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User\OneDrive\Desktop\"/>
    </mc:Choice>
  </mc:AlternateContent>
  <xr:revisionPtr revIDLastSave="0" documentId="13_ncr:1_{2E815F28-4CC6-4F93-B770-0595A00B052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equirements" sheetId="10" r:id="rId1"/>
    <sheet name="Crowdfunding" sheetId="1" r:id="rId2"/>
    <sheet name="Categorystats" sheetId="4" r:id="rId3"/>
    <sheet name="Subcategorystats" sheetId="5" r:id="rId4"/>
    <sheet name="LaunchDateOutcome" sheetId="7" r:id="rId5"/>
    <sheet name="Written Report" sheetId="12" r:id="rId6"/>
    <sheet name="GoalOutcomes" sheetId="8" r:id="rId7"/>
    <sheet name="Backers01" sheetId="9" r:id="rId8"/>
  </sheets>
  <definedNames>
    <definedName name="_xlnm._FilterDatabase" localSheetId="1" hidden="1">Crowdfunding!$1:$1002</definedName>
    <definedName name="_xlcn.WorksheetConnection_CrowdfundingAT" hidden="1">Crowdfunding!$A:$T</definedName>
    <definedName name="_xlnm.Print_Area" localSheetId="0">Requirements!$B$2:$B$70</definedName>
    <definedName name="table01">Crowdfunding!$1:$1048576</definedName>
  </definedNames>
  <calcPr calcId="191029"/>
  <pivotCaches>
    <pivotCache cacheId="0" r:id="rId9"/>
    <pivotCache cacheId="1" r:id="rId10"/>
    <pivotCache cacheId="2" r:id="rId11"/>
  </pivotCaches>
  <extLst>
    <ext xmlns:x15="http://schemas.microsoft.com/office/spreadsheetml/2010/11/main" uri="{FCE2AD5D-F65C-4FA6-A056-5C36A1767C68}">
      <x15:dataModel>
        <x15:modelTables>
          <x15:modelTable id="Range" name="Range" connection="WorksheetConnection_Crowdfunding!$A:$T"/>
        </x15:modelTables>
        <x15:extLst>
          <ext xmlns:x16="http://schemas.microsoft.com/office/spreadsheetml/2014/11/main" uri="{9835A34E-60A6-4A7C-AAB8-D5F71C897F49}">
            <x16:modelTimeGroupings>
              <x16:modelTimeGrouping tableName="Range" columnName="Date Created Conversion" columnId="Date Created Conversion">
                <x16:calculatedTimeColumn columnName="Date Created Conversion (Year)" columnId="Date Created Conversion (Year)" contentType="years" isSelected="1"/>
                <x16:calculatedTimeColumn columnName="Date Created Conversion (Quarter)" columnId="Date Created Conversion (Quarter)" contentType="quarters" isSelected="1"/>
                <x16:calculatedTimeColumn columnName="Date Created Conversion (Month Index)" columnId="Date Created Conversion (Month Index)" contentType="monthsindex" isSelected="1"/>
                <x16:calculatedTimeColumn columnName="Date Created Conversion (Month)" columnId="Date Created Conversion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02" i="1" l="1"/>
  <c r="A1002" i="1"/>
  <c r="B1002" i="1"/>
  <c r="C1002" i="1"/>
  <c r="D1002" i="1"/>
  <c r="E1002" i="1"/>
  <c r="G1002" i="1"/>
  <c r="I1002" i="1"/>
  <c r="J1002" i="1"/>
  <c r="K1002" i="1"/>
  <c r="L1002" i="1"/>
  <c r="M1002" i="1"/>
  <c r="P1002" i="1"/>
  <c r="Q1002" i="1"/>
  <c r="R1002" i="1"/>
  <c r="S1002" i="1"/>
  <c r="T1002" i="1"/>
  <c r="U1002" i="1"/>
  <c r="V1002" i="1"/>
  <c r="W1002" i="1"/>
  <c r="X1002" i="1"/>
  <c r="Y1002" i="1"/>
  <c r="Z1002" i="1"/>
  <c r="AA1002" i="1"/>
  <c r="AB1002" i="1"/>
  <c r="AC1002" i="1"/>
  <c r="AD1002" i="1"/>
  <c r="AE1002" i="1"/>
  <c r="AF1002" i="1"/>
  <c r="AG1002" i="1"/>
  <c r="AH1002" i="1"/>
  <c r="AI1002" i="1"/>
  <c r="AJ1002" i="1"/>
  <c r="AK1002" i="1"/>
  <c r="AL1002" i="1"/>
  <c r="AM1002" i="1"/>
  <c r="AN1002" i="1"/>
  <c r="AO1002" i="1"/>
  <c r="AP1002" i="1"/>
  <c r="AQ1002" i="1"/>
  <c r="AR1002" i="1"/>
  <c r="AS1002" i="1"/>
  <c r="AT1002" i="1"/>
  <c r="AU1002" i="1"/>
  <c r="AV1002" i="1"/>
  <c r="AW1002" i="1"/>
  <c r="AX1002" i="1"/>
  <c r="AY1002" i="1"/>
  <c r="AZ1002" i="1"/>
  <c r="BA1002" i="1"/>
  <c r="BB1002" i="1"/>
  <c r="BC1002" i="1"/>
  <c r="BD1002" i="1"/>
  <c r="BE1002" i="1"/>
  <c r="BF1002" i="1"/>
  <c r="BG1002" i="1"/>
  <c r="BH1002" i="1"/>
  <c r="BI1002" i="1"/>
  <c r="BJ1002" i="1"/>
  <c r="BK1002" i="1"/>
  <c r="BL1002" i="1"/>
  <c r="BM1002" i="1"/>
  <c r="BN1002" i="1"/>
  <c r="BO1002" i="1"/>
  <c r="BP1002" i="1"/>
  <c r="BQ1002" i="1"/>
  <c r="BR1002" i="1"/>
  <c r="BS1002" i="1"/>
  <c r="BT1002" i="1"/>
  <c r="BU1002" i="1"/>
  <c r="BV1002" i="1"/>
  <c r="BW1002" i="1"/>
  <c r="BX1002" i="1"/>
  <c r="BY1002" i="1"/>
  <c r="BZ1002" i="1"/>
  <c r="CA1002" i="1"/>
  <c r="CB1002" i="1"/>
  <c r="CC1002" i="1"/>
  <c r="CD1002" i="1"/>
  <c r="CE1002" i="1"/>
  <c r="CF1002" i="1"/>
  <c r="CG1002" i="1"/>
  <c r="CH1002" i="1"/>
  <c r="CI1002" i="1"/>
  <c r="CJ1002" i="1"/>
  <c r="CK1002" i="1"/>
  <c r="CL1002" i="1"/>
  <c r="CM1002" i="1"/>
  <c r="CN1002" i="1"/>
  <c r="CO1002" i="1"/>
  <c r="CP1002" i="1"/>
  <c r="CQ1002" i="1"/>
  <c r="CR1002" i="1"/>
  <c r="CS1002" i="1"/>
  <c r="CT1002" i="1"/>
  <c r="CU1002" i="1"/>
  <c r="CV1002" i="1"/>
  <c r="CW1002" i="1"/>
  <c r="CX1002" i="1"/>
  <c r="CY1002" i="1"/>
  <c r="CZ1002" i="1"/>
  <c r="DA1002" i="1"/>
  <c r="DB1002" i="1"/>
  <c r="DC1002" i="1"/>
  <c r="DD1002" i="1"/>
  <c r="DE1002" i="1"/>
  <c r="DF1002" i="1"/>
  <c r="DG1002" i="1"/>
  <c r="DH1002" i="1"/>
  <c r="DI1002" i="1"/>
  <c r="DJ1002" i="1"/>
  <c r="DK1002" i="1"/>
  <c r="DL1002" i="1"/>
  <c r="DM1002" i="1"/>
  <c r="DN1002" i="1"/>
  <c r="DO1002" i="1"/>
  <c r="DP1002" i="1"/>
  <c r="DQ1002" i="1"/>
  <c r="DR1002" i="1"/>
  <c r="DS1002" i="1"/>
  <c r="DT1002" i="1"/>
  <c r="DU1002" i="1"/>
  <c r="DV1002" i="1"/>
  <c r="DW1002" i="1"/>
  <c r="DX1002" i="1"/>
  <c r="DY1002" i="1"/>
  <c r="DZ1002" i="1"/>
  <c r="EA1002" i="1"/>
  <c r="EB1002" i="1"/>
  <c r="EC1002" i="1"/>
  <c r="ED1002" i="1"/>
  <c r="EE1002" i="1"/>
  <c r="EF1002" i="1"/>
  <c r="EG1002" i="1"/>
  <c r="EH1002" i="1"/>
  <c r="EI1002" i="1"/>
  <c r="EJ1002" i="1"/>
  <c r="EK1002" i="1"/>
  <c r="EL1002" i="1"/>
  <c r="EM1002" i="1"/>
  <c r="EN1002" i="1"/>
  <c r="EO1002" i="1"/>
  <c r="EP1002" i="1"/>
  <c r="EQ1002" i="1"/>
  <c r="ER1002" i="1"/>
  <c r="ES1002" i="1"/>
  <c r="ET1002" i="1"/>
  <c r="EU1002" i="1"/>
  <c r="EV1002" i="1"/>
  <c r="EW1002" i="1"/>
  <c r="EX1002" i="1"/>
  <c r="EY1002" i="1"/>
  <c r="EZ1002" i="1"/>
  <c r="FA1002" i="1"/>
  <c r="FB1002" i="1"/>
  <c r="FC1002" i="1"/>
  <c r="FD1002" i="1"/>
  <c r="FE1002" i="1"/>
  <c r="FF1002" i="1"/>
  <c r="FG1002" i="1"/>
  <c r="FH1002" i="1"/>
  <c r="FI1002" i="1"/>
  <c r="FJ1002" i="1"/>
  <c r="FK1002" i="1"/>
  <c r="FL1002" i="1"/>
  <c r="FM1002" i="1"/>
  <c r="FN1002" i="1"/>
  <c r="FO1002" i="1"/>
  <c r="FP1002" i="1"/>
  <c r="FQ1002" i="1"/>
  <c r="FR1002" i="1"/>
  <c r="FS1002" i="1"/>
  <c r="FT1002" i="1"/>
  <c r="FU1002" i="1"/>
  <c r="FV1002" i="1"/>
  <c r="FW1002" i="1"/>
  <c r="FX1002" i="1"/>
  <c r="FY1002" i="1"/>
  <c r="FZ1002" i="1"/>
  <c r="GA1002" i="1"/>
  <c r="GB1002" i="1"/>
  <c r="GC1002" i="1"/>
  <c r="GD1002" i="1"/>
  <c r="GE1002" i="1"/>
  <c r="GF1002" i="1"/>
  <c r="GG1002" i="1"/>
  <c r="GH1002" i="1"/>
  <c r="GI1002" i="1"/>
  <c r="GJ1002" i="1"/>
  <c r="GK1002" i="1"/>
  <c r="GL1002" i="1"/>
  <c r="GM1002" i="1"/>
  <c r="GN1002" i="1"/>
  <c r="GO1002" i="1"/>
  <c r="GP1002" i="1"/>
  <c r="GQ1002" i="1"/>
  <c r="GR1002" i="1"/>
  <c r="GS1002" i="1"/>
  <c r="GT1002" i="1"/>
  <c r="GU1002" i="1"/>
  <c r="GV1002" i="1"/>
  <c r="GW1002" i="1"/>
  <c r="GX1002" i="1"/>
  <c r="GY1002" i="1"/>
  <c r="GZ1002" i="1"/>
  <c r="HA1002" i="1"/>
  <c r="HB1002" i="1"/>
  <c r="HC1002" i="1"/>
  <c r="HD1002" i="1"/>
  <c r="HE1002" i="1"/>
  <c r="HF1002" i="1"/>
  <c r="HG1002" i="1"/>
  <c r="HH1002" i="1"/>
  <c r="HI1002" i="1"/>
  <c r="HJ1002" i="1"/>
  <c r="HK1002" i="1"/>
  <c r="HL1002" i="1"/>
  <c r="HM1002" i="1"/>
  <c r="HN1002" i="1"/>
  <c r="HO1002" i="1"/>
  <c r="HP1002" i="1"/>
  <c r="HQ1002" i="1"/>
  <c r="HR1002" i="1"/>
  <c r="HS1002" i="1"/>
  <c r="HT1002" i="1"/>
  <c r="HU1002" i="1"/>
  <c r="HV1002" i="1"/>
  <c r="HW1002" i="1"/>
  <c r="HX1002" i="1"/>
  <c r="HY1002" i="1"/>
  <c r="HZ1002" i="1"/>
  <c r="IA1002" i="1"/>
  <c r="IB1002" i="1"/>
  <c r="IC1002" i="1"/>
  <c r="ID1002" i="1"/>
  <c r="IE1002" i="1"/>
  <c r="IF1002" i="1"/>
  <c r="IG1002" i="1"/>
  <c r="IH1002" i="1"/>
  <c r="II1002" i="1"/>
  <c r="IJ1002" i="1"/>
  <c r="IK1002" i="1"/>
  <c r="IL1002" i="1"/>
  <c r="IM1002" i="1"/>
  <c r="IN1002" i="1"/>
  <c r="IO1002" i="1"/>
  <c r="IP1002" i="1"/>
  <c r="IQ1002" i="1"/>
  <c r="IR1002" i="1"/>
  <c r="IS1002" i="1"/>
  <c r="IT1002" i="1"/>
  <c r="IU1002" i="1"/>
  <c r="IV1002" i="1"/>
  <c r="IW1002" i="1"/>
  <c r="IX1002" i="1"/>
  <c r="IY1002" i="1"/>
  <c r="IZ1002" i="1"/>
  <c r="JA1002" i="1"/>
  <c r="JB1002" i="1"/>
  <c r="JC1002" i="1"/>
  <c r="JD1002" i="1"/>
  <c r="JE1002" i="1"/>
  <c r="JF1002" i="1"/>
  <c r="JG1002" i="1"/>
  <c r="JH1002" i="1"/>
  <c r="JI1002" i="1"/>
  <c r="JJ1002" i="1"/>
  <c r="JK1002" i="1"/>
  <c r="JL1002" i="1"/>
  <c r="JM1002" i="1"/>
  <c r="JN1002" i="1"/>
  <c r="JO1002" i="1"/>
  <c r="JP1002" i="1"/>
  <c r="JQ1002" i="1"/>
  <c r="JR1002" i="1"/>
  <c r="JS1002" i="1"/>
  <c r="JT1002" i="1"/>
  <c r="JU1002" i="1"/>
  <c r="JV1002" i="1"/>
  <c r="JW1002" i="1"/>
  <c r="JX1002" i="1"/>
  <c r="JY1002" i="1"/>
  <c r="JZ1002" i="1"/>
  <c r="KA1002" i="1"/>
  <c r="KB1002" i="1"/>
  <c r="KC1002" i="1"/>
  <c r="KD1002" i="1"/>
  <c r="KE1002" i="1"/>
  <c r="KF1002" i="1"/>
  <c r="KG1002" i="1"/>
  <c r="KH1002" i="1"/>
  <c r="KI1002" i="1"/>
  <c r="KJ1002" i="1"/>
  <c r="KK1002" i="1"/>
  <c r="KL1002" i="1"/>
  <c r="KM1002" i="1"/>
  <c r="KN1002" i="1"/>
  <c r="KO1002" i="1"/>
  <c r="KP1002" i="1"/>
  <c r="KQ1002" i="1"/>
  <c r="KR1002" i="1"/>
  <c r="KS1002" i="1"/>
  <c r="KT1002" i="1"/>
  <c r="KU1002" i="1"/>
  <c r="KV1002" i="1"/>
  <c r="KW1002" i="1"/>
  <c r="KX1002" i="1"/>
  <c r="KY1002" i="1"/>
  <c r="KZ1002" i="1"/>
  <c r="LA1002" i="1"/>
  <c r="LB1002" i="1"/>
  <c r="LC1002" i="1"/>
  <c r="LD1002" i="1"/>
  <c r="LE1002" i="1"/>
  <c r="LF1002" i="1"/>
  <c r="LG1002" i="1"/>
  <c r="LH1002" i="1"/>
  <c r="LI1002" i="1"/>
  <c r="LJ1002" i="1"/>
  <c r="LK1002" i="1"/>
  <c r="LL1002" i="1"/>
  <c r="LM1002" i="1"/>
  <c r="LN1002" i="1"/>
  <c r="LO1002" i="1"/>
  <c r="LP1002" i="1"/>
  <c r="LQ1002" i="1"/>
  <c r="LR1002" i="1"/>
  <c r="LS1002" i="1"/>
  <c r="LT1002" i="1"/>
  <c r="LU1002" i="1"/>
  <c r="LV1002" i="1"/>
  <c r="LW1002" i="1"/>
  <c r="LX1002" i="1"/>
  <c r="LY1002" i="1"/>
  <c r="LZ1002" i="1"/>
  <c r="MA1002" i="1"/>
  <c r="MB1002" i="1"/>
  <c r="MC1002" i="1"/>
  <c r="MD1002" i="1"/>
  <c r="ME1002" i="1"/>
  <c r="MF1002" i="1"/>
  <c r="MG1002" i="1"/>
  <c r="MH1002" i="1"/>
  <c r="MI1002" i="1"/>
  <c r="MJ1002" i="1"/>
  <c r="MK1002" i="1"/>
  <c r="ML1002" i="1"/>
  <c r="MM1002" i="1"/>
  <c r="MN1002" i="1"/>
  <c r="MO1002" i="1"/>
  <c r="MP1002" i="1"/>
  <c r="MQ1002" i="1"/>
  <c r="MR1002" i="1"/>
  <c r="MS1002" i="1"/>
  <c r="MT1002" i="1"/>
  <c r="MU1002" i="1"/>
  <c r="MV1002" i="1"/>
  <c r="MW1002" i="1"/>
  <c r="MX1002" i="1"/>
  <c r="MY1002" i="1"/>
  <c r="MZ1002" i="1"/>
  <c r="NA1002" i="1"/>
  <c r="NB1002" i="1"/>
  <c r="NC1002" i="1"/>
  <c r="ND1002" i="1"/>
  <c r="NE1002" i="1"/>
  <c r="NF1002" i="1"/>
  <c r="NG1002" i="1"/>
  <c r="NH1002" i="1"/>
  <c r="NI1002" i="1"/>
  <c r="NJ1002" i="1"/>
  <c r="NK1002" i="1"/>
  <c r="NL1002" i="1"/>
  <c r="NM1002" i="1"/>
  <c r="NN1002" i="1"/>
  <c r="NO1002" i="1"/>
  <c r="NP1002" i="1"/>
  <c r="NQ1002" i="1"/>
  <c r="NR1002" i="1"/>
  <c r="NS1002" i="1"/>
  <c r="NT1002" i="1"/>
  <c r="NU1002" i="1"/>
  <c r="NV1002" i="1"/>
  <c r="NW1002" i="1"/>
  <c r="NX1002" i="1"/>
  <c r="NY1002" i="1"/>
  <c r="NZ1002" i="1"/>
  <c r="OA1002" i="1"/>
  <c r="OB1002" i="1"/>
  <c r="OC1002" i="1"/>
  <c r="OD1002" i="1"/>
  <c r="OE1002" i="1"/>
  <c r="OF1002" i="1"/>
  <c r="OG1002" i="1"/>
  <c r="OH1002" i="1"/>
  <c r="OI1002" i="1"/>
  <c r="OJ1002" i="1"/>
  <c r="OK1002" i="1"/>
  <c r="OL1002" i="1"/>
  <c r="OM1002" i="1"/>
  <c r="ON1002" i="1"/>
  <c r="OO1002" i="1"/>
  <c r="OP1002" i="1"/>
  <c r="OQ1002" i="1"/>
  <c r="OR1002" i="1"/>
  <c r="OS1002" i="1"/>
  <c r="OT1002" i="1"/>
  <c r="OU1002" i="1"/>
  <c r="OV1002" i="1"/>
  <c r="OW1002" i="1"/>
  <c r="OX1002" i="1"/>
  <c r="OY1002" i="1"/>
  <c r="OZ1002" i="1"/>
  <c r="PA1002" i="1"/>
  <c r="PB1002" i="1"/>
  <c r="PC1002" i="1"/>
  <c r="PD1002" i="1"/>
  <c r="PE1002" i="1"/>
  <c r="PF1002" i="1"/>
  <c r="PG1002" i="1"/>
  <c r="PH1002" i="1"/>
  <c r="PI1002" i="1"/>
  <c r="PJ1002" i="1"/>
  <c r="PK1002" i="1"/>
  <c r="PL1002" i="1"/>
  <c r="PM1002" i="1"/>
  <c r="PN1002" i="1"/>
  <c r="PO1002" i="1"/>
  <c r="PP1002" i="1"/>
  <c r="PQ1002" i="1"/>
  <c r="PR1002" i="1"/>
  <c r="PS1002" i="1"/>
  <c r="PT1002" i="1"/>
  <c r="PU1002" i="1"/>
  <c r="PV1002" i="1"/>
  <c r="PW1002" i="1"/>
  <c r="PX1002" i="1"/>
  <c r="PY1002" i="1"/>
  <c r="PZ1002" i="1"/>
  <c r="QA1002" i="1"/>
  <c r="QB1002" i="1"/>
  <c r="QC1002" i="1"/>
  <c r="QD1002" i="1"/>
  <c r="QE1002" i="1"/>
  <c r="QF1002" i="1"/>
  <c r="QG1002" i="1"/>
  <c r="QH1002" i="1"/>
  <c r="QI1002" i="1"/>
  <c r="QJ1002" i="1"/>
  <c r="QK1002" i="1"/>
  <c r="QL1002" i="1"/>
  <c r="QM1002" i="1"/>
  <c r="QN1002" i="1"/>
  <c r="QO1002" i="1"/>
  <c r="QP1002" i="1"/>
  <c r="QQ1002" i="1"/>
  <c r="QR1002" i="1"/>
  <c r="QS1002" i="1"/>
  <c r="QT1002" i="1"/>
  <c r="QU1002" i="1"/>
  <c r="QV1002" i="1"/>
  <c r="QW1002" i="1"/>
  <c r="QX1002" i="1"/>
  <c r="QY1002" i="1"/>
  <c r="QZ1002" i="1"/>
  <c r="RA1002" i="1"/>
  <c r="RB1002" i="1"/>
  <c r="RC1002" i="1"/>
  <c r="RD1002" i="1"/>
  <c r="RE1002" i="1"/>
  <c r="RF1002" i="1"/>
  <c r="RG1002" i="1"/>
  <c r="RH1002" i="1"/>
  <c r="RI1002" i="1"/>
  <c r="RJ1002" i="1"/>
  <c r="RK1002" i="1"/>
  <c r="RL1002" i="1"/>
  <c r="RM1002" i="1"/>
  <c r="RN1002" i="1"/>
  <c r="RO1002" i="1"/>
  <c r="RP1002" i="1"/>
  <c r="RQ1002" i="1"/>
  <c r="RR1002" i="1"/>
  <c r="RS1002" i="1"/>
  <c r="RT1002" i="1"/>
  <c r="RU1002" i="1"/>
  <c r="RV1002" i="1"/>
  <c r="RW1002" i="1"/>
  <c r="RX1002" i="1"/>
  <c r="RY1002" i="1"/>
  <c r="RZ1002" i="1"/>
  <c r="SA1002" i="1"/>
  <c r="SB1002" i="1"/>
  <c r="SC1002" i="1"/>
  <c r="SD1002" i="1"/>
  <c r="SE1002" i="1"/>
  <c r="SF1002" i="1"/>
  <c r="SG1002" i="1"/>
  <c r="SH1002" i="1"/>
  <c r="SI1002" i="1"/>
  <c r="SJ1002" i="1"/>
  <c r="SK1002" i="1"/>
  <c r="SL1002" i="1"/>
  <c r="SM1002" i="1"/>
  <c r="SN1002" i="1"/>
  <c r="SO1002" i="1"/>
  <c r="SP1002" i="1"/>
  <c r="SQ1002" i="1"/>
  <c r="SR1002" i="1"/>
  <c r="SS1002" i="1"/>
  <c r="ST1002" i="1"/>
  <c r="SU1002" i="1"/>
  <c r="SV1002" i="1"/>
  <c r="SW1002" i="1"/>
  <c r="SX1002" i="1"/>
  <c r="SY1002" i="1"/>
  <c r="SZ1002" i="1"/>
  <c r="TA1002" i="1"/>
  <c r="TB1002" i="1"/>
  <c r="TC1002" i="1"/>
  <c r="TD1002" i="1"/>
  <c r="TE1002" i="1"/>
  <c r="TF1002" i="1"/>
  <c r="TG1002" i="1"/>
  <c r="TH1002" i="1"/>
  <c r="TI1002" i="1"/>
  <c r="TJ1002" i="1"/>
  <c r="TK1002" i="1"/>
  <c r="TL1002" i="1"/>
  <c r="TM1002" i="1"/>
  <c r="TN1002" i="1"/>
  <c r="TO1002" i="1"/>
  <c r="TP1002" i="1"/>
  <c r="TQ1002" i="1"/>
  <c r="TR1002" i="1"/>
  <c r="TS1002" i="1"/>
  <c r="TT1002" i="1"/>
  <c r="TU1002" i="1"/>
  <c r="TV1002" i="1"/>
  <c r="TW1002" i="1"/>
  <c r="TX1002" i="1"/>
  <c r="TY1002" i="1"/>
  <c r="TZ1002" i="1"/>
  <c r="UA1002" i="1"/>
  <c r="UB1002" i="1"/>
  <c r="UC1002" i="1"/>
  <c r="UD1002" i="1"/>
  <c r="UE1002" i="1"/>
  <c r="UF1002" i="1"/>
  <c r="UG1002" i="1"/>
  <c r="UH1002" i="1"/>
  <c r="UI1002" i="1"/>
  <c r="UJ1002" i="1"/>
  <c r="UK1002" i="1"/>
  <c r="UL1002" i="1"/>
  <c r="UM1002" i="1"/>
  <c r="UN1002" i="1"/>
  <c r="UO1002" i="1"/>
  <c r="UP1002" i="1"/>
  <c r="UQ1002" i="1"/>
  <c r="UR1002" i="1"/>
  <c r="US1002" i="1"/>
  <c r="UT1002" i="1"/>
  <c r="UU1002" i="1"/>
  <c r="UV1002" i="1"/>
  <c r="UW1002" i="1"/>
  <c r="UX1002" i="1"/>
  <c r="UY1002" i="1"/>
  <c r="UZ1002" i="1"/>
  <c r="VA1002" i="1"/>
  <c r="VB1002" i="1"/>
  <c r="VC1002" i="1"/>
  <c r="VD1002" i="1"/>
  <c r="VE1002" i="1"/>
  <c r="VF1002" i="1"/>
  <c r="VG1002" i="1"/>
  <c r="VH1002" i="1"/>
  <c r="VI1002" i="1"/>
  <c r="VJ1002" i="1"/>
  <c r="VK1002" i="1"/>
  <c r="VL1002" i="1"/>
  <c r="VM1002" i="1"/>
  <c r="VN1002" i="1"/>
  <c r="VO1002" i="1"/>
  <c r="VP1002" i="1"/>
  <c r="VQ1002" i="1"/>
  <c r="VR1002" i="1"/>
  <c r="VS1002" i="1"/>
  <c r="VT1002" i="1"/>
  <c r="VU1002" i="1"/>
  <c r="VV1002" i="1"/>
  <c r="VW1002" i="1"/>
  <c r="VX1002" i="1"/>
  <c r="VY1002" i="1"/>
  <c r="VZ1002" i="1"/>
  <c r="WA1002" i="1"/>
  <c r="WB1002" i="1"/>
  <c r="WC1002" i="1"/>
  <c r="WD1002" i="1"/>
  <c r="WE1002" i="1"/>
  <c r="WF1002" i="1"/>
  <c r="WG1002" i="1"/>
  <c r="WH1002" i="1"/>
  <c r="WI1002" i="1"/>
  <c r="WJ1002" i="1"/>
  <c r="WK1002" i="1"/>
  <c r="WL1002" i="1"/>
  <c r="WM1002" i="1"/>
  <c r="WN1002" i="1"/>
  <c r="WO1002" i="1"/>
  <c r="WP1002" i="1"/>
  <c r="WQ1002" i="1"/>
  <c r="WR1002" i="1"/>
  <c r="WS1002" i="1"/>
  <c r="WT1002" i="1"/>
  <c r="WU1002" i="1"/>
  <c r="WV1002" i="1"/>
  <c r="WW1002" i="1"/>
  <c r="WX1002" i="1"/>
  <c r="WY1002" i="1"/>
  <c r="WZ1002" i="1"/>
  <c r="XA1002" i="1"/>
  <c r="XB1002" i="1"/>
  <c r="XC1002" i="1"/>
  <c r="XD1002" i="1"/>
  <c r="XE1002" i="1"/>
  <c r="XF1002" i="1"/>
  <c r="XG1002" i="1"/>
  <c r="XH1002" i="1"/>
  <c r="XI1002" i="1"/>
  <c r="XJ1002" i="1"/>
  <c r="XK1002" i="1"/>
  <c r="XL1002" i="1"/>
  <c r="XM1002" i="1"/>
  <c r="XN1002" i="1"/>
  <c r="XO1002" i="1"/>
  <c r="XP1002" i="1"/>
  <c r="XQ1002" i="1"/>
  <c r="XR1002" i="1"/>
  <c r="XS1002" i="1"/>
  <c r="XT1002" i="1"/>
  <c r="XU1002" i="1"/>
  <c r="XV1002" i="1"/>
  <c r="XW1002" i="1"/>
  <c r="XX1002" i="1"/>
  <c r="XY1002" i="1"/>
  <c r="XZ1002" i="1"/>
  <c r="YA1002" i="1"/>
  <c r="YB1002" i="1"/>
  <c r="YC1002" i="1"/>
  <c r="YD1002" i="1"/>
  <c r="YE1002" i="1"/>
  <c r="YF1002" i="1"/>
  <c r="YG1002" i="1"/>
  <c r="YH1002" i="1"/>
  <c r="YI1002" i="1"/>
  <c r="YJ1002" i="1"/>
  <c r="YK1002" i="1"/>
  <c r="YL1002" i="1"/>
  <c r="YM1002" i="1"/>
  <c r="YN1002" i="1"/>
  <c r="YO1002" i="1"/>
  <c r="YP1002" i="1"/>
  <c r="YQ1002" i="1"/>
  <c r="YR1002" i="1"/>
  <c r="YS1002" i="1"/>
  <c r="YT1002" i="1"/>
  <c r="YU1002" i="1"/>
  <c r="YV1002" i="1"/>
  <c r="YW1002" i="1"/>
  <c r="YX1002" i="1"/>
  <c r="YY1002" i="1"/>
  <c r="YZ1002" i="1"/>
  <c r="ZA1002" i="1"/>
  <c r="ZB1002" i="1"/>
  <c r="ZC1002" i="1"/>
  <c r="ZD1002" i="1"/>
  <c r="ZE1002" i="1"/>
  <c r="ZF1002" i="1"/>
  <c r="ZG1002" i="1"/>
  <c r="ZH1002" i="1"/>
  <c r="ZI1002" i="1"/>
  <c r="ZJ1002" i="1"/>
  <c r="ZK1002" i="1"/>
  <c r="ZL1002" i="1"/>
  <c r="ZM1002" i="1"/>
  <c r="ZN1002" i="1"/>
  <c r="ZO1002" i="1"/>
  <c r="ZP1002" i="1"/>
  <c r="ZQ1002" i="1"/>
  <c r="ZR1002" i="1"/>
  <c r="ZS1002" i="1"/>
  <c r="ZT1002" i="1"/>
  <c r="ZU1002" i="1"/>
  <c r="ZV1002" i="1"/>
  <c r="ZW1002" i="1"/>
  <c r="ZX1002" i="1"/>
  <c r="ZY1002" i="1"/>
  <c r="ZZ1002" i="1"/>
  <c r="AAA1002" i="1"/>
  <c r="AAB1002" i="1"/>
  <c r="AAC1002" i="1"/>
  <c r="AAD1002" i="1"/>
  <c r="AAE1002" i="1"/>
  <c r="AAF1002" i="1"/>
  <c r="AAG1002" i="1"/>
  <c r="AAH1002" i="1"/>
  <c r="AAI1002" i="1"/>
  <c r="AAJ1002" i="1"/>
  <c r="AAK1002" i="1"/>
  <c r="AAL1002" i="1"/>
  <c r="AAM1002" i="1"/>
  <c r="AAN1002" i="1"/>
  <c r="AAO1002" i="1"/>
  <c r="AAP1002" i="1"/>
  <c r="AAQ1002" i="1"/>
  <c r="AAR1002" i="1"/>
  <c r="AAS1002" i="1"/>
  <c r="AAT1002" i="1"/>
  <c r="AAU1002" i="1"/>
  <c r="AAV1002" i="1"/>
  <c r="AAW1002" i="1"/>
  <c r="AAX1002" i="1"/>
  <c r="AAY1002" i="1"/>
  <c r="AAZ1002" i="1"/>
  <c r="ABA1002" i="1"/>
  <c r="ABB1002" i="1"/>
  <c r="ABC1002" i="1"/>
  <c r="ABD1002" i="1"/>
  <c r="ABE1002" i="1"/>
  <c r="ABF1002" i="1"/>
  <c r="ABG1002" i="1"/>
  <c r="ABH1002" i="1"/>
  <c r="ABI1002" i="1"/>
  <c r="ABJ1002" i="1"/>
  <c r="ABK1002" i="1"/>
  <c r="ABL1002" i="1"/>
  <c r="ABM1002" i="1"/>
  <c r="ABN1002" i="1"/>
  <c r="ABO1002" i="1"/>
  <c r="ABP1002" i="1"/>
  <c r="ABQ1002" i="1"/>
  <c r="ABR1002" i="1"/>
  <c r="ABS1002" i="1"/>
  <c r="ABT1002" i="1"/>
  <c r="ABU1002" i="1"/>
  <c r="ABV1002" i="1"/>
  <c r="ABW1002" i="1"/>
  <c r="ABX1002" i="1"/>
  <c r="ABY1002" i="1"/>
  <c r="ABZ1002" i="1"/>
  <c r="ACA1002" i="1"/>
  <c r="ACB1002" i="1"/>
  <c r="ACC1002" i="1"/>
  <c r="ACD1002" i="1"/>
  <c r="ACE1002" i="1"/>
  <c r="ACF1002" i="1"/>
  <c r="ACG1002" i="1"/>
  <c r="ACH1002" i="1"/>
  <c r="ACI1002" i="1"/>
  <c r="ACJ1002" i="1"/>
  <c r="ACK1002" i="1"/>
  <c r="ACL1002" i="1"/>
  <c r="ACM1002" i="1"/>
  <c r="ACN1002" i="1"/>
  <c r="ACO1002" i="1"/>
  <c r="ACP1002" i="1"/>
  <c r="ACQ1002" i="1"/>
  <c r="ACR1002" i="1"/>
  <c r="ACS1002" i="1"/>
  <c r="ACT1002" i="1"/>
  <c r="ACU1002" i="1"/>
  <c r="ACV1002" i="1"/>
  <c r="ACW1002" i="1"/>
  <c r="ACX1002" i="1"/>
  <c r="ACY1002" i="1"/>
  <c r="ACZ1002" i="1"/>
  <c r="ADA1002" i="1"/>
  <c r="ADB1002" i="1"/>
  <c r="ADC1002" i="1"/>
  <c r="ADD1002" i="1"/>
  <c r="ADE1002" i="1"/>
  <c r="ADF1002" i="1"/>
  <c r="ADG1002" i="1"/>
  <c r="ADH1002" i="1"/>
  <c r="ADI1002" i="1"/>
  <c r="ADJ1002" i="1"/>
  <c r="ADK1002" i="1"/>
  <c r="ADL1002" i="1"/>
  <c r="ADM1002" i="1"/>
  <c r="ADN1002" i="1"/>
  <c r="ADO1002" i="1"/>
  <c r="ADP1002" i="1"/>
  <c r="ADQ1002" i="1"/>
  <c r="ADR1002" i="1"/>
  <c r="ADS1002" i="1"/>
  <c r="ADT1002" i="1"/>
  <c r="ADU1002" i="1"/>
  <c r="ADV1002" i="1"/>
  <c r="ADW1002" i="1"/>
  <c r="ADX1002" i="1"/>
  <c r="ADY1002" i="1"/>
  <c r="ADZ1002" i="1"/>
  <c r="AEA1002" i="1"/>
  <c r="AEB1002" i="1"/>
  <c r="AEC1002" i="1"/>
  <c r="AED1002" i="1"/>
  <c r="AEE1002" i="1"/>
  <c r="AEF1002" i="1"/>
  <c r="AEG1002" i="1"/>
  <c r="AEH1002" i="1"/>
  <c r="AEI1002" i="1"/>
  <c r="AEJ1002" i="1"/>
  <c r="AEK1002" i="1"/>
  <c r="AEL1002" i="1"/>
  <c r="AEM1002" i="1"/>
  <c r="AEN1002" i="1"/>
  <c r="AEO1002" i="1"/>
  <c r="AEP1002" i="1"/>
  <c r="AEQ1002" i="1"/>
  <c r="AER1002" i="1"/>
  <c r="AES1002" i="1"/>
  <c r="AET1002" i="1"/>
  <c r="AEU1002" i="1"/>
  <c r="AEV1002" i="1"/>
  <c r="AEW1002" i="1"/>
  <c r="AEX1002" i="1"/>
  <c r="AEY1002" i="1"/>
  <c r="AEZ1002" i="1"/>
  <c r="AFA1002" i="1"/>
  <c r="AFB1002" i="1"/>
  <c r="AFC1002" i="1"/>
  <c r="AFD1002" i="1"/>
  <c r="AFE1002" i="1"/>
  <c r="AFF1002" i="1"/>
  <c r="AFG1002" i="1"/>
  <c r="AFH1002" i="1"/>
  <c r="AFI1002" i="1"/>
  <c r="AFJ1002" i="1"/>
  <c r="AFK1002" i="1"/>
  <c r="AFL1002" i="1"/>
  <c r="AFM1002" i="1"/>
  <c r="AFN1002" i="1"/>
  <c r="AFO1002" i="1"/>
  <c r="AFP1002" i="1"/>
  <c r="AFQ1002" i="1"/>
  <c r="AFR1002" i="1"/>
  <c r="AFS1002" i="1"/>
  <c r="AFT1002" i="1"/>
  <c r="AFU1002" i="1"/>
  <c r="AFV1002" i="1"/>
  <c r="AFW1002" i="1"/>
  <c r="AFX1002" i="1"/>
  <c r="AFY1002" i="1"/>
  <c r="AFZ1002" i="1"/>
  <c r="AGA1002" i="1"/>
  <c r="AGB1002" i="1"/>
  <c r="AGC1002" i="1"/>
  <c r="AGD1002" i="1"/>
  <c r="AGE1002" i="1"/>
  <c r="AGF1002" i="1"/>
  <c r="AGG1002" i="1"/>
  <c r="AGH1002" i="1"/>
  <c r="AGI1002" i="1"/>
  <c r="AGJ1002" i="1"/>
  <c r="AGK1002" i="1"/>
  <c r="AGL1002" i="1"/>
  <c r="AGM1002" i="1"/>
  <c r="AGN1002" i="1"/>
  <c r="AGO1002" i="1"/>
  <c r="AGP1002" i="1"/>
  <c r="AGQ1002" i="1"/>
  <c r="AGR1002" i="1"/>
  <c r="AGS1002" i="1"/>
  <c r="AGT1002" i="1"/>
  <c r="AGU1002" i="1"/>
  <c r="AGV1002" i="1"/>
  <c r="AGW1002" i="1"/>
  <c r="AGX1002" i="1"/>
  <c r="AGY1002" i="1"/>
  <c r="AGZ1002" i="1"/>
  <c r="AHA1002" i="1"/>
  <c r="AHB1002" i="1"/>
  <c r="AHC1002" i="1"/>
  <c r="AHD1002" i="1"/>
  <c r="AHE1002" i="1"/>
  <c r="AHF1002" i="1"/>
  <c r="AHG1002" i="1"/>
  <c r="AHH1002" i="1"/>
  <c r="AHI1002" i="1"/>
  <c r="AHJ1002" i="1"/>
  <c r="AHK1002" i="1"/>
  <c r="AHL1002" i="1"/>
  <c r="AHM1002" i="1"/>
  <c r="AHN1002" i="1"/>
  <c r="AHO1002" i="1"/>
  <c r="AHP1002" i="1"/>
  <c r="AHQ1002" i="1"/>
  <c r="AHR1002" i="1"/>
  <c r="AHS1002" i="1"/>
  <c r="AHT1002" i="1"/>
  <c r="AHU1002" i="1"/>
  <c r="AHV1002" i="1"/>
  <c r="AHW1002" i="1"/>
  <c r="AHX1002" i="1"/>
  <c r="AHY1002" i="1"/>
  <c r="AHZ1002" i="1"/>
  <c r="AIA1002" i="1"/>
  <c r="AIB1002" i="1"/>
  <c r="AIC1002" i="1"/>
  <c r="AID1002" i="1"/>
  <c r="AIE1002" i="1"/>
  <c r="AIF1002" i="1"/>
  <c r="AIG1002" i="1"/>
  <c r="AIH1002" i="1"/>
  <c r="AII1002" i="1"/>
  <c r="AIJ1002" i="1"/>
  <c r="AIK1002" i="1"/>
  <c r="AIL1002" i="1"/>
  <c r="AIM1002" i="1"/>
  <c r="AIN1002" i="1"/>
  <c r="AIO1002" i="1"/>
  <c r="AIP1002" i="1"/>
  <c r="AIQ1002" i="1"/>
  <c r="AIR1002" i="1"/>
  <c r="AIS1002" i="1"/>
  <c r="AIT1002" i="1"/>
  <c r="AIU1002" i="1"/>
  <c r="AIV1002" i="1"/>
  <c r="AIW1002" i="1"/>
  <c r="AIX1002" i="1"/>
  <c r="AIY1002" i="1"/>
  <c r="AIZ1002" i="1"/>
  <c r="AJA1002" i="1"/>
  <c r="AJB1002" i="1"/>
  <c r="AJC1002" i="1"/>
  <c r="AJD1002" i="1"/>
  <c r="AJE1002" i="1"/>
  <c r="AJF1002" i="1"/>
  <c r="AJG1002" i="1"/>
  <c r="AJH1002" i="1"/>
  <c r="AJI1002" i="1"/>
  <c r="AJJ1002" i="1"/>
  <c r="AJK1002" i="1"/>
  <c r="AJL1002" i="1"/>
  <c r="AJM1002" i="1"/>
  <c r="AJN1002" i="1"/>
  <c r="AJO1002" i="1"/>
  <c r="AJP1002" i="1"/>
  <c r="AJQ1002" i="1"/>
  <c r="AJR1002" i="1"/>
  <c r="AJS1002" i="1"/>
  <c r="AJT1002" i="1"/>
  <c r="AJU1002" i="1"/>
  <c r="AJV1002" i="1"/>
  <c r="AJW1002" i="1"/>
  <c r="AJX1002" i="1"/>
  <c r="AJY1002" i="1"/>
  <c r="AJZ1002" i="1"/>
  <c r="AKA1002" i="1"/>
  <c r="AKB1002" i="1"/>
  <c r="AKC1002" i="1"/>
  <c r="AKD1002" i="1"/>
  <c r="AKE1002" i="1"/>
  <c r="AKF1002" i="1"/>
  <c r="AKG1002" i="1"/>
  <c r="AKH1002" i="1"/>
  <c r="AKI1002" i="1"/>
  <c r="AKJ1002" i="1"/>
  <c r="AKK1002" i="1"/>
  <c r="AKL1002" i="1"/>
  <c r="AKM1002" i="1"/>
  <c r="AKN1002" i="1"/>
  <c r="AKO1002" i="1"/>
  <c r="AKP1002" i="1"/>
  <c r="AKQ1002" i="1"/>
  <c r="AKR1002" i="1"/>
  <c r="AKS1002" i="1"/>
  <c r="AKT1002" i="1"/>
  <c r="AKU1002" i="1"/>
  <c r="AKV1002" i="1"/>
  <c r="AKW1002" i="1"/>
  <c r="AKX1002" i="1"/>
  <c r="AKY1002" i="1"/>
  <c r="AKZ1002" i="1"/>
  <c r="ALA1002" i="1"/>
  <c r="ALB1002" i="1"/>
  <c r="ALC1002" i="1"/>
  <c r="ALD1002" i="1"/>
  <c r="ALE1002" i="1"/>
  <c r="ALF1002" i="1"/>
  <c r="ALG1002" i="1"/>
  <c r="ALH1002" i="1"/>
  <c r="ALI1002" i="1"/>
  <c r="ALJ1002" i="1"/>
  <c r="ALK1002" i="1"/>
  <c r="ALL1002" i="1"/>
  <c r="ALM1002" i="1"/>
  <c r="ALN1002" i="1"/>
  <c r="ALO1002" i="1"/>
  <c r="ALP1002" i="1"/>
  <c r="ALQ1002" i="1"/>
  <c r="ALR1002" i="1"/>
  <c r="ALS1002" i="1"/>
  <c r="ALT1002" i="1"/>
  <c r="ALU1002" i="1"/>
  <c r="ALV1002" i="1"/>
  <c r="ALW1002" i="1"/>
  <c r="ALX1002" i="1"/>
  <c r="ALY1002" i="1"/>
  <c r="ALZ1002" i="1"/>
  <c r="AMA1002" i="1"/>
  <c r="AMB1002" i="1"/>
  <c r="AMC1002" i="1"/>
  <c r="AMD1002" i="1"/>
  <c r="AME1002" i="1"/>
  <c r="AMF1002" i="1"/>
  <c r="AMG1002" i="1"/>
  <c r="AMH1002" i="1"/>
  <c r="AMI1002" i="1"/>
  <c r="AMJ1002" i="1"/>
  <c r="AMK1002" i="1"/>
  <c r="AML1002" i="1"/>
  <c r="AMM1002" i="1"/>
  <c r="AMN1002" i="1"/>
  <c r="AMO1002" i="1"/>
  <c r="AMP1002" i="1"/>
  <c r="AMQ1002" i="1"/>
  <c r="AMR1002" i="1"/>
  <c r="AMS1002" i="1"/>
  <c r="AMT1002" i="1"/>
  <c r="AMU1002" i="1"/>
  <c r="AMV1002" i="1"/>
  <c r="AMW1002" i="1"/>
  <c r="AMX1002" i="1"/>
  <c r="AMY1002" i="1"/>
  <c r="AMZ1002" i="1"/>
  <c r="ANA1002" i="1"/>
  <c r="ANB1002" i="1"/>
  <c r="ANC1002" i="1"/>
  <c r="AND1002" i="1"/>
  <c r="ANE1002" i="1"/>
  <c r="ANF1002" i="1"/>
  <c r="ANG1002" i="1"/>
  <c r="ANH1002" i="1"/>
  <c r="ANI1002" i="1"/>
  <c r="ANJ1002" i="1"/>
  <c r="ANK1002" i="1"/>
  <c r="ANL1002" i="1"/>
  <c r="ANM1002" i="1"/>
  <c r="ANN1002" i="1"/>
  <c r="ANO1002" i="1"/>
  <c r="ANP1002" i="1"/>
  <c r="ANQ1002" i="1"/>
  <c r="ANR1002" i="1"/>
  <c r="ANS1002" i="1"/>
  <c r="ANT1002" i="1"/>
  <c r="ANU1002" i="1"/>
  <c r="ANV1002" i="1"/>
  <c r="ANW1002" i="1"/>
  <c r="ANX1002" i="1"/>
  <c r="ANY1002" i="1"/>
  <c r="ANZ1002" i="1"/>
  <c r="AOA1002" i="1"/>
  <c r="AOB1002" i="1"/>
  <c r="AOC1002" i="1"/>
  <c r="AOD1002" i="1"/>
  <c r="AOE1002" i="1"/>
  <c r="AOF1002" i="1"/>
  <c r="AOG1002" i="1"/>
  <c r="AOH1002" i="1"/>
  <c r="AOI1002" i="1"/>
  <c r="AOJ1002" i="1"/>
  <c r="AOK1002" i="1"/>
  <c r="AOL1002" i="1"/>
  <c r="AOM1002" i="1"/>
  <c r="AON1002" i="1"/>
  <c r="AOO1002" i="1"/>
  <c r="AOP1002" i="1"/>
  <c r="AOQ1002" i="1"/>
  <c r="AOR1002" i="1"/>
  <c r="AOS1002" i="1"/>
  <c r="AOT1002" i="1"/>
  <c r="AOU1002" i="1"/>
  <c r="AOV1002" i="1"/>
  <c r="AOW1002" i="1"/>
  <c r="AOX1002" i="1"/>
  <c r="AOY1002" i="1"/>
  <c r="AOZ1002" i="1"/>
  <c r="APA1002" i="1"/>
  <c r="APB1002" i="1"/>
  <c r="APC1002" i="1"/>
  <c r="APD1002" i="1"/>
  <c r="APE1002" i="1"/>
  <c r="APF1002" i="1"/>
  <c r="APG1002" i="1"/>
  <c r="APH1002" i="1"/>
  <c r="API1002" i="1"/>
  <c r="APJ1002" i="1"/>
  <c r="APK1002" i="1"/>
  <c r="APL1002" i="1"/>
  <c r="APM1002" i="1"/>
  <c r="APN1002" i="1"/>
  <c r="APO1002" i="1"/>
  <c r="APP1002" i="1"/>
  <c r="APQ1002" i="1"/>
  <c r="APR1002" i="1"/>
  <c r="APS1002" i="1"/>
  <c r="APT1002" i="1"/>
  <c r="APU1002" i="1"/>
  <c r="APV1002" i="1"/>
  <c r="APW1002" i="1"/>
  <c r="APX1002" i="1"/>
  <c r="APY1002" i="1"/>
  <c r="APZ1002" i="1"/>
  <c r="AQA1002" i="1"/>
  <c r="AQB1002" i="1"/>
  <c r="AQC1002" i="1"/>
  <c r="AQD1002" i="1"/>
  <c r="AQE1002" i="1"/>
  <c r="AQF1002" i="1"/>
  <c r="AQG1002" i="1"/>
  <c r="AQH1002" i="1"/>
  <c r="AQI1002" i="1"/>
  <c r="AQJ1002" i="1"/>
  <c r="AQK1002" i="1"/>
  <c r="AQL1002" i="1"/>
  <c r="AQM1002" i="1"/>
  <c r="AQN1002" i="1"/>
  <c r="AQO1002" i="1"/>
  <c r="AQP1002" i="1"/>
  <c r="AQQ1002" i="1"/>
  <c r="AQR1002" i="1"/>
  <c r="AQS1002" i="1"/>
  <c r="AQT1002" i="1"/>
  <c r="AQU1002" i="1"/>
  <c r="AQV1002" i="1"/>
  <c r="AQW1002" i="1"/>
  <c r="AQX1002" i="1"/>
  <c r="AQY1002" i="1"/>
  <c r="AQZ1002" i="1"/>
  <c r="ARA1002" i="1"/>
  <c r="ARB1002" i="1"/>
  <c r="ARC1002" i="1"/>
  <c r="ARD1002" i="1"/>
  <c r="ARE1002" i="1"/>
  <c r="ARF1002" i="1"/>
  <c r="ARG1002" i="1"/>
  <c r="ARH1002" i="1"/>
  <c r="ARI1002" i="1"/>
  <c r="ARJ1002" i="1"/>
  <c r="ARK1002" i="1"/>
  <c r="ARL1002" i="1"/>
  <c r="ARM1002" i="1"/>
  <c r="ARN1002" i="1"/>
  <c r="ARO1002" i="1"/>
  <c r="ARP1002" i="1"/>
  <c r="ARQ1002" i="1"/>
  <c r="ARR1002" i="1"/>
  <c r="ARS1002" i="1"/>
  <c r="ART1002" i="1"/>
  <c r="ARU1002" i="1"/>
  <c r="ARV1002" i="1"/>
  <c r="ARW1002" i="1"/>
  <c r="ARX1002" i="1"/>
  <c r="ARY1002" i="1"/>
  <c r="ARZ1002" i="1"/>
  <c r="ASA1002" i="1"/>
  <c r="ASB1002" i="1"/>
  <c r="ASC1002" i="1"/>
  <c r="ASD1002" i="1"/>
  <c r="ASE1002" i="1"/>
  <c r="ASF1002" i="1"/>
  <c r="ASG1002" i="1"/>
  <c r="ASH1002" i="1"/>
  <c r="ASI1002" i="1"/>
  <c r="ASJ1002" i="1"/>
  <c r="ASK1002" i="1"/>
  <c r="ASL1002" i="1"/>
  <c r="ASM1002" i="1"/>
  <c r="ASN1002" i="1"/>
  <c r="ASO1002" i="1"/>
  <c r="ASP1002" i="1"/>
  <c r="ASQ1002" i="1"/>
  <c r="ASR1002" i="1"/>
  <c r="ASS1002" i="1"/>
  <c r="AST1002" i="1"/>
  <c r="ASU1002" i="1"/>
  <c r="ASV1002" i="1"/>
  <c r="ASW1002" i="1"/>
  <c r="ASX1002" i="1"/>
  <c r="ASY1002" i="1"/>
  <c r="ASZ1002" i="1"/>
  <c r="ATA1002" i="1"/>
  <c r="ATB1002" i="1"/>
  <c r="ATC1002" i="1"/>
  <c r="ATD1002" i="1"/>
  <c r="ATE1002" i="1"/>
  <c r="ATF1002" i="1"/>
  <c r="ATG1002" i="1"/>
  <c r="ATH1002" i="1"/>
  <c r="ATI1002" i="1"/>
  <c r="ATJ1002" i="1"/>
  <c r="ATK1002" i="1"/>
  <c r="ATL1002" i="1"/>
  <c r="ATM1002" i="1"/>
  <c r="ATN1002" i="1"/>
  <c r="ATO1002" i="1"/>
  <c r="ATP1002" i="1"/>
  <c r="ATQ1002" i="1"/>
  <c r="ATR1002" i="1"/>
  <c r="ATS1002" i="1"/>
  <c r="ATT1002" i="1"/>
  <c r="ATU1002" i="1"/>
  <c r="ATV1002" i="1"/>
  <c r="ATW1002" i="1"/>
  <c r="ATX1002" i="1"/>
  <c r="ATY1002" i="1"/>
  <c r="ATZ1002" i="1"/>
  <c r="AUA1002" i="1"/>
  <c r="AUB1002" i="1"/>
  <c r="AUC1002" i="1"/>
  <c r="AUD1002" i="1"/>
  <c r="AUE1002" i="1"/>
  <c r="AUF1002" i="1"/>
  <c r="AUG1002" i="1"/>
  <c r="AUH1002" i="1"/>
  <c r="AUI1002" i="1"/>
  <c r="AUJ1002" i="1"/>
  <c r="AUK1002" i="1"/>
  <c r="AUL1002" i="1"/>
  <c r="AUM1002" i="1"/>
  <c r="AUN1002" i="1"/>
  <c r="AUO1002" i="1"/>
  <c r="AUP1002" i="1"/>
  <c r="AUQ1002" i="1"/>
  <c r="AUR1002" i="1"/>
  <c r="AUS1002" i="1"/>
  <c r="AUT1002" i="1"/>
  <c r="AUU1002" i="1"/>
  <c r="AUV1002" i="1"/>
  <c r="AUW1002" i="1"/>
  <c r="AUX1002" i="1"/>
  <c r="AUY1002" i="1"/>
  <c r="AUZ1002" i="1"/>
  <c r="AVA1002" i="1"/>
  <c r="AVB1002" i="1"/>
  <c r="AVC1002" i="1"/>
  <c r="AVD1002" i="1"/>
  <c r="AVE1002" i="1"/>
  <c r="AVF1002" i="1"/>
  <c r="AVG1002" i="1"/>
  <c r="AVH1002" i="1"/>
  <c r="AVI1002" i="1"/>
  <c r="AVJ1002" i="1"/>
  <c r="AVK1002" i="1"/>
  <c r="AVL1002" i="1"/>
  <c r="AVM1002" i="1"/>
  <c r="AVN1002" i="1"/>
  <c r="AVO1002" i="1"/>
  <c r="AVP1002" i="1"/>
  <c r="AVQ1002" i="1"/>
  <c r="AVR1002" i="1"/>
  <c r="AVS1002" i="1"/>
  <c r="AVT1002" i="1"/>
  <c r="AVU1002" i="1"/>
  <c r="AVV1002" i="1"/>
  <c r="AVW1002" i="1"/>
  <c r="AVX1002" i="1"/>
  <c r="AVY1002" i="1"/>
  <c r="AVZ1002" i="1"/>
  <c r="AWA1002" i="1"/>
  <c r="AWB1002" i="1"/>
  <c r="AWC1002" i="1"/>
  <c r="AWD1002" i="1"/>
  <c r="AWE1002" i="1"/>
  <c r="AWF1002" i="1"/>
  <c r="AWG1002" i="1"/>
  <c r="AWH1002" i="1"/>
  <c r="AWI1002" i="1"/>
  <c r="AWJ1002" i="1"/>
  <c r="AWK1002" i="1"/>
  <c r="AWL1002" i="1"/>
  <c r="AWM1002" i="1"/>
  <c r="AWN1002" i="1"/>
  <c r="AWO1002" i="1"/>
  <c r="AWP1002" i="1"/>
  <c r="AWQ1002" i="1"/>
  <c r="AWR1002" i="1"/>
  <c r="AWS1002" i="1"/>
  <c r="AWT1002" i="1"/>
  <c r="AWU1002" i="1"/>
  <c r="AWV1002" i="1"/>
  <c r="AWW1002" i="1"/>
  <c r="AWX1002" i="1"/>
  <c r="AWY1002" i="1"/>
  <c r="AWZ1002" i="1"/>
  <c r="AXA1002" i="1"/>
  <c r="AXB1002" i="1"/>
  <c r="AXC1002" i="1"/>
  <c r="AXD1002" i="1"/>
  <c r="AXE1002" i="1"/>
  <c r="AXF1002" i="1"/>
  <c r="AXG1002" i="1"/>
  <c r="AXH1002" i="1"/>
  <c r="AXI1002" i="1"/>
  <c r="AXJ1002" i="1"/>
  <c r="AXK1002" i="1"/>
  <c r="AXL1002" i="1"/>
  <c r="AXM1002" i="1"/>
  <c r="AXN1002" i="1"/>
  <c r="AXO1002" i="1"/>
  <c r="AXP1002" i="1"/>
  <c r="AXQ1002" i="1"/>
  <c r="AXR1002" i="1"/>
  <c r="AXS1002" i="1"/>
  <c r="AXT1002" i="1"/>
  <c r="AXU1002" i="1"/>
  <c r="AXV1002" i="1"/>
  <c r="AXW1002" i="1"/>
  <c r="AXX1002" i="1"/>
  <c r="AXY1002" i="1"/>
  <c r="AXZ1002" i="1"/>
  <c r="AYA1002" i="1"/>
  <c r="AYB1002" i="1"/>
  <c r="AYC1002" i="1"/>
  <c r="AYD1002" i="1"/>
  <c r="AYE1002" i="1"/>
  <c r="AYF1002" i="1"/>
  <c r="AYG1002" i="1"/>
  <c r="AYH1002" i="1"/>
  <c r="AYI1002" i="1"/>
  <c r="AYJ1002" i="1"/>
  <c r="AYK1002" i="1"/>
  <c r="AYL1002" i="1"/>
  <c r="AYM1002" i="1"/>
  <c r="AYN1002" i="1"/>
  <c r="AYO1002" i="1"/>
  <c r="AYP1002" i="1"/>
  <c r="AYQ1002" i="1"/>
  <c r="AYR1002" i="1"/>
  <c r="AYS1002" i="1"/>
  <c r="AYT1002" i="1"/>
  <c r="AYU1002" i="1"/>
  <c r="AYV1002" i="1"/>
  <c r="AYW1002" i="1"/>
  <c r="AYX1002" i="1"/>
  <c r="AYY1002" i="1"/>
  <c r="AYZ1002" i="1"/>
  <c r="AZA1002" i="1"/>
  <c r="AZB1002" i="1"/>
  <c r="AZC1002" i="1"/>
  <c r="AZD1002" i="1"/>
  <c r="AZE1002" i="1"/>
  <c r="AZF1002" i="1"/>
  <c r="AZG1002" i="1"/>
  <c r="AZH1002" i="1"/>
  <c r="AZI1002" i="1"/>
  <c r="AZJ1002" i="1"/>
  <c r="AZK1002" i="1"/>
  <c r="AZL1002" i="1"/>
  <c r="AZM1002" i="1"/>
  <c r="AZN1002" i="1"/>
  <c r="AZO1002" i="1"/>
  <c r="AZP1002" i="1"/>
  <c r="AZQ1002" i="1"/>
  <c r="AZR1002" i="1"/>
  <c r="AZS1002" i="1"/>
  <c r="AZT1002" i="1"/>
  <c r="AZU1002" i="1"/>
  <c r="AZV1002" i="1"/>
  <c r="AZW1002" i="1"/>
  <c r="AZX1002" i="1"/>
  <c r="AZY1002" i="1"/>
  <c r="AZZ1002" i="1"/>
  <c r="BAA1002" i="1"/>
  <c r="BAB1002" i="1"/>
  <c r="BAC1002" i="1"/>
  <c r="BAD1002" i="1"/>
  <c r="BAE1002" i="1"/>
  <c r="BAF1002" i="1"/>
  <c r="BAG1002" i="1"/>
  <c r="BAH1002" i="1"/>
  <c r="BAI1002" i="1"/>
  <c r="BAJ1002" i="1"/>
  <c r="BAK1002" i="1"/>
  <c r="BAL1002" i="1"/>
  <c r="BAM1002" i="1"/>
  <c r="BAN1002" i="1"/>
  <c r="BAO1002" i="1"/>
  <c r="BAP1002" i="1"/>
  <c r="BAQ1002" i="1"/>
  <c r="BAR1002" i="1"/>
  <c r="BAS1002" i="1"/>
  <c r="BAT1002" i="1"/>
  <c r="BAU1002" i="1"/>
  <c r="BAV1002" i="1"/>
  <c r="BAW1002" i="1"/>
  <c r="BAX1002" i="1"/>
  <c r="BAY1002" i="1"/>
  <c r="BAZ1002" i="1"/>
  <c r="BBA1002" i="1"/>
  <c r="BBB1002" i="1"/>
  <c r="BBC1002" i="1"/>
  <c r="BBD1002" i="1"/>
  <c r="BBE1002" i="1"/>
  <c r="BBF1002" i="1"/>
  <c r="BBG1002" i="1"/>
  <c r="BBH1002" i="1"/>
  <c r="BBI1002" i="1"/>
  <c r="BBJ1002" i="1"/>
  <c r="BBK1002" i="1"/>
  <c r="BBL1002" i="1"/>
  <c r="BBM1002" i="1"/>
  <c r="BBN1002" i="1"/>
  <c r="BBO1002" i="1"/>
  <c r="BBP1002" i="1"/>
  <c r="BBQ1002" i="1"/>
  <c r="BBR1002" i="1"/>
  <c r="BBS1002" i="1"/>
  <c r="BBT1002" i="1"/>
  <c r="BBU1002" i="1"/>
  <c r="BBV1002" i="1"/>
  <c r="BBW1002" i="1"/>
  <c r="BBX1002" i="1"/>
  <c r="BBY1002" i="1"/>
  <c r="BBZ1002" i="1"/>
  <c r="BCA1002" i="1"/>
  <c r="BCB1002" i="1"/>
  <c r="BCC1002" i="1"/>
  <c r="BCD1002" i="1"/>
  <c r="BCE1002" i="1"/>
  <c r="BCF1002" i="1"/>
  <c r="BCG1002" i="1"/>
  <c r="BCH1002" i="1"/>
  <c r="BCI1002" i="1"/>
  <c r="BCJ1002" i="1"/>
  <c r="BCK1002" i="1"/>
  <c r="BCL1002" i="1"/>
  <c r="BCM1002" i="1"/>
  <c r="BCN1002" i="1"/>
  <c r="BCO1002" i="1"/>
  <c r="BCP1002" i="1"/>
  <c r="BCQ1002" i="1"/>
  <c r="BCR1002" i="1"/>
  <c r="BCS1002" i="1"/>
  <c r="BCT1002" i="1"/>
  <c r="BCU1002" i="1"/>
  <c r="BCV1002" i="1"/>
  <c r="BCW1002" i="1"/>
  <c r="BCX1002" i="1"/>
  <c r="BCY1002" i="1"/>
  <c r="BCZ1002" i="1"/>
  <c r="BDA1002" i="1"/>
  <c r="BDB1002" i="1"/>
  <c r="BDC1002" i="1"/>
  <c r="BDD1002" i="1"/>
  <c r="BDE1002" i="1"/>
  <c r="BDF1002" i="1"/>
  <c r="BDG1002" i="1"/>
  <c r="BDH1002" i="1"/>
  <c r="BDI1002" i="1"/>
  <c r="BDJ1002" i="1"/>
  <c r="BDK1002" i="1"/>
  <c r="BDL1002" i="1"/>
  <c r="BDM1002" i="1"/>
  <c r="BDN1002" i="1"/>
  <c r="BDO1002" i="1"/>
  <c r="BDP1002" i="1"/>
  <c r="BDQ1002" i="1"/>
  <c r="BDR1002" i="1"/>
  <c r="BDS1002" i="1"/>
  <c r="BDT1002" i="1"/>
  <c r="BDU1002" i="1"/>
  <c r="BDV1002" i="1"/>
  <c r="BDW1002" i="1"/>
  <c r="BDX1002" i="1"/>
  <c r="BDY1002" i="1"/>
  <c r="BDZ1002" i="1"/>
  <c r="BEA1002" i="1"/>
  <c r="BEB1002" i="1"/>
  <c r="BEC1002" i="1"/>
  <c r="BED1002" i="1"/>
  <c r="BEE1002" i="1"/>
  <c r="BEF1002" i="1"/>
  <c r="BEG1002" i="1"/>
  <c r="BEH1002" i="1"/>
  <c r="BEI1002" i="1"/>
  <c r="BEJ1002" i="1"/>
  <c r="BEK1002" i="1"/>
  <c r="BEL1002" i="1"/>
  <c r="BEM1002" i="1"/>
  <c r="BEN1002" i="1"/>
  <c r="BEO1002" i="1"/>
  <c r="BEP1002" i="1"/>
  <c r="BEQ1002" i="1"/>
  <c r="BER1002" i="1"/>
  <c r="BES1002" i="1"/>
  <c r="BET1002" i="1"/>
  <c r="BEU1002" i="1"/>
  <c r="BEV1002" i="1"/>
  <c r="BEW1002" i="1"/>
  <c r="BEX1002" i="1"/>
  <c r="BEY1002" i="1"/>
  <c r="BEZ1002" i="1"/>
  <c r="BFA1002" i="1"/>
  <c r="BFB1002" i="1"/>
  <c r="BFC1002" i="1"/>
  <c r="BFD1002" i="1"/>
  <c r="BFE1002" i="1"/>
  <c r="BFF1002" i="1"/>
  <c r="BFG1002" i="1"/>
  <c r="BFH1002" i="1"/>
  <c r="BFI1002" i="1"/>
  <c r="BFJ1002" i="1"/>
  <c r="BFK1002" i="1"/>
  <c r="BFL1002" i="1"/>
  <c r="BFM1002" i="1"/>
  <c r="BFN1002" i="1"/>
  <c r="BFO1002" i="1"/>
  <c r="BFP1002" i="1"/>
  <c r="BFQ1002" i="1"/>
  <c r="BFR1002" i="1"/>
  <c r="BFS1002" i="1"/>
  <c r="BFT1002" i="1"/>
  <c r="BFU1002" i="1"/>
  <c r="BFV1002" i="1"/>
  <c r="BFW1002" i="1"/>
  <c r="BFX1002" i="1"/>
  <c r="BFY1002" i="1"/>
  <c r="BFZ1002" i="1"/>
  <c r="BGA1002" i="1"/>
  <c r="BGB1002" i="1"/>
  <c r="BGC1002" i="1"/>
  <c r="BGD1002" i="1"/>
  <c r="BGE1002" i="1"/>
  <c r="BGF1002" i="1"/>
  <c r="BGG1002" i="1"/>
  <c r="BGH1002" i="1"/>
  <c r="BGI1002" i="1"/>
  <c r="BGJ1002" i="1"/>
  <c r="BGK1002" i="1"/>
  <c r="BGL1002" i="1"/>
  <c r="BGM1002" i="1"/>
  <c r="BGN1002" i="1"/>
  <c r="BGO1002" i="1"/>
  <c r="BGP1002" i="1"/>
  <c r="BGQ1002" i="1"/>
  <c r="BGR1002" i="1"/>
  <c r="BGS1002" i="1"/>
  <c r="BGT1002" i="1"/>
  <c r="BGU1002" i="1"/>
  <c r="BGV1002" i="1"/>
  <c r="BGW1002" i="1"/>
  <c r="BGX1002" i="1"/>
  <c r="BGY1002" i="1"/>
  <c r="BGZ1002" i="1"/>
  <c r="BHA1002" i="1"/>
  <c r="BHB1002" i="1"/>
  <c r="BHC1002" i="1"/>
  <c r="BHD1002" i="1"/>
  <c r="BHE1002" i="1"/>
  <c r="BHF1002" i="1"/>
  <c r="BHG1002" i="1"/>
  <c r="BHH1002" i="1"/>
  <c r="BHI1002" i="1"/>
  <c r="BHJ1002" i="1"/>
  <c r="BHK1002" i="1"/>
  <c r="BHL1002" i="1"/>
  <c r="BHM1002" i="1"/>
  <c r="BHN1002" i="1"/>
  <c r="BHO1002" i="1"/>
  <c r="BHP1002" i="1"/>
  <c r="BHQ1002" i="1"/>
  <c r="BHR1002" i="1"/>
  <c r="BHS1002" i="1"/>
  <c r="BHT1002" i="1"/>
  <c r="BHU1002" i="1"/>
  <c r="BHV1002" i="1"/>
  <c r="BHW1002" i="1"/>
  <c r="BHX1002" i="1"/>
  <c r="BHY1002" i="1"/>
  <c r="BHZ1002" i="1"/>
  <c r="BIA1002" i="1"/>
  <c r="BIB1002" i="1"/>
  <c r="BIC1002" i="1"/>
  <c r="BID1002" i="1"/>
  <c r="BIE1002" i="1"/>
  <c r="BIF1002" i="1"/>
  <c r="BIG1002" i="1"/>
  <c r="BIH1002" i="1"/>
  <c r="BII1002" i="1"/>
  <c r="BIJ1002" i="1"/>
  <c r="BIK1002" i="1"/>
  <c r="BIL1002" i="1"/>
  <c r="BIM1002" i="1"/>
  <c r="BIN1002" i="1"/>
  <c r="BIO1002" i="1"/>
  <c r="BIP1002" i="1"/>
  <c r="BIQ1002" i="1"/>
  <c r="BIR1002" i="1"/>
  <c r="BIS1002" i="1"/>
  <c r="BIT1002" i="1"/>
  <c r="BIU1002" i="1"/>
  <c r="BIV1002" i="1"/>
  <c r="BIW1002" i="1"/>
  <c r="BIX1002" i="1"/>
  <c r="BIY1002" i="1"/>
  <c r="BIZ1002" i="1"/>
  <c r="BJA1002" i="1"/>
  <c r="BJB1002" i="1"/>
  <c r="BJC1002" i="1"/>
  <c r="BJD1002" i="1"/>
  <c r="BJE1002" i="1"/>
  <c r="BJF1002" i="1"/>
  <c r="BJG1002" i="1"/>
  <c r="BJH1002" i="1"/>
  <c r="BJI1002" i="1"/>
  <c r="BJJ1002" i="1"/>
  <c r="BJK1002" i="1"/>
  <c r="BJL1002" i="1"/>
  <c r="BJM1002" i="1"/>
  <c r="BJN1002" i="1"/>
  <c r="BJO1002" i="1"/>
  <c r="BJP1002" i="1"/>
  <c r="BJQ1002" i="1"/>
  <c r="BJR1002" i="1"/>
  <c r="BJS1002" i="1"/>
  <c r="BJT1002" i="1"/>
  <c r="BJU1002" i="1"/>
  <c r="BJV1002" i="1"/>
  <c r="BJW1002" i="1"/>
  <c r="BJX1002" i="1"/>
  <c r="BJY1002" i="1"/>
  <c r="BJZ1002" i="1"/>
  <c r="BKA1002" i="1"/>
  <c r="BKB1002" i="1"/>
  <c r="BKC1002" i="1"/>
  <c r="BKD1002" i="1"/>
  <c r="BKE1002" i="1"/>
  <c r="BKF1002" i="1"/>
  <c r="BKG1002" i="1"/>
  <c r="BKH1002" i="1"/>
  <c r="BKI1002" i="1"/>
  <c r="BKJ1002" i="1"/>
  <c r="BKK1002" i="1"/>
  <c r="BKL1002" i="1"/>
  <c r="BKM1002" i="1"/>
  <c r="BKN1002" i="1"/>
  <c r="BKO1002" i="1"/>
  <c r="BKP1002" i="1"/>
  <c r="BKQ1002" i="1"/>
  <c r="BKR1002" i="1"/>
  <c r="BKS1002" i="1"/>
  <c r="BKT1002" i="1"/>
  <c r="BKU1002" i="1"/>
  <c r="BKV1002" i="1"/>
  <c r="BKW1002" i="1"/>
  <c r="BKX1002" i="1"/>
  <c r="BKY1002" i="1"/>
  <c r="BKZ1002" i="1"/>
  <c r="BLA1002" i="1"/>
  <c r="BLB1002" i="1"/>
  <c r="BLC1002" i="1"/>
  <c r="BLD1002" i="1"/>
  <c r="BLE1002" i="1"/>
  <c r="BLF1002" i="1"/>
  <c r="BLG1002" i="1"/>
  <c r="BLH1002" i="1"/>
  <c r="BLI1002" i="1"/>
  <c r="BLJ1002" i="1"/>
  <c r="BLK1002" i="1"/>
  <c r="BLL1002" i="1"/>
  <c r="BLM1002" i="1"/>
  <c r="BLN1002" i="1"/>
  <c r="BLO1002" i="1"/>
  <c r="BLP1002" i="1"/>
  <c r="BLQ1002" i="1"/>
  <c r="BLR1002" i="1"/>
  <c r="BLS1002" i="1"/>
  <c r="BLT1002" i="1"/>
  <c r="BLU1002" i="1"/>
  <c r="BLV1002" i="1"/>
  <c r="BLW1002" i="1"/>
  <c r="BLX1002" i="1"/>
  <c r="BLY1002" i="1"/>
  <c r="BLZ1002" i="1"/>
  <c r="BMA1002" i="1"/>
  <c r="BMB1002" i="1"/>
  <c r="BMC1002" i="1"/>
  <c r="BMD1002" i="1"/>
  <c r="BME1002" i="1"/>
  <c r="BMF1002" i="1"/>
  <c r="BMG1002" i="1"/>
  <c r="BMH1002" i="1"/>
  <c r="BMI1002" i="1"/>
  <c r="BMJ1002" i="1"/>
  <c r="BMK1002" i="1"/>
  <c r="BML1002" i="1"/>
  <c r="BMM1002" i="1"/>
  <c r="BMN1002" i="1"/>
  <c r="BMO1002" i="1"/>
  <c r="BMP1002" i="1"/>
  <c r="BMQ1002" i="1"/>
  <c r="BMR1002" i="1"/>
  <c r="BMS1002" i="1"/>
  <c r="BMT1002" i="1"/>
  <c r="BMU1002" i="1"/>
  <c r="BMV1002" i="1"/>
  <c r="BMW1002" i="1"/>
  <c r="BMX1002" i="1"/>
  <c r="BMY1002" i="1"/>
  <c r="BMZ1002" i="1"/>
  <c r="BNA1002" i="1"/>
  <c r="BNB1002" i="1"/>
  <c r="BNC1002" i="1"/>
  <c r="BND1002" i="1"/>
  <c r="BNE1002" i="1"/>
  <c r="BNF1002" i="1"/>
  <c r="BNG1002" i="1"/>
  <c r="BNH1002" i="1"/>
  <c r="BNI1002" i="1"/>
  <c r="BNJ1002" i="1"/>
  <c r="BNK1002" i="1"/>
  <c r="BNL1002" i="1"/>
  <c r="BNM1002" i="1"/>
  <c r="BNN1002" i="1"/>
  <c r="BNO1002" i="1"/>
  <c r="BNP1002" i="1"/>
  <c r="BNQ1002" i="1"/>
  <c r="BNR1002" i="1"/>
  <c r="BNS1002" i="1"/>
  <c r="BNT1002" i="1"/>
  <c r="BNU1002" i="1"/>
  <c r="BNV1002" i="1"/>
  <c r="BNW1002" i="1"/>
  <c r="BNX1002" i="1"/>
  <c r="BNY1002" i="1"/>
  <c r="BNZ1002" i="1"/>
  <c r="BOA1002" i="1"/>
  <c r="BOB1002" i="1"/>
  <c r="BOC1002" i="1"/>
  <c r="BOD1002" i="1"/>
  <c r="BOE1002" i="1"/>
  <c r="BOF1002" i="1"/>
  <c r="BOG1002" i="1"/>
  <c r="BOH1002" i="1"/>
  <c r="BOI1002" i="1"/>
  <c r="BOJ1002" i="1"/>
  <c r="BOK1002" i="1"/>
  <c r="BOL1002" i="1"/>
  <c r="BOM1002" i="1"/>
  <c r="BON1002" i="1"/>
  <c r="BOO1002" i="1"/>
  <c r="BOP1002" i="1"/>
  <c r="BOQ1002" i="1"/>
  <c r="BOR1002" i="1"/>
  <c r="BOS1002" i="1"/>
  <c r="BOT1002" i="1"/>
  <c r="BOU1002" i="1"/>
  <c r="BOV1002" i="1"/>
  <c r="BOW1002" i="1"/>
  <c r="BOX1002" i="1"/>
  <c r="BOY1002" i="1"/>
  <c r="BOZ1002" i="1"/>
  <c r="BPA1002" i="1"/>
  <c r="BPB1002" i="1"/>
  <c r="BPC1002" i="1"/>
  <c r="BPD1002" i="1"/>
  <c r="BPE1002" i="1"/>
  <c r="BPF1002" i="1"/>
  <c r="BPG1002" i="1"/>
  <c r="BPH1002" i="1"/>
  <c r="BPI1002" i="1"/>
  <c r="BPJ1002" i="1"/>
  <c r="BPK1002" i="1"/>
  <c r="BPL1002" i="1"/>
  <c r="BPM1002" i="1"/>
  <c r="BPN1002" i="1"/>
  <c r="BPO1002" i="1"/>
  <c r="BPP1002" i="1"/>
  <c r="BPQ1002" i="1"/>
  <c r="BPR1002" i="1"/>
  <c r="BPS1002" i="1"/>
  <c r="BPT1002" i="1"/>
  <c r="BPU1002" i="1"/>
  <c r="BPV1002" i="1"/>
  <c r="BPW1002" i="1"/>
  <c r="BPX1002" i="1"/>
  <c r="BPY1002" i="1"/>
  <c r="BPZ1002" i="1"/>
  <c r="BQA1002" i="1"/>
  <c r="BQB1002" i="1"/>
  <c r="BQC1002" i="1"/>
  <c r="BQD1002" i="1"/>
  <c r="BQE1002" i="1"/>
  <c r="BQF1002" i="1"/>
  <c r="BQG1002" i="1"/>
  <c r="BQH1002" i="1"/>
  <c r="BQI1002" i="1"/>
  <c r="BQJ1002" i="1"/>
  <c r="BQK1002" i="1"/>
  <c r="BQL1002" i="1"/>
  <c r="BQM1002" i="1"/>
  <c r="BQN1002" i="1"/>
  <c r="BQO1002" i="1"/>
  <c r="BQP1002" i="1"/>
  <c r="BQQ1002" i="1"/>
  <c r="BQR1002" i="1"/>
  <c r="BQS1002" i="1"/>
  <c r="BQT1002" i="1"/>
  <c r="BQU1002" i="1"/>
  <c r="BQV1002" i="1"/>
  <c r="BQW1002" i="1"/>
  <c r="BQX1002" i="1"/>
  <c r="BQY1002" i="1"/>
  <c r="BQZ1002" i="1"/>
  <c r="BRA1002" i="1"/>
  <c r="BRB1002" i="1"/>
  <c r="BRC1002" i="1"/>
  <c r="BRD1002" i="1"/>
  <c r="BRE1002" i="1"/>
  <c r="BRF1002" i="1"/>
  <c r="BRG1002" i="1"/>
  <c r="BRH1002" i="1"/>
  <c r="BRI1002" i="1"/>
  <c r="BRJ1002" i="1"/>
  <c r="BRK1002" i="1"/>
  <c r="BRL1002" i="1"/>
  <c r="BRM1002" i="1"/>
  <c r="BRN1002" i="1"/>
  <c r="BRO1002" i="1"/>
  <c r="BRP1002" i="1"/>
  <c r="BRQ1002" i="1"/>
  <c r="BRR1002" i="1"/>
  <c r="BRS1002" i="1"/>
  <c r="BRT1002" i="1"/>
  <c r="BRU1002" i="1"/>
  <c r="BRV1002" i="1"/>
  <c r="BRW1002" i="1"/>
  <c r="BRX1002" i="1"/>
  <c r="BRY1002" i="1"/>
  <c r="BRZ1002" i="1"/>
  <c r="BSA1002" i="1"/>
  <c r="BSB1002" i="1"/>
  <c r="BSC1002" i="1"/>
  <c r="BSD1002" i="1"/>
  <c r="BSE1002" i="1"/>
  <c r="BSF1002" i="1"/>
  <c r="BSG1002" i="1"/>
  <c r="BSH1002" i="1"/>
  <c r="BSI1002" i="1"/>
  <c r="BSJ1002" i="1"/>
  <c r="BSK1002" i="1"/>
  <c r="BSL1002" i="1"/>
  <c r="BSM1002" i="1"/>
  <c r="BSN1002" i="1"/>
  <c r="BSO1002" i="1"/>
  <c r="BSP1002" i="1"/>
  <c r="BSQ1002" i="1"/>
  <c r="BSR1002" i="1"/>
  <c r="BSS1002" i="1"/>
  <c r="BST1002" i="1"/>
  <c r="BSU1002" i="1"/>
  <c r="BSV1002" i="1"/>
  <c r="BSW1002" i="1"/>
  <c r="BSX1002" i="1"/>
  <c r="BSY1002" i="1"/>
  <c r="BSZ1002" i="1"/>
  <c r="BTA1002" i="1"/>
  <c r="BTB1002" i="1"/>
  <c r="BTC1002" i="1"/>
  <c r="BTD1002" i="1"/>
  <c r="BTE1002" i="1"/>
  <c r="BTF1002" i="1"/>
  <c r="BTG1002" i="1"/>
  <c r="BTH1002" i="1"/>
  <c r="BTI1002" i="1"/>
  <c r="BTJ1002" i="1"/>
  <c r="BTK1002" i="1"/>
  <c r="BTL1002" i="1"/>
  <c r="BTM1002" i="1"/>
  <c r="BTN1002" i="1"/>
  <c r="BTO1002" i="1"/>
  <c r="BTP1002" i="1"/>
  <c r="BTQ1002" i="1"/>
  <c r="BTR1002" i="1"/>
  <c r="BTS1002" i="1"/>
  <c r="BTT1002" i="1"/>
  <c r="BTU1002" i="1"/>
  <c r="BTV1002" i="1"/>
  <c r="BTW1002" i="1"/>
  <c r="BTX1002" i="1"/>
  <c r="BTY1002" i="1"/>
  <c r="BTZ1002" i="1"/>
  <c r="BUA1002" i="1"/>
  <c r="BUB1002" i="1"/>
  <c r="BUC1002" i="1"/>
  <c r="BUD1002" i="1"/>
  <c r="BUE1002" i="1"/>
  <c r="BUF1002" i="1"/>
  <c r="BUG1002" i="1"/>
  <c r="BUH1002" i="1"/>
  <c r="BUI1002" i="1"/>
  <c r="BUJ1002" i="1"/>
  <c r="BUK1002" i="1"/>
  <c r="BUL1002" i="1"/>
  <c r="BUM1002" i="1"/>
  <c r="BUN1002" i="1"/>
  <c r="BUO1002" i="1"/>
  <c r="BUP1002" i="1"/>
  <c r="BUQ1002" i="1"/>
  <c r="BUR1002" i="1"/>
  <c r="BUS1002" i="1"/>
  <c r="BUT1002" i="1"/>
  <c r="BUU1002" i="1"/>
  <c r="BUV1002" i="1"/>
  <c r="BUW1002" i="1"/>
  <c r="BUX1002" i="1"/>
  <c r="BUY1002" i="1"/>
  <c r="BUZ1002" i="1"/>
  <c r="BVA1002" i="1"/>
  <c r="BVB1002" i="1"/>
  <c r="BVC1002" i="1"/>
  <c r="BVD1002" i="1"/>
  <c r="BVE1002" i="1"/>
  <c r="BVF1002" i="1"/>
  <c r="BVG1002" i="1"/>
  <c r="BVH1002" i="1"/>
  <c r="BVI1002" i="1"/>
  <c r="BVJ1002" i="1"/>
  <c r="BVK1002" i="1"/>
  <c r="BVL1002" i="1"/>
  <c r="BVM1002" i="1"/>
  <c r="BVN1002" i="1"/>
  <c r="BVO1002" i="1"/>
  <c r="BVP1002" i="1"/>
  <c r="BVQ1002" i="1"/>
  <c r="BVR1002" i="1"/>
  <c r="BVS1002" i="1"/>
  <c r="BVT1002" i="1"/>
  <c r="BVU1002" i="1"/>
  <c r="BVV1002" i="1"/>
  <c r="BVW1002" i="1"/>
  <c r="BVX1002" i="1"/>
  <c r="BVY1002" i="1"/>
  <c r="BVZ1002" i="1"/>
  <c r="BWA1002" i="1"/>
  <c r="BWB1002" i="1"/>
  <c r="BWC1002" i="1"/>
  <c r="BWD1002" i="1"/>
  <c r="BWE1002" i="1"/>
  <c r="BWF1002" i="1"/>
  <c r="BWG1002" i="1"/>
  <c r="BWH1002" i="1"/>
  <c r="BWI1002" i="1"/>
  <c r="BWJ1002" i="1"/>
  <c r="BWK1002" i="1"/>
  <c r="BWL1002" i="1"/>
  <c r="BWM1002" i="1"/>
  <c r="BWN1002" i="1"/>
  <c r="BWO1002" i="1"/>
  <c r="BWP1002" i="1"/>
  <c r="BWQ1002" i="1"/>
  <c r="BWR1002" i="1"/>
  <c r="BWS1002" i="1"/>
  <c r="BWT1002" i="1"/>
  <c r="BWU1002" i="1"/>
  <c r="BWV1002" i="1"/>
  <c r="BWW1002" i="1"/>
  <c r="BWX1002" i="1"/>
  <c r="BWY1002" i="1"/>
  <c r="BWZ1002" i="1"/>
  <c r="BXA1002" i="1"/>
  <c r="BXB1002" i="1"/>
  <c r="BXC1002" i="1"/>
  <c r="BXD1002" i="1"/>
  <c r="BXE1002" i="1"/>
  <c r="BXF1002" i="1"/>
  <c r="BXG1002" i="1"/>
  <c r="BXH1002" i="1"/>
  <c r="BXI1002" i="1"/>
  <c r="BXJ1002" i="1"/>
  <c r="BXK1002" i="1"/>
  <c r="BXL1002" i="1"/>
  <c r="BXM1002" i="1"/>
  <c r="BXN1002" i="1"/>
  <c r="BXO1002" i="1"/>
  <c r="BXP1002" i="1"/>
  <c r="BXQ1002" i="1"/>
  <c r="BXR1002" i="1"/>
  <c r="BXS1002" i="1"/>
  <c r="BXT1002" i="1"/>
  <c r="BXU1002" i="1"/>
  <c r="BXV1002" i="1"/>
  <c r="BXW1002" i="1"/>
  <c r="BXX1002" i="1"/>
  <c r="BXY1002" i="1"/>
  <c r="BXZ1002" i="1"/>
  <c r="BYA1002" i="1"/>
  <c r="BYB1002" i="1"/>
  <c r="BYC1002" i="1"/>
  <c r="BYD1002" i="1"/>
  <c r="BYE1002" i="1"/>
  <c r="BYF1002" i="1"/>
  <c r="BYG1002" i="1"/>
  <c r="BYH1002" i="1"/>
  <c r="BYI1002" i="1"/>
  <c r="BYJ1002" i="1"/>
  <c r="BYK1002" i="1"/>
  <c r="BYL1002" i="1"/>
  <c r="BYM1002" i="1"/>
  <c r="BYN1002" i="1"/>
  <c r="BYO1002" i="1"/>
  <c r="BYP1002" i="1"/>
  <c r="BYQ1002" i="1"/>
  <c r="BYR1002" i="1"/>
  <c r="BYS1002" i="1"/>
  <c r="BYT1002" i="1"/>
  <c r="BYU1002" i="1"/>
  <c r="BYV1002" i="1"/>
  <c r="BYW1002" i="1"/>
  <c r="BYX1002" i="1"/>
  <c r="BYY1002" i="1"/>
  <c r="BYZ1002" i="1"/>
  <c r="BZA1002" i="1"/>
  <c r="BZB1002" i="1"/>
  <c r="BZC1002" i="1"/>
  <c r="BZD1002" i="1"/>
  <c r="BZE1002" i="1"/>
  <c r="BZF1002" i="1"/>
  <c r="BZG1002" i="1"/>
  <c r="BZH1002" i="1"/>
  <c r="BZI1002" i="1"/>
  <c r="BZJ1002" i="1"/>
  <c r="BZK1002" i="1"/>
  <c r="BZL1002" i="1"/>
  <c r="BZM1002" i="1"/>
  <c r="BZN1002" i="1"/>
  <c r="BZO1002" i="1"/>
  <c r="BZP1002" i="1"/>
  <c r="BZQ1002" i="1"/>
  <c r="BZR1002" i="1"/>
  <c r="BZS1002" i="1"/>
  <c r="BZT1002" i="1"/>
  <c r="BZU1002" i="1"/>
  <c r="BZV1002" i="1"/>
  <c r="BZW1002" i="1"/>
  <c r="BZX1002" i="1"/>
  <c r="BZY1002" i="1"/>
  <c r="BZZ1002" i="1"/>
  <c r="CAA1002" i="1"/>
  <c r="CAB1002" i="1"/>
  <c r="CAC1002" i="1"/>
  <c r="CAD1002" i="1"/>
  <c r="CAE1002" i="1"/>
  <c r="CAF1002" i="1"/>
  <c r="CAG1002" i="1"/>
  <c r="CAH1002" i="1"/>
  <c r="CAI1002" i="1"/>
  <c r="CAJ1002" i="1"/>
  <c r="CAK1002" i="1"/>
  <c r="CAL1002" i="1"/>
  <c r="CAM1002" i="1"/>
  <c r="CAN1002" i="1"/>
  <c r="CAO1002" i="1"/>
  <c r="CAP1002" i="1"/>
  <c r="CAQ1002" i="1"/>
  <c r="CAR1002" i="1"/>
  <c r="CAS1002" i="1"/>
  <c r="CAT1002" i="1"/>
  <c r="CAU1002" i="1"/>
  <c r="CAV1002" i="1"/>
  <c r="CAW1002" i="1"/>
  <c r="CAX1002" i="1"/>
  <c r="CAY1002" i="1"/>
  <c r="CAZ1002" i="1"/>
  <c r="CBA1002" i="1"/>
  <c r="CBB1002" i="1"/>
  <c r="CBC1002" i="1"/>
  <c r="CBD1002" i="1"/>
  <c r="CBE1002" i="1"/>
  <c r="CBF1002" i="1"/>
  <c r="CBG1002" i="1"/>
  <c r="CBH1002" i="1"/>
  <c r="CBI1002" i="1"/>
  <c r="CBJ1002" i="1"/>
  <c r="CBK1002" i="1"/>
  <c r="CBL1002" i="1"/>
  <c r="CBM1002" i="1"/>
  <c r="CBN1002" i="1"/>
  <c r="CBO1002" i="1"/>
  <c r="CBP1002" i="1"/>
  <c r="CBQ1002" i="1"/>
  <c r="CBR1002" i="1"/>
  <c r="CBS1002" i="1"/>
  <c r="CBT1002" i="1"/>
  <c r="CBU1002" i="1"/>
  <c r="CBV1002" i="1"/>
  <c r="CBW1002" i="1"/>
  <c r="CBX1002" i="1"/>
  <c r="CBY1002" i="1"/>
  <c r="CBZ1002" i="1"/>
  <c r="CCA1002" i="1"/>
  <c r="CCB1002" i="1"/>
  <c r="CCC1002" i="1"/>
  <c r="CCD1002" i="1"/>
  <c r="CCE1002" i="1"/>
  <c r="CCF1002" i="1"/>
  <c r="CCG1002" i="1"/>
  <c r="CCH1002" i="1"/>
  <c r="CCI1002" i="1"/>
  <c r="CCJ1002" i="1"/>
  <c r="CCK1002" i="1"/>
  <c r="CCL1002" i="1"/>
  <c r="CCM1002" i="1"/>
  <c r="CCN1002" i="1"/>
  <c r="CCO1002" i="1"/>
  <c r="CCP1002" i="1"/>
  <c r="CCQ1002" i="1"/>
  <c r="CCR1002" i="1"/>
  <c r="CCS1002" i="1"/>
  <c r="CCT1002" i="1"/>
  <c r="CCU1002" i="1"/>
  <c r="CCV1002" i="1"/>
  <c r="CCW1002" i="1"/>
  <c r="CCX1002" i="1"/>
  <c r="CCY1002" i="1"/>
  <c r="CCZ1002" i="1"/>
  <c r="CDA1002" i="1"/>
  <c r="CDB1002" i="1"/>
  <c r="CDC1002" i="1"/>
  <c r="CDD1002" i="1"/>
  <c r="CDE1002" i="1"/>
  <c r="CDF1002" i="1"/>
  <c r="CDG1002" i="1"/>
  <c r="CDH1002" i="1"/>
  <c r="CDI1002" i="1"/>
  <c r="CDJ1002" i="1"/>
  <c r="CDK1002" i="1"/>
  <c r="CDL1002" i="1"/>
  <c r="CDM1002" i="1"/>
  <c r="CDN1002" i="1"/>
  <c r="CDO1002" i="1"/>
  <c r="CDP1002" i="1"/>
  <c r="CDQ1002" i="1"/>
  <c r="CDR1002" i="1"/>
  <c r="CDS1002" i="1"/>
  <c r="CDT1002" i="1"/>
  <c r="CDU1002" i="1"/>
  <c r="CDV1002" i="1"/>
  <c r="CDW1002" i="1"/>
  <c r="CDX1002" i="1"/>
  <c r="CDY1002" i="1"/>
  <c r="CDZ1002" i="1"/>
  <c r="CEA1002" i="1"/>
  <c r="CEB1002" i="1"/>
  <c r="CEC1002" i="1"/>
  <c r="CED1002" i="1"/>
  <c r="CEE1002" i="1"/>
  <c r="CEF1002" i="1"/>
  <c r="CEG1002" i="1"/>
  <c r="CEH1002" i="1"/>
  <c r="CEI1002" i="1"/>
  <c r="CEJ1002" i="1"/>
  <c r="CEK1002" i="1"/>
  <c r="CEL1002" i="1"/>
  <c r="CEM1002" i="1"/>
  <c r="CEN1002" i="1"/>
  <c r="CEO1002" i="1"/>
  <c r="CEP1002" i="1"/>
  <c r="CEQ1002" i="1"/>
  <c r="CER1002" i="1"/>
  <c r="CES1002" i="1"/>
  <c r="CET1002" i="1"/>
  <c r="CEU1002" i="1"/>
  <c r="CEV1002" i="1"/>
  <c r="CEW1002" i="1"/>
  <c r="CEX1002" i="1"/>
  <c r="CEY1002" i="1"/>
  <c r="CEZ1002" i="1"/>
  <c r="CFA1002" i="1"/>
  <c r="CFB1002" i="1"/>
  <c r="CFC1002" i="1"/>
  <c r="CFD1002" i="1"/>
  <c r="CFE1002" i="1"/>
  <c r="CFF1002" i="1"/>
  <c r="CFG1002" i="1"/>
  <c r="CFH1002" i="1"/>
  <c r="CFI1002" i="1"/>
  <c r="CFJ1002" i="1"/>
  <c r="CFK1002" i="1"/>
  <c r="CFL1002" i="1"/>
  <c r="CFM1002" i="1"/>
  <c r="CFN1002" i="1"/>
  <c r="CFO1002" i="1"/>
  <c r="CFP1002" i="1"/>
  <c r="CFQ1002" i="1"/>
  <c r="CFR1002" i="1"/>
  <c r="CFS1002" i="1"/>
  <c r="CFT1002" i="1"/>
  <c r="CFU1002" i="1"/>
  <c r="CFV1002" i="1"/>
  <c r="CFW1002" i="1"/>
  <c r="CFX1002" i="1"/>
  <c r="CFY1002" i="1"/>
  <c r="CFZ1002" i="1"/>
  <c r="CGA1002" i="1"/>
  <c r="CGB1002" i="1"/>
  <c r="CGC1002" i="1"/>
  <c r="CGD1002" i="1"/>
  <c r="CGE1002" i="1"/>
  <c r="CGF1002" i="1"/>
  <c r="CGG1002" i="1"/>
  <c r="CGH1002" i="1"/>
  <c r="CGI1002" i="1"/>
  <c r="CGJ1002" i="1"/>
  <c r="CGK1002" i="1"/>
  <c r="CGL1002" i="1"/>
  <c r="CGM1002" i="1"/>
  <c r="CGN1002" i="1"/>
  <c r="CGO1002" i="1"/>
  <c r="CGP1002" i="1"/>
  <c r="CGQ1002" i="1"/>
  <c r="CGR1002" i="1"/>
  <c r="CGS1002" i="1"/>
  <c r="CGT1002" i="1"/>
  <c r="CGU1002" i="1"/>
  <c r="CGV1002" i="1"/>
  <c r="CGW1002" i="1"/>
  <c r="CGX1002" i="1"/>
  <c r="CGY1002" i="1"/>
  <c r="CGZ1002" i="1"/>
  <c r="CHA1002" i="1"/>
  <c r="CHB1002" i="1"/>
  <c r="CHC1002" i="1"/>
  <c r="CHD1002" i="1"/>
  <c r="CHE1002" i="1"/>
  <c r="CHF1002" i="1"/>
  <c r="CHG1002" i="1"/>
  <c r="CHH1002" i="1"/>
  <c r="CHI1002" i="1"/>
  <c r="CHJ1002" i="1"/>
  <c r="CHK1002" i="1"/>
  <c r="CHL1002" i="1"/>
  <c r="CHM1002" i="1"/>
  <c r="CHN1002" i="1"/>
  <c r="CHO1002" i="1"/>
  <c r="CHP1002" i="1"/>
  <c r="CHQ1002" i="1"/>
  <c r="CHR1002" i="1"/>
  <c r="CHS1002" i="1"/>
  <c r="CHT1002" i="1"/>
  <c r="CHU1002" i="1"/>
  <c r="CHV1002" i="1"/>
  <c r="CHW1002" i="1"/>
  <c r="CHX1002" i="1"/>
  <c r="CHY1002" i="1"/>
  <c r="CHZ1002" i="1"/>
  <c r="CIA1002" i="1"/>
  <c r="CIB1002" i="1"/>
  <c r="CIC1002" i="1"/>
  <c r="CID1002" i="1"/>
  <c r="CIE1002" i="1"/>
  <c r="CIF1002" i="1"/>
  <c r="CIG1002" i="1"/>
  <c r="CIH1002" i="1"/>
  <c r="CII1002" i="1"/>
  <c r="CIJ1002" i="1"/>
  <c r="CIK1002" i="1"/>
  <c r="CIL1002" i="1"/>
  <c r="CIM1002" i="1"/>
  <c r="CIN1002" i="1"/>
  <c r="CIO1002" i="1"/>
  <c r="CIP1002" i="1"/>
  <c r="CIQ1002" i="1"/>
  <c r="CIR1002" i="1"/>
  <c r="CIS1002" i="1"/>
  <c r="CIT1002" i="1"/>
  <c r="CIU1002" i="1"/>
  <c r="CIV1002" i="1"/>
  <c r="CIW1002" i="1"/>
  <c r="CIX1002" i="1"/>
  <c r="CIY1002" i="1"/>
  <c r="CIZ1002" i="1"/>
  <c r="CJA1002" i="1"/>
  <c r="CJB1002" i="1"/>
  <c r="CJC1002" i="1"/>
  <c r="CJD1002" i="1"/>
  <c r="CJE1002" i="1"/>
  <c r="CJF1002" i="1"/>
  <c r="CJG1002" i="1"/>
  <c r="CJH1002" i="1"/>
  <c r="CJI1002" i="1"/>
  <c r="CJJ1002" i="1"/>
  <c r="CJK1002" i="1"/>
  <c r="CJL1002" i="1"/>
  <c r="CJM1002" i="1"/>
  <c r="CJN1002" i="1"/>
  <c r="CJO1002" i="1"/>
  <c r="CJP1002" i="1"/>
  <c r="CJQ1002" i="1"/>
  <c r="CJR1002" i="1"/>
  <c r="CJS1002" i="1"/>
  <c r="CJT1002" i="1"/>
  <c r="CJU1002" i="1"/>
  <c r="CJV1002" i="1"/>
  <c r="CJW1002" i="1"/>
  <c r="CJX1002" i="1"/>
  <c r="CJY1002" i="1"/>
  <c r="CJZ1002" i="1"/>
  <c r="CKA1002" i="1"/>
  <c r="CKB1002" i="1"/>
  <c r="CKC1002" i="1"/>
  <c r="CKD1002" i="1"/>
  <c r="CKE1002" i="1"/>
  <c r="CKF1002" i="1"/>
  <c r="CKG1002" i="1"/>
  <c r="CKH1002" i="1"/>
  <c r="CKI1002" i="1"/>
  <c r="CKJ1002" i="1"/>
  <c r="CKK1002" i="1"/>
  <c r="CKL1002" i="1"/>
  <c r="CKM1002" i="1"/>
  <c r="CKN1002" i="1"/>
  <c r="CKO1002" i="1"/>
  <c r="CKP1002" i="1"/>
  <c r="CKQ1002" i="1"/>
  <c r="CKR1002" i="1"/>
  <c r="CKS1002" i="1"/>
  <c r="CKT1002" i="1"/>
  <c r="CKU1002" i="1"/>
  <c r="CKV1002" i="1"/>
  <c r="CKW1002" i="1"/>
  <c r="CKX1002" i="1"/>
  <c r="CKY1002" i="1"/>
  <c r="CKZ1002" i="1"/>
  <c r="CLA1002" i="1"/>
  <c r="CLB1002" i="1"/>
  <c r="CLC1002" i="1"/>
  <c r="CLD1002" i="1"/>
  <c r="CLE1002" i="1"/>
  <c r="CLF1002" i="1"/>
  <c r="CLG1002" i="1"/>
  <c r="CLH1002" i="1"/>
  <c r="CLI1002" i="1"/>
  <c r="CLJ1002" i="1"/>
  <c r="CLK1002" i="1"/>
  <c r="CLL1002" i="1"/>
  <c r="CLM1002" i="1"/>
  <c r="CLN1002" i="1"/>
  <c r="CLO1002" i="1"/>
  <c r="CLP1002" i="1"/>
  <c r="CLQ1002" i="1"/>
  <c r="CLR1002" i="1"/>
  <c r="CLS1002" i="1"/>
  <c r="CLT1002" i="1"/>
  <c r="CLU1002" i="1"/>
  <c r="CLV1002" i="1"/>
  <c r="CLW1002" i="1"/>
  <c r="CLX1002" i="1"/>
  <c r="CLY1002" i="1"/>
  <c r="CLZ1002" i="1"/>
  <c r="CMA1002" i="1"/>
  <c r="CMB1002" i="1"/>
  <c r="CMC1002" i="1"/>
  <c r="CMD1002" i="1"/>
  <c r="CME1002" i="1"/>
  <c r="CMF1002" i="1"/>
  <c r="CMG1002" i="1"/>
  <c r="CMH1002" i="1"/>
  <c r="CMI1002" i="1"/>
  <c r="CMJ1002" i="1"/>
  <c r="CMK1002" i="1"/>
  <c r="CML1002" i="1"/>
  <c r="CMM1002" i="1"/>
  <c r="CMN1002" i="1"/>
  <c r="CMO1002" i="1"/>
  <c r="CMP1002" i="1"/>
  <c r="CMQ1002" i="1"/>
  <c r="CMR1002" i="1"/>
  <c r="CMS1002" i="1"/>
  <c r="CMT1002" i="1"/>
  <c r="CMU1002" i="1"/>
  <c r="CMV1002" i="1"/>
  <c r="CMW1002" i="1"/>
  <c r="CMX1002" i="1"/>
  <c r="CMY1002" i="1"/>
  <c r="CMZ1002" i="1"/>
  <c r="CNA1002" i="1"/>
  <c r="CNB1002" i="1"/>
  <c r="CNC1002" i="1"/>
  <c r="CND1002" i="1"/>
  <c r="CNE1002" i="1"/>
  <c r="CNF1002" i="1"/>
  <c r="CNG1002" i="1"/>
  <c r="CNH1002" i="1"/>
  <c r="CNI1002" i="1"/>
  <c r="CNJ1002" i="1"/>
  <c r="CNK1002" i="1"/>
  <c r="CNL1002" i="1"/>
  <c r="CNM1002" i="1"/>
  <c r="CNN1002" i="1"/>
  <c r="CNO1002" i="1"/>
  <c r="CNP1002" i="1"/>
  <c r="CNQ1002" i="1"/>
  <c r="CNR1002" i="1"/>
  <c r="CNS1002" i="1"/>
  <c r="CNT1002" i="1"/>
  <c r="CNU1002" i="1"/>
  <c r="CNV1002" i="1"/>
  <c r="CNW1002" i="1"/>
  <c r="CNX1002" i="1"/>
  <c r="CNY1002" i="1"/>
  <c r="CNZ1002" i="1"/>
  <c r="COA1002" i="1"/>
  <c r="COB1002" i="1"/>
  <c r="COC1002" i="1"/>
  <c r="COD1002" i="1"/>
  <c r="COE1002" i="1"/>
  <c r="COF1002" i="1"/>
  <c r="COG1002" i="1"/>
  <c r="COH1002" i="1"/>
  <c r="COI1002" i="1"/>
  <c r="COJ1002" i="1"/>
  <c r="COK1002" i="1"/>
  <c r="COL1002" i="1"/>
  <c r="COM1002" i="1"/>
  <c r="CON1002" i="1"/>
  <c r="COO1002" i="1"/>
  <c r="COP1002" i="1"/>
  <c r="COQ1002" i="1"/>
  <c r="COR1002" i="1"/>
  <c r="COS1002" i="1"/>
  <c r="COT1002" i="1"/>
  <c r="COU1002" i="1"/>
  <c r="COV1002" i="1"/>
  <c r="COW1002" i="1"/>
  <c r="COX1002" i="1"/>
  <c r="COY1002" i="1"/>
  <c r="COZ1002" i="1"/>
  <c r="CPA1002" i="1"/>
  <c r="CPB1002" i="1"/>
  <c r="CPC1002" i="1"/>
  <c r="CPD1002" i="1"/>
  <c r="CPE1002" i="1"/>
  <c r="CPF1002" i="1"/>
  <c r="CPG1002" i="1"/>
  <c r="CPH1002" i="1"/>
  <c r="CPI1002" i="1"/>
  <c r="CPJ1002" i="1"/>
  <c r="CPK1002" i="1"/>
  <c r="CPL1002" i="1"/>
  <c r="CPM1002" i="1"/>
  <c r="CPN1002" i="1"/>
  <c r="CPO1002" i="1"/>
  <c r="CPP1002" i="1"/>
  <c r="CPQ1002" i="1"/>
  <c r="CPR1002" i="1"/>
  <c r="CPS1002" i="1"/>
  <c r="CPT1002" i="1"/>
  <c r="CPU1002" i="1"/>
  <c r="CPV1002" i="1"/>
  <c r="CPW1002" i="1"/>
  <c r="CPX1002" i="1"/>
  <c r="CPY1002" i="1"/>
  <c r="CPZ1002" i="1"/>
  <c r="CQA1002" i="1"/>
  <c r="CQB1002" i="1"/>
  <c r="CQC1002" i="1"/>
  <c r="CQD1002" i="1"/>
  <c r="CQE1002" i="1"/>
  <c r="CQF1002" i="1"/>
  <c r="CQG1002" i="1"/>
  <c r="CQH1002" i="1"/>
  <c r="CQI1002" i="1"/>
  <c r="CQJ1002" i="1"/>
  <c r="CQK1002" i="1"/>
  <c r="CQL1002" i="1"/>
  <c r="CQM1002" i="1"/>
  <c r="CQN1002" i="1"/>
  <c r="CQO1002" i="1"/>
  <c r="CQP1002" i="1"/>
  <c r="CQQ1002" i="1"/>
  <c r="CQR1002" i="1"/>
  <c r="CQS1002" i="1"/>
  <c r="CQT1002" i="1"/>
  <c r="CQU1002" i="1"/>
  <c r="CQV1002" i="1"/>
  <c r="CQW1002" i="1"/>
  <c r="CQX1002" i="1"/>
  <c r="CQY1002" i="1"/>
  <c r="CQZ1002" i="1"/>
  <c r="CRA1002" i="1"/>
  <c r="CRB1002" i="1"/>
  <c r="CRC1002" i="1"/>
  <c r="CRD1002" i="1"/>
  <c r="CRE1002" i="1"/>
  <c r="CRF1002" i="1"/>
  <c r="CRG1002" i="1"/>
  <c r="CRH1002" i="1"/>
  <c r="CRI1002" i="1"/>
  <c r="CRJ1002" i="1"/>
  <c r="CRK1002" i="1"/>
  <c r="CRL1002" i="1"/>
  <c r="CRM1002" i="1"/>
  <c r="CRN1002" i="1"/>
  <c r="CRO1002" i="1"/>
  <c r="CRP1002" i="1"/>
  <c r="CRQ1002" i="1"/>
  <c r="CRR1002" i="1"/>
  <c r="CRS1002" i="1"/>
  <c r="CRT1002" i="1"/>
  <c r="CRU1002" i="1"/>
  <c r="CRV1002" i="1"/>
  <c r="CRW1002" i="1"/>
  <c r="CRX1002" i="1"/>
  <c r="CRY1002" i="1"/>
  <c r="CRZ1002" i="1"/>
  <c r="CSA1002" i="1"/>
  <c r="CSB1002" i="1"/>
  <c r="CSC1002" i="1"/>
  <c r="CSD1002" i="1"/>
  <c r="CSE1002" i="1"/>
  <c r="CSF1002" i="1"/>
  <c r="CSG1002" i="1"/>
  <c r="CSH1002" i="1"/>
  <c r="CSI1002" i="1"/>
  <c r="CSJ1002" i="1"/>
  <c r="CSK1002" i="1"/>
  <c r="CSL1002" i="1"/>
  <c r="CSM1002" i="1"/>
  <c r="CSN1002" i="1"/>
  <c r="CSO1002" i="1"/>
  <c r="CSP1002" i="1"/>
  <c r="CSQ1002" i="1"/>
  <c r="CSR1002" i="1"/>
  <c r="CSS1002" i="1"/>
  <c r="CST1002" i="1"/>
  <c r="CSU1002" i="1"/>
  <c r="CSV1002" i="1"/>
  <c r="CSW1002" i="1"/>
  <c r="CSX1002" i="1"/>
  <c r="CSY1002" i="1"/>
  <c r="CSZ1002" i="1"/>
  <c r="CTA1002" i="1"/>
  <c r="CTB1002" i="1"/>
  <c r="CTC1002" i="1"/>
  <c r="CTD1002" i="1"/>
  <c r="CTE1002" i="1"/>
  <c r="CTF1002" i="1"/>
  <c r="CTG1002" i="1"/>
  <c r="CTH1002" i="1"/>
  <c r="CTI1002" i="1"/>
  <c r="CTJ1002" i="1"/>
  <c r="CTK1002" i="1"/>
  <c r="CTL1002" i="1"/>
  <c r="CTM1002" i="1"/>
  <c r="CTN1002" i="1"/>
  <c r="CTO1002" i="1"/>
  <c r="CTP1002" i="1"/>
  <c r="CTQ1002" i="1"/>
  <c r="CTR1002" i="1"/>
  <c r="CTS1002" i="1"/>
  <c r="CTT1002" i="1"/>
  <c r="CTU1002" i="1"/>
  <c r="CTV1002" i="1"/>
  <c r="CTW1002" i="1"/>
  <c r="CTX1002" i="1"/>
  <c r="CTY1002" i="1"/>
  <c r="CTZ1002" i="1"/>
  <c r="CUA1002" i="1"/>
  <c r="CUB1002" i="1"/>
  <c r="CUC1002" i="1"/>
  <c r="CUD1002" i="1"/>
  <c r="CUE1002" i="1"/>
  <c r="CUF1002" i="1"/>
  <c r="CUG1002" i="1"/>
  <c r="CUH1002" i="1"/>
  <c r="CUI1002" i="1"/>
  <c r="CUJ1002" i="1"/>
  <c r="CUK1002" i="1"/>
  <c r="CUL1002" i="1"/>
  <c r="CUM1002" i="1"/>
  <c r="CUN1002" i="1"/>
  <c r="CUO1002" i="1"/>
  <c r="CUP1002" i="1"/>
  <c r="CUQ1002" i="1"/>
  <c r="CUR1002" i="1"/>
  <c r="CUS1002" i="1"/>
  <c r="CUT1002" i="1"/>
  <c r="CUU1002" i="1"/>
  <c r="CUV1002" i="1"/>
  <c r="CUW1002" i="1"/>
  <c r="CUX1002" i="1"/>
  <c r="CUY1002" i="1"/>
  <c r="CUZ1002" i="1"/>
  <c r="CVA1002" i="1"/>
  <c r="CVB1002" i="1"/>
  <c r="CVC1002" i="1"/>
  <c r="CVD1002" i="1"/>
  <c r="CVE1002" i="1"/>
  <c r="CVF1002" i="1"/>
  <c r="CVG1002" i="1"/>
  <c r="CVH1002" i="1"/>
  <c r="CVI1002" i="1"/>
  <c r="CVJ1002" i="1"/>
  <c r="CVK1002" i="1"/>
  <c r="CVL1002" i="1"/>
  <c r="CVM1002" i="1"/>
  <c r="CVN1002" i="1"/>
  <c r="CVO1002" i="1"/>
  <c r="CVP1002" i="1"/>
  <c r="CVQ1002" i="1"/>
  <c r="CVR1002" i="1"/>
  <c r="CVS1002" i="1"/>
  <c r="CVT1002" i="1"/>
  <c r="CVU1002" i="1"/>
  <c r="CVV1002" i="1"/>
  <c r="CVW1002" i="1"/>
  <c r="CVX1002" i="1"/>
  <c r="CVY1002" i="1"/>
  <c r="CVZ1002" i="1"/>
  <c r="CWA1002" i="1"/>
  <c r="CWB1002" i="1"/>
  <c r="CWC1002" i="1"/>
  <c r="CWD1002" i="1"/>
  <c r="CWE1002" i="1"/>
  <c r="CWF1002" i="1"/>
  <c r="CWG1002" i="1"/>
  <c r="CWH1002" i="1"/>
  <c r="CWI1002" i="1"/>
  <c r="CWJ1002" i="1"/>
  <c r="CWK1002" i="1"/>
  <c r="CWL1002" i="1"/>
  <c r="CWM1002" i="1"/>
  <c r="CWN1002" i="1"/>
  <c r="CWO1002" i="1"/>
  <c r="CWP1002" i="1"/>
  <c r="CWQ1002" i="1"/>
  <c r="CWR1002" i="1"/>
  <c r="CWS1002" i="1"/>
  <c r="CWT1002" i="1"/>
  <c r="CWU1002" i="1"/>
  <c r="CWV1002" i="1"/>
  <c r="CWW1002" i="1"/>
  <c r="CWX1002" i="1"/>
  <c r="CWY1002" i="1"/>
  <c r="CWZ1002" i="1"/>
  <c r="CXA1002" i="1"/>
  <c r="CXB1002" i="1"/>
  <c r="CXC1002" i="1"/>
  <c r="CXD1002" i="1"/>
  <c r="CXE1002" i="1"/>
  <c r="CXF1002" i="1"/>
  <c r="CXG1002" i="1"/>
  <c r="CXH1002" i="1"/>
  <c r="CXI1002" i="1"/>
  <c r="CXJ1002" i="1"/>
  <c r="CXK1002" i="1"/>
  <c r="CXL1002" i="1"/>
  <c r="CXM1002" i="1"/>
  <c r="CXN1002" i="1"/>
  <c r="CXO1002" i="1"/>
  <c r="CXP1002" i="1"/>
  <c r="CXQ1002" i="1"/>
  <c r="CXR1002" i="1"/>
  <c r="CXS1002" i="1"/>
  <c r="CXT1002" i="1"/>
  <c r="CXU1002" i="1"/>
  <c r="CXV1002" i="1"/>
  <c r="CXW1002" i="1"/>
  <c r="CXX1002" i="1"/>
  <c r="CXY1002" i="1"/>
  <c r="CXZ1002" i="1"/>
  <c r="CYA1002" i="1"/>
  <c r="CYB1002" i="1"/>
  <c r="CYC1002" i="1"/>
  <c r="CYD1002" i="1"/>
  <c r="CYE1002" i="1"/>
  <c r="CYF1002" i="1"/>
  <c r="CYG1002" i="1"/>
  <c r="CYH1002" i="1"/>
  <c r="CYI1002" i="1"/>
  <c r="CYJ1002" i="1"/>
  <c r="CYK1002" i="1"/>
  <c r="CYL1002" i="1"/>
  <c r="CYM1002" i="1"/>
  <c r="CYN1002" i="1"/>
  <c r="CYO1002" i="1"/>
  <c r="CYP1002" i="1"/>
  <c r="CYQ1002" i="1"/>
  <c r="CYR1002" i="1"/>
  <c r="CYS1002" i="1"/>
  <c r="CYT1002" i="1"/>
  <c r="CYU1002" i="1"/>
  <c r="CYV1002" i="1"/>
  <c r="CYW1002" i="1"/>
  <c r="CYX1002" i="1"/>
  <c r="CYY1002" i="1"/>
  <c r="CYZ1002" i="1"/>
  <c r="CZA1002" i="1"/>
  <c r="CZB1002" i="1"/>
  <c r="CZC1002" i="1"/>
  <c r="CZD1002" i="1"/>
  <c r="CZE1002" i="1"/>
  <c r="CZF1002" i="1"/>
  <c r="CZG1002" i="1"/>
  <c r="CZH1002" i="1"/>
  <c r="CZI1002" i="1"/>
  <c r="CZJ1002" i="1"/>
  <c r="CZK1002" i="1"/>
  <c r="CZL1002" i="1"/>
  <c r="CZM1002" i="1"/>
  <c r="CZN1002" i="1"/>
  <c r="CZO1002" i="1"/>
  <c r="CZP1002" i="1"/>
  <c r="CZQ1002" i="1"/>
  <c r="CZR1002" i="1"/>
  <c r="CZS1002" i="1"/>
  <c r="CZT1002" i="1"/>
  <c r="CZU1002" i="1"/>
  <c r="CZV1002" i="1"/>
  <c r="CZW1002" i="1"/>
  <c r="CZX1002" i="1"/>
  <c r="CZY1002" i="1"/>
  <c r="CZZ1002" i="1"/>
  <c r="DAA1002" i="1"/>
  <c r="DAB1002" i="1"/>
  <c r="DAC1002" i="1"/>
  <c r="DAD1002" i="1"/>
  <c r="DAE1002" i="1"/>
  <c r="DAF1002" i="1"/>
  <c r="DAG1002" i="1"/>
  <c r="DAH1002" i="1"/>
  <c r="DAI1002" i="1"/>
  <c r="DAJ1002" i="1"/>
  <c r="DAK1002" i="1"/>
  <c r="DAL1002" i="1"/>
  <c r="DAM1002" i="1"/>
  <c r="DAN1002" i="1"/>
  <c r="DAO1002" i="1"/>
  <c r="DAP1002" i="1"/>
  <c r="DAQ1002" i="1"/>
  <c r="DAR1002" i="1"/>
  <c r="DAS1002" i="1"/>
  <c r="DAT1002" i="1"/>
  <c r="DAU1002" i="1"/>
  <c r="DAV1002" i="1"/>
  <c r="DAW1002" i="1"/>
  <c r="DAX1002" i="1"/>
  <c r="DAY1002" i="1"/>
  <c r="DAZ1002" i="1"/>
  <c r="DBA1002" i="1"/>
  <c r="DBB1002" i="1"/>
  <c r="DBC1002" i="1"/>
  <c r="DBD1002" i="1"/>
  <c r="DBE1002" i="1"/>
  <c r="DBF1002" i="1"/>
  <c r="DBG1002" i="1"/>
  <c r="DBH1002" i="1"/>
  <c r="DBI1002" i="1"/>
  <c r="DBJ1002" i="1"/>
  <c r="DBK1002" i="1"/>
  <c r="DBL1002" i="1"/>
  <c r="DBM1002" i="1"/>
  <c r="DBN1002" i="1"/>
  <c r="DBO1002" i="1"/>
  <c r="DBP1002" i="1"/>
  <c r="DBQ1002" i="1"/>
  <c r="DBR1002" i="1"/>
  <c r="DBS1002" i="1"/>
  <c r="DBT1002" i="1"/>
  <c r="DBU1002" i="1"/>
  <c r="DBV1002" i="1"/>
  <c r="DBW1002" i="1"/>
  <c r="DBX1002" i="1"/>
  <c r="DBY1002" i="1"/>
  <c r="DBZ1002" i="1"/>
  <c r="DCA1002" i="1"/>
  <c r="DCB1002" i="1"/>
  <c r="DCC1002" i="1"/>
  <c r="DCD1002" i="1"/>
  <c r="DCE1002" i="1"/>
  <c r="DCF1002" i="1"/>
  <c r="DCG1002" i="1"/>
  <c r="DCH1002" i="1"/>
  <c r="DCI1002" i="1"/>
  <c r="DCJ1002" i="1"/>
  <c r="DCK1002" i="1"/>
  <c r="DCL1002" i="1"/>
  <c r="DCM1002" i="1"/>
  <c r="DCN1002" i="1"/>
  <c r="DCO1002" i="1"/>
  <c r="DCP1002" i="1"/>
  <c r="DCQ1002" i="1"/>
  <c r="DCR1002" i="1"/>
  <c r="DCS1002" i="1"/>
  <c r="DCT1002" i="1"/>
  <c r="DCU1002" i="1"/>
  <c r="DCV1002" i="1"/>
  <c r="DCW1002" i="1"/>
  <c r="DCX1002" i="1"/>
  <c r="DCY1002" i="1"/>
  <c r="DCZ1002" i="1"/>
  <c r="DDA1002" i="1"/>
  <c r="DDB1002" i="1"/>
  <c r="DDC1002" i="1"/>
  <c r="DDD1002" i="1"/>
  <c r="DDE1002" i="1"/>
  <c r="DDF1002" i="1"/>
  <c r="DDG1002" i="1"/>
  <c r="DDH1002" i="1"/>
  <c r="DDI1002" i="1"/>
  <c r="DDJ1002" i="1"/>
  <c r="DDK1002" i="1"/>
  <c r="DDL1002" i="1"/>
  <c r="DDM1002" i="1"/>
  <c r="DDN1002" i="1"/>
  <c r="DDO1002" i="1"/>
  <c r="DDP1002" i="1"/>
  <c r="DDQ1002" i="1"/>
  <c r="DDR1002" i="1"/>
  <c r="DDS1002" i="1"/>
  <c r="DDT1002" i="1"/>
  <c r="DDU1002" i="1"/>
  <c r="DDV1002" i="1"/>
  <c r="DDW1002" i="1"/>
  <c r="DDX1002" i="1"/>
  <c r="DDY1002" i="1"/>
  <c r="DDZ1002" i="1"/>
  <c r="DEA1002" i="1"/>
  <c r="DEB1002" i="1"/>
  <c r="DEC1002" i="1"/>
  <c r="DED1002" i="1"/>
  <c r="DEE1002" i="1"/>
  <c r="DEF1002" i="1"/>
  <c r="DEG1002" i="1"/>
  <c r="DEH1002" i="1"/>
  <c r="DEI1002" i="1"/>
  <c r="DEJ1002" i="1"/>
  <c r="DEK1002" i="1"/>
  <c r="DEL1002" i="1"/>
  <c r="DEM1002" i="1"/>
  <c r="DEN1002" i="1"/>
  <c r="DEO1002" i="1"/>
  <c r="DEP1002" i="1"/>
  <c r="DEQ1002" i="1"/>
  <c r="DER1002" i="1"/>
  <c r="DES1002" i="1"/>
  <c r="DET1002" i="1"/>
  <c r="DEU1002" i="1"/>
  <c r="DEV1002" i="1"/>
  <c r="DEW1002" i="1"/>
  <c r="DEX1002" i="1"/>
  <c r="DEY1002" i="1"/>
  <c r="DEZ1002" i="1"/>
  <c r="DFA1002" i="1"/>
  <c r="DFB1002" i="1"/>
  <c r="DFC1002" i="1"/>
  <c r="DFD1002" i="1"/>
  <c r="DFE1002" i="1"/>
  <c r="DFF1002" i="1"/>
  <c r="DFG1002" i="1"/>
  <c r="DFH1002" i="1"/>
  <c r="DFI1002" i="1"/>
  <c r="DFJ1002" i="1"/>
  <c r="DFK1002" i="1"/>
  <c r="DFL1002" i="1"/>
  <c r="DFM1002" i="1"/>
  <c r="DFN1002" i="1"/>
  <c r="DFO1002" i="1"/>
  <c r="DFP1002" i="1"/>
  <c r="DFQ1002" i="1"/>
  <c r="DFR1002" i="1"/>
  <c r="DFS1002" i="1"/>
  <c r="DFT1002" i="1"/>
  <c r="DFU1002" i="1"/>
  <c r="DFV1002" i="1"/>
  <c r="DFW1002" i="1"/>
  <c r="DFX1002" i="1"/>
  <c r="DFY1002" i="1"/>
  <c r="DFZ1002" i="1"/>
  <c r="DGA1002" i="1"/>
  <c r="DGB1002" i="1"/>
  <c r="DGC1002" i="1"/>
  <c r="DGD1002" i="1"/>
  <c r="DGE1002" i="1"/>
  <c r="DGF1002" i="1"/>
  <c r="DGG1002" i="1"/>
  <c r="DGH1002" i="1"/>
  <c r="DGI1002" i="1"/>
  <c r="DGJ1002" i="1"/>
  <c r="DGK1002" i="1"/>
  <c r="DGL1002" i="1"/>
  <c r="DGM1002" i="1"/>
  <c r="DGN1002" i="1"/>
  <c r="DGO1002" i="1"/>
  <c r="DGP1002" i="1"/>
  <c r="DGQ1002" i="1"/>
  <c r="DGR1002" i="1"/>
  <c r="DGS1002" i="1"/>
  <c r="DGT1002" i="1"/>
  <c r="DGU1002" i="1"/>
  <c r="DGV1002" i="1"/>
  <c r="DGW1002" i="1"/>
  <c r="DGX1002" i="1"/>
  <c r="DGY1002" i="1"/>
  <c r="DGZ1002" i="1"/>
  <c r="DHA1002" i="1"/>
  <c r="DHB1002" i="1"/>
  <c r="DHC1002" i="1"/>
  <c r="DHD1002" i="1"/>
  <c r="DHE1002" i="1"/>
  <c r="DHF1002" i="1"/>
  <c r="DHG1002" i="1"/>
  <c r="DHH1002" i="1"/>
  <c r="DHI1002" i="1"/>
  <c r="DHJ1002" i="1"/>
  <c r="DHK1002" i="1"/>
  <c r="DHL1002" i="1"/>
  <c r="DHM1002" i="1"/>
  <c r="DHN1002" i="1"/>
  <c r="DHO1002" i="1"/>
  <c r="DHP1002" i="1"/>
  <c r="DHQ1002" i="1"/>
  <c r="DHR1002" i="1"/>
  <c r="DHS1002" i="1"/>
  <c r="DHT1002" i="1"/>
  <c r="DHU1002" i="1"/>
  <c r="DHV1002" i="1"/>
  <c r="DHW1002" i="1"/>
  <c r="DHX1002" i="1"/>
  <c r="DHY1002" i="1"/>
  <c r="DHZ1002" i="1"/>
  <c r="DIA1002" i="1"/>
  <c r="DIB1002" i="1"/>
  <c r="DIC1002" i="1"/>
  <c r="DID1002" i="1"/>
  <c r="DIE1002" i="1"/>
  <c r="DIF1002" i="1"/>
  <c r="DIG1002" i="1"/>
  <c r="DIH1002" i="1"/>
  <c r="DII1002" i="1"/>
  <c r="DIJ1002" i="1"/>
  <c r="DIK1002" i="1"/>
  <c r="DIL1002" i="1"/>
  <c r="DIM1002" i="1"/>
  <c r="DIN1002" i="1"/>
  <c r="DIO1002" i="1"/>
  <c r="DIP1002" i="1"/>
  <c r="DIQ1002" i="1"/>
  <c r="DIR1002" i="1"/>
  <c r="DIS1002" i="1"/>
  <c r="DIT1002" i="1"/>
  <c r="DIU1002" i="1"/>
  <c r="DIV1002" i="1"/>
  <c r="DIW1002" i="1"/>
  <c r="DIX1002" i="1"/>
  <c r="DIY1002" i="1"/>
  <c r="DIZ1002" i="1"/>
  <c r="DJA1002" i="1"/>
  <c r="DJB1002" i="1"/>
  <c r="DJC1002" i="1"/>
  <c r="DJD1002" i="1"/>
  <c r="DJE1002" i="1"/>
  <c r="DJF1002" i="1"/>
  <c r="DJG1002" i="1"/>
  <c r="DJH1002" i="1"/>
  <c r="DJI1002" i="1"/>
  <c r="DJJ1002" i="1"/>
  <c r="DJK1002" i="1"/>
  <c r="DJL1002" i="1"/>
  <c r="DJM1002" i="1"/>
  <c r="DJN1002" i="1"/>
  <c r="DJO1002" i="1"/>
  <c r="DJP1002" i="1"/>
  <c r="DJQ1002" i="1"/>
  <c r="DJR1002" i="1"/>
  <c r="DJS1002" i="1"/>
  <c r="DJT1002" i="1"/>
  <c r="DJU1002" i="1"/>
  <c r="DJV1002" i="1"/>
  <c r="DJW1002" i="1"/>
  <c r="DJX1002" i="1"/>
  <c r="DJY1002" i="1"/>
  <c r="DJZ1002" i="1"/>
  <c r="DKA1002" i="1"/>
  <c r="DKB1002" i="1"/>
  <c r="DKC1002" i="1"/>
  <c r="DKD1002" i="1"/>
  <c r="DKE1002" i="1"/>
  <c r="DKF1002" i="1"/>
  <c r="DKG1002" i="1"/>
  <c r="DKH1002" i="1"/>
  <c r="DKI1002" i="1"/>
  <c r="DKJ1002" i="1"/>
  <c r="DKK1002" i="1"/>
  <c r="DKL1002" i="1"/>
  <c r="DKM1002" i="1"/>
  <c r="DKN1002" i="1"/>
  <c r="DKO1002" i="1"/>
  <c r="DKP1002" i="1"/>
  <c r="DKQ1002" i="1"/>
  <c r="DKR1002" i="1"/>
  <c r="DKS1002" i="1"/>
  <c r="DKT1002" i="1"/>
  <c r="DKU1002" i="1"/>
  <c r="DKV1002" i="1"/>
  <c r="DKW1002" i="1"/>
  <c r="DKX1002" i="1"/>
  <c r="DKY1002" i="1"/>
  <c r="DKZ1002" i="1"/>
  <c r="DLA1002" i="1"/>
  <c r="DLB1002" i="1"/>
  <c r="DLC1002" i="1"/>
  <c r="DLD1002" i="1"/>
  <c r="DLE1002" i="1"/>
  <c r="DLF1002" i="1"/>
  <c r="DLG1002" i="1"/>
  <c r="DLH1002" i="1"/>
  <c r="DLI1002" i="1"/>
  <c r="DLJ1002" i="1"/>
  <c r="DLK1002" i="1"/>
  <c r="DLL1002" i="1"/>
  <c r="DLM1002" i="1"/>
  <c r="DLN1002" i="1"/>
  <c r="DLO1002" i="1"/>
  <c r="DLP1002" i="1"/>
  <c r="DLQ1002" i="1"/>
  <c r="DLR1002" i="1"/>
  <c r="DLS1002" i="1"/>
  <c r="DLT1002" i="1"/>
  <c r="DLU1002" i="1"/>
  <c r="DLV1002" i="1"/>
  <c r="DLW1002" i="1"/>
  <c r="DLX1002" i="1"/>
  <c r="DLY1002" i="1"/>
  <c r="DLZ1002" i="1"/>
  <c r="DMA1002" i="1"/>
  <c r="DMB1002" i="1"/>
  <c r="DMC1002" i="1"/>
  <c r="DMD1002" i="1"/>
  <c r="DME1002" i="1"/>
  <c r="DMF1002" i="1"/>
  <c r="DMG1002" i="1"/>
  <c r="DMH1002" i="1"/>
  <c r="DMI1002" i="1"/>
  <c r="DMJ1002" i="1"/>
  <c r="DMK1002" i="1"/>
  <c r="DML1002" i="1"/>
  <c r="DMM1002" i="1"/>
  <c r="DMN1002" i="1"/>
  <c r="DMO1002" i="1"/>
  <c r="DMP1002" i="1"/>
  <c r="DMQ1002" i="1"/>
  <c r="DMR1002" i="1"/>
  <c r="DMS1002" i="1"/>
  <c r="DMT1002" i="1"/>
  <c r="DMU1002" i="1"/>
  <c r="DMV1002" i="1"/>
  <c r="DMW1002" i="1"/>
  <c r="DMX1002" i="1"/>
  <c r="DMY1002" i="1"/>
  <c r="DMZ1002" i="1"/>
  <c r="DNA1002" i="1"/>
  <c r="DNB1002" i="1"/>
  <c r="DNC1002" i="1"/>
  <c r="DND1002" i="1"/>
  <c r="DNE1002" i="1"/>
  <c r="DNF1002" i="1"/>
  <c r="DNG1002" i="1"/>
  <c r="DNH1002" i="1"/>
  <c r="DNI1002" i="1"/>
  <c r="DNJ1002" i="1"/>
  <c r="DNK1002" i="1"/>
  <c r="DNL1002" i="1"/>
  <c r="DNM1002" i="1"/>
  <c r="DNN1002" i="1"/>
  <c r="DNO1002" i="1"/>
  <c r="DNP1002" i="1"/>
  <c r="DNQ1002" i="1"/>
  <c r="DNR1002" i="1"/>
  <c r="DNS1002" i="1"/>
  <c r="DNT1002" i="1"/>
  <c r="DNU1002" i="1"/>
  <c r="DNV1002" i="1"/>
  <c r="DNW1002" i="1"/>
  <c r="DNX1002" i="1"/>
  <c r="DNY1002" i="1"/>
  <c r="DNZ1002" i="1"/>
  <c r="DOA1002" i="1"/>
  <c r="DOB1002" i="1"/>
  <c r="DOC1002" i="1"/>
  <c r="DOD1002" i="1"/>
  <c r="DOE1002" i="1"/>
  <c r="DOF1002" i="1"/>
  <c r="DOG1002" i="1"/>
  <c r="DOH1002" i="1"/>
  <c r="DOI1002" i="1"/>
  <c r="DOJ1002" i="1"/>
  <c r="DOK1002" i="1"/>
  <c r="DOL1002" i="1"/>
  <c r="DOM1002" i="1"/>
  <c r="DON1002" i="1"/>
  <c r="DOO1002" i="1"/>
  <c r="DOP1002" i="1"/>
  <c r="DOQ1002" i="1"/>
  <c r="DOR1002" i="1"/>
  <c r="DOS1002" i="1"/>
  <c r="DOT1002" i="1"/>
  <c r="DOU1002" i="1"/>
  <c r="DOV1002" i="1"/>
  <c r="DOW1002" i="1"/>
  <c r="DOX1002" i="1"/>
  <c r="DOY1002" i="1"/>
  <c r="DOZ1002" i="1"/>
  <c r="DPA1002" i="1"/>
  <c r="DPB1002" i="1"/>
  <c r="DPC1002" i="1"/>
  <c r="DPD1002" i="1"/>
  <c r="DPE1002" i="1"/>
  <c r="DPF1002" i="1"/>
  <c r="DPG1002" i="1"/>
  <c r="DPH1002" i="1"/>
  <c r="DPI1002" i="1"/>
  <c r="DPJ1002" i="1"/>
  <c r="DPK1002" i="1"/>
  <c r="DPL1002" i="1"/>
  <c r="DPM1002" i="1"/>
  <c r="DPN1002" i="1"/>
  <c r="DPO1002" i="1"/>
  <c r="DPP1002" i="1"/>
  <c r="DPQ1002" i="1"/>
  <c r="DPR1002" i="1"/>
  <c r="DPS1002" i="1"/>
  <c r="DPT1002" i="1"/>
  <c r="DPU1002" i="1"/>
  <c r="DPV1002" i="1"/>
  <c r="DPW1002" i="1"/>
  <c r="DPX1002" i="1"/>
  <c r="DPY1002" i="1"/>
  <c r="DPZ1002" i="1"/>
  <c r="DQA1002" i="1"/>
  <c r="DQB1002" i="1"/>
  <c r="DQC1002" i="1"/>
  <c r="DQD1002" i="1"/>
  <c r="DQE1002" i="1"/>
  <c r="DQF1002" i="1"/>
  <c r="DQG1002" i="1"/>
  <c r="DQH1002" i="1"/>
  <c r="DQI1002" i="1"/>
  <c r="DQJ1002" i="1"/>
  <c r="DQK1002" i="1"/>
  <c r="DQL1002" i="1"/>
  <c r="DQM1002" i="1"/>
  <c r="DQN1002" i="1"/>
  <c r="DQO1002" i="1"/>
  <c r="DQP1002" i="1"/>
  <c r="DQQ1002" i="1"/>
  <c r="DQR1002" i="1"/>
  <c r="DQS1002" i="1"/>
  <c r="DQT1002" i="1"/>
  <c r="DQU1002" i="1"/>
  <c r="DQV1002" i="1"/>
  <c r="DQW1002" i="1"/>
  <c r="DQX1002" i="1"/>
  <c r="DQY1002" i="1"/>
  <c r="DQZ1002" i="1"/>
  <c r="DRA1002" i="1"/>
  <c r="DRB1002" i="1"/>
  <c r="DRC1002" i="1"/>
  <c r="DRD1002" i="1"/>
  <c r="DRE1002" i="1"/>
  <c r="DRF1002" i="1"/>
  <c r="DRG1002" i="1"/>
  <c r="DRH1002" i="1"/>
  <c r="DRI1002" i="1"/>
  <c r="DRJ1002" i="1"/>
  <c r="DRK1002" i="1"/>
  <c r="DRL1002" i="1"/>
  <c r="DRM1002" i="1"/>
  <c r="DRN1002" i="1"/>
  <c r="DRO1002" i="1"/>
  <c r="DRP1002" i="1"/>
  <c r="DRQ1002" i="1"/>
  <c r="DRR1002" i="1"/>
  <c r="DRS1002" i="1"/>
  <c r="DRT1002" i="1"/>
  <c r="DRU1002" i="1"/>
  <c r="DRV1002" i="1"/>
  <c r="DRW1002" i="1"/>
  <c r="DRX1002" i="1"/>
  <c r="DRY1002" i="1"/>
  <c r="DRZ1002" i="1"/>
  <c r="DSA1002" i="1"/>
  <c r="DSB1002" i="1"/>
  <c r="DSC1002" i="1"/>
  <c r="DSD1002" i="1"/>
  <c r="DSE1002" i="1"/>
  <c r="DSF1002" i="1"/>
  <c r="DSG1002" i="1"/>
  <c r="DSH1002" i="1"/>
  <c r="DSI1002" i="1"/>
  <c r="DSJ1002" i="1"/>
  <c r="DSK1002" i="1"/>
  <c r="DSL1002" i="1"/>
  <c r="DSM1002" i="1"/>
  <c r="DSN1002" i="1"/>
  <c r="DSO1002" i="1"/>
  <c r="DSP1002" i="1"/>
  <c r="DSQ1002" i="1"/>
  <c r="DSR1002" i="1"/>
  <c r="DSS1002" i="1"/>
  <c r="DST1002" i="1"/>
  <c r="DSU1002" i="1"/>
  <c r="DSV1002" i="1"/>
  <c r="DSW1002" i="1"/>
  <c r="DSX1002" i="1"/>
  <c r="DSY1002" i="1"/>
  <c r="DSZ1002" i="1"/>
  <c r="DTA1002" i="1"/>
  <c r="DTB1002" i="1"/>
  <c r="DTC1002" i="1"/>
  <c r="DTD1002" i="1"/>
  <c r="DTE1002" i="1"/>
  <c r="DTF1002" i="1"/>
  <c r="DTG1002" i="1"/>
  <c r="DTH1002" i="1"/>
  <c r="DTI1002" i="1"/>
  <c r="DTJ1002" i="1"/>
  <c r="DTK1002" i="1"/>
  <c r="DTL1002" i="1"/>
  <c r="DTM1002" i="1"/>
  <c r="DTN1002" i="1"/>
  <c r="DTO1002" i="1"/>
  <c r="DTP1002" i="1"/>
  <c r="DTQ1002" i="1"/>
  <c r="DTR1002" i="1"/>
  <c r="DTS1002" i="1"/>
  <c r="DTT1002" i="1"/>
  <c r="DTU1002" i="1"/>
  <c r="DTV1002" i="1"/>
  <c r="DTW1002" i="1"/>
  <c r="DTX1002" i="1"/>
  <c r="DTY1002" i="1"/>
  <c r="DTZ1002" i="1"/>
  <c r="DUA1002" i="1"/>
  <c r="DUB1002" i="1"/>
  <c r="DUC1002" i="1"/>
  <c r="DUD1002" i="1"/>
  <c r="DUE1002" i="1"/>
  <c r="DUF1002" i="1"/>
  <c r="DUG1002" i="1"/>
  <c r="DUH1002" i="1"/>
  <c r="DUI1002" i="1"/>
  <c r="DUJ1002" i="1"/>
  <c r="DUK1002" i="1"/>
  <c r="DUL1002" i="1"/>
  <c r="DUM1002" i="1"/>
  <c r="DUN1002" i="1"/>
  <c r="DUO1002" i="1"/>
  <c r="DUP1002" i="1"/>
  <c r="DUQ1002" i="1"/>
  <c r="DUR1002" i="1"/>
  <c r="DUS1002" i="1"/>
  <c r="DUT1002" i="1"/>
  <c r="DUU1002" i="1"/>
  <c r="DUV1002" i="1"/>
  <c r="DUW1002" i="1"/>
  <c r="DUX1002" i="1"/>
  <c r="DUY1002" i="1"/>
  <c r="DUZ1002" i="1"/>
  <c r="DVA1002" i="1"/>
  <c r="DVB1002" i="1"/>
  <c r="DVC1002" i="1"/>
  <c r="DVD1002" i="1"/>
  <c r="DVE1002" i="1"/>
  <c r="DVF1002" i="1"/>
  <c r="DVG1002" i="1"/>
  <c r="DVH1002" i="1"/>
  <c r="DVI1002" i="1"/>
  <c r="DVJ1002" i="1"/>
  <c r="DVK1002" i="1"/>
  <c r="DVL1002" i="1"/>
  <c r="DVM1002" i="1"/>
  <c r="DVN1002" i="1"/>
  <c r="DVO1002" i="1"/>
  <c r="DVP1002" i="1"/>
  <c r="DVQ1002" i="1"/>
  <c r="DVR1002" i="1"/>
  <c r="DVS1002" i="1"/>
  <c r="DVT1002" i="1"/>
  <c r="DVU1002" i="1"/>
  <c r="DVV1002" i="1"/>
  <c r="DVW1002" i="1"/>
  <c r="DVX1002" i="1"/>
  <c r="DVY1002" i="1"/>
  <c r="DVZ1002" i="1"/>
  <c r="DWA1002" i="1"/>
  <c r="DWB1002" i="1"/>
  <c r="DWC1002" i="1"/>
  <c r="DWD1002" i="1"/>
  <c r="DWE1002" i="1"/>
  <c r="DWF1002" i="1"/>
  <c r="DWG1002" i="1"/>
  <c r="DWH1002" i="1"/>
  <c r="DWI1002" i="1"/>
  <c r="DWJ1002" i="1"/>
  <c r="DWK1002" i="1"/>
  <c r="DWL1002" i="1"/>
  <c r="DWM1002" i="1"/>
  <c r="DWN1002" i="1"/>
  <c r="DWO1002" i="1"/>
  <c r="DWP1002" i="1"/>
  <c r="DWQ1002" i="1"/>
  <c r="DWR1002" i="1"/>
  <c r="DWS1002" i="1"/>
  <c r="DWT1002" i="1"/>
  <c r="DWU1002" i="1"/>
  <c r="DWV1002" i="1"/>
  <c r="DWW1002" i="1"/>
  <c r="DWX1002" i="1"/>
  <c r="DWY1002" i="1"/>
  <c r="DWZ1002" i="1"/>
  <c r="DXA1002" i="1"/>
  <c r="DXB1002" i="1"/>
  <c r="DXC1002" i="1"/>
  <c r="DXD1002" i="1"/>
  <c r="DXE1002" i="1"/>
  <c r="DXF1002" i="1"/>
  <c r="DXG1002" i="1"/>
  <c r="DXH1002" i="1"/>
  <c r="DXI1002" i="1"/>
  <c r="DXJ1002" i="1"/>
  <c r="DXK1002" i="1"/>
  <c r="DXL1002" i="1"/>
  <c r="DXM1002" i="1"/>
  <c r="DXN1002" i="1"/>
  <c r="DXO1002" i="1"/>
  <c r="DXP1002" i="1"/>
  <c r="DXQ1002" i="1"/>
  <c r="DXR1002" i="1"/>
  <c r="DXS1002" i="1"/>
  <c r="DXT1002" i="1"/>
  <c r="DXU1002" i="1"/>
  <c r="DXV1002" i="1"/>
  <c r="DXW1002" i="1"/>
  <c r="DXX1002" i="1"/>
  <c r="DXY1002" i="1"/>
  <c r="DXZ1002" i="1"/>
  <c r="DYA1002" i="1"/>
  <c r="DYB1002" i="1"/>
  <c r="DYC1002" i="1"/>
  <c r="DYD1002" i="1"/>
  <c r="DYE1002" i="1"/>
  <c r="DYF1002" i="1"/>
  <c r="DYG1002" i="1"/>
  <c r="DYH1002" i="1"/>
  <c r="DYI1002" i="1"/>
  <c r="DYJ1002" i="1"/>
  <c r="DYK1002" i="1"/>
  <c r="DYL1002" i="1"/>
  <c r="DYM1002" i="1"/>
  <c r="DYN1002" i="1"/>
  <c r="DYO1002" i="1"/>
  <c r="DYP1002" i="1"/>
  <c r="DYQ1002" i="1"/>
  <c r="DYR1002" i="1"/>
  <c r="DYS1002" i="1"/>
  <c r="DYT1002" i="1"/>
  <c r="DYU1002" i="1"/>
  <c r="DYV1002" i="1"/>
  <c r="DYW1002" i="1"/>
  <c r="DYX1002" i="1"/>
  <c r="DYY1002" i="1"/>
  <c r="DYZ1002" i="1"/>
  <c r="DZA1002" i="1"/>
  <c r="DZB1002" i="1"/>
  <c r="DZC1002" i="1"/>
  <c r="DZD1002" i="1"/>
  <c r="DZE1002" i="1"/>
  <c r="DZF1002" i="1"/>
  <c r="DZG1002" i="1"/>
  <c r="DZH1002" i="1"/>
  <c r="DZI1002" i="1"/>
  <c r="DZJ1002" i="1"/>
  <c r="DZK1002" i="1"/>
  <c r="DZL1002" i="1"/>
  <c r="DZM1002" i="1"/>
  <c r="DZN1002" i="1"/>
  <c r="DZO1002" i="1"/>
  <c r="DZP1002" i="1"/>
  <c r="DZQ1002" i="1"/>
  <c r="DZR1002" i="1"/>
  <c r="DZS1002" i="1"/>
  <c r="DZT1002" i="1"/>
  <c r="DZU1002" i="1"/>
  <c r="DZV1002" i="1"/>
  <c r="DZW1002" i="1"/>
  <c r="DZX1002" i="1"/>
  <c r="DZY1002" i="1"/>
  <c r="DZZ1002" i="1"/>
  <c r="EAA1002" i="1"/>
  <c r="EAB1002" i="1"/>
  <c r="EAC1002" i="1"/>
  <c r="EAD1002" i="1"/>
  <c r="EAE1002" i="1"/>
  <c r="EAF1002" i="1"/>
  <c r="EAG1002" i="1"/>
  <c r="EAH1002" i="1"/>
  <c r="EAI1002" i="1"/>
  <c r="EAJ1002" i="1"/>
  <c r="EAK1002" i="1"/>
  <c r="EAL1002" i="1"/>
  <c r="EAM1002" i="1"/>
  <c r="EAN1002" i="1"/>
  <c r="EAO1002" i="1"/>
  <c r="EAP1002" i="1"/>
  <c r="EAQ1002" i="1"/>
  <c r="EAR1002" i="1"/>
  <c r="EAS1002" i="1"/>
  <c r="EAT1002" i="1"/>
  <c r="EAU1002" i="1"/>
  <c r="EAV1002" i="1"/>
  <c r="EAW1002" i="1"/>
  <c r="EAX1002" i="1"/>
  <c r="EAY1002" i="1"/>
  <c r="EAZ1002" i="1"/>
  <c r="EBA1002" i="1"/>
  <c r="EBB1002" i="1"/>
  <c r="EBC1002" i="1"/>
  <c r="EBD1002" i="1"/>
  <c r="EBE1002" i="1"/>
  <c r="EBF1002" i="1"/>
  <c r="EBG1002" i="1"/>
  <c r="EBH1002" i="1"/>
  <c r="EBI1002" i="1"/>
  <c r="EBJ1002" i="1"/>
  <c r="EBK1002" i="1"/>
  <c r="EBL1002" i="1"/>
  <c r="EBM1002" i="1"/>
  <c r="EBN1002" i="1"/>
  <c r="EBO1002" i="1"/>
  <c r="EBP1002" i="1"/>
  <c r="EBQ1002" i="1"/>
  <c r="EBR1002" i="1"/>
  <c r="EBS1002" i="1"/>
  <c r="EBT1002" i="1"/>
  <c r="EBU1002" i="1"/>
  <c r="EBV1002" i="1"/>
  <c r="EBW1002" i="1"/>
  <c r="EBX1002" i="1"/>
  <c r="EBY1002" i="1"/>
  <c r="EBZ1002" i="1"/>
  <c r="ECA1002" i="1"/>
  <c r="ECB1002" i="1"/>
  <c r="ECC1002" i="1"/>
  <c r="ECD1002" i="1"/>
  <c r="ECE1002" i="1"/>
  <c r="ECF1002" i="1"/>
  <c r="ECG1002" i="1"/>
  <c r="ECH1002" i="1"/>
  <c r="ECI1002" i="1"/>
  <c r="ECJ1002" i="1"/>
  <c r="ECK1002" i="1"/>
  <c r="ECL1002" i="1"/>
  <c r="ECM1002" i="1"/>
  <c r="ECN1002" i="1"/>
  <c r="ECO1002" i="1"/>
  <c r="ECP1002" i="1"/>
  <c r="ECQ1002" i="1"/>
  <c r="ECR1002" i="1"/>
  <c r="ECS1002" i="1"/>
  <c r="ECT1002" i="1"/>
  <c r="ECU1002" i="1"/>
  <c r="ECV1002" i="1"/>
  <c r="ECW1002" i="1"/>
  <c r="ECX1002" i="1"/>
  <c r="ECY1002" i="1"/>
  <c r="ECZ1002" i="1"/>
  <c r="EDA1002" i="1"/>
  <c r="EDB1002" i="1"/>
  <c r="EDC1002" i="1"/>
  <c r="EDD1002" i="1"/>
  <c r="EDE1002" i="1"/>
  <c r="EDF1002" i="1"/>
  <c r="EDG1002" i="1"/>
  <c r="EDH1002" i="1"/>
  <c r="EDI1002" i="1"/>
  <c r="EDJ1002" i="1"/>
  <c r="EDK1002" i="1"/>
  <c r="EDL1002" i="1"/>
  <c r="EDM1002" i="1"/>
  <c r="EDN1002" i="1"/>
  <c r="EDO1002" i="1"/>
  <c r="EDP1002" i="1"/>
  <c r="EDQ1002" i="1"/>
  <c r="EDR1002" i="1"/>
  <c r="EDS1002" i="1"/>
  <c r="EDT1002" i="1"/>
  <c r="EDU1002" i="1"/>
  <c r="EDV1002" i="1"/>
  <c r="EDW1002" i="1"/>
  <c r="EDX1002" i="1"/>
  <c r="EDY1002" i="1"/>
  <c r="EDZ1002" i="1"/>
  <c r="EEA1002" i="1"/>
  <c r="EEB1002" i="1"/>
  <c r="EEC1002" i="1"/>
  <c r="EED1002" i="1"/>
  <c r="EEE1002" i="1"/>
  <c r="EEF1002" i="1"/>
  <c r="EEG1002" i="1"/>
  <c r="EEH1002" i="1"/>
  <c r="EEI1002" i="1"/>
  <c r="EEJ1002" i="1"/>
  <c r="EEK1002" i="1"/>
  <c r="EEL1002" i="1"/>
  <c r="EEM1002" i="1"/>
  <c r="EEN1002" i="1"/>
  <c r="EEO1002" i="1"/>
  <c r="EEP1002" i="1"/>
  <c r="EEQ1002" i="1"/>
  <c r="EER1002" i="1"/>
  <c r="EES1002" i="1"/>
  <c r="EET1002" i="1"/>
  <c r="EEU1002" i="1"/>
  <c r="EEV1002" i="1"/>
  <c r="EEW1002" i="1"/>
  <c r="EEX1002" i="1"/>
  <c r="EEY1002" i="1"/>
  <c r="EEZ1002" i="1"/>
  <c r="EFA1002" i="1"/>
  <c r="EFB1002" i="1"/>
  <c r="EFC1002" i="1"/>
  <c r="EFD1002" i="1"/>
  <c r="EFE1002" i="1"/>
  <c r="EFF1002" i="1"/>
  <c r="EFG1002" i="1"/>
  <c r="EFH1002" i="1"/>
  <c r="EFI1002" i="1"/>
  <c r="EFJ1002" i="1"/>
  <c r="EFK1002" i="1"/>
  <c r="EFL1002" i="1"/>
  <c r="EFM1002" i="1"/>
  <c r="EFN1002" i="1"/>
  <c r="EFO1002" i="1"/>
  <c r="EFP1002" i="1"/>
  <c r="EFQ1002" i="1"/>
  <c r="EFR1002" i="1"/>
  <c r="EFS1002" i="1"/>
  <c r="EFT1002" i="1"/>
  <c r="EFU1002" i="1"/>
  <c r="EFV1002" i="1"/>
  <c r="EFW1002" i="1"/>
  <c r="EFX1002" i="1"/>
  <c r="EFY1002" i="1"/>
  <c r="EFZ1002" i="1"/>
  <c r="EGA1002" i="1"/>
  <c r="EGB1002" i="1"/>
  <c r="EGC1002" i="1"/>
  <c r="EGD1002" i="1"/>
  <c r="EGE1002" i="1"/>
  <c r="EGF1002" i="1"/>
  <c r="EGG1002" i="1"/>
  <c r="EGH1002" i="1"/>
  <c r="EGI1002" i="1"/>
  <c r="EGJ1002" i="1"/>
  <c r="EGK1002" i="1"/>
  <c r="EGL1002" i="1"/>
  <c r="EGM1002" i="1"/>
  <c r="EGN1002" i="1"/>
  <c r="EGO1002" i="1"/>
  <c r="EGP1002" i="1"/>
  <c r="EGQ1002" i="1"/>
  <c r="EGR1002" i="1"/>
  <c r="EGS1002" i="1"/>
  <c r="EGT1002" i="1"/>
  <c r="EGU1002" i="1"/>
  <c r="EGV1002" i="1"/>
  <c r="EGW1002" i="1"/>
  <c r="EGX1002" i="1"/>
  <c r="EGY1002" i="1"/>
  <c r="EGZ1002" i="1"/>
  <c r="EHA1002" i="1"/>
  <c r="EHB1002" i="1"/>
  <c r="EHC1002" i="1"/>
  <c r="EHD1002" i="1"/>
  <c r="EHE1002" i="1"/>
  <c r="EHF1002" i="1"/>
  <c r="EHG1002" i="1"/>
  <c r="EHH1002" i="1"/>
  <c r="EHI1002" i="1"/>
  <c r="EHJ1002" i="1"/>
  <c r="EHK1002" i="1"/>
  <c r="EHL1002" i="1"/>
  <c r="EHM1002" i="1"/>
  <c r="EHN1002" i="1"/>
  <c r="EHO1002" i="1"/>
  <c r="EHP1002" i="1"/>
  <c r="EHQ1002" i="1"/>
  <c r="EHR1002" i="1"/>
  <c r="EHS1002" i="1"/>
  <c r="EHT1002" i="1"/>
  <c r="EHU1002" i="1"/>
  <c r="EHV1002" i="1"/>
  <c r="EHW1002" i="1"/>
  <c r="EHX1002" i="1"/>
  <c r="EHY1002" i="1"/>
  <c r="EHZ1002" i="1"/>
  <c r="EIA1002" i="1"/>
  <c r="EIB1002" i="1"/>
  <c r="EIC1002" i="1"/>
  <c r="EID1002" i="1"/>
  <c r="EIE1002" i="1"/>
  <c r="EIF1002" i="1"/>
  <c r="EIG1002" i="1"/>
  <c r="EIH1002" i="1"/>
  <c r="EII1002" i="1"/>
  <c r="EIJ1002" i="1"/>
  <c r="EIK1002" i="1"/>
  <c r="EIL1002" i="1"/>
  <c r="EIM1002" i="1"/>
  <c r="EIN1002" i="1"/>
  <c r="EIO1002" i="1"/>
  <c r="EIP1002" i="1"/>
  <c r="EIQ1002" i="1"/>
  <c r="EIR1002" i="1"/>
  <c r="EIS1002" i="1"/>
  <c r="EIT1002" i="1"/>
  <c r="EIU1002" i="1"/>
  <c r="EIV1002" i="1"/>
  <c r="EIW1002" i="1"/>
  <c r="EIX1002" i="1"/>
  <c r="EIY1002" i="1"/>
  <c r="EIZ1002" i="1"/>
  <c r="EJA1002" i="1"/>
  <c r="EJB1002" i="1"/>
  <c r="EJC1002" i="1"/>
  <c r="EJD1002" i="1"/>
  <c r="EJE1002" i="1"/>
  <c r="EJF1002" i="1"/>
  <c r="EJG1002" i="1"/>
  <c r="EJH1002" i="1"/>
  <c r="EJI1002" i="1"/>
  <c r="EJJ1002" i="1"/>
  <c r="EJK1002" i="1"/>
  <c r="EJL1002" i="1"/>
  <c r="EJM1002" i="1"/>
  <c r="EJN1002" i="1"/>
  <c r="EJO1002" i="1"/>
  <c r="EJP1002" i="1"/>
  <c r="EJQ1002" i="1"/>
  <c r="EJR1002" i="1"/>
  <c r="EJS1002" i="1"/>
  <c r="EJT1002" i="1"/>
  <c r="EJU1002" i="1"/>
  <c r="EJV1002" i="1"/>
  <c r="EJW1002" i="1"/>
  <c r="EJX1002" i="1"/>
  <c r="EJY1002" i="1"/>
  <c r="EJZ1002" i="1"/>
  <c r="EKA1002" i="1"/>
  <c r="EKB1002" i="1"/>
  <c r="EKC1002" i="1"/>
  <c r="EKD1002" i="1"/>
  <c r="EKE1002" i="1"/>
  <c r="EKF1002" i="1"/>
  <c r="EKG1002" i="1"/>
  <c r="EKH1002" i="1"/>
  <c r="EKI1002" i="1"/>
  <c r="EKJ1002" i="1"/>
  <c r="EKK1002" i="1"/>
  <c r="EKL1002" i="1"/>
  <c r="EKM1002" i="1"/>
  <c r="EKN1002" i="1"/>
  <c r="EKO1002" i="1"/>
  <c r="EKP1002" i="1"/>
  <c r="EKQ1002" i="1"/>
  <c r="EKR1002" i="1"/>
  <c r="EKS1002" i="1"/>
  <c r="EKT1002" i="1"/>
  <c r="EKU1002" i="1"/>
  <c r="EKV1002" i="1"/>
  <c r="EKW1002" i="1"/>
  <c r="EKX1002" i="1"/>
  <c r="EKY1002" i="1"/>
  <c r="EKZ1002" i="1"/>
  <c r="ELA1002" i="1"/>
  <c r="ELB1002" i="1"/>
  <c r="ELC1002" i="1"/>
  <c r="ELD1002" i="1"/>
  <c r="ELE1002" i="1"/>
  <c r="ELF1002" i="1"/>
  <c r="ELG1002" i="1"/>
  <c r="ELH1002" i="1"/>
  <c r="ELI1002" i="1"/>
  <c r="ELJ1002" i="1"/>
  <c r="ELK1002" i="1"/>
  <c r="ELL1002" i="1"/>
  <c r="ELM1002" i="1"/>
  <c r="ELN1002" i="1"/>
  <c r="ELO1002" i="1"/>
  <c r="ELP1002" i="1"/>
  <c r="ELQ1002" i="1"/>
  <c r="ELR1002" i="1"/>
  <c r="ELS1002" i="1"/>
  <c r="ELT1002" i="1"/>
  <c r="ELU1002" i="1"/>
  <c r="ELV1002" i="1"/>
  <c r="ELW1002" i="1"/>
  <c r="ELX1002" i="1"/>
  <c r="ELY1002" i="1"/>
  <c r="ELZ1002" i="1"/>
  <c r="EMA1002" i="1"/>
  <c r="EMB1002" i="1"/>
  <c r="EMC1002" i="1"/>
  <c r="EMD1002" i="1"/>
  <c r="EME1002" i="1"/>
  <c r="EMF1002" i="1"/>
  <c r="EMG1002" i="1"/>
  <c r="EMH1002" i="1"/>
  <c r="EMI1002" i="1"/>
  <c r="EMJ1002" i="1"/>
  <c r="EMK1002" i="1"/>
  <c r="EML1002" i="1"/>
  <c r="EMM1002" i="1"/>
  <c r="EMN1002" i="1"/>
  <c r="EMO1002" i="1"/>
  <c r="EMP1002" i="1"/>
  <c r="EMQ1002" i="1"/>
  <c r="EMR1002" i="1"/>
  <c r="EMS1002" i="1"/>
  <c r="EMT1002" i="1"/>
  <c r="EMU1002" i="1"/>
  <c r="EMV1002" i="1"/>
  <c r="EMW1002" i="1"/>
  <c r="EMX1002" i="1"/>
  <c r="EMY1002" i="1"/>
  <c r="EMZ1002" i="1"/>
  <c r="ENA1002" i="1"/>
  <c r="ENB1002" i="1"/>
  <c r="ENC1002" i="1"/>
  <c r="END1002" i="1"/>
  <c r="ENE1002" i="1"/>
  <c r="ENF1002" i="1"/>
  <c r="ENG1002" i="1"/>
  <c r="ENH1002" i="1"/>
  <c r="ENI1002" i="1"/>
  <c r="ENJ1002" i="1"/>
  <c r="ENK1002" i="1"/>
  <c r="ENL1002" i="1"/>
  <c r="ENM1002" i="1"/>
  <c r="ENN1002" i="1"/>
  <c r="ENO1002" i="1"/>
  <c r="ENP1002" i="1"/>
  <c r="ENQ1002" i="1"/>
  <c r="ENR1002" i="1"/>
  <c r="ENS1002" i="1"/>
  <c r="ENT1002" i="1"/>
  <c r="ENU1002" i="1"/>
  <c r="ENV1002" i="1"/>
  <c r="ENW1002" i="1"/>
  <c r="ENX1002" i="1"/>
  <c r="ENY1002" i="1"/>
  <c r="ENZ1002" i="1"/>
  <c r="EOA1002" i="1"/>
  <c r="EOB1002" i="1"/>
  <c r="EOC1002" i="1"/>
  <c r="EOD1002" i="1"/>
  <c r="EOE1002" i="1"/>
  <c r="EOF1002" i="1"/>
  <c r="EOG1002" i="1"/>
  <c r="EOH1002" i="1"/>
  <c r="EOI1002" i="1"/>
  <c r="EOJ1002" i="1"/>
  <c r="EOK1002" i="1"/>
  <c r="EOL1002" i="1"/>
  <c r="EOM1002" i="1"/>
  <c r="EON1002" i="1"/>
  <c r="EOO1002" i="1"/>
  <c r="EOP1002" i="1"/>
  <c r="EOQ1002" i="1"/>
  <c r="EOR1002" i="1"/>
  <c r="EOS1002" i="1"/>
  <c r="EOT1002" i="1"/>
  <c r="EOU1002" i="1"/>
  <c r="EOV1002" i="1"/>
  <c r="EOW1002" i="1"/>
  <c r="EOX1002" i="1"/>
  <c r="EOY1002" i="1"/>
  <c r="EOZ1002" i="1"/>
  <c r="EPA1002" i="1"/>
  <c r="EPB1002" i="1"/>
  <c r="EPC1002" i="1"/>
  <c r="EPD1002" i="1"/>
  <c r="EPE1002" i="1"/>
  <c r="EPF1002" i="1"/>
  <c r="EPG1002" i="1"/>
  <c r="EPH1002" i="1"/>
  <c r="EPI1002" i="1"/>
  <c r="EPJ1002" i="1"/>
  <c r="EPK1002" i="1"/>
  <c r="EPL1002" i="1"/>
  <c r="EPM1002" i="1"/>
  <c r="EPN1002" i="1"/>
  <c r="EPO1002" i="1"/>
  <c r="EPP1002" i="1"/>
  <c r="EPQ1002" i="1"/>
  <c r="EPR1002" i="1"/>
  <c r="EPS1002" i="1"/>
  <c r="EPT1002" i="1"/>
  <c r="EPU1002" i="1"/>
  <c r="EPV1002" i="1"/>
  <c r="EPW1002" i="1"/>
  <c r="EPX1002" i="1"/>
  <c r="EPY1002" i="1"/>
  <c r="EPZ1002" i="1"/>
  <c r="EQA1002" i="1"/>
  <c r="EQB1002" i="1"/>
  <c r="EQC1002" i="1"/>
  <c r="EQD1002" i="1"/>
  <c r="EQE1002" i="1"/>
  <c r="EQF1002" i="1"/>
  <c r="EQG1002" i="1"/>
  <c r="EQH1002" i="1"/>
  <c r="EQI1002" i="1"/>
  <c r="EQJ1002" i="1"/>
  <c r="EQK1002" i="1"/>
  <c r="EQL1002" i="1"/>
  <c r="EQM1002" i="1"/>
  <c r="EQN1002" i="1"/>
  <c r="EQO1002" i="1"/>
  <c r="EQP1002" i="1"/>
  <c r="EQQ1002" i="1"/>
  <c r="EQR1002" i="1"/>
  <c r="EQS1002" i="1"/>
  <c r="EQT1002" i="1"/>
  <c r="EQU1002" i="1"/>
  <c r="EQV1002" i="1"/>
  <c r="EQW1002" i="1"/>
  <c r="EQX1002" i="1"/>
  <c r="EQY1002" i="1"/>
  <c r="EQZ1002" i="1"/>
  <c r="ERA1002" i="1"/>
  <c r="ERB1002" i="1"/>
  <c r="ERC1002" i="1"/>
  <c r="ERD1002" i="1"/>
  <c r="ERE1002" i="1"/>
  <c r="ERF1002" i="1"/>
  <c r="ERG1002" i="1"/>
  <c r="ERH1002" i="1"/>
  <c r="ERI1002" i="1"/>
  <c r="ERJ1002" i="1"/>
  <c r="ERK1002" i="1"/>
  <c r="ERL1002" i="1"/>
  <c r="ERM1002" i="1"/>
  <c r="ERN1002" i="1"/>
  <c r="ERO1002" i="1"/>
  <c r="ERP1002" i="1"/>
  <c r="ERQ1002" i="1"/>
  <c r="ERR1002" i="1"/>
  <c r="ERS1002" i="1"/>
  <c r="ERT1002" i="1"/>
  <c r="ERU1002" i="1"/>
  <c r="ERV1002" i="1"/>
  <c r="ERW1002" i="1"/>
  <c r="ERX1002" i="1"/>
  <c r="ERY1002" i="1"/>
  <c r="ERZ1002" i="1"/>
  <c r="ESA1002" i="1"/>
  <c r="ESB1002" i="1"/>
  <c r="ESC1002" i="1"/>
  <c r="ESD1002" i="1"/>
  <c r="ESE1002" i="1"/>
  <c r="ESF1002" i="1"/>
  <c r="ESG1002" i="1"/>
  <c r="ESH1002" i="1"/>
  <c r="ESI1002" i="1"/>
  <c r="ESJ1002" i="1"/>
  <c r="ESK1002" i="1"/>
  <c r="ESL1002" i="1"/>
  <c r="ESM1002" i="1"/>
  <c r="ESN1002" i="1"/>
  <c r="ESO1002" i="1"/>
  <c r="ESP1002" i="1"/>
  <c r="ESQ1002" i="1"/>
  <c r="ESR1002" i="1"/>
  <c r="ESS1002" i="1"/>
  <c r="EST1002" i="1"/>
  <c r="ESU1002" i="1"/>
  <c r="ESV1002" i="1"/>
  <c r="ESW1002" i="1"/>
  <c r="ESX1002" i="1"/>
  <c r="ESY1002" i="1"/>
  <c r="ESZ1002" i="1"/>
  <c r="ETA1002" i="1"/>
  <c r="ETB1002" i="1"/>
  <c r="ETC1002" i="1"/>
  <c r="ETD1002" i="1"/>
  <c r="ETE1002" i="1"/>
  <c r="ETF1002" i="1"/>
  <c r="ETG1002" i="1"/>
  <c r="ETH1002" i="1"/>
  <c r="ETI1002" i="1"/>
  <c r="ETJ1002" i="1"/>
  <c r="ETK1002" i="1"/>
  <c r="ETL1002" i="1"/>
  <c r="ETM1002" i="1"/>
  <c r="ETN1002" i="1"/>
  <c r="ETO1002" i="1"/>
  <c r="ETP1002" i="1"/>
  <c r="ETQ1002" i="1"/>
  <c r="ETR1002" i="1"/>
  <c r="ETS1002" i="1"/>
  <c r="ETT1002" i="1"/>
  <c r="ETU1002" i="1"/>
  <c r="ETV1002" i="1"/>
  <c r="ETW1002" i="1"/>
  <c r="ETX1002" i="1"/>
  <c r="ETY1002" i="1"/>
  <c r="ETZ1002" i="1"/>
  <c r="EUA1002" i="1"/>
  <c r="EUB1002" i="1"/>
  <c r="EUC1002" i="1"/>
  <c r="EUD1002" i="1"/>
  <c r="EUE1002" i="1"/>
  <c r="EUF1002" i="1"/>
  <c r="EUG1002" i="1"/>
  <c r="EUH1002" i="1"/>
  <c r="EUI1002" i="1"/>
  <c r="EUJ1002" i="1"/>
  <c r="EUK1002" i="1"/>
  <c r="EUL1002" i="1"/>
  <c r="EUM1002" i="1"/>
  <c r="EUN1002" i="1"/>
  <c r="EUO1002" i="1"/>
  <c r="EUP1002" i="1"/>
  <c r="EUQ1002" i="1"/>
  <c r="EUR1002" i="1"/>
  <c r="EUS1002" i="1"/>
  <c r="EUT1002" i="1"/>
  <c r="EUU1002" i="1"/>
  <c r="EUV1002" i="1"/>
  <c r="EUW1002" i="1"/>
  <c r="EUX1002" i="1"/>
  <c r="EUY1002" i="1"/>
  <c r="EUZ1002" i="1"/>
  <c r="EVA1002" i="1"/>
  <c r="EVB1002" i="1"/>
  <c r="EVC1002" i="1"/>
  <c r="EVD1002" i="1"/>
  <c r="EVE1002" i="1"/>
  <c r="EVF1002" i="1"/>
  <c r="EVG1002" i="1"/>
  <c r="EVH1002" i="1"/>
  <c r="EVI1002" i="1"/>
  <c r="EVJ1002" i="1"/>
  <c r="EVK1002" i="1"/>
  <c r="EVL1002" i="1"/>
  <c r="EVM1002" i="1"/>
  <c r="EVN1002" i="1"/>
  <c r="EVO1002" i="1"/>
  <c r="EVP1002" i="1"/>
  <c r="EVQ1002" i="1"/>
  <c r="EVR1002" i="1"/>
  <c r="EVS1002" i="1"/>
  <c r="EVT1002" i="1"/>
  <c r="EVU1002" i="1"/>
  <c r="EVV1002" i="1"/>
  <c r="EVW1002" i="1"/>
  <c r="EVX1002" i="1"/>
  <c r="EVY1002" i="1"/>
  <c r="EVZ1002" i="1"/>
  <c r="EWA1002" i="1"/>
  <c r="EWB1002" i="1"/>
  <c r="EWC1002" i="1"/>
  <c r="EWD1002" i="1"/>
  <c r="EWE1002" i="1"/>
  <c r="EWF1002" i="1"/>
  <c r="EWG1002" i="1"/>
  <c r="EWH1002" i="1"/>
  <c r="EWI1002" i="1"/>
  <c r="EWJ1002" i="1"/>
  <c r="EWK1002" i="1"/>
  <c r="EWL1002" i="1"/>
  <c r="EWM1002" i="1"/>
  <c r="EWN1002" i="1"/>
  <c r="EWO1002" i="1"/>
  <c r="EWP1002" i="1"/>
  <c r="EWQ1002" i="1"/>
  <c r="EWR1002" i="1"/>
  <c r="EWS1002" i="1"/>
  <c r="EWT1002" i="1"/>
  <c r="EWU1002" i="1"/>
  <c r="EWV1002" i="1"/>
  <c r="EWW1002" i="1"/>
  <c r="EWX1002" i="1"/>
  <c r="EWY1002" i="1"/>
  <c r="EWZ1002" i="1"/>
  <c r="EXA1002" i="1"/>
  <c r="EXB1002" i="1"/>
  <c r="EXC1002" i="1"/>
  <c r="EXD1002" i="1"/>
  <c r="EXE1002" i="1"/>
  <c r="EXF1002" i="1"/>
  <c r="EXG1002" i="1"/>
  <c r="EXH1002" i="1"/>
  <c r="EXI1002" i="1"/>
  <c r="EXJ1002" i="1"/>
  <c r="EXK1002" i="1"/>
  <c r="EXL1002" i="1"/>
  <c r="EXM1002" i="1"/>
  <c r="EXN1002" i="1"/>
  <c r="EXO1002" i="1"/>
  <c r="EXP1002" i="1"/>
  <c r="EXQ1002" i="1"/>
  <c r="EXR1002" i="1"/>
  <c r="EXS1002" i="1"/>
  <c r="EXT1002" i="1"/>
  <c r="EXU1002" i="1"/>
  <c r="EXV1002" i="1"/>
  <c r="EXW1002" i="1"/>
  <c r="EXX1002" i="1"/>
  <c r="EXY1002" i="1"/>
  <c r="EXZ1002" i="1"/>
  <c r="EYA1002" i="1"/>
  <c r="EYB1002" i="1"/>
  <c r="EYC1002" i="1"/>
  <c r="EYD1002" i="1"/>
  <c r="EYE1002" i="1"/>
  <c r="EYF1002" i="1"/>
  <c r="EYG1002" i="1"/>
  <c r="EYH1002" i="1"/>
  <c r="EYI1002" i="1"/>
  <c r="EYJ1002" i="1"/>
  <c r="EYK1002" i="1"/>
  <c r="EYL1002" i="1"/>
  <c r="EYM1002" i="1"/>
  <c r="EYN1002" i="1"/>
  <c r="EYO1002" i="1"/>
  <c r="EYP1002" i="1"/>
  <c r="EYQ1002" i="1"/>
  <c r="EYR1002" i="1"/>
  <c r="EYS1002" i="1"/>
  <c r="EYT1002" i="1"/>
  <c r="EYU1002" i="1"/>
  <c r="EYV1002" i="1"/>
  <c r="EYW1002" i="1"/>
  <c r="EYX1002" i="1"/>
  <c r="EYY1002" i="1"/>
  <c r="EYZ1002" i="1"/>
  <c r="EZA1002" i="1"/>
  <c r="EZB1002" i="1"/>
  <c r="EZC1002" i="1"/>
  <c r="EZD1002" i="1"/>
  <c r="EZE1002" i="1"/>
  <c r="EZF1002" i="1"/>
  <c r="EZG1002" i="1"/>
  <c r="EZH1002" i="1"/>
  <c r="EZI1002" i="1"/>
  <c r="EZJ1002" i="1"/>
  <c r="EZK1002" i="1"/>
  <c r="EZL1002" i="1"/>
  <c r="EZM1002" i="1"/>
  <c r="EZN1002" i="1"/>
  <c r="EZO1002" i="1"/>
  <c r="EZP1002" i="1"/>
  <c r="EZQ1002" i="1"/>
  <c r="EZR1002" i="1"/>
  <c r="EZS1002" i="1"/>
  <c r="EZT1002" i="1"/>
  <c r="EZU1002" i="1"/>
  <c r="EZV1002" i="1"/>
  <c r="EZW1002" i="1"/>
  <c r="EZX1002" i="1"/>
  <c r="EZY1002" i="1"/>
  <c r="EZZ1002" i="1"/>
  <c r="FAA1002" i="1"/>
  <c r="FAB1002" i="1"/>
  <c r="FAC1002" i="1"/>
  <c r="FAD1002" i="1"/>
  <c r="FAE1002" i="1"/>
  <c r="FAF1002" i="1"/>
  <c r="FAG1002" i="1"/>
  <c r="FAH1002" i="1"/>
  <c r="FAI1002" i="1"/>
  <c r="FAJ1002" i="1"/>
  <c r="FAK1002" i="1"/>
  <c r="FAL1002" i="1"/>
  <c r="FAM1002" i="1"/>
  <c r="FAN1002" i="1"/>
  <c r="FAO1002" i="1"/>
  <c r="FAP1002" i="1"/>
  <c r="FAQ1002" i="1"/>
  <c r="FAR1002" i="1"/>
  <c r="FAS1002" i="1"/>
  <c r="FAT1002" i="1"/>
  <c r="FAU1002" i="1"/>
  <c r="FAV1002" i="1"/>
  <c r="FAW1002" i="1"/>
  <c r="FAX1002" i="1"/>
  <c r="FAY1002" i="1"/>
  <c r="FAZ1002" i="1"/>
  <c r="FBA1002" i="1"/>
  <c r="FBB1002" i="1"/>
  <c r="FBC1002" i="1"/>
  <c r="FBD1002" i="1"/>
  <c r="FBE1002" i="1"/>
  <c r="FBF1002" i="1"/>
  <c r="FBG1002" i="1"/>
  <c r="FBH1002" i="1"/>
  <c r="FBI1002" i="1"/>
  <c r="FBJ1002" i="1"/>
  <c r="FBK1002" i="1"/>
  <c r="FBL1002" i="1"/>
  <c r="FBM1002" i="1"/>
  <c r="FBN1002" i="1"/>
  <c r="FBO1002" i="1"/>
  <c r="FBP1002" i="1"/>
  <c r="FBQ1002" i="1"/>
  <c r="FBR1002" i="1"/>
  <c r="FBS1002" i="1"/>
  <c r="FBT1002" i="1"/>
  <c r="FBU1002" i="1"/>
  <c r="FBV1002" i="1"/>
  <c r="FBW1002" i="1"/>
  <c r="FBX1002" i="1"/>
  <c r="FBY1002" i="1"/>
  <c r="FBZ1002" i="1"/>
  <c r="FCA1002" i="1"/>
  <c r="FCB1002" i="1"/>
  <c r="FCC1002" i="1"/>
  <c r="FCD1002" i="1"/>
  <c r="FCE1002" i="1"/>
  <c r="FCF1002" i="1"/>
  <c r="FCG1002" i="1"/>
  <c r="FCH1002" i="1"/>
  <c r="FCI1002" i="1"/>
  <c r="FCJ1002" i="1"/>
  <c r="FCK1002" i="1"/>
  <c r="FCL1002" i="1"/>
  <c r="FCM1002" i="1"/>
  <c r="FCN1002" i="1"/>
  <c r="FCO1002" i="1"/>
  <c r="FCP1002" i="1"/>
  <c r="FCQ1002" i="1"/>
  <c r="FCR1002" i="1"/>
  <c r="FCS1002" i="1"/>
  <c r="FCT1002" i="1"/>
  <c r="FCU1002" i="1"/>
  <c r="FCV1002" i="1"/>
  <c r="FCW1002" i="1"/>
  <c r="FCX1002" i="1"/>
  <c r="FCY1002" i="1"/>
  <c r="FCZ1002" i="1"/>
  <c r="FDA1002" i="1"/>
  <c r="FDB1002" i="1"/>
  <c r="FDC1002" i="1"/>
  <c r="FDD1002" i="1"/>
  <c r="FDE1002" i="1"/>
  <c r="FDF1002" i="1"/>
  <c r="FDG1002" i="1"/>
  <c r="FDH1002" i="1"/>
  <c r="FDI1002" i="1"/>
  <c r="FDJ1002" i="1"/>
  <c r="FDK1002" i="1"/>
  <c r="FDL1002" i="1"/>
  <c r="FDM1002" i="1"/>
  <c r="FDN1002" i="1"/>
  <c r="FDO1002" i="1"/>
  <c r="FDP1002" i="1"/>
  <c r="FDQ1002" i="1"/>
  <c r="FDR1002" i="1"/>
  <c r="FDS1002" i="1"/>
  <c r="FDT1002" i="1"/>
  <c r="FDU1002" i="1"/>
  <c r="FDV1002" i="1"/>
  <c r="FDW1002" i="1"/>
  <c r="FDX1002" i="1"/>
  <c r="FDY1002" i="1"/>
  <c r="FDZ1002" i="1"/>
  <c r="FEA1002" i="1"/>
  <c r="FEB1002" i="1"/>
  <c r="FEC1002" i="1"/>
  <c r="FED1002" i="1"/>
  <c r="FEE1002" i="1"/>
  <c r="FEF1002" i="1"/>
  <c r="FEG1002" i="1"/>
  <c r="FEH1002" i="1"/>
  <c r="FEI1002" i="1"/>
  <c r="FEJ1002" i="1"/>
  <c r="FEK1002" i="1"/>
  <c r="FEL1002" i="1"/>
  <c r="FEM1002" i="1"/>
  <c r="FEN1002" i="1"/>
  <c r="FEO1002" i="1"/>
  <c r="FEP1002" i="1"/>
  <c r="FEQ1002" i="1"/>
  <c r="FER1002" i="1"/>
  <c r="FES1002" i="1"/>
  <c r="FET1002" i="1"/>
  <c r="FEU1002" i="1"/>
  <c r="FEV1002" i="1"/>
  <c r="FEW1002" i="1"/>
  <c r="FEX1002" i="1"/>
  <c r="FEY1002" i="1"/>
  <c r="FEZ1002" i="1"/>
  <c r="FFA1002" i="1"/>
  <c r="FFB1002" i="1"/>
  <c r="FFC1002" i="1"/>
  <c r="FFD1002" i="1"/>
  <c r="FFE1002" i="1"/>
  <c r="FFF1002" i="1"/>
  <c r="FFG1002" i="1"/>
  <c r="FFH1002" i="1"/>
  <c r="FFI1002" i="1"/>
  <c r="FFJ1002" i="1"/>
  <c r="FFK1002" i="1"/>
  <c r="FFL1002" i="1"/>
  <c r="FFM1002" i="1"/>
  <c r="FFN1002" i="1"/>
  <c r="FFO1002" i="1"/>
  <c r="FFP1002" i="1"/>
  <c r="FFQ1002" i="1"/>
  <c r="FFR1002" i="1"/>
  <c r="FFS1002" i="1"/>
  <c r="FFT1002" i="1"/>
  <c r="FFU1002" i="1"/>
  <c r="FFV1002" i="1"/>
  <c r="FFW1002" i="1"/>
  <c r="FFX1002" i="1"/>
  <c r="FFY1002" i="1"/>
  <c r="FFZ1002" i="1"/>
  <c r="FGA1002" i="1"/>
  <c r="FGB1002" i="1"/>
  <c r="FGC1002" i="1"/>
  <c r="FGD1002" i="1"/>
  <c r="FGE1002" i="1"/>
  <c r="FGF1002" i="1"/>
  <c r="FGG1002" i="1"/>
  <c r="FGH1002" i="1"/>
  <c r="FGI1002" i="1"/>
  <c r="FGJ1002" i="1"/>
  <c r="FGK1002" i="1"/>
  <c r="FGL1002" i="1"/>
  <c r="FGM1002" i="1"/>
  <c r="FGN1002" i="1"/>
  <c r="FGO1002" i="1"/>
  <c r="FGP1002" i="1"/>
  <c r="FGQ1002" i="1"/>
  <c r="FGR1002" i="1"/>
  <c r="FGS1002" i="1"/>
  <c r="FGT1002" i="1"/>
  <c r="FGU1002" i="1"/>
  <c r="FGV1002" i="1"/>
  <c r="FGW1002" i="1"/>
  <c r="FGX1002" i="1"/>
  <c r="FGY1002" i="1"/>
  <c r="FGZ1002" i="1"/>
  <c r="FHA1002" i="1"/>
  <c r="FHB1002" i="1"/>
  <c r="FHC1002" i="1"/>
  <c r="FHD1002" i="1"/>
  <c r="FHE1002" i="1"/>
  <c r="FHF1002" i="1"/>
  <c r="FHG1002" i="1"/>
  <c r="FHH1002" i="1"/>
  <c r="FHI1002" i="1"/>
  <c r="FHJ1002" i="1"/>
  <c r="FHK1002" i="1"/>
  <c r="FHL1002" i="1"/>
  <c r="FHM1002" i="1"/>
  <c r="FHN1002" i="1"/>
  <c r="FHO1002" i="1"/>
  <c r="FHP1002" i="1"/>
  <c r="FHQ1002" i="1"/>
  <c r="FHR1002" i="1"/>
  <c r="FHS1002" i="1"/>
  <c r="FHT1002" i="1"/>
  <c r="FHU1002" i="1"/>
  <c r="FHV1002" i="1"/>
  <c r="FHW1002" i="1"/>
  <c r="FHX1002" i="1"/>
  <c r="FHY1002" i="1"/>
  <c r="FHZ1002" i="1"/>
  <c r="FIA1002" i="1"/>
  <c r="FIB1002" i="1"/>
  <c r="FIC1002" i="1"/>
  <c r="FID1002" i="1"/>
  <c r="FIE1002" i="1"/>
  <c r="FIF1002" i="1"/>
  <c r="FIG1002" i="1"/>
  <c r="FIH1002" i="1"/>
  <c r="FII1002" i="1"/>
  <c r="FIJ1002" i="1"/>
  <c r="FIK1002" i="1"/>
  <c r="FIL1002" i="1"/>
  <c r="FIM1002" i="1"/>
  <c r="FIN1002" i="1"/>
  <c r="FIO1002" i="1"/>
  <c r="FIP1002" i="1"/>
  <c r="FIQ1002" i="1"/>
  <c r="FIR1002" i="1"/>
  <c r="FIS1002" i="1"/>
  <c r="FIT1002" i="1"/>
  <c r="FIU1002" i="1"/>
  <c r="FIV1002" i="1"/>
  <c r="FIW1002" i="1"/>
  <c r="FIX1002" i="1"/>
  <c r="FIY1002" i="1"/>
  <c r="FIZ1002" i="1"/>
  <c r="FJA1002" i="1"/>
  <c r="FJB1002" i="1"/>
  <c r="FJC1002" i="1"/>
  <c r="FJD1002" i="1"/>
  <c r="FJE1002" i="1"/>
  <c r="FJF1002" i="1"/>
  <c r="FJG1002" i="1"/>
  <c r="FJH1002" i="1"/>
  <c r="FJI1002" i="1"/>
  <c r="FJJ1002" i="1"/>
  <c r="FJK1002" i="1"/>
  <c r="FJL1002" i="1"/>
  <c r="FJM1002" i="1"/>
  <c r="FJN1002" i="1"/>
  <c r="FJO1002" i="1"/>
  <c r="FJP1002" i="1"/>
  <c r="FJQ1002" i="1"/>
  <c r="FJR1002" i="1"/>
  <c r="FJS1002" i="1"/>
  <c r="FJT1002" i="1"/>
  <c r="FJU1002" i="1"/>
  <c r="FJV1002" i="1"/>
  <c r="FJW1002" i="1"/>
  <c r="FJX1002" i="1"/>
  <c r="FJY1002" i="1"/>
  <c r="FJZ1002" i="1"/>
  <c r="FKA1002" i="1"/>
  <c r="FKB1002" i="1"/>
  <c r="FKC1002" i="1"/>
  <c r="FKD1002" i="1"/>
  <c r="FKE1002" i="1"/>
  <c r="FKF1002" i="1"/>
  <c r="FKG1002" i="1"/>
  <c r="FKH1002" i="1"/>
  <c r="FKI1002" i="1"/>
  <c r="FKJ1002" i="1"/>
  <c r="FKK1002" i="1"/>
  <c r="FKL1002" i="1"/>
  <c r="FKM1002" i="1"/>
  <c r="FKN1002" i="1"/>
  <c r="FKO1002" i="1"/>
  <c r="FKP1002" i="1"/>
  <c r="FKQ1002" i="1"/>
  <c r="FKR1002" i="1"/>
  <c r="FKS1002" i="1"/>
  <c r="FKT1002" i="1"/>
  <c r="FKU1002" i="1"/>
  <c r="FKV1002" i="1"/>
  <c r="FKW1002" i="1"/>
  <c r="FKX1002" i="1"/>
  <c r="FKY1002" i="1"/>
  <c r="FKZ1002" i="1"/>
  <c r="FLA1002" i="1"/>
  <c r="FLB1002" i="1"/>
  <c r="FLC1002" i="1"/>
  <c r="FLD1002" i="1"/>
  <c r="FLE1002" i="1"/>
  <c r="FLF1002" i="1"/>
  <c r="FLG1002" i="1"/>
  <c r="FLH1002" i="1"/>
  <c r="FLI1002" i="1"/>
  <c r="FLJ1002" i="1"/>
  <c r="FLK1002" i="1"/>
  <c r="FLL1002" i="1"/>
  <c r="FLM1002" i="1"/>
  <c r="FLN1002" i="1"/>
  <c r="FLO1002" i="1"/>
  <c r="FLP1002" i="1"/>
  <c r="FLQ1002" i="1"/>
  <c r="FLR1002" i="1"/>
  <c r="FLS1002" i="1"/>
  <c r="FLT1002" i="1"/>
  <c r="FLU1002" i="1"/>
  <c r="FLV1002" i="1"/>
  <c r="FLW1002" i="1"/>
  <c r="FLX1002" i="1"/>
  <c r="FLY1002" i="1"/>
  <c r="FLZ1002" i="1"/>
  <c r="FMA1002" i="1"/>
  <c r="FMB1002" i="1"/>
  <c r="FMC1002" i="1"/>
  <c r="FMD1002" i="1"/>
  <c r="FME1002" i="1"/>
  <c r="FMF1002" i="1"/>
  <c r="FMG1002" i="1"/>
  <c r="FMH1002" i="1"/>
  <c r="FMI1002" i="1"/>
  <c r="FMJ1002" i="1"/>
  <c r="FMK1002" i="1"/>
  <c r="FML1002" i="1"/>
  <c r="FMM1002" i="1"/>
  <c r="FMN1002" i="1"/>
  <c r="FMO1002" i="1"/>
  <c r="FMP1002" i="1"/>
  <c r="FMQ1002" i="1"/>
  <c r="FMR1002" i="1"/>
  <c r="FMS1002" i="1"/>
  <c r="FMT1002" i="1"/>
  <c r="FMU1002" i="1"/>
  <c r="FMV1002" i="1"/>
  <c r="FMW1002" i="1"/>
  <c r="FMX1002" i="1"/>
  <c r="FMY1002" i="1"/>
  <c r="FMZ1002" i="1"/>
  <c r="FNA1002" i="1"/>
  <c r="FNB1002" i="1"/>
  <c r="FNC1002" i="1"/>
  <c r="FND1002" i="1"/>
  <c r="FNE1002" i="1"/>
  <c r="FNF1002" i="1"/>
  <c r="FNG1002" i="1"/>
  <c r="FNH1002" i="1"/>
  <c r="FNI1002" i="1"/>
  <c r="FNJ1002" i="1"/>
  <c r="FNK1002" i="1"/>
  <c r="FNL1002" i="1"/>
  <c r="FNM1002" i="1"/>
  <c r="FNN1002" i="1"/>
  <c r="FNO1002" i="1"/>
  <c r="FNP1002" i="1"/>
  <c r="FNQ1002" i="1"/>
  <c r="FNR1002" i="1"/>
  <c r="FNS1002" i="1"/>
  <c r="FNT1002" i="1"/>
  <c r="FNU1002" i="1"/>
  <c r="FNV1002" i="1"/>
  <c r="FNW1002" i="1"/>
  <c r="FNX1002" i="1"/>
  <c r="FNY1002" i="1"/>
  <c r="FNZ1002" i="1"/>
  <c r="FOA1002" i="1"/>
  <c r="FOB1002" i="1"/>
  <c r="FOC1002" i="1"/>
  <c r="FOD1002" i="1"/>
  <c r="FOE1002" i="1"/>
  <c r="FOF1002" i="1"/>
  <c r="FOG1002" i="1"/>
  <c r="FOH1002" i="1"/>
  <c r="FOI1002" i="1"/>
  <c r="FOJ1002" i="1"/>
  <c r="FOK1002" i="1"/>
  <c r="FOL1002" i="1"/>
  <c r="FOM1002" i="1"/>
  <c r="FON1002" i="1"/>
  <c r="FOO1002" i="1"/>
  <c r="FOP1002" i="1"/>
  <c r="FOQ1002" i="1"/>
  <c r="FOR1002" i="1"/>
  <c r="FOS1002" i="1"/>
  <c r="FOT1002" i="1"/>
  <c r="FOU1002" i="1"/>
  <c r="FOV1002" i="1"/>
  <c r="FOW1002" i="1"/>
  <c r="FOX1002" i="1"/>
  <c r="FOY1002" i="1"/>
  <c r="FOZ1002" i="1"/>
  <c r="FPA1002" i="1"/>
  <c r="FPB1002" i="1"/>
  <c r="FPC1002" i="1"/>
  <c r="FPD1002" i="1"/>
  <c r="FPE1002" i="1"/>
  <c r="FPF1002" i="1"/>
  <c r="FPG1002" i="1"/>
  <c r="FPH1002" i="1"/>
  <c r="FPI1002" i="1"/>
  <c r="FPJ1002" i="1"/>
  <c r="FPK1002" i="1"/>
  <c r="FPL1002" i="1"/>
  <c r="FPM1002" i="1"/>
  <c r="FPN1002" i="1"/>
  <c r="FPO1002" i="1"/>
  <c r="FPP1002" i="1"/>
  <c r="FPQ1002" i="1"/>
  <c r="FPR1002" i="1"/>
  <c r="FPS1002" i="1"/>
  <c r="FPT1002" i="1"/>
  <c r="FPU1002" i="1"/>
  <c r="FPV1002" i="1"/>
  <c r="FPW1002" i="1"/>
  <c r="FPX1002" i="1"/>
  <c r="FPY1002" i="1"/>
  <c r="FPZ1002" i="1"/>
  <c r="FQA1002" i="1"/>
  <c r="FQB1002" i="1"/>
  <c r="FQC1002" i="1"/>
  <c r="FQD1002" i="1"/>
  <c r="FQE1002" i="1"/>
  <c r="FQF1002" i="1"/>
  <c r="FQG1002" i="1"/>
  <c r="FQH1002" i="1"/>
  <c r="FQI1002" i="1"/>
  <c r="FQJ1002" i="1"/>
  <c r="FQK1002" i="1"/>
  <c r="FQL1002" i="1"/>
  <c r="FQM1002" i="1"/>
  <c r="FQN1002" i="1"/>
  <c r="FQO1002" i="1"/>
  <c r="FQP1002" i="1"/>
  <c r="FQQ1002" i="1"/>
  <c r="FQR1002" i="1"/>
  <c r="FQS1002" i="1"/>
  <c r="FQT1002" i="1"/>
  <c r="FQU1002" i="1"/>
  <c r="FQV1002" i="1"/>
  <c r="FQW1002" i="1"/>
  <c r="FQX1002" i="1"/>
  <c r="FQY1002" i="1"/>
  <c r="FQZ1002" i="1"/>
  <c r="FRA1002" i="1"/>
  <c r="FRB1002" i="1"/>
  <c r="FRC1002" i="1"/>
  <c r="FRD1002" i="1"/>
  <c r="FRE1002" i="1"/>
  <c r="FRF1002" i="1"/>
  <c r="FRG1002" i="1"/>
  <c r="FRH1002" i="1"/>
  <c r="FRI1002" i="1"/>
  <c r="FRJ1002" i="1"/>
  <c r="FRK1002" i="1"/>
  <c r="FRL1002" i="1"/>
  <c r="FRM1002" i="1"/>
  <c r="FRN1002" i="1"/>
  <c r="FRO1002" i="1"/>
  <c r="FRP1002" i="1"/>
  <c r="FRQ1002" i="1"/>
  <c r="FRR1002" i="1"/>
  <c r="FRS1002" i="1"/>
  <c r="FRT1002" i="1"/>
  <c r="FRU1002" i="1"/>
  <c r="FRV1002" i="1"/>
  <c r="FRW1002" i="1"/>
  <c r="FRX1002" i="1"/>
  <c r="FRY1002" i="1"/>
  <c r="FRZ1002" i="1"/>
  <c r="FSA1002" i="1"/>
  <c r="FSB1002" i="1"/>
  <c r="FSC1002" i="1"/>
  <c r="FSD1002" i="1"/>
  <c r="FSE1002" i="1"/>
  <c r="FSF1002" i="1"/>
  <c r="FSG1002" i="1"/>
  <c r="FSH1002" i="1"/>
  <c r="FSI1002" i="1"/>
  <c r="FSJ1002" i="1"/>
  <c r="FSK1002" i="1"/>
  <c r="FSL1002" i="1"/>
  <c r="FSM1002" i="1"/>
  <c r="FSN1002" i="1"/>
  <c r="FSO1002" i="1"/>
  <c r="FSP1002" i="1"/>
  <c r="FSQ1002" i="1"/>
  <c r="FSR1002" i="1"/>
  <c r="FSS1002" i="1"/>
  <c r="FST1002" i="1"/>
  <c r="FSU1002" i="1"/>
  <c r="FSV1002" i="1"/>
  <c r="FSW1002" i="1"/>
  <c r="FSX1002" i="1"/>
  <c r="FSY1002" i="1"/>
  <c r="FSZ1002" i="1"/>
  <c r="FTA1002" i="1"/>
  <c r="FTB1002" i="1"/>
  <c r="FTC1002" i="1"/>
  <c r="FTD1002" i="1"/>
  <c r="FTE1002" i="1"/>
  <c r="FTF1002" i="1"/>
  <c r="FTG1002" i="1"/>
  <c r="FTH1002" i="1"/>
  <c r="FTI1002" i="1"/>
  <c r="FTJ1002" i="1"/>
  <c r="FTK1002" i="1"/>
  <c r="FTL1002" i="1"/>
  <c r="FTM1002" i="1"/>
  <c r="FTN1002" i="1"/>
  <c r="FTO1002" i="1"/>
  <c r="FTP1002" i="1"/>
  <c r="FTQ1002" i="1"/>
  <c r="FTR1002" i="1"/>
  <c r="FTS1002" i="1"/>
  <c r="FTT1002" i="1"/>
  <c r="FTU1002" i="1"/>
  <c r="FTV1002" i="1"/>
  <c r="FTW1002" i="1"/>
  <c r="FTX1002" i="1"/>
  <c r="FTY1002" i="1"/>
  <c r="FTZ1002" i="1"/>
  <c r="FUA1002" i="1"/>
  <c r="FUB1002" i="1"/>
  <c r="FUC1002" i="1"/>
  <c r="FUD1002" i="1"/>
  <c r="FUE1002" i="1"/>
  <c r="FUF1002" i="1"/>
  <c r="FUG1002" i="1"/>
  <c r="FUH1002" i="1"/>
  <c r="FUI1002" i="1"/>
  <c r="FUJ1002" i="1"/>
  <c r="FUK1002" i="1"/>
  <c r="FUL1002" i="1"/>
  <c r="FUM1002" i="1"/>
  <c r="FUN1002" i="1"/>
  <c r="FUO1002" i="1"/>
  <c r="FUP1002" i="1"/>
  <c r="FUQ1002" i="1"/>
  <c r="FUR1002" i="1"/>
  <c r="FUS1002" i="1"/>
  <c r="FUT1002" i="1"/>
  <c r="FUU1002" i="1"/>
  <c r="FUV1002" i="1"/>
  <c r="FUW1002" i="1"/>
  <c r="FUX1002" i="1"/>
  <c r="FUY1002" i="1"/>
  <c r="FUZ1002" i="1"/>
  <c r="FVA1002" i="1"/>
  <c r="FVB1002" i="1"/>
  <c r="FVC1002" i="1"/>
  <c r="FVD1002" i="1"/>
  <c r="FVE1002" i="1"/>
  <c r="FVF1002" i="1"/>
  <c r="FVG1002" i="1"/>
  <c r="FVH1002" i="1"/>
  <c r="FVI1002" i="1"/>
  <c r="FVJ1002" i="1"/>
  <c r="FVK1002" i="1"/>
  <c r="FVL1002" i="1"/>
  <c r="FVM1002" i="1"/>
  <c r="FVN1002" i="1"/>
  <c r="FVO1002" i="1"/>
  <c r="FVP1002" i="1"/>
  <c r="FVQ1002" i="1"/>
  <c r="FVR1002" i="1"/>
  <c r="FVS1002" i="1"/>
  <c r="FVT1002" i="1"/>
  <c r="FVU1002" i="1"/>
  <c r="FVV1002" i="1"/>
  <c r="FVW1002" i="1"/>
  <c r="FVX1002" i="1"/>
  <c r="FVY1002" i="1"/>
  <c r="FVZ1002" i="1"/>
  <c r="FWA1002" i="1"/>
  <c r="FWB1002" i="1"/>
  <c r="FWC1002" i="1"/>
  <c r="FWD1002" i="1"/>
  <c r="FWE1002" i="1"/>
  <c r="FWF1002" i="1"/>
  <c r="FWG1002" i="1"/>
  <c r="FWH1002" i="1"/>
  <c r="FWI1002" i="1"/>
  <c r="FWJ1002" i="1"/>
  <c r="FWK1002" i="1"/>
  <c r="FWL1002" i="1"/>
  <c r="FWM1002" i="1"/>
  <c r="FWN1002" i="1"/>
  <c r="FWO1002" i="1"/>
  <c r="FWP1002" i="1"/>
  <c r="FWQ1002" i="1"/>
  <c r="FWR1002" i="1"/>
  <c r="FWS1002" i="1"/>
  <c r="FWT1002" i="1"/>
  <c r="FWU1002" i="1"/>
  <c r="FWV1002" i="1"/>
  <c r="FWW1002" i="1"/>
  <c r="FWX1002" i="1"/>
  <c r="FWY1002" i="1"/>
  <c r="FWZ1002" i="1"/>
  <c r="FXA1002" i="1"/>
  <c r="FXB1002" i="1"/>
  <c r="FXC1002" i="1"/>
  <c r="FXD1002" i="1"/>
  <c r="FXE1002" i="1"/>
  <c r="FXF1002" i="1"/>
  <c r="FXG1002" i="1"/>
  <c r="FXH1002" i="1"/>
  <c r="FXI1002" i="1"/>
  <c r="FXJ1002" i="1"/>
  <c r="FXK1002" i="1"/>
  <c r="FXL1002" i="1"/>
  <c r="FXM1002" i="1"/>
  <c r="FXN1002" i="1"/>
  <c r="FXO1002" i="1"/>
  <c r="FXP1002" i="1"/>
  <c r="FXQ1002" i="1"/>
  <c r="FXR1002" i="1"/>
  <c r="FXS1002" i="1"/>
  <c r="FXT1002" i="1"/>
  <c r="FXU1002" i="1"/>
  <c r="FXV1002" i="1"/>
  <c r="FXW1002" i="1"/>
  <c r="FXX1002" i="1"/>
  <c r="FXY1002" i="1"/>
  <c r="FXZ1002" i="1"/>
  <c r="FYA1002" i="1"/>
  <c r="FYB1002" i="1"/>
  <c r="FYC1002" i="1"/>
  <c r="FYD1002" i="1"/>
  <c r="FYE1002" i="1"/>
  <c r="FYF1002" i="1"/>
  <c r="FYG1002" i="1"/>
  <c r="FYH1002" i="1"/>
  <c r="FYI1002" i="1"/>
  <c r="FYJ1002" i="1"/>
  <c r="FYK1002" i="1"/>
  <c r="FYL1002" i="1"/>
  <c r="FYM1002" i="1"/>
  <c r="FYN1002" i="1"/>
  <c r="FYO1002" i="1"/>
  <c r="FYP1002" i="1"/>
  <c r="FYQ1002" i="1"/>
  <c r="FYR1002" i="1"/>
  <c r="FYS1002" i="1"/>
  <c r="FYT1002" i="1"/>
  <c r="FYU1002" i="1"/>
  <c r="FYV1002" i="1"/>
  <c r="FYW1002" i="1"/>
  <c r="FYX1002" i="1"/>
  <c r="FYY1002" i="1"/>
  <c r="FYZ1002" i="1"/>
  <c r="FZA1002" i="1"/>
  <c r="FZB1002" i="1"/>
  <c r="FZC1002" i="1"/>
  <c r="FZD1002" i="1"/>
  <c r="FZE1002" i="1"/>
  <c r="FZF1002" i="1"/>
  <c r="FZG1002" i="1"/>
  <c r="FZH1002" i="1"/>
  <c r="FZI1002" i="1"/>
  <c r="FZJ1002" i="1"/>
  <c r="FZK1002" i="1"/>
  <c r="FZL1002" i="1"/>
  <c r="FZM1002" i="1"/>
  <c r="FZN1002" i="1"/>
  <c r="FZO1002" i="1"/>
  <c r="FZP1002" i="1"/>
  <c r="FZQ1002" i="1"/>
  <c r="FZR1002" i="1"/>
  <c r="FZS1002" i="1"/>
  <c r="FZT1002" i="1"/>
  <c r="FZU1002" i="1"/>
  <c r="FZV1002" i="1"/>
  <c r="FZW1002" i="1"/>
  <c r="FZX1002" i="1"/>
  <c r="FZY1002" i="1"/>
  <c r="FZZ1002" i="1"/>
  <c r="GAA1002" i="1"/>
  <c r="GAB1002" i="1"/>
  <c r="GAC1002" i="1"/>
  <c r="GAD1002" i="1"/>
  <c r="GAE1002" i="1"/>
  <c r="GAF1002" i="1"/>
  <c r="GAG1002" i="1"/>
  <c r="GAH1002" i="1"/>
  <c r="GAI1002" i="1"/>
  <c r="GAJ1002" i="1"/>
  <c r="GAK1002" i="1"/>
  <c r="GAL1002" i="1"/>
  <c r="GAM1002" i="1"/>
  <c r="GAN1002" i="1"/>
  <c r="GAO1002" i="1"/>
  <c r="GAP1002" i="1"/>
  <c r="GAQ1002" i="1"/>
  <c r="GAR1002" i="1"/>
  <c r="GAS1002" i="1"/>
  <c r="GAT1002" i="1"/>
  <c r="GAU1002" i="1"/>
  <c r="GAV1002" i="1"/>
  <c r="GAW1002" i="1"/>
  <c r="GAX1002" i="1"/>
  <c r="GAY1002" i="1"/>
  <c r="GAZ1002" i="1"/>
  <c r="GBA1002" i="1"/>
  <c r="GBB1002" i="1"/>
  <c r="GBC1002" i="1"/>
  <c r="GBD1002" i="1"/>
  <c r="GBE1002" i="1"/>
  <c r="GBF1002" i="1"/>
  <c r="GBG1002" i="1"/>
  <c r="GBH1002" i="1"/>
  <c r="GBI1002" i="1"/>
  <c r="GBJ1002" i="1"/>
  <c r="GBK1002" i="1"/>
  <c r="GBL1002" i="1"/>
  <c r="GBM1002" i="1"/>
  <c r="GBN1002" i="1"/>
  <c r="GBO1002" i="1"/>
  <c r="GBP1002" i="1"/>
  <c r="GBQ1002" i="1"/>
  <c r="GBR1002" i="1"/>
  <c r="GBS1002" i="1"/>
  <c r="GBT1002" i="1"/>
  <c r="GBU1002" i="1"/>
  <c r="GBV1002" i="1"/>
  <c r="GBW1002" i="1"/>
  <c r="GBX1002" i="1"/>
  <c r="GBY1002" i="1"/>
  <c r="GBZ1002" i="1"/>
  <c r="GCA1002" i="1"/>
  <c r="GCB1002" i="1"/>
  <c r="GCC1002" i="1"/>
  <c r="GCD1002" i="1"/>
  <c r="GCE1002" i="1"/>
  <c r="GCF1002" i="1"/>
  <c r="GCG1002" i="1"/>
  <c r="GCH1002" i="1"/>
  <c r="GCI1002" i="1"/>
  <c r="GCJ1002" i="1"/>
  <c r="GCK1002" i="1"/>
  <c r="GCL1002" i="1"/>
  <c r="GCM1002" i="1"/>
  <c r="GCN1002" i="1"/>
  <c r="GCO1002" i="1"/>
  <c r="GCP1002" i="1"/>
  <c r="GCQ1002" i="1"/>
  <c r="GCR1002" i="1"/>
  <c r="GCS1002" i="1"/>
  <c r="GCT1002" i="1"/>
  <c r="GCU1002" i="1"/>
  <c r="GCV1002" i="1"/>
  <c r="GCW1002" i="1"/>
  <c r="GCX1002" i="1"/>
  <c r="GCY1002" i="1"/>
  <c r="GCZ1002" i="1"/>
  <c r="GDA1002" i="1"/>
  <c r="GDB1002" i="1"/>
  <c r="GDC1002" i="1"/>
  <c r="GDD1002" i="1"/>
  <c r="GDE1002" i="1"/>
  <c r="GDF1002" i="1"/>
  <c r="GDG1002" i="1"/>
  <c r="GDH1002" i="1"/>
  <c r="GDI1002" i="1"/>
  <c r="GDJ1002" i="1"/>
  <c r="GDK1002" i="1"/>
  <c r="GDL1002" i="1"/>
  <c r="GDM1002" i="1"/>
  <c r="GDN1002" i="1"/>
  <c r="GDO1002" i="1"/>
  <c r="GDP1002" i="1"/>
  <c r="GDQ1002" i="1"/>
  <c r="GDR1002" i="1"/>
  <c r="GDS1002" i="1"/>
  <c r="GDT1002" i="1"/>
  <c r="GDU1002" i="1"/>
  <c r="GDV1002" i="1"/>
  <c r="GDW1002" i="1"/>
  <c r="GDX1002" i="1"/>
  <c r="GDY1002" i="1"/>
  <c r="GDZ1002" i="1"/>
  <c r="GEA1002" i="1"/>
  <c r="GEB1002" i="1"/>
  <c r="GEC1002" i="1"/>
  <c r="GED1002" i="1"/>
  <c r="GEE1002" i="1"/>
  <c r="GEF1002" i="1"/>
  <c r="GEG1002" i="1"/>
  <c r="GEH1002" i="1"/>
  <c r="GEI1002" i="1"/>
  <c r="GEJ1002" i="1"/>
  <c r="GEK1002" i="1"/>
  <c r="GEL1002" i="1"/>
  <c r="GEM1002" i="1"/>
  <c r="GEN1002" i="1"/>
  <c r="GEO1002" i="1"/>
  <c r="GEP1002" i="1"/>
  <c r="GEQ1002" i="1"/>
  <c r="GER1002" i="1"/>
  <c r="GES1002" i="1"/>
  <c r="GET1002" i="1"/>
  <c r="GEU1002" i="1"/>
  <c r="GEV1002" i="1"/>
  <c r="GEW1002" i="1"/>
  <c r="GEX1002" i="1"/>
  <c r="GEY1002" i="1"/>
  <c r="GEZ1002" i="1"/>
  <c r="GFA1002" i="1"/>
  <c r="GFB1002" i="1"/>
  <c r="GFC1002" i="1"/>
  <c r="GFD1002" i="1"/>
  <c r="GFE1002" i="1"/>
  <c r="GFF1002" i="1"/>
  <c r="GFG1002" i="1"/>
  <c r="GFH1002" i="1"/>
  <c r="GFI1002" i="1"/>
  <c r="GFJ1002" i="1"/>
  <c r="GFK1002" i="1"/>
  <c r="GFL1002" i="1"/>
  <c r="GFM1002" i="1"/>
  <c r="GFN1002" i="1"/>
  <c r="GFO1002" i="1"/>
  <c r="GFP1002" i="1"/>
  <c r="GFQ1002" i="1"/>
  <c r="GFR1002" i="1"/>
  <c r="GFS1002" i="1"/>
  <c r="GFT1002" i="1"/>
  <c r="GFU1002" i="1"/>
  <c r="GFV1002" i="1"/>
  <c r="GFW1002" i="1"/>
  <c r="GFX1002" i="1"/>
  <c r="GFY1002" i="1"/>
  <c r="GFZ1002" i="1"/>
  <c r="GGA1002" i="1"/>
  <c r="GGB1002" i="1"/>
  <c r="GGC1002" i="1"/>
  <c r="GGD1002" i="1"/>
  <c r="GGE1002" i="1"/>
  <c r="GGF1002" i="1"/>
  <c r="GGG1002" i="1"/>
  <c r="GGH1002" i="1"/>
  <c r="GGI1002" i="1"/>
  <c r="GGJ1002" i="1"/>
  <c r="GGK1002" i="1"/>
  <c r="GGL1002" i="1"/>
  <c r="GGM1002" i="1"/>
  <c r="GGN1002" i="1"/>
  <c r="GGO1002" i="1"/>
  <c r="GGP1002" i="1"/>
  <c r="GGQ1002" i="1"/>
  <c r="GGR1002" i="1"/>
  <c r="GGS1002" i="1"/>
  <c r="GGT1002" i="1"/>
  <c r="GGU1002" i="1"/>
  <c r="GGV1002" i="1"/>
  <c r="GGW1002" i="1"/>
  <c r="GGX1002" i="1"/>
  <c r="GGY1002" i="1"/>
  <c r="GGZ1002" i="1"/>
  <c r="GHA1002" i="1"/>
  <c r="GHB1002" i="1"/>
  <c r="GHC1002" i="1"/>
  <c r="GHD1002" i="1"/>
  <c r="GHE1002" i="1"/>
  <c r="GHF1002" i="1"/>
  <c r="GHG1002" i="1"/>
  <c r="GHH1002" i="1"/>
  <c r="GHI1002" i="1"/>
  <c r="GHJ1002" i="1"/>
  <c r="GHK1002" i="1"/>
  <c r="GHL1002" i="1"/>
  <c r="GHM1002" i="1"/>
  <c r="GHN1002" i="1"/>
  <c r="GHO1002" i="1"/>
  <c r="GHP1002" i="1"/>
  <c r="GHQ1002" i="1"/>
  <c r="GHR1002" i="1"/>
  <c r="GHS1002" i="1"/>
  <c r="GHT1002" i="1"/>
  <c r="GHU1002" i="1"/>
  <c r="GHV1002" i="1"/>
  <c r="GHW1002" i="1"/>
  <c r="GHX1002" i="1"/>
  <c r="GHY1002" i="1"/>
  <c r="GHZ1002" i="1"/>
  <c r="GIA1002" i="1"/>
  <c r="GIB1002" i="1"/>
  <c r="GIC1002" i="1"/>
  <c r="GID1002" i="1"/>
  <c r="GIE1002" i="1"/>
  <c r="GIF1002" i="1"/>
  <c r="GIG1002" i="1"/>
  <c r="GIH1002" i="1"/>
  <c r="GII1002" i="1"/>
  <c r="GIJ1002" i="1"/>
  <c r="GIK1002" i="1"/>
  <c r="GIL1002" i="1"/>
  <c r="GIM1002" i="1"/>
  <c r="GIN1002" i="1"/>
  <c r="GIO1002" i="1"/>
  <c r="GIP1002" i="1"/>
  <c r="GIQ1002" i="1"/>
  <c r="GIR1002" i="1"/>
  <c r="GIS1002" i="1"/>
  <c r="GIT1002" i="1"/>
  <c r="GIU1002" i="1"/>
  <c r="GIV1002" i="1"/>
  <c r="GIW1002" i="1"/>
  <c r="GIX1002" i="1"/>
  <c r="GIY1002" i="1"/>
  <c r="GIZ1002" i="1"/>
  <c r="GJA1002" i="1"/>
  <c r="GJB1002" i="1"/>
  <c r="GJC1002" i="1"/>
  <c r="GJD1002" i="1"/>
  <c r="GJE1002" i="1"/>
  <c r="GJF1002" i="1"/>
  <c r="GJG1002" i="1"/>
  <c r="GJH1002" i="1"/>
  <c r="GJI1002" i="1"/>
  <c r="GJJ1002" i="1"/>
  <c r="GJK1002" i="1"/>
  <c r="GJL1002" i="1"/>
  <c r="GJM1002" i="1"/>
  <c r="GJN1002" i="1"/>
  <c r="GJO1002" i="1"/>
  <c r="GJP1002" i="1"/>
  <c r="GJQ1002" i="1"/>
  <c r="GJR1002" i="1"/>
  <c r="GJS1002" i="1"/>
  <c r="GJT1002" i="1"/>
  <c r="GJU1002" i="1"/>
  <c r="GJV1002" i="1"/>
  <c r="GJW1002" i="1"/>
  <c r="GJX1002" i="1"/>
  <c r="GJY1002" i="1"/>
  <c r="GJZ1002" i="1"/>
  <c r="GKA1002" i="1"/>
  <c r="GKB1002" i="1"/>
  <c r="GKC1002" i="1"/>
  <c r="GKD1002" i="1"/>
  <c r="GKE1002" i="1"/>
  <c r="GKF1002" i="1"/>
  <c r="GKG1002" i="1"/>
  <c r="GKH1002" i="1"/>
  <c r="GKI1002" i="1"/>
  <c r="GKJ1002" i="1"/>
  <c r="GKK1002" i="1"/>
  <c r="GKL1002" i="1"/>
  <c r="GKM1002" i="1"/>
  <c r="GKN1002" i="1"/>
  <c r="GKO1002" i="1"/>
  <c r="GKP1002" i="1"/>
  <c r="GKQ1002" i="1"/>
  <c r="GKR1002" i="1"/>
  <c r="GKS1002" i="1"/>
  <c r="GKT1002" i="1"/>
  <c r="GKU1002" i="1"/>
  <c r="GKV1002" i="1"/>
  <c r="GKW1002" i="1"/>
  <c r="GKX1002" i="1"/>
  <c r="GKY1002" i="1"/>
  <c r="GKZ1002" i="1"/>
  <c r="GLA1002" i="1"/>
  <c r="GLB1002" i="1"/>
  <c r="GLC1002" i="1"/>
  <c r="GLD1002" i="1"/>
  <c r="GLE1002" i="1"/>
  <c r="GLF1002" i="1"/>
  <c r="GLG1002" i="1"/>
  <c r="GLH1002" i="1"/>
  <c r="GLI1002" i="1"/>
  <c r="GLJ1002" i="1"/>
  <c r="GLK1002" i="1"/>
  <c r="GLL1002" i="1"/>
  <c r="GLM1002" i="1"/>
  <c r="GLN1002" i="1"/>
  <c r="GLO1002" i="1"/>
  <c r="GLP1002" i="1"/>
  <c r="GLQ1002" i="1"/>
  <c r="GLR1002" i="1"/>
  <c r="GLS1002" i="1"/>
  <c r="GLT1002" i="1"/>
  <c r="GLU1002" i="1"/>
  <c r="GLV1002" i="1"/>
  <c r="GLW1002" i="1"/>
  <c r="GLX1002" i="1"/>
  <c r="GLY1002" i="1"/>
  <c r="GLZ1002" i="1"/>
  <c r="GMA1002" i="1"/>
  <c r="GMB1002" i="1"/>
  <c r="GMC1002" i="1"/>
  <c r="GMD1002" i="1"/>
  <c r="GME1002" i="1"/>
  <c r="GMF1002" i="1"/>
  <c r="GMG1002" i="1"/>
  <c r="GMH1002" i="1"/>
  <c r="GMI1002" i="1"/>
  <c r="GMJ1002" i="1"/>
  <c r="GMK1002" i="1"/>
  <c r="GML1002" i="1"/>
  <c r="GMM1002" i="1"/>
  <c r="GMN1002" i="1"/>
  <c r="GMO1002" i="1"/>
  <c r="GMP1002" i="1"/>
  <c r="GMQ1002" i="1"/>
  <c r="GMR1002" i="1"/>
  <c r="GMS1002" i="1"/>
  <c r="GMT1002" i="1"/>
  <c r="GMU1002" i="1"/>
  <c r="GMV1002" i="1"/>
  <c r="GMW1002" i="1"/>
  <c r="GMX1002" i="1"/>
  <c r="GMY1002" i="1"/>
  <c r="GMZ1002" i="1"/>
  <c r="GNA1002" i="1"/>
  <c r="GNB1002" i="1"/>
  <c r="GNC1002" i="1"/>
  <c r="GND1002" i="1"/>
  <c r="GNE1002" i="1"/>
  <c r="GNF1002" i="1"/>
  <c r="GNG1002" i="1"/>
  <c r="GNH1002" i="1"/>
  <c r="GNI1002" i="1"/>
  <c r="GNJ1002" i="1"/>
  <c r="GNK1002" i="1"/>
  <c r="GNL1002" i="1"/>
  <c r="GNM1002" i="1"/>
  <c r="GNN1002" i="1"/>
  <c r="GNO1002" i="1"/>
  <c r="GNP1002" i="1"/>
  <c r="GNQ1002" i="1"/>
  <c r="GNR1002" i="1"/>
  <c r="GNS1002" i="1"/>
  <c r="GNT1002" i="1"/>
  <c r="GNU1002" i="1"/>
  <c r="GNV1002" i="1"/>
  <c r="GNW1002" i="1"/>
  <c r="GNX1002" i="1"/>
  <c r="GNY1002" i="1"/>
  <c r="GNZ1002" i="1"/>
  <c r="GOA1002" i="1"/>
  <c r="GOB1002" i="1"/>
  <c r="GOC1002" i="1"/>
  <c r="GOD1002" i="1"/>
  <c r="GOE1002" i="1"/>
  <c r="GOF1002" i="1"/>
  <c r="GOG1002" i="1"/>
  <c r="GOH1002" i="1"/>
  <c r="GOI1002" i="1"/>
  <c r="GOJ1002" i="1"/>
  <c r="GOK1002" i="1"/>
  <c r="GOL1002" i="1"/>
  <c r="GOM1002" i="1"/>
  <c r="GON1002" i="1"/>
  <c r="GOO1002" i="1"/>
  <c r="GOP1002" i="1"/>
  <c r="GOQ1002" i="1"/>
  <c r="GOR1002" i="1"/>
  <c r="GOS1002" i="1"/>
  <c r="GOT1002" i="1"/>
  <c r="GOU1002" i="1"/>
  <c r="GOV1002" i="1"/>
  <c r="GOW1002" i="1"/>
  <c r="GOX1002" i="1"/>
  <c r="GOY1002" i="1"/>
  <c r="GOZ1002" i="1"/>
  <c r="GPA1002" i="1"/>
  <c r="GPB1002" i="1"/>
  <c r="GPC1002" i="1"/>
  <c r="GPD1002" i="1"/>
  <c r="GPE1002" i="1"/>
  <c r="GPF1002" i="1"/>
  <c r="GPG1002" i="1"/>
  <c r="GPH1002" i="1"/>
  <c r="GPI1002" i="1"/>
  <c r="GPJ1002" i="1"/>
  <c r="GPK1002" i="1"/>
  <c r="GPL1002" i="1"/>
  <c r="GPM1002" i="1"/>
  <c r="GPN1002" i="1"/>
  <c r="GPO1002" i="1"/>
  <c r="GPP1002" i="1"/>
  <c r="GPQ1002" i="1"/>
  <c r="GPR1002" i="1"/>
  <c r="GPS1002" i="1"/>
  <c r="GPT1002" i="1"/>
  <c r="GPU1002" i="1"/>
  <c r="GPV1002" i="1"/>
  <c r="GPW1002" i="1"/>
  <c r="GPX1002" i="1"/>
  <c r="GPY1002" i="1"/>
  <c r="GPZ1002" i="1"/>
  <c r="GQA1002" i="1"/>
  <c r="GQB1002" i="1"/>
  <c r="GQC1002" i="1"/>
  <c r="GQD1002" i="1"/>
  <c r="GQE1002" i="1"/>
  <c r="GQF1002" i="1"/>
  <c r="GQG1002" i="1"/>
  <c r="GQH1002" i="1"/>
  <c r="GQI1002" i="1"/>
  <c r="GQJ1002" i="1"/>
  <c r="GQK1002" i="1"/>
  <c r="GQL1002" i="1"/>
  <c r="GQM1002" i="1"/>
  <c r="GQN1002" i="1"/>
  <c r="GQO1002" i="1"/>
  <c r="GQP1002" i="1"/>
  <c r="GQQ1002" i="1"/>
  <c r="GQR1002" i="1"/>
  <c r="GQS1002" i="1"/>
  <c r="GQT1002" i="1"/>
  <c r="GQU1002" i="1"/>
  <c r="GQV1002" i="1"/>
  <c r="GQW1002" i="1"/>
  <c r="GQX1002" i="1"/>
  <c r="GQY1002" i="1"/>
  <c r="GQZ1002" i="1"/>
  <c r="GRA1002" i="1"/>
  <c r="GRB1002" i="1"/>
  <c r="GRC1002" i="1"/>
  <c r="GRD1002" i="1"/>
  <c r="GRE1002" i="1"/>
  <c r="GRF1002" i="1"/>
  <c r="GRG1002" i="1"/>
  <c r="GRH1002" i="1"/>
  <c r="GRI1002" i="1"/>
  <c r="GRJ1002" i="1"/>
  <c r="GRK1002" i="1"/>
  <c r="GRL1002" i="1"/>
  <c r="GRM1002" i="1"/>
  <c r="GRN1002" i="1"/>
  <c r="GRO1002" i="1"/>
  <c r="GRP1002" i="1"/>
  <c r="GRQ1002" i="1"/>
  <c r="GRR1002" i="1"/>
  <c r="GRS1002" i="1"/>
  <c r="GRT1002" i="1"/>
  <c r="GRU1002" i="1"/>
  <c r="GRV1002" i="1"/>
  <c r="GRW1002" i="1"/>
  <c r="GRX1002" i="1"/>
  <c r="GRY1002" i="1"/>
  <c r="GRZ1002" i="1"/>
  <c r="GSA1002" i="1"/>
  <c r="GSB1002" i="1"/>
  <c r="GSC1002" i="1"/>
  <c r="GSD1002" i="1"/>
  <c r="GSE1002" i="1"/>
  <c r="GSF1002" i="1"/>
  <c r="GSG1002" i="1"/>
  <c r="GSH1002" i="1"/>
  <c r="GSI1002" i="1"/>
  <c r="GSJ1002" i="1"/>
  <c r="GSK1002" i="1"/>
  <c r="GSL1002" i="1"/>
  <c r="GSM1002" i="1"/>
  <c r="GSN1002" i="1"/>
  <c r="GSO1002" i="1"/>
  <c r="GSP1002" i="1"/>
  <c r="GSQ1002" i="1"/>
  <c r="GSR1002" i="1"/>
  <c r="GSS1002" i="1"/>
  <c r="GST1002" i="1"/>
  <c r="GSU1002" i="1"/>
  <c r="GSV1002" i="1"/>
  <c r="GSW1002" i="1"/>
  <c r="GSX1002" i="1"/>
  <c r="GSY1002" i="1"/>
  <c r="GSZ1002" i="1"/>
  <c r="GTA1002" i="1"/>
  <c r="GTB1002" i="1"/>
  <c r="GTC1002" i="1"/>
  <c r="GTD1002" i="1"/>
  <c r="GTE1002" i="1"/>
  <c r="GTF1002" i="1"/>
  <c r="GTG1002" i="1"/>
  <c r="GTH1002" i="1"/>
  <c r="GTI1002" i="1"/>
  <c r="GTJ1002" i="1"/>
  <c r="GTK1002" i="1"/>
  <c r="GTL1002" i="1"/>
  <c r="GTM1002" i="1"/>
  <c r="GTN1002" i="1"/>
  <c r="GTO1002" i="1"/>
  <c r="GTP1002" i="1"/>
  <c r="GTQ1002" i="1"/>
  <c r="GTR1002" i="1"/>
  <c r="GTS1002" i="1"/>
  <c r="GTT1002" i="1"/>
  <c r="GTU1002" i="1"/>
  <c r="GTV1002" i="1"/>
  <c r="GTW1002" i="1"/>
  <c r="GTX1002" i="1"/>
  <c r="GTY1002" i="1"/>
  <c r="GTZ1002" i="1"/>
  <c r="GUA1002" i="1"/>
  <c r="GUB1002" i="1"/>
  <c r="GUC1002" i="1"/>
  <c r="GUD1002" i="1"/>
  <c r="GUE1002" i="1"/>
  <c r="GUF1002" i="1"/>
  <c r="GUG1002" i="1"/>
  <c r="GUH1002" i="1"/>
  <c r="GUI1002" i="1"/>
  <c r="GUJ1002" i="1"/>
  <c r="GUK1002" i="1"/>
  <c r="GUL1002" i="1"/>
  <c r="GUM1002" i="1"/>
  <c r="GUN1002" i="1"/>
  <c r="GUO1002" i="1"/>
  <c r="GUP1002" i="1"/>
  <c r="GUQ1002" i="1"/>
  <c r="GUR1002" i="1"/>
  <c r="GUS1002" i="1"/>
  <c r="GUT1002" i="1"/>
  <c r="GUU1002" i="1"/>
  <c r="GUV1002" i="1"/>
  <c r="GUW1002" i="1"/>
  <c r="GUX1002" i="1"/>
  <c r="GUY1002" i="1"/>
  <c r="GUZ1002" i="1"/>
  <c r="GVA1002" i="1"/>
  <c r="GVB1002" i="1"/>
  <c r="GVC1002" i="1"/>
  <c r="GVD1002" i="1"/>
  <c r="GVE1002" i="1"/>
  <c r="GVF1002" i="1"/>
  <c r="GVG1002" i="1"/>
  <c r="GVH1002" i="1"/>
  <c r="GVI1002" i="1"/>
  <c r="GVJ1002" i="1"/>
  <c r="GVK1002" i="1"/>
  <c r="GVL1002" i="1"/>
  <c r="GVM1002" i="1"/>
  <c r="GVN1002" i="1"/>
  <c r="GVO1002" i="1"/>
  <c r="GVP1002" i="1"/>
  <c r="GVQ1002" i="1"/>
  <c r="GVR1002" i="1"/>
  <c r="GVS1002" i="1"/>
  <c r="GVT1002" i="1"/>
  <c r="GVU1002" i="1"/>
  <c r="GVV1002" i="1"/>
  <c r="GVW1002" i="1"/>
  <c r="GVX1002" i="1"/>
  <c r="GVY1002" i="1"/>
  <c r="GVZ1002" i="1"/>
  <c r="GWA1002" i="1"/>
  <c r="GWB1002" i="1"/>
  <c r="GWC1002" i="1"/>
  <c r="GWD1002" i="1"/>
  <c r="GWE1002" i="1"/>
  <c r="GWF1002" i="1"/>
  <c r="GWG1002" i="1"/>
  <c r="GWH1002" i="1"/>
  <c r="GWI1002" i="1"/>
  <c r="GWJ1002" i="1"/>
  <c r="GWK1002" i="1"/>
  <c r="GWL1002" i="1"/>
  <c r="GWM1002" i="1"/>
  <c r="GWN1002" i="1"/>
  <c r="GWO1002" i="1"/>
  <c r="GWP1002" i="1"/>
  <c r="GWQ1002" i="1"/>
  <c r="GWR1002" i="1"/>
  <c r="GWS1002" i="1"/>
  <c r="GWT1002" i="1"/>
  <c r="GWU1002" i="1"/>
  <c r="GWV1002" i="1"/>
  <c r="GWW1002" i="1"/>
  <c r="GWX1002" i="1"/>
  <c r="GWY1002" i="1"/>
  <c r="GWZ1002" i="1"/>
  <c r="GXA1002" i="1"/>
  <c r="GXB1002" i="1"/>
  <c r="GXC1002" i="1"/>
  <c r="GXD1002" i="1"/>
  <c r="GXE1002" i="1"/>
  <c r="GXF1002" i="1"/>
  <c r="GXG1002" i="1"/>
  <c r="GXH1002" i="1"/>
  <c r="GXI1002" i="1"/>
  <c r="GXJ1002" i="1"/>
  <c r="GXK1002" i="1"/>
  <c r="GXL1002" i="1"/>
  <c r="GXM1002" i="1"/>
  <c r="GXN1002" i="1"/>
  <c r="GXO1002" i="1"/>
  <c r="GXP1002" i="1"/>
  <c r="GXQ1002" i="1"/>
  <c r="GXR1002" i="1"/>
  <c r="GXS1002" i="1"/>
  <c r="GXT1002" i="1"/>
  <c r="GXU1002" i="1"/>
  <c r="GXV1002" i="1"/>
  <c r="GXW1002" i="1"/>
  <c r="GXX1002" i="1"/>
  <c r="GXY1002" i="1"/>
  <c r="GXZ1002" i="1"/>
  <c r="GYA1002" i="1"/>
  <c r="GYB1002" i="1"/>
  <c r="GYC1002" i="1"/>
  <c r="GYD1002" i="1"/>
  <c r="GYE1002" i="1"/>
  <c r="GYF1002" i="1"/>
  <c r="GYG1002" i="1"/>
  <c r="GYH1002" i="1"/>
  <c r="GYI1002" i="1"/>
  <c r="GYJ1002" i="1"/>
  <c r="GYK1002" i="1"/>
  <c r="GYL1002" i="1"/>
  <c r="GYM1002" i="1"/>
  <c r="GYN1002" i="1"/>
  <c r="GYO1002" i="1"/>
  <c r="GYP1002" i="1"/>
  <c r="GYQ1002" i="1"/>
  <c r="GYR1002" i="1"/>
  <c r="GYS1002" i="1"/>
  <c r="GYT1002" i="1"/>
  <c r="GYU1002" i="1"/>
  <c r="GYV1002" i="1"/>
  <c r="GYW1002" i="1"/>
  <c r="GYX1002" i="1"/>
  <c r="GYY1002" i="1"/>
  <c r="GYZ1002" i="1"/>
  <c r="GZA1002" i="1"/>
  <c r="GZB1002" i="1"/>
  <c r="GZC1002" i="1"/>
  <c r="GZD1002" i="1"/>
  <c r="GZE1002" i="1"/>
  <c r="GZF1002" i="1"/>
  <c r="GZG1002" i="1"/>
  <c r="GZH1002" i="1"/>
  <c r="GZI1002" i="1"/>
  <c r="GZJ1002" i="1"/>
  <c r="GZK1002" i="1"/>
  <c r="GZL1002" i="1"/>
  <c r="GZM1002" i="1"/>
  <c r="GZN1002" i="1"/>
  <c r="GZO1002" i="1"/>
  <c r="GZP1002" i="1"/>
  <c r="GZQ1002" i="1"/>
  <c r="GZR1002" i="1"/>
  <c r="GZS1002" i="1"/>
  <c r="GZT1002" i="1"/>
  <c r="GZU1002" i="1"/>
  <c r="GZV1002" i="1"/>
  <c r="GZW1002" i="1"/>
  <c r="GZX1002" i="1"/>
  <c r="GZY1002" i="1"/>
  <c r="GZZ1002" i="1"/>
  <c r="HAA1002" i="1"/>
  <c r="HAB1002" i="1"/>
  <c r="HAC1002" i="1"/>
  <c r="HAD1002" i="1"/>
  <c r="HAE1002" i="1"/>
  <c r="HAF1002" i="1"/>
  <c r="HAG1002" i="1"/>
  <c r="HAH1002" i="1"/>
  <c r="HAI1002" i="1"/>
  <c r="HAJ1002" i="1"/>
  <c r="HAK1002" i="1"/>
  <c r="HAL1002" i="1"/>
  <c r="HAM1002" i="1"/>
  <c r="HAN1002" i="1"/>
  <c r="HAO1002" i="1"/>
  <c r="HAP1002" i="1"/>
  <c r="HAQ1002" i="1"/>
  <c r="HAR1002" i="1"/>
  <c r="HAS1002" i="1"/>
  <c r="HAT1002" i="1"/>
  <c r="HAU1002" i="1"/>
  <c r="HAV1002" i="1"/>
  <c r="HAW1002" i="1"/>
  <c r="HAX1002" i="1"/>
  <c r="HAY1002" i="1"/>
  <c r="HAZ1002" i="1"/>
  <c r="HBA1002" i="1"/>
  <c r="HBB1002" i="1"/>
  <c r="HBC1002" i="1"/>
  <c r="HBD1002" i="1"/>
  <c r="HBE1002" i="1"/>
  <c r="HBF1002" i="1"/>
  <c r="HBG1002" i="1"/>
  <c r="HBH1002" i="1"/>
  <c r="HBI1002" i="1"/>
  <c r="HBJ1002" i="1"/>
  <c r="HBK1002" i="1"/>
  <c r="HBL1002" i="1"/>
  <c r="HBM1002" i="1"/>
  <c r="HBN1002" i="1"/>
  <c r="HBO1002" i="1"/>
  <c r="HBP1002" i="1"/>
  <c r="HBQ1002" i="1"/>
  <c r="HBR1002" i="1"/>
  <c r="HBS1002" i="1"/>
  <c r="HBT1002" i="1"/>
  <c r="HBU1002" i="1"/>
  <c r="HBV1002" i="1"/>
  <c r="HBW1002" i="1"/>
  <c r="HBX1002" i="1"/>
  <c r="HBY1002" i="1"/>
  <c r="HBZ1002" i="1"/>
  <c r="HCA1002" i="1"/>
  <c r="HCB1002" i="1"/>
  <c r="HCC1002" i="1"/>
  <c r="HCD1002" i="1"/>
  <c r="HCE1002" i="1"/>
  <c r="HCF1002" i="1"/>
  <c r="HCG1002" i="1"/>
  <c r="HCH1002" i="1"/>
  <c r="HCI1002" i="1"/>
  <c r="HCJ1002" i="1"/>
  <c r="HCK1002" i="1"/>
  <c r="HCL1002" i="1"/>
  <c r="HCM1002" i="1"/>
  <c r="HCN1002" i="1"/>
  <c r="HCO1002" i="1"/>
  <c r="HCP1002" i="1"/>
  <c r="HCQ1002" i="1"/>
  <c r="HCR1002" i="1"/>
  <c r="HCS1002" i="1"/>
  <c r="HCT1002" i="1"/>
  <c r="HCU1002" i="1"/>
  <c r="HCV1002" i="1"/>
  <c r="HCW1002" i="1"/>
  <c r="HCX1002" i="1"/>
  <c r="HCY1002" i="1"/>
  <c r="HCZ1002" i="1"/>
  <c r="HDA1002" i="1"/>
  <c r="HDB1002" i="1"/>
  <c r="HDC1002" i="1"/>
  <c r="HDD1002" i="1"/>
  <c r="HDE1002" i="1"/>
  <c r="HDF1002" i="1"/>
  <c r="HDG1002" i="1"/>
  <c r="HDH1002" i="1"/>
  <c r="HDI1002" i="1"/>
  <c r="HDJ1002" i="1"/>
  <c r="HDK1002" i="1"/>
  <c r="HDL1002" i="1"/>
  <c r="HDM1002" i="1"/>
  <c r="HDN1002" i="1"/>
  <c r="HDO1002" i="1"/>
  <c r="HDP1002" i="1"/>
  <c r="HDQ1002" i="1"/>
  <c r="HDR1002" i="1"/>
  <c r="HDS1002" i="1"/>
  <c r="HDT1002" i="1"/>
  <c r="HDU1002" i="1"/>
  <c r="HDV1002" i="1"/>
  <c r="HDW1002" i="1"/>
  <c r="HDX1002" i="1"/>
  <c r="HDY1002" i="1"/>
  <c r="HDZ1002" i="1"/>
  <c r="HEA1002" i="1"/>
  <c r="HEB1002" i="1"/>
  <c r="HEC1002" i="1"/>
  <c r="HED1002" i="1"/>
  <c r="HEE1002" i="1"/>
  <c r="HEF1002" i="1"/>
  <c r="HEG1002" i="1"/>
  <c r="HEH1002" i="1"/>
  <c r="HEI1002" i="1"/>
  <c r="HEJ1002" i="1"/>
  <c r="HEK1002" i="1"/>
  <c r="HEL1002" i="1"/>
  <c r="HEM1002" i="1"/>
  <c r="HEN1002" i="1"/>
  <c r="HEO1002" i="1"/>
  <c r="HEP1002" i="1"/>
  <c r="HEQ1002" i="1"/>
  <c r="HER1002" i="1"/>
  <c r="HES1002" i="1"/>
  <c r="HET1002" i="1"/>
  <c r="HEU1002" i="1"/>
  <c r="HEV1002" i="1"/>
  <c r="HEW1002" i="1"/>
  <c r="HEX1002" i="1"/>
  <c r="HEY1002" i="1"/>
  <c r="HEZ1002" i="1"/>
  <c r="HFA1002" i="1"/>
  <c r="HFB1002" i="1"/>
  <c r="HFC1002" i="1"/>
  <c r="HFD1002" i="1"/>
  <c r="HFE1002" i="1"/>
  <c r="HFF1002" i="1"/>
  <c r="HFG1002" i="1"/>
  <c r="HFH1002" i="1"/>
  <c r="HFI1002" i="1"/>
  <c r="HFJ1002" i="1"/>
  <c r="HFK1002" i="1"/>
  <c r="HFL1002" i="1"/>
  <c r="HFM1002" i="1"/>
  <c r="HFN1002" i="1"/>
  <c r="HFO1002" i="1"/>
  <c r="HFP1002" i="1"/>
  <c r="HFQ1002" i="1"/>
  <c r="HFR1002" i="1"/>
  <c r="HFS1002" i="1"/>
  <c r="HFT1002" i="1"/>
  <c r="HFU1002" i="1"/>
  <c r="HFV1002" i="1"/>
  <c r="HFW1002" i="1"/>
  <c r="HFX1002" i="1"/>
  <c r="HFY1002" i="1"/>
  <c r="HFZ1002" i="1"/>
  <c r="HGA1002" i="1"/>
  <c r="HGB1002" i="1"/>
  <c r="HGC1002" i="1"/>
  <c r="HGD1002" i="1"/>
  <c r="HGE1002" i="1"/>
  <c r="HGF1002" i="1"/>
  <c r="HGG1002" i="1"/>
  <c r="HGH1002" i="1"/>
  <c r="HGI1002" i="1"/>
  <c r="HGJ1002" i="1"/>
  <c r="HGK1002" i="1"/>
  <c r="HGL1002" i="1"/>
  <c r="HGM1002" i="1"/>
  <c r="HGN1002" i="1"/>
  <c r="HGO1002" i="1"/>
  <c r="HGP1002" i="1"/>
  <c r="HGQ1002" i="1"/>
  <c r="HGR1002" i="1"/>
  <c r="HGS1002" i="1"/>
  <c r="HGT1002" i="1"/>
  <c r="HGU1002" i="1"/>
  <c r="HGV1002" i="1"/>
  <c r="HGW1002" i="1"/>
  <c r="HGX1002" i="1"/>
  <c r="HGY1002" i="1"/>
  <c r="HGZ1002" i="1"/>
  <c r="HHA1002" i="1"/>
  <c r="HHB1002" i="1"/>
  <c r="HHC1002" i="1"/>
  <c r="HHD1002" i="1"/>
  <c r="HHE1002" i="1"/>
  <c r="HHF1002" i="1"/>
  <c r="HHG1002" i="1"/>
  <c r="HHH1002" i="1"/>
  <c r="HHI1002" i="1"/>
  <c r="HHJ1002" i="1"/>
  <c r="HHK1002" i="1"/>
  <c r="HHL1002" i="1"/>
  <c r="HHM1002" i="1"/>
  <c r="HHN1002" i="1"/>
  <c r="HHO1002" i="1"/>
  <c r="HHP1002" i="1"/>
  <c r="HHQ1002" i="1"/>
  <c r="HHR1002" i="1"/>
  <c r="HHS1002" i="1"/>
  <c r="HHT1002" i="1"/>
  <c r="HHU1002" i="1"/>
  <c r="HHV1002" i="1"/>
  <c r="HHW1002" i="1"/>
  <c r="HHX1002" i="1"/>
  <c r="HHY1002" i="1"/>
  <c r="HHZ1002" i="1"/>
  <c r="HIA1002" i="1"/>
  <c r="HIB1002" i="1"/>
  <c r="HIC1002" i="1"/>
  <c r="HID1002" i="1"/>
  <c r="HIE1002" i="1"/>
  <c r="HIF1002" i="1"/>
  <c r="HIG1002" i="1"/>
  <c r="HIH1002" i="1"/>
  <c r="HII1002" i="1"/>
  <c r="HIJ1002" i="1"/>
  <c r="HIK1002" i="1"/>
  <c r="HIL1002" i="1"/>
  <c r="HIM1002" i="1"/>
  <c r="HIN1002" i="1"/>
  <c r="HIO1002" i="1"/>
  <c r="HIP1002" i="1"/>
  <c r="HIQ1002" i="1"/>
  <c r="HIR1002" i="1"/>
  <c r="HIS1002" i="1"/>
  <c r="HIT1002" i="1"/>
  <c r="HIU1002" i="1"/>
  <c r="HIV1002" i="1"/>
  <c r="HIW1002" i="1"/>
  <c r="HIX1002" i="1"/>
  <c r="HIY1002" i="1"/>
  <c r="HIZ1002" i="1"/>
  <c r="HJA1002" i="1"/>
  <c r="HJB1002" i="1"/>
  <c r="HJC1002" i="1"/>
  <c r="HJD1002" i="1"/>
  <c r="HJE1002" i="1"/>
  <c r="HJF1002" i="1"/>
  <c r="HJG1002" i="1"/>
  <c r="HJH1002" i="1"/>
  <c r="HJI1002" i="1"/>
  <c r="HJJ1002" i="1"/>
  <c r="HJK1002" i="1"/>
  <c r="HJL1002" i="1"/>
  <c r="HJM1002" i="1"/>
  <c r="HJN1002" i="1"/>
  <c r="HJO1002" i="1"/>
  <c r="HJP1002" i="1"/>
  <c r="HJQ1002" i="1"/>
  <c r="HJR1002" i="1"/>
  <c r="HJS1002" i="1"/>
  <c r="HJT1002" i="1"/>
  <c r="HJU1002" i="1"/>
  <c r="HJV1002" i="1"/>
  <c r="HJW1002" i="1"/>
  <c r="HJX1002" i="1"/>
  <c r="HJY1002" i="1"/>
  <c r="HJZ1002" i="1"/>
  <c r="HKA1002" i="1"/>
  <c r="HKB1002" i="1"/>
  <c r="HKC1002" i="1"/>
  <c r="HKD1002" i="1"/>
  <c r="HKE1002" i="1"/>
  <c r="HKF1002" i="1"/>
  <c r="HKG1002" i="1"/>
  <c r="HKH1002" i="1"/>
  <c r="HKI1002" i="1"/>
  <c r="HKJ1002" i="1"/>
  <c r="HKK1002" i="1"/>
  <c r="HKL1002" i="1"/>
  <c r="HKM1002" i="1"/>
  <c r="HKN1002" i="1"/>
  <c r="HKO1002" i="1"/>
  <c r="HKP1002" i="1"/>
  <c r="HKQ1002" i="1"/>
  <c r="HKR1002" i="1"/>
  <c r="HKS1002" i="1"/>
  <c r="HKT1002" i="1"/>
  <c r="HKU1002" i="1"/>
  <c r="HKV1002" i="1"/>
  <c r="HKW1002" i="1"/>
  <c r="HKX1002" i="1"/>
  <c r="HKY1002" i="1"/>
  <c r="HKZ1002" i="1"/>
  <c r="HLA1002" i="1"/>
  <c r="HLB1002" i="1"/>
  <c r="HLC1002" i="1"/>
  <c r="HLD1002" i="1"/>
  <c r="HLE1002" i="1"/>
  <c r="HLF1002" i="1"/>
  <c r="HLG1002" i="1"/>
  <c r="HLH1002" i="1"/>
  <c r="HLI1002" i="1"/>
  <c r="HLJ1002" i="1"/>
  <c r="HLK1002" i="1"/>
  <c r="HLL1002" i="1"/>
  <c r="HLM1002" i="1"/>
  <c r="HLN1002" i="1"/>
  <c r="HLO1002" i="1"/>
  <c r="HLP1002" i="1"/>
  <c r="HLQ1002" i="1"/>
  <c r="HLR1002" i="1"/>
  <c r="HLS1002" i="1"/>
  <c r="HLT1002" i="1"/>
  <c r="HLU1002" i="1"/>
  <c r="HLV1002" i="1"/>
  <c r="HLW1002" i="1"/>
  <c r="HLX1002" i="1"/>
  <c r="HLY1002" i="1"/>
  <c r="HLZ1002" i="1"/>
  <c r="HMA1002" i="1"/>
  <c r="HMB1002" i="1"/>
  <c r="HMC1002" i="1"/>
  <c r="HMD1002" i="1"/>
  <c r="HME1002" i="1"/>
  <c r="HMF1002" i="1"/>
  <c r="HMG1002" i="1"/>
  <c r="HMH1002" i="1"/>
  <c r="HMI1002" i="1"/>
  <c r="HMJ1002" i="1"/>
  <c r="HMK1002" i="1"/>
  <c r="HML1002" i="1"/>
  <c r="HMM1002" i="1"/>
  <c r="HMN1002" i="1"/>
  <c r="HMO1002" i="1"/>
  <c r="HMP1002" i="1"/>
  <c r="HMQ1002" i="1"/>
  <c r="HMR1002" i="1"/>
  <c r="HMS1002" i="1"/>
  <c r="HMT1002" i="1"/>
  <c r="HMU1002" i="1"/>
  <c r="HMV1002" i="1"/>
  <c r="HMW1002" i="1"/>
  <c r="HMX1002" i="1"/>
  <c r="HMY1002" i="1"/>
  <c r="HMZ1002" i="1"/>
  <c r="HNA1002" i="1"/>
  <c r="HNB1002" i="1"/>
  <c r="HNC1002" i="1"/>
  <c r="HND1002" i="1"/>
  <c r="HNE1002" i="1"/>
  <c r="HNF1002" i="1"/>
  <c r="HNG1002" i="1"/>
  <c r="HNH1002" i="1"/>
  <c r="HNI1002" i="1"/>
  <c r="HNJ1002" i="1"/>
  <c r="HNK1002" i="1"/>
  <c r="HNL1002" i="1"/>
  <c r="HNM1002" i="1"/>
  <c r="HNN1002" i="1"/>
  <c r="HNO1002" i="1"/>
  <c r="HNP1002" i="1"/>
  <c r="HNQ1002" i="1"/>
  <c r="HNR1002" i="1"/>
  <c r="HNS1002" i="1"/>
  <c r="HNT1002" i="1"/>
  <c r="HNU1002" i="1"/>
  <c r="HNV1002" i="1"/>
  <c r="HNW1002" i="1"/>
  <c r="HNX1002" i="1"/>
  <c r="HNY1002" i="1"/>
  <c r="HNZ1002" i="1"/>
  <c r="HOA1002" i="1"/>
  <c r="HOB1002" i="1"/>
  <c r="HOC1002" i="1"/>
  <c r="HOD1002" i="1"/>
  <c r="HOE1002" i="1"/>
  <c r="HOF1002" i="1"/>
  <c r="HOG1002" i="1"/>
  <c r="HOH1002" i="1"/>
  <c r="HOI1002" i="1"/>
  <c r="HOJ1002" i="1"/>
  <c r="HOK1002" i="1"/>
  <c r="HOL1002" i="1"/>
  <c r="HOM1002" i="1"/>
  <c r="HON1002" i="1"/>
  <c r="HOO1002" i="1"/>
  <c r="HOP1002" i="1"/>
  <c r="HOQ1002" i="1"/>
  <c r="HOR1002" i="1"/>
  <c r="HOS1002" i="1"/>
  <c r="HOT1002" i="1"/>
  <c r="HOU1002" i="1"/>
  <c r="HOV1002" i="1"/>
  <c r="HOW1002" i="1"/>
  <c r="HOX1002" i="1"/>
  <c r="HOY1002" i="1"/>
  <c r="HOZ1002" i="1"/>
  <c r="HPA1002" i="1"/>
  <c r="HPB1002" i="1"/>
  <c r="HPC1002" i="1"/>
  <c r="HPD1002" i="1"/>
  <c r="HPE1002" i="1"/>
  <c r="HPF1002" i="1"/>
  <c r="HPG1002" i="1"/>
  <c r="HPH1002" i="1"/>
  <c r="HPI1002" i="1"/>
  <c r="HPJ1002" i="1"/>
  <c r="HPK1002" i="1"/>
  <c r="HPL1002" i="1"/>
  <c r="HPM1002" i="1"/>
  <c r="HPN1002" i="1"/>
  <c r="HPO1002" i="1"/>
  <c r="HPP1002" i="1"/>
  <c r="HPQ1002" i="1"/>
  <c r="HPR1002" i="1"/>
  <c r="HPS1002" i="1"/>
  <c r="HPT1002" i="1"/>
  <c r="HPU1002" i="1"/>
  <c r="HPV1002" i="1"/>
  <c r="HPW1002" i="1"/>
  <c r="HPX1002" i="1"/>
  <c r="HPY1002" i="1"/>
  <c r="HPZ1002" i="1"/>
  <c r="HQA1002" i="1"/>
  <c r="HQB1002" i="1"/>
  <c r="HQC1002" i="1"/>
  <c r="HQD1002" i="1"/>
  <c r="HQE1002" i="1"/>
  <c r="HQF1002" i="1"/>
  <c r="HQG1002" i="1"/>
  <c r="HQH1002" i="1"/>
  <c r="HQI1002" i="1"/>
  <c r="HQJ1002" i="1"/>
  <c r="HQK1002" i="1"/>
  <c r="HQL1002" i="1"/>
  <c r="HQM1002" i="1"/>
  <c r="HQN1002" i="1"/>
  <c r="HQO1002" i="1"/>
  <c r="HQP1002" i="1"/>
  <c r="HQQ1002" i="1"/>
  <c r="HQR1002" i="1"/>
  <c r="HQS1002" i="1"/>
  <c r="HQT1002" i="1"/>
  <c r="HQU1002" i="1"/>
  <c r="HQV1002" i="1"/>
  <c r="HQW1002" i="1"/>
  <c r="HQX1002" i="1"/>
  <c r="HQY1002" i="1"/>
  <c r="HQZ1002" i="1"/>
  <c r="HRA1002" i="1"/>
  <c r="HRB1002" i="1"/>
  <c r="HRC1002" i="1"/>
  <c r="HRD1002" i="1"/>
  <c r="HRE1002" i="1"/>
  <c r="HRF1002" i="1"/>
  <c r="HRG1002" i="1"/>
  <c r="HRH1002" i="1"/>
  <c r="HRI1002" i="1"/>
  <c r="HRJ1002" i="1"/>
  <c r="HRK1002" i="1"/>
  <c r="HRL1002" i="1"/>
  <c r="HRM1002" i="1"/>
  <c r="HRN1002" i="1"/>
  <c r="HRO1002" i="1"/>
  <c r="HRP1002" i="1"/>
  <c r="HRQ1002" i="1"/>
  <c r="HRR1002" i="1"/>
  <c r="HRS1002" i="1"/>
  <c r="HRT1002" i="1"/>
  <c r="HRU1002" i="1"/>
  <c r="HRV1002" i="1"/>
  <c r="HRW1002" i="1"/>
  <c r="HRX1002" i="1"/>
  <c r="HRY1002" i="1"/>
  <c r="HRZ1002" i="1"/>
  <c r="HSA1002" i="1"/>
  <c r="HSB1002" i="1"/>
  <c r="HSC1002" i="1"/>
  <c r="HSD1002" i="1"/>
  <c r="HSE1002" i="1"/>
  <c r="HSF1002" i="1"/>
  <c r="HSG1002" i="1"/>
  <c r="HSH1002" i="1"/>
  <c r="HSI1002" i="1"/>
  <c r="HSJ1002" i="1"/>
  <c r="HSK1002" i="1"/>
  <c r="HSL1002" i="1"/>
  <c r="HSM1002" i="1"/>
  <c r="HSN1002" i="1"/>
  <c r="HSO1002" i="1"/>
  <c r="HSP1002" i="1"/>
  <c r="HSQ1002" i="1"/>
  <c r="HSR1002" i="1"/>
  <c r="HSS1002" i="1"/>
  <c r="HST1002" i="1"/>
  <c r="HSU1002" i="1"/>
  <c r="HSV1002" i="1"/>
  <c r="HSW1002" i="1"/>
  <c r="HSX1002" i="1"/>
  <c r="HSY1002" i="1"/>
  <c r="HSZ1002" i="1"/>
  <c r="HTA1002" i="1"/>
  <c r="HTB1002" i="1"/>
  <c r="HTC1002" i="1"/>
  <c r="HTD1002" i="1"/>
  <c r="HTE1002" i="1"/>
  <c r="HTF1002" i="1"/>
  <c r="HTG1002" i="1"/>
  <c r="HTH1002" i="1"/>
  <c r="HTI1002" i="1"/>
  <c r="HTJ1002" i="1"/>
  <c r="HTK1002" i="1"/>
  <c r="HTL1002" i="1"/>
  <c r="HTM1002" i="1"/>
  <c r="HTN1002" i="1"/>
  <c r="HTO1002" i="1"/>
  <c r="HTP1002" i="1"/>
  <c r="HTQ1002" i="1"/>
  <c r="HTR1002" i="1"/>
  <c r="HTS1002" i="1"/>
  <c r="HTT1002" i="1"/>
  <c r="HTU1002" i="1"/>
  <c r="HTV1002" i="1"/>
  <c r="HTW1002" i="1"/>
  <c r="HTX1002" i="1"/>
  <c r="HTY1002" i="1"/>
  <c r="HTZ1002" i="1"/>
  <c r="HUA1002" i="1"/>
  <c r="HUB1002" i="1"/>
  <c r="HUC1002" i="1"/>
  <c r="HUD1002" i="1"/>
  <c r="HUE1002" i="1"/>
  <c r="HUF1002" i="1"/>
  <c r="HUG1002" i="1"/>
  <c r="HUH1002" i="1"/>
  <c r="HUI1002" i="1"/>
  <c r="HUJ1002" i="1"/>
  <c r="HUK1002" i="1"/>
  <c r="HUL1002" i="1"/>
  <c r="HUM1002" i="1"/>
  <c r="HUN1002" i="1"/>
  <c r="HUO1002" i="1"/>
  <c r="HUP1002" i="1"/>
  <c r="HUQ1002" i="1"/>
  <c r="HUR1002" i="1"/>
  <c r="HUS1002" i="1"/>
  <c r="HUT1002" i="1"/>
  <c r="HUU1002" i="1"/>
  <c r="HUV1002" i="1"/>
  <c r="HUW1002" i="1"/>
  <c r="HUX1002" i="1"/>
  <c r="HUY1002" i="1"/>
  <c r="HUZ1002" i="1"/>
  <c r="HVA1002" i="1"/>
  <c r="HVB1002" i="1"/>
  <c r="HVC1002" i="1"/>
  <c r="HVD1002" i="1"/>
  <c r="HVE1002" i="1"/>
  <c r="HVF1002" i="1"/>
  <c r="HVG1002" i="1"/>
  <c r="HVH1002" i="1"/>
  <c r="HVI1002" i="1"/>
  <c r="HVJ1002" i="1"/>
  <c r="HVK1002" i="1"/>
  <c r="HVL1002" i="1"/>
  <c r="HVM1002" i="1"/>
  <c r="HVN1002" i="1"/>
  <c r="HVO1002" i="1"/>
  <c r="HVP1002" i="1"/>
  <c r="HVQ1002" i="1"/>
  <c r="HVR1002" i="1"/>
  <c r="HVS1002" i="1"/>
  <c r="HVT1002" i="1"/>
  <c r="HVU1002" i="1"/>
  <c r="HVV1002" i="1"/>
  <c r="HVW1002" i="1"/>
  <c r="HVX1002" i="1"/>
  <c r="HVY1002" i="1"/>
  <c r="HVZ1002" i="1"/>
  <c r="HWA1002" i="1"/>
  <c r="HWB1002" i="1"/>
  <c r="HWC1002" i="1"/>
  <c r="HWD1002" i="1"/>
  <c r="HWE1002" i="1"/>
  <c r="HWF1002" i="1"/>
  <c r="HWG1002" i="1"/>
  <c r="HWH1002" i="1"/>
  <c r="HWI1002" i="1"/>
  <c r="HWJ1002" i="1"/>
  <c r="HWK1002" i="1"/>
  <c r="HWL1002" i="1"/>
  <c r="HWM1002" i="1"/>
  <c r="HWN1002" i="1"/>
  <c r="HWO1002" i="1"/>
  <c r="HWP1002" i="1"/>
  <c r="HWQ1002" i="1"/>
  <c r="HWR1002" i="1"/>
  <c r="HWS1002" i="1"/>
  <c r="HWT1002" i="1"/>
  <c r="HWU1002" i="1"/>
  <c r="HWV1002" i="1"/>
  <c r="HWW1002" i="1"/>
  <c r="HWX1002" i="1"/>
  <c r="HWY1002" i="1"/>
  <c r="HWZ1002" i="1"/>
  <c r="HXA1002" i="1"/>
  <c r="HXB1002" i="1"/>
  <c r="HXC1002" i="1"/>
  <c r="HXD1002" i="1"/>
  <c r="HXE1002" i="1"/>
  <c r="HXF1002" i="1"/>
  <c r="HXG1002" i="1"/>
  <c r="HXH1002" i="1"/>
  <c r="HXI1002" i="1"/>
  <c r="HXJ1002" i="1"/>
  <c r="HXK1002" i="1"/>
  <c r="HXL1002" i="1"/>
  <c r="HXM1002" i="1"/>
  <c r="HXN1002" i="1"/>
  <c r="HXO1002" i="1"/>
  <c r="HXP1002" i="1"/>
  <c r="HXQ1002" i="1"/>
  <c r="HXR1002" i="1"/>
  <c r="HXS1002" i="1"/>
  <c r="HXT1002" i="1"/>
  <c r="HXU1002" i="1"/>
  <c r="HXV1002" i="1"/>
  <c r="HXW1002" i="1"/>
  <c r="HXX1002" i="1"/>
  <c r="HXY1002" i="1"/>
  <c r="HXZ1002" i="1"/>
  <c r="HYA1002" i="1"/>
  <c r="HYB1002" i="1"/>
  <c r="HYC1002" i="1"/>
  <c r="HYD1002" i="1"/>
  <c r="HYE1002" i="1"/>
  <c r="HYF1002" i="1"/>
  <c r="HYG1002" i="1"/>
  <c r="HYH1002" i="1"/>
  <c r="HYI1002" i="1"/>
  <c r="HYJ1002" i="1"/>
  <c r="HYK1002" i="1"/>
  <c r="HYL1002" i="1"/>
  <c r="HYM1002" i="1"/>
  <c r="HYN1002" i="1"/>
  <c r="HYO1002" i="1"/>
  <c r="HYP1002" i="1"/>
  <c r="HYQ1002" i="1"/>
  <c r="HYR1002" i="1"/>
  <c r="HYS1002" i="1"/>
  <c r="HYT1002" i="1"/>
  <c r="HYU1002" i="1"/>
  <c r="HYV1002" i="1"/>
  <c r="HYW1002" i="1"/>
  <c r="HYX1002" i="1"/>
  <c r="HYY1002" i="1"/>
  <c r="HYZ1002" i="1"/>
  <c r="HZA1002" i="1"/>
  <c r="HZB1002" i="1"/>
  <c r="HZC1002" i="1"/>
  <c r="HZD1002" i="1"/>
  <c r="HZE1002" i="1"/>
  <c r="HZF1002" i="1"/>
  <c r="HZG1002" i="1"/>
  <c r="HZH1002" i="1"/>
  <c r="HZI1002" i="1"/>
  <c r="HZJ1002" i="1"/>
  <c r="HZK1002" i="1"/>
  <c r="HZL1002" i="1"/>
  <c r="HZM1002" i="1"/>
  <c r="HZN1002" i="1"/>
  <c r="HZO1002" i="1"/>
  <c r="HZP1002" i="1"/>
  <c r="HZQ1002" i="1"/>
  <c r="HZR1002" i="1"/>
  <c r="HZS1002" i="1"/>
  <c r="HZT1002" i="1"/>
  <c r="HZU1002" i="1"/>
  <c r="HZV1002" i="1"/>
  <c r="HZW1002" i="1"/>
  <c r="HZX1002" i="1"/>
  <c r="HZY1002" i="1"/>
  <c r="HZZ1002" i="1"/>
  <c r="IAA1002" i="1"/>
  <c r="IAB1002" i="1"/>
  <c r="IAC1002" i="1"/>
  <c r="IAD1002" i="1"/>
  <c r="IAE1002" i="1"/>
  <c r="IAF1002" i="1"/>
  <c r="IAG1002" i="1"/>
  <c r="IAH1002" i="1"/>
  <c r="IAI1002" i="1"/>
  <c r="IAJ1002" i="1"/>
  <c r="IAK1002" i="1"/>
  <c r="IAL1002" i="1"/>
  <c r="IAM1002" i="1"/>
  <c r="IAN1002" i="1"/>
  <c r="IAO1002" i="1"/>
  <c r="IAP1002" i="1"/>
  <c r="IAQ1002" i="1"/>
  <c r="IAR1002" i="1"/>
  <c r="IAS1002" i="1"/>
  <c r="IAT1002" i="1"/>
  <c r="IAU1002" i="1"/>
  <c r="IAV1002" i="1"/>
  <c r="IAW1002" i="1"/>
  <c r="IAX1002" i="1"/>
  <c r="IAY1002" i="1"/>
  <c r="IAZ1002" i="1"/>
  <c r="IBA1002" i="1"/>
  <c r="IBB1002" i="1"/>
  <c r="IBC1002" i="1"/>
  <c r="IBD1002" i="1"/>
  <c r="IBE1002" i="1"/>
  <c r="IBF1002" i="1"/>
  <c r="IBG1002" i="1"/>
  <c r="IBH1002" i="1"/>
  <c r="IBI1002" i="1"/>
  <c r="IBJ1002" i="1"/>
  <c r="IBK1002" i="1"/>
  <c r="IBL1002" i="1"/>
  <c r="IBM1002" i="1"/>
  <c r="IBN1002" i="1"/>
  <c r="IBO1002" i="1"/>
  <c r="IBP1002" i="1"/>
  <c r="IBQ1002" i="1"/>
  <c r="IBR1002" i="1"/>
  <c r="IBS1002" i="1"/>
  <c r="IBT1002" i="1"/>
  <c r="IBU1002" i="1"/>
  <c r="IBV1002" i="1"/>
  <c r="IBW1002" i="1"/>
  <c r="IBX1002" i="1"/>
  <c r="IBY1002" i="1"/>
  <c r="IBZ1002" i="1"/>
  <c r="ICA1002" i="1"/>
  <c r="ICB1002" i="1"/>
  <c r="ICC1002" i="1"/>
  <c r="ICD1002" i="1"/>
  <c r="ICE1002" i="1"/>
  <c r="ICF1002" i="1"/>
  <c r="ICG1002" i="1"/>
  <c r="ICH1002" i="1"/>
  <c r="ICI1002" i="1"/>
  <c r="ICJ1002" i="1"/>
  <c r="ICK1002" i="1"/>
  <c r="ICL1002" i="1"/>
  <c r="ICM1002" i="1"/>
  <c r="ICN1002" i="1"/>
  <c r="ICO1002" i="1"/>
  <c r="ICP1002" i="1"/>
  <c r="ICQ1002" i="1"/>
  <c r="ICR1002" i="1"/>
  <c r="ICS1002" i="1"/>
  <c r="ICT1002" i="1"/>
  <c r="ICU1002" i="1"/>
  <c r="ICV1002" i="1"/>
  <c r="ICW1002" i="1"/>
  <c r="ICX1002" i="1"/>
  <c r="ICY1002" i="1"/>
  <c r="ICZ1002" i="1"/>
  <c r="IDA1002" i="1"/>
  <c r="IDB1002" i="1"/>
  <c r="IDC1002" i="1"/>
  <c r="IDD1002" i="1"/>
  <c r="IDE1002" i="1"/>
  <c r="IDF1002" i="1"/>
  <c r="IDG1002" i="1"/>
  <c r="IDH1002" i="1"/>
  <c r="IDI1002" i="1"/>
  <c r="IDJ1002" i="1"/>
  <c r="IDK1002" i="1"/>
  <c r="IDL1002" i="1"/>
  <c r="IDM1002" i="1"/>
  <c r="IDN1002" i="1"/>
  <c r="IDO1002" i="1"/>
  <c r="IDP1002" i="1"/>
  <c r="IDQ1002" i="1"/>
  <c r="IDR1002" i="1"/>
  <c r="IDS1002" i="1"/>
  <c r="IDT1002" i="1"/>
  <c r="IDU1002" i="1"/>
  <c r="IDV1002" i="1"/>
  <c r="IDW1002" i="1"/>
  <c r="IDX1002" i="1"/>
  <c r="IDY1002" i="1"/>
  <c r="IDZ1002" i="1"/>
  <c r="IEA1002" i="1"/>
  <c r="IEB1002" i="1"/>
  <c r="IEC1002" i="1"/>
  <c r="IED1002" i="1"/>
  <c r="IEE1002" i="1"/>
  <c r="IEF1002" i="1"/>
  <c r="IEG1002" i="1"/>
  <c r="IEH1002" i="1"/>
  <c r="IEI1002" i="1"/>
  <c r="IEJ1002" i="1"/>
  <c r="IEK1002" i="1"/>
  <c r="IEL1002" i="1"/>
  <c r="IEM1002" i="1"/>
  <c r="IEN1002" i="1"/>
  <c r="IEO1002" i="1"/>
  <c r="IEP1002" i="1"/>
  <c r="IEQ1002" i="1"/>
  <c r="IER1002" i="1"/>
  <c r="IES1002" i="1"/>
  <c r="IET1002" i="1"/>
  <c r="IEU1002" i="1"/>
  <c r="IEV1002" i="1"/>
  <c r="IEW1002" i="1"/>
  <c r="IEX1002" i="1"/>
  <c r="IEY1002" i="1"/>
  <c r="IEZ1002" i="1"/>
  <c r="IFA1002" i="1"/>
  <c r="IFB1002" i="1"/>
  <c r="IFC1002" i="1"/>
  <c r="IFD1002" i="1"/>
  <c r="IFE1002" i="1"/>
  <c r="IFF1002" i="1"/>
  <c r="IFG1002" i="1"/>
  <c r="IFH1002" i="1"/>
  <c r="IFI1002" i="1"/>
  <c r="IFJ1002" i="1"/>
  <c r="IFK1002" i="1"/>
  <c r="IFL1002" i="1"/>
  <c r="IFM1002" i="1"/>
  <c r="IFN1002" i="1"/>
  <c r="IFO1002" i="1"/>
  <c r="IFP1002" i="1"/>
  <c r="IFQ1002" i="1"/>
  <c r="IFR1002" i="1"/>
  <c r="IFS1002" i="1"/>
  <c r="IFT1002" i="1"/>
  <c r="IFU1002" i="1"/>
  <c r="IFV1002" i="1"/>
  <c r="IFW1002" i="1"/>
  <c r="IFX1002" i="1"/>
  <c r="IFY1002" i="1"/>
  <c r="IFZ1002" i="1"/>
  <c r="IGA1002" i="1"/>
  <c r="IGB1002" i="1"/>
  <c r="IGC1002" i="1"/>
  <c r="IGD1002" i="1"/>
  <c r="IGE1002" i="1"/>
  <c r="IGF1002" i="1"/>
  <c r="IGG1002" i="1"/>
  <c r="IGH1002" i="1"/>
  <c r="IGI1002" i="1"/>
  <c r="IGJ1002" i="1"/>
  <c r="IGK1002" i="1"/>
  <c r="IGL1002" i="1"/>
  <c r="IGM1002" i="1"/>
  <c r="IGN1002" i="1"/>
  <c r="IGO1002" i="1"/>
  <c r="IGP1002" i="1"/>
  <c r="IGQ1002" i="1"/>
  <c r="IGR1002" i="1"/>
  <c r="IGS1002" i="1"/>
  <c r="IGT1002" i="1"/>
  <c r="IGU1002" i="1"/>
  <c r="IGV1002" i="1"/>
  <c r="IGW1002" i="1"/>
  <c r="IGX1002" i="1"/>
  <c r="IGY1002" i="1"/>
  <c r="IGZ1002" i="1"/>
  <c r="IHA1002" i="1"/>
  <c r="IHB1002" i="1"/>
  <c r="IHC1002" i="1"/>
  <c r="IHD1002" i="1"/>
  <c r="IHE1002" i="1"/>
  <c r="IHF1002" i="1"/>
  <c r="IHG1002" i="1"/>
  <c r="IHH1002" i="1"/>
  <c r="IHI1002" i="1"/>
  <c r="IHJ1002" i="1"/>
  <c r="IHK1002" i="1"/>
  <c r="IHL1002" i="1"/>
  <c r="IHM1002" i="1"/>
  <c r="IHN1002" i="1"/>
  <c r="IHO1002" i="1"/>
  <c r="IHP1002" i="1"/>
  <c r="IHQ1002" i="1"/>
  <c r="IHR1002" i="1"/>
  <c r="IHS1002" i="1"/>
  <c r="IHT1002" i="1"/>
  <c r="IHU1002" i="1"/>
  <c r="IHV1002" i="1"/>
  <c r="IHW1002" i="1"/>
  <c r="IHX1002" i="1"/>
  <c r="IHY1002" i="1"/>
  <c r="IHZ1002" i="1"/>
  <c r="IIA1002" i="1"/>
  <c r="IIB1002" i="1"/>
  <c r="IIC1002" i="1"/>
  <c r="IID1002" i="1"/>
  <c r="IIE1002" i="1"/>
  <c r="IIF1002" i="1"/>
  <c r="IIG1002" i="1"/>
  <c r="IIH1002" i="1"/>
  <c r="III1002" i="1"/>
  <c r="IIJ1002" i="1"/>
  <c r="IIK1002" i="1"/>
  <c r="IIL1002" i="1"/>
  <c r="IIM1002" i="1"/>
  <c r="IIN1002" i="1"/>
  <c r="IIO1002" i="1"/>
  <c r="IIP1002" i="1"/>
  <c r="IIQ1002" i="1"/>
  <c r="IIR1002" i="1"/>
  <c r="IIS1002" i="1"/>
  <c r="IIT1002" i="1"/>
  <c r="IIU1002" i="1"/>
  <c r="IIV1002" i="1"/>
  <c r="IIW1002" i="1"/>
  <c r="IIX1002" i="1"/>
  <c r="IIY1002" i="1"/>
  <c r="IIZ1002" i="1"/>
  <c r="IJA1002" i="1"/>
  <c r="IJB1002" i="1"/>
  <c r="IJC1002" i="1"/>
  <c r="IJD1002" i="1"/>
  <c r="IJE1002" i="1"/>
  <c r="IJF1002" i="1"/>
  <c r="IJG1002" i="1"/>
  <c r="IJH1002" i="1"/>
  <c r="IJI1002" i="1"/>
  <c r="IJJ1002" i="1"/>
  <c r="IJK1002" i="1"/>
  <c r="IJL1002" i="1"/>
  <c r="IJM1002" i="1"/>
  <c r="IJN1002" i="1"/>
  <c r="IJO1002" i="1"/>
  <c r="IJP1002" i="1"/>
  <c r="IJQ1002" i="1"/>
  <c r="IJR1002" i="1"/>
  <c r="IJS1002" i="1"/>
  <c r="IJT1002" i="1"/>
  <c r="IJU1002" i="1"/>
  <c r="IJV1002" i="1"/>
  <c r="IJW1002" i="1"/>
  <c r="IJX1002" i="1"/>
  <c r="IJY1002" i="1"/>
  <c r="IJZ1002" i="1"/>
  <c r="IKA1002" i="1"/>
  <c r="IKB1002" i="1"/>
  <c r="IKC1002" i="1"/>
  <c r="IKD1002" i="1"/>
  <c r="IKE1002" i="1"/>
  <c r="IKF1002" i="1"/>
  <c r="IKG1002" i="1"/>
  <c r="IKH1002" i="1"/>
  <c r="IKI1002" i="1"/>
  <c r="IKJ1002" i="1"/>
  <c r="IKK1002" i="1"/>
  <c r="IKL1002" i="1"/>
  <c r="IKM1002" i="1"/>
  <c r="IKN1002" i="1"/>
  <c r="IKO1002" i="1"/>
  <c r="IKP1002" i="1"/>
  <c r="IKQ1002" i="1"/>
  <c r="IKR1002" i="1"/>
  <c r="IKS1002" i="1"/>
  <c r="IKT1002" i="1"/>
  <c r="IKU1002" i="1"/>
  <c r="IKV1002" i="1"/>
  <c r="IKW1002" i="1"/>
  <c r="IKX1002" i="1"/>
  <c r="IKY1002" i="1"/>
  <c r="IKZ1002" i="1"/>
  <c r="ILA1002" i="1"/>
  <c r="ILB1002" i="1"/>
  <c r="ILC1002" i="1"/>
  <c r="ILD1002" i="1"/>
  <c r="ILE1002" i="1"/>
  <c r="ILF1002" i="1"/>
  <c r="ILG1002" i="1"/>
  <c r="ILH1002" i="1"/>
  <c r="ILI1002" i="1"/>
  <c r="ILJ1002" i="1"/>
  <c r="ILK1002" i="1"/>
  <c r="ILL1002" i="1"/>
  <c r="ILM1002" i="1"/>
  <c r="ILN1002" i="1"/>
  <c r="ILO1002" i="1"/>
  <c r="ILP1002" i="1"/>
  <c r="ILQ1002" i="1"/>
  <c r="ILR1002" i="1"/>
  <c r="ILS1002" i="1"/>
  <c r="ILT1002" i="1"/>
  <c r="ILU1002" i="1"/>
  <c r="ILV1002" i="1"/>
  <c r="ILW1002" i="1"/>
  <c r="ILX1002" i="1"/>
  <c r="ILY1002" i="1"/>
  <c r="ILZ1002" i="1"/>
  <c r="IMA1002" i="1"/>
  <c r="IMB1002" i="1"/>
  <c r="IMC1002" i="1"/>
  <c r="IMD1002" i="1"/>
  <c r="IME1002" i="1"/>
  <c r="IMF1002" i="1"/>
  <c r="IMG1002" i="1"/>
  <c r="IMH1002" i="1"/>
  <c r="IMI1002" i="1"/>
  <c r="IMJ1002" i="1"/>
  <c r="IMK1002" i="1"/>
  <c r="IML1002" i="1"/>
  <c r="IMM1002" i="1"/>
  <c r="IMN1002" i="1"/>
  <c r="IMO1002" i="1"/>
  <c r="IMP1002" i="1"/>
  <c r="IMQ1002" i="1"/>
  <c r="IMR1002" i="1"/>
  <c r="IMS1002" i="1"/>
  <c r="IMT1002" i="1"/>
  <c r="IMU1002" i="1"/>
  <c r="IMV1002" i="1"/>
  <c r="IMW1002" i="1"/>
  <c r="IMX1002" i="1"/>
  <c r="IMY1002" i="1"/>
  <c r="IMZ1002" i="1"/>
  <c r="INA1002" i="1"/>
  <c r="INB1002" i="1"/>
  <c r="INC1002" i="1"/>
  <c r="IND1002" i="1"/>
  <c r="INE1002" i="1"/>
  <c r="INF1002" i="1"/>
  <c r="ING1002" i="1"/>
  <c r="INH1002" i="1"/>
  <c r="INI1002" i="1"/>
  <c r="INJ1002" i="1"/>
  <c r="INK1002" i="1"/>
  <c r="INL1002" i="1"/>
  <c r="INM1002" i="1"/>
  <c r="INN1002" i="1"/>
  <c r="INO1002" i="1"/>
  <c r="INP1002" i="1"/>
  <c r="INQ1002" i="1"/>
  <c r="INR1002" i="1"/>
  <c r="INS1002" i="1"/>
  <c r="INT1002" i="1"/>
  <c r="INU1002" i="1"/>
  <c r="INV1002" i="1"/>
  <c r="INW1002" i="1"/>
  <c r="INX1002" i="1"/>
  <c r="INY1002" i="1"/>
  <c r="INZ1002" i="1"/>
  <c r="IOA1002" i="1"/>
  <c r="IOB1002" i="1"/>
  <c r="IOC1002" i="1"/>
  <c r="IOD1002" i="1"/>
  <c r="IOE1002" i="1"/>
  <c r="IOF1002" i="1"/>
  <c r="IOG1002" i="1"/>
  <c r="IOH1002" i="1"/>
  <c r="IOI1002" i="1"/>
  <c r="IOJ1002" i="1"/>
  <c r="IOK1002" i="1"/>
  <c r="IOL1002" i="1"/>
  <c r="IOM1002" i="1"/>
  <c r="ION1002" i="1"/>
  <c r="IOO1002" i="1"/>
  <c r="IOP1002" i="1"/>
  <c r="IOQ1002" i="1"/>
  <c r="IOR1002" i="1"/>
  <c r="IOS1002" i="1"/>
  <c r="IOT1002" i="1"/>
  <c r="IOU1002" i="1"/>
  <c r="IOV1002" i="1"/>
  <c r="IOW1002" i="1"/>
  <c r="IOX1002" i="1"/>
  <c r="IOY1002" i="1"/>
  <c r="IOZ1002" i="1"/>
  <c r="IPA1002" i="1"/>
  <c r="IPB1002" i="1"/>
  <c r="IPC1002" i="1"/>
  <c r="IPD1002" i="1"/>
  <c r="IPE1002" i="1"/>
  <c r="IPF1002" i="1"/>
  <c r="IPG1002" i="1"/>
  <c r="IPH1002" i="1"/>
  <c r="IPI1002" i="1"/>
  <c r="IPJ1002" i="1"/>
  <c r="IPK1002" i="1"/>
  <c r="IPL1002" i="1"/>
  <c r="IPM1002" i="1"/>
  <c r="IPN1002" i="1"/>
  <c r="IPO1002" i="1"/>
  <c r="IPP1002" i="1"/>
  <c r="IPQ1002" i="1"/>
  <c r="IPR1002" i="1"/>
  <c r="IPS1002" i="1"/>
  <c r="IPT1002" i="1"/>
  <c r="IPU1002" i="1"/>
  <c r="IPV1002" i="1"/>
  <c r="IPW1002" i="1"/>
  <c r="IPX1002" i="1"/>
  <c r="IPY1002" i="1"/>
  <c r="IPZ1002" i="1"/>
  <c r="IQA1002" i="1"/>
  <c r="IQB1002" i="1"/>
  <c r="IQC1002" i="1"/>
  <c r="IQD1002" i="1"/>
  <c r="IQE1002" i="1"/>
  <c r="IQF1002" i="1"/>
  <c r="IQG1002" i="1"/>
  <c r="IQH1002" i="1"/>
  <c r="IQI1002" i="1"/>
  <c r="IQJ1002" i="1"/>
  <c r="IQK1002" i="1"/>
  <c r="IQL1002" i="1"/>
  <c r="IQM1002" i="1"/>
  <c r="IQN1002" i="1"/>
  <c r="IQO1002" i="1"/>
  <c r="IQP1002" i="1"/>
  <c r="IQQ1002" i="1"/>
  <c r="IQR1002" i="1"/>
  <c r="IQS1002" i="1"/>
  <c r="IQT1002" i="1"/>
  <c r="IQU1002" i="1"/>
  <c r="IQV1002" i="1"/>
  <c r="IQW1002" i="1"/>
  <c r="IQX1002" i="1"/>
  <c r="IQY1002" i="1"/>
  <c r="IQZ1002" i="1"/>
  <c r="IRA1002" i="1"/>
  <c r="IRB1002" i="1"/>
  <c r="IRC1002" i="1"/>
  <c r="IRD1002" i="1"/>
  <c r="IRE1002" i="1"/>
  <c r="IRF1002" i="1"/>
  <c r="IRG1002" i="1"/>
  <c r="IRH1002" i="1"/>
  <c r="IRI1002" i="1"/>
  <c r="IRJ1002" i="1"/>
  <c r="IRK1002" i="1"/>
  <c r="IRL1002" i="1"/>
  <c r="IRM1002" i="1"/>
  <c r="IRN1002" i="1"/>
  <c r="IRO1002" i="1"/>
  <c r="IRP1002" i="1"/>
  <c r="IRQ1002" i="1"/>
  <c r="IRR1002" i="1"/>
  <c r="IRS1002" i="1"/>
  <c r="IRT1002" i="1"/>
  <c r="IRU1002" i="1"/>
  <c r="IRV1002" i="1"/>
  <c r="IRW1002" i="1"/>
  <c r="IRX1002" i="1"/>
  <c r="IRY1002" i="1"/>
  <c r="IRZ1002" i="1"/>
  <c r="ISA1002" i="1"/>
  <c r="ISB1002" i="1"/>
  <c r="ISC1002" i="1"/>
  <c r="ISD1002" i="1"/>
  <c r="ISE1002" i="1"/>
  <c r="ISF1002" i="1"/>
  <c r="ISG1002" i="1"/>
  <c r="ISH1002" i="1"/>
  <c r="ISI1002" i="1"/>
  <c r="ISJ1002" i="1"/>
  <c r="ISK1002" i="1"/>
  <c r="ISL1002" i="1"/>
  <c r="ISM1002" i="1"/>
  <c r="ISN1002" i="1"/>
  <c r="ISO1002" i="1"/>
  <c r="ISP1002" i="1"/>
  <c r="ISQ1002" i="1"/>
  <c r="ISR1002" i="1"/>
  <c r="ISS1002" i="1"/>
  <c r="IST1002" i="1"/>
  <c r="ISU1002" i="1"/>
  <c r="ISV1002" i="1"/>
  <c r="ISW1002" i="1"/>
  <c r="ISX1002" i="1"/>
  <c r="ISY1002" i="1"/>
  <c r="ISZ1002" i="1"/>
  <c r="ITA1002" i="1"/>
  <c r="ITB1002" i="1"/>
  <c r="ITC1002" i="1"/>
  <c r="ITD1002" i="1"/>
  <c r="ITE1002" i="1"/>
  <c r="ITF1002" i="1"/>
  <c r="ITG1002" i="1"/>
  <c r="ITH1002" i="1"/>
  <c r="ITI1002" i="1"/>
  <c r="ITJ1002" i="1"/>
  <c r="ITK1002" i="1"/>
  <c r="ITL1002" i="1"/>
  <c r="ITM1002" i="1"/>
  <c r="ITN1002" i="1"/>
  <c r="ITO1002" i="1"/>
  <c r="ITP1002" i="1"/>
  <c r="ITQ1002" i="1"/>
  <c r="ITR1002" i="1"/>
  <c r="ITS1002" i="1"/>
  <c r="ITT1002" i="1"/>
  <c r="ITU1002" i="1"/>
  <c r="ITV1002" i="1"/>
  <c r="ITW1002" i="1"/>
  <c r="ITX1002" i="1"/>
  <c r="ITY1002" i="1"/>
  <c r="ITZ1002" i="1"/>
  <c r="IUA1002" i="1"/>
  <c r="IUB1002" i="1"/>
  <c r="IUC1002" i="1"/>
  <c r="IUD1002" i="1"/>
  <c r="IUE1002" i="1"/>
  <c r="IUF1002" i="1"/>
  <c r="IUG1002" i="1"/>
  <c r="IUH1002" i="1"/>
  <c r="IUI1002" i="1"/>
  <c r="IUJ1002" i="1"/>
  <c r="IUK1002" i="1"/>
  <c r="IUL1002" i="1"/>
  <c r="IUM1002" i="1"/>
  <c r="IUN1002" i="1"/>
  <c r="IUO1002" i="1"/>
  <c r="IUP1002" i="1"/>
  <c r="IUQ1002" i="1"/>
  <c r="IUR1002" i="1"/>
  <c r="IUS1002" i="1"/>
  <c r="IUT1002" i="1"/>
  <c r="IUU1002" i="1"/>
  <c r="IUV1002" i="1"/>
  <c r="IUW1002" i="1"/>
  <c r="IUX1002" i="1"/>
  <c r="IUY1002" i="1"/>
  <c r="IUZ1002" i="1"/>
  <c r="IVA1002" i="1"/>
  <c r="IVB1002" i="1"/>
  <c r="IVC1002" i="1"/>
  <c r="IVD1002" i="1"/>
  <c r="IVE1002" i="1"/>
  <c r="IVF1002" i="1"/>
  <c r="IVG1002" i="1"/>
  <c r="IVH1002" i="1"/>
  <c r="IVI1002" i="1"/>
  <c r="IVJ1002" i="1"/>
  <c r="IVK1002" i="1"/>
  <c r="IVL1002" i="1"/>
  <c r="IVM1002" i="1"/>
  <c r="IVN1002" i="1"/>
  <c r="IVO1002" i="1"/>
  <c r="IVP1002" i="1"/>
  <c r="IVQ1002" i="1"/>
  <c r="IVR1002" i="1"/>
  <c r="IVS1002" i="1"/>
  <c r="IVT1002" i="1"/>
  <c r="IVU1002" i="1"/>
  <c r="IVV1002" i="1"/>
  <c r="IVW1002" i="1"/>
  <c r="IVX1002" i="1"/>
  <c r="IVY1002" i="1"/>
  <c r="IVZ1002" i="1"/>
  <c r="IWA1002" i="1"/>
  <c r="IWB1002" i="1"/>
  <c r="IWC1002" i="1"/>
  <c r="IWD1002" i="1"/>
  <c r="IWE1002" i="1"/>
  <c r="IWF1002" i="1"/>
  <c r="IWG1002" i="1"/>
  <c r="IWH1002" i="1"/>
  <c r="IWI1002" i="1"/>
  <c r="IWJ1002" i="1"/>
  <c r="IWK1002" i="1"/>
  <c r="IWL1002" i="1"/>
  <c r="IWM1002" i="1"/>
  <c r="IWN1002" i="1"/>
  <c r="IWO1002" i="1"/>
  <c r="IWP1002" i="1"/>
  <c r="IWQ1002" i="1"/>
  <c r="IWR1002" i="1"/>
  <c r="IWS1002" i="1"/>
  <c r="IWT1002" i="1"/>
  <c r="IWU1002" i="1"/>
  <c r="IWV1002" i="1"/>
  <c r="IWW1002" i="1"/>
  <c r="IWX1002" i="1"/>
  <c r="IWY1002" i="1"/>
  <c r="IWZ1002" i="1"/>
  <c r="IXA1002" i="1"/>
  <c r="IXB1002" i="1"/>
  <c r="IXC1002" i="1"/>
  <c r="IXD1002" i="1"/>
  <c r="IXE1002" i="1"/>
  <c r="IXF1002" i="1"/>
  <c r="IXG1002" i="1"/>
  <c r="IXH1002" i="1"/>
  <c r="IXI1002" i="1"/>
  <c r="IXJ1002" i="1"/>
  <c r="IXK1002" i="1"/>
  <c r="IXL1002" i="1"/>
  <c r="IXM1002" i="1"/>
  <c r="IXN1002" i="1"/>
  <c r="IXO1002" i="1"/>
  <c r="IXP1002" i="1"/>
  <c r="IXQ1002" i="1"/>
  <c r="IXR1002" i="1"/>
  <c r="IXS1002" i="1"/>
  <c r="IXT1002" i="1"/>
  <c r="IXU1002" i="1"/>
  <c r="IXV1002" i="1"/>
  <c r="IXW1002" i="1"/>
  <c r="IXX1002" i="1"/>
  <c r="IXY1002" i="1"/>
  <c r="IXZ1002" i="1"/>
  <c r="IYA1002" i="1"/>
  <c r="IYB1002" i="1"/>
  <c r="IYC1002" i="1"/>
  <c r="IYD1002" i="1"/>
  <c r="IYE1002" i="1"/>
  <c r="IYF1002" i="1"/>
  <c r="IYG1002" i="1"/>
  <c r="IYH1002" i="1"/>
  <c r="IYI1002" i="1"/>
  <c r="IYJ1002" i="1"/>
  <c r="IYK1002" i="1"/>
  <c r="IYL1002" i="1"/>
  <c r="IYM1002" i="1"/>
  <c r="IYN1002" i="1"/>
  <c r="IYO1002" i="1"/>
  <c r="IYP1002" i="1"/>
  <c r="IYQ1002" i="1"/>
  <c r="IYR1002" i="1"/>
  <c r="IYS1002" i="1"/>
  <c r="IYT1002" i="1"/>
  <c r="IYU1002" i="1"/>
  <c r="IYV1002" i="1"/>
  <c r="IYW1002" i="1"/>
  <c r="IYX1002" i="1"/>
  <c r="IYY1002" i="1"/>
  <c r="IYZ1002" i="1"/>
  <c r="IZA1002" i="1"/>
  <c r="IZB1002" i="1"/>
  <c r="IZC1002" i="1"/>
  <c r="IZD1002" i="1"/>
  <c r="IZE1002" i="1"/>
  <c r="IZF1002" i="1"/>
  <c r="IZG1002" i="1"/>
  <c r="IZH1002" i="1"/>
  <c r="IZI1002" i="1"/>
  <c r="IZJ1002" i="1"/>
  <c r="IZK1002" i="1"/>
  <c r="IZL1002" i="1"/>
  <c r="IZM1002" i="1"/>
  <c r="IZN1002" i="1"/>
  <c r="IZO1002" i="1"/>
  <c r="IZP1002" i="1"/>
  <c r="IZQ1002" i="1"/>
  <c r="IZR1002" i="1"/>
  <c r="IZS1002" i="1"/>
  <c r="IZT1002" i="1"/>
  <c r="IZU1002" i="1"/>
  <c r="IZV1002" i="1"/>
  <c r="IZW1002" i="1"/>
  <c r="IZX1002" i="1"/>
  <c r="IZY1002" i="1"/>
  <c r="IZZ1002" i="1"/>
  <c r="JAA1002" i="1"/>
  <c r="JAB1002" i="1"/>
  <c r="JAC1002" i="1"/>
  <c r="JAD1002" i="1"/>
  <c r="JAE1002" i="1"/>
  <c r="JAF1002" i="1"/>
  <c r="JAG1002" i="1"/>
  <c r="JAH1002" i="1"/>
  <c r="JAI1002" i="1"/>
  <c r="JAJ1002" i="1"/>
  <c r="JAK1002" i="1"/>
  <c r="JAL1002" i="1"/>
  <c r="JAM1002" i="1"/>
  <c r="JAN1002" i="1"/>
  <c r="JAO1002" i="1"/>
  <c r="JAP1002" i="1"/>
  <c r="JAQ1002" i="1"/>
  <c r="JAR1002" i="1"/>
  <c r="JAS1002" i="1"/>
  <c r="JAT1002" i="1"/>
  <c r="JAU1002" i="1"/>
  <c r="JAV1002" i="1"/>
  <c r="JAW1002" i="1"/>
  <c r="JAX1002" i="1"/>
  <c r="JAY1002" i="1"/>
  <c r="JAZ1002" i="1"/>
  <c r="JBA1002" i="1"/>
  <c r="JBB1002" i="1"/>
  <c r="JBC1002" i="1"/>
  <c r="JBD1002" i="1"/>
  <c r="JBE1002" i="1"/>
  <c r="JBF1002" i="1"/>
  <c r="JBG1002" i="1"/>
  <c r="JBH1002" i="1"/>
  <c r="JBI1002" i="1"/>
  <c r="JBJ1002" i="1"/>
  <c r="JBK1002" i="1"/>
  <c r="JBL1002" i="1"/>
  <c r="JBM1002" i="1"/>
  <c r="JBN1002" i="1"/>
  <c r="JBO1002" i="1"/>
  <c r="JBP1002" i="1"/>
  <c r="JBQ1002" i="1"/>
  <c r="JBR1002" i="1"/>
  <c r="JBS1002" i="1"/>
  <c r="JBT1002" i="1"/>
  <c r="JBU1002" i="1"/>
  <c r="JBV1002" i="1"/>
  <c r="JBW1002" i="1"/>
  <c r="JBX1002" i="1"/>
  <c r="JBY1002" i="1"/>
  <c r="JBZ1002" i="1"/>
  <c r="JCA1002" i="1"/>
  <c r="JCB1002" i="1"/>
  <c r="JCC1002" i="1"/>
  <c r="JCD1002" i="1"/>
  <c r="JCE1002" i="1"/>
  <c r="JCF1002" i="1"/>
  <c r="JCG1002" i="1"/>
  <c r="JCH1002" i="1"/>
  <c r="JCI1002" i="1"/>
  <c r="JCJ1002" i="1"/>
  <c r="JCK1002" i="1"/>
  <c r="JCL1002" i="1"/>
  <c r="JCM1002" i="1"/>
  <c r="JCN1002" i="1"/>
  <c r="JCO1002" i="1"/>
  <c r="JCP1002" i="1"/>
  <c r="JCQ1002" i="1"/>
  <c r="JCR1002" i="1"/>
  <c r="JCS1002" i="1"/>
  <c r="JCT1002" i="1"/>
  <c r="JCU1002" i="1"/>
  <c r="JCV1002" i="1"/>
  <c r="JCW1002" i="1"/>
  <c r="JCX1002" i="1"/>
  <c r="JCY1002" i="1"/>
  <c r="JCZ1002" i="1"/>
  <c r="JDA1002" i="1"/>
  <c r="JDB1002" i="1"/>
  <c r="JDC1002" i="1"/>
  <c r="JDD1002" i="1"/>
  <c r="JDE1002" i="1"/>
  <c r="JDF1002" i="1"/>
  <c r="JDG1002" i="1"/>
  <c r="JDH1002" i="1"/>
  <c r="JDI1002" i="1"/>
  <c r="JDJ1002" i="1"/>
  <c r="JDK1002" i="1"/>
  <c r="JDL1002" i="1"/>
  <c r="JDM1002" i="1"/>
  <c r="JDN1002" i="1"/>
  <c r="JDO1002" i="1"/>
  <c r="JDP1002" i="1"/>
  <c r="JDQ1002" i="1"/>
  <c r="JDR1002" i="1"/>
  <c r="JDS1002" i="1"/>
  <c r="JDT1002" i="1"/>
  <c r="JDU1002" i="1"/>
  <c r="JDV1002" i="1"/>
  <c r="JDW1002" i="1"/>
  <c r="JDX1002" i="1"/>
  <c r="JDY1002" i="1"/>
  <c r="JDZ1002" i="1"/>
  <c r="JEA1002" i="1"/>
  <c r="JEB1002" i="1"/>
  <c r="JEC1002" i="1"/>
  <c r="JED1002" i="1"/>
  <c r="JEE1002" i="1"/>
  <c r="JEF1002" i="1"/>
  <c r="JEG1002" i="1"/>
  <c r="JEH1002" i="1"/>
  <c r="JEI1002" i="1"/>
  <c r="JEJ1002" i="1"/>
  <c r="JEK1002" i="1"/>
  <c r="JEL1002" i="1"/>
  <c r="JEM1002" i="1"/>
  <c r="JEN1002" i="1"/>
  <c r="JEO1002" i="1"/>
  <c r="JEP1002" i="1"/>
  <c r="JEQ1002" i="1"/>
  <c r="JER1002" i="1"/>
  <c r="JES1002" i="1"/>
  <c r="JET1002" i="1"/>
  <c r="JEU1002" i="1"/>
  <c r="JEV1002" i="1"/>
  <c r="JEW1002" i="1"/>
  <c r="JEX1002" i="1"/>
  <c r="JEY1002" i="1"/>
  <c r="JEZ1002" i="1"/>
  <c r="JFA1002" i="1"/>
  <c r="JFB1002" i="1"/>
  <c r="JFC1002" i="1"/>
  <c r="JFD1002" i="1"/>
  <c r="JFE1002" i="1"/>
  <c r="JFF1002" i="1"/>
  <c r="JFG1002" i="1"/>
  <c r="JFH1002" i="1"/>
  <c r="JFI1002" i="1"/>
  <c r="JFJ1002" i="1"/>
  <c r="JFK1002" i="1"/>
  <c r="JFL1002" i="1"/>
  <c r="JFM1002" i="1"/>
  <c r="JFN1002" i="1"/>
  <c r="JFO1002" i="1"/>
  <c r="JFP1002" i="1"/>
  <c r="JFQ1002" i="1"/>
  <c r="JFR1002" i="1"/>
  <c r="JFS1002" i="1"/>
  <c r="JFT1002" i="1"/>
  <c r="JFU1002" i="1"/>
  <c r="JFV1002" i="1"/>
  <c r="JFW1002" i="1"/>
  <c r="JFX1002" i="1"/>
  <c r="JFY1002" i="1"/>
  <c r="JFZ1002" i="1"/>
  <c r="JGA1002" i="1"/>
  <c r="JGB1002" i="1"/>
  <c r="JGC1002" i="1"/>
  <c r="JGD1002" i="1"/>
  <c r="JGE1002" i="1"/>
  <c r="JGF1002" i="1"/>
  <c r="JGG1002" i="1"/>
  <c r="JGH1002" i="1"/>
  <c r="JGI1002" i="1"/>
  <c r="JGJ1002" i="1"/>
  <c r="JGK1002" i="1"/>
  <c r="JGL1002" i="1"/>
  <c r="JGM1002" i="1"/>
  <c r="JGN1002" i="1"/>
  <c r="JGO1002" i="1"/>
  <c r="JGP1002" i="1"/>
  <c r="JGQ1002" i="1"/>
  <c r="JGR1002" i="1"/>
  <c r="JGS1002" i="1"/>
  <c r="JGT1002" i="1"/>
  <c r="JGU1002" i="1"/>
  <c r="JGV1002" i="1"/>
  <c r="JGW1002" i="1"/>
  <c r="JGX1002" i="1"/>
  <c r="JGY1002" i="1"/>
  <c r="JGZ1002" i="1"/>
  <c r="JHA1002" i="1"/>
  <c r="JHB1002" i="1"/>
  <c r="JHC1002" i="1"/>
  <c r="JHD1002" i="1"/>
  <c r="JHE1002" i="1"/>
  <c r="JHF1002" i="1"/>
  <c r="JHG1002" i="1"/>
  <c r="JHH1002" i="1"/>
  <c r="JHI1002" i="1"/>
  <c r="JHJ1002" i="1"/>
  <c r="JHK1002" i="1"/>
  <c r="JHL1002" i="1"/>
  <c r="JHM1002" i="1"/>
  <c r="JHN1002" i="1"/>
  <c r="JHO1002" i="1"/>
  <c r="JHP1002" i="1"/>
  <c r="JHQ1002" i="1"/>
  <c r="JHR1002" i="1"/>
  <c r="JHS1002" i="1"/>
  <c r="JHT1002" i="1"/>
  <c r="JHU1002" i="1"/>
  <c r="JHV1002" i="1"/>
  <c r="JHW1002" i="1"/>
  <c r="JHX1002" i="1"/>
  <c r="JHY1002" i="1"/>
  <c r="JHZ1002" i="1"/>
  <c r="JIA1002" i="1"/>
  <c r="JIB1002" i="1"/>
  <c r="JIC1002" i="1"/>
  <c r="JID1002" i="1"/>
  <c r="JIE1002" i="1"/>
  <c r="JIF1002" i="1"/>
  <c r="JIG1002" i="1"/>
  <c r="JIH1002" i="1"/>
  <c r="JII1002" i="1"/>
  <c r="JIJ1002" i="1"/>
  <c r="JIK1002" i="1"/>
  <c r="JIL1002" i="1"/>
  <c r="JIM1002" i="1"/>
  <c r="JIN1002" i="1"/>
  <c r="JIO1002" i="1"/>
  <c r="JIP1002" i="1"/>
  <c r="JIQ1002" i="1"/>
  <c r="JIR1002" i="1"/>
  <c r="JIS1002" i="1"/>
  <c r="JIT1002" i="1"/>
  <c r="JIU1002" i="1"/>
  <c r="JIV1002" i="1"/>
  <c r="JIW1002" i="1"/>
  <c r="JIX1002" i="1"/>
  <c r="JIY1002" i="1"/>
  <c r="JIZ1002" i="1"/>
  <c r="JJA1002" i="1"/>
  <c r="JJB1002" i="1"/>
  <c r="JJC1002" i="1"/>
  <c r="JJD1002" i="1"/>
  <c r="JJE1002" i="1"/>
  <c r="JJF1002" i="1"/>
  <c r="JJG1002" i="1"/>
  <c r="JJH1002" i="1"/>
  <c r="JJI1002" i="1"/>
  <c r="JJJ1002" i="1"/>
  <c r="JJK1002" i="1"/>
  <c r="JJL1002" i="1"/>
  <c r="JJM1002" i="1"/>
  <c r="JJN1002" i="1"/>
  <c r="JJO1002" i="1"/>
  <c r="JJP1002" i="1"/>
  <c r="JJQ1002" i="1"/>
  <c r="JJR1002" i="1"/>
  <c r="JJS1002" i="1"/>
  <c r="JJT1002" i="1"/>
  <c r="JJU1002" i="1"/>
  <c r="JJV1002" i="1"/>
  <c r="JJW1002" i="1"/>
  <c r="JJX1002" i="1"/>
  <c r="JJY1002" i="1"/>
  <c r="JJZ1002" i="1"/>
  <c r="JKA1002" i="1"/>
  <c r="JKB1002" i="1"/>
  <c r="JKC1002" i="1"/>
  <c r="JKD1002" i="1"/>
  <c r="JKE1002" i="1"/>
  <c r="JKF1002" i="1"/>
  <c r="JKG1002" i="1"/>
  <c r="JKH1002" i="1"/>
  <c r="JKI1002" i="1"/>
  <c r="JKJ1002" i="1"/>
  <c r="JKK1002" i="1"/>
  <c r="JKL1002" i="1"/>
  <c r="JKM1002" i="1"/>
  <c r="JKN1002" i="1"/>
  <c r="JKO1002" i="1"/>
  <c r="JKP1002" i="1"/>
  <c r="JKQ1002" i="1"/>
  <c r="JKR1002" i="1"/>
  <c r="JKS1002" i="1"/>
  <c r="JKT1002" i="1"/>
  <c r="JKU1002" i="1"/>
  <c r="JKV1002" i="1"/>
  <c r="JKW1002" i="1"/>
  <c r="JKX1002" i="1"/>
  <c r="JKY1002" i="1"/>
  <c r="JKZ1002" i="1"/>
  <c r="JLA1002" i="1"/>
  <c r="JLB1002" i="1"/>
  <c r="JLC1002" i="1"/>
  <c r="JLD1002" i="1"/>
  <c r="JLE1002" i="1"/>
  <c r="JLF1002" i="1"/>
  <c r="JLG1002" i="1"/>
  <c r="JLH1002" i="1"/>
  <c r="JLI1002" i="1"/>
  <c r="JLJ1002" i="1"/>
  <c r="JLK1002" i="1"/>
  <c r="JLL1002" i="1"/>
  <c r="JLM1002" i="1"/>
  <c r="JLN1002" i="1"/>
  <c r="JLO1002" i="1"/>
  <c r="JLP1002" i="1"/>
  <c r="JLQ1002" i="1"/>
  <c r="JLR1002" i="1"/>
  <c r="JLS1002" i="1"/>
  <c r="JLT1002" i="1"/>
  <c r="JLU1002" i="1"/>
  <c r="JLV1002" i="1"/>
  <c r="JLW1002" i="1"/>
  <c r="JLX1002" i="1"/>
  <c r="JLY1002" i="1"/>
  <c r="JLZ1002" i="1"/>
  <c r="JMA1002" i="1"/>
  <c r="JMB1002" i="1"/>
  <c r="JMC1002" i="1"/>
  <c r="JMD1002" i="1"/>
  <c r="JME1002" i="1"/>
  <c r="JMF1002" i="1"/>
  <c r="JMG1002" i="1"/>
  <c r="JMH1002" i="1"/>
  <c r="JMI1002" i="1"/>
  <c r="JMJ1002" i="1"/>
  <c r="JMK1002" i="1"/>
  <c r="JML1002" i="1"/>
  <c r="JMM1002" i="1"/>
  <c r="JMN1002" i="1"/>
  <c r="JMO1002" i="1"/>
  <c r="JMP1002" i="1"/>
  <c r="JMQ1002" i="1"/>
  <c r="JMR1002" i="1"/>
  <c r="JMS1002" i="1"/>
  <c r="JMT1002" i="1"/>
  <c r="JMU1002" i="1"/>
  <c r="JMV1002" i="1"/>
  <c r="JMW1002" i="1"/>
  <c r="JMX1002" i="1"/>
  <c r="JMY1002" i="1"/>
  <c r="JMZ1002" i="1"/>
  <c r="JNA1002" i="1"/>
  <c r="JNB1002" i="1"/>
  <c r="JNC1002" i="1"/>
  <c r="JND1002" i="1"/>
  <c r="JNE1002" i="1"/>
  <c r="JNF1002" i="1"/>
  <c r="JNG1002" i="1"/>
  <c r="JNH1002" i="1"/>
  <c r="JNI1002" i="1"/>
  <c r="JNJ1002" i="1"/>
  <c r="JNK1002" i="1"/>
  <c r="JNL1002" i="1"/>
  <c r="JNM1002" i="1"/>
  <c r="JNN1002" i="1"/>
  <c r="JNO1002" i="1"/>
  <c r="JNP1002" i="1"/>
  <c r="JNQ1002" i="1"/>
  <c r="JNR1002" i="1"/>
  <c r="JNS1002" i="1"/>
  <c r="JNT1002" i="1"/>
  <c r="JNU1002" i="1"/>
  <c r="JNV1002" i="1"/>
  <c r="JNW1002" i="1"/>
  <c r="JNX1002" i="1"/>
  <c r="JNY1002" i="1"/>
  <c r="JNZ1002" i="1"/>
  <c r="JOA1002" i="1"/>
  <c r="JOB1002" i="1"/>
  <c r="JOC1002" i="1"/>
  <c r="JOD1002" i="1"/>
  <c r="JOE1002" i="1"/>
  <c r="JOF1002" i="1"/>
  <c r="JOG1002" i="1"/>
  <c r="JOH1002" i="1"/>
  <c r="JOI1002" i="1"/>
  <c r="JOJ1002" i="1"/>
  <c r="JOK1002" i="1"/>
  <c r="JOL1002" i="1"/>
  <c r="JOM1002" i="1"/>
  <c r="JON1002" i="1"/>
  <c r="JOO1002" i="1"/>
  <c r="JOP1002" i="1"/>
  <c r="JOQ1002" i="1"/>
  <c r="JOR1002" i="1"/>
  <c r="JOS1002" i="1"/>
  <c r="JOT1002" i="1"/>
  <c r="JOU1002" i="1"/>
  <c r="JOV1002" i="1"/>
  <c r="JOW1002" i="1"/>
  <c r="JOX1002" i="1"/>
  <c r="JOY1002" i="1"/>
  <c r="JOZ1002" i="1"/>
  <c r="JPA1002" i="1"/>
  <c r="JPB1002" i="1"/>
  <c r="JPC1002" i="1"/>
  <c r="JPD1002" i="1"/>
  <c r="JPE1002" i="1"/>
  <c r="JPF1002" i="1"/>
  <c r="JPG1002" i="1"/>
  <c r="JPH1002" i="1"/>
  <c r="JPI1002" i="1"/>
  <c r="JPJ1002" i="1"/>
  <c r="JPK1002" i="1"/>
  <c r="JPL1002" i="1"/>
  <c r="JPM1002" i="1"/>
  <c r="JPN1002" i="1"/>
  <c r="JPO1002" i="1"/>
  <c r="JPP1002" i="1"/>
  <c r="JPQ1002" i="1"/>
  <c r="JPR1002" i="1"/>
  <c r="JPS1002" i="1"/>
  <c r="JPT1002" i="1"/>
  <c r="JPU1002" i="1"/>
  <c r="JPV1002" i="1"/>
  <c r="JPW1002" i="1"/>
  <c r="JPX1002" i="1"/>
  <c r="JPY1002" i="1"/>
  <c r="JPZ1002" i="1"/>
  <c r="JQA1002" i="1"/>
  <c r="JQB1002" i="1"/>
  <c r="JQC1002" i="1"/>
  <c r="JQD1002" i="1"/>
  <c r="JQE1002" i="1"/>
  <c r="JQF1002" i="1"/>
  <c r="JQG1002" i="1"/>
  <c r="JQH1002" i="1"/>
  <c r="JQI1002" i="1"/>
  <c r="JQJ1002" i="1"/>
  <c r="JQK1002" i="1"/>
  <c r="JQL1002" i="1"/>
  <c r="JQM1002" i="1"/>
  <c r="JQN1002" i="1"/>
  <c r="JQO1002" i="1"/>
  <c r="JQP1002" i="1"/>
  <c r="JQQ1002" i="1"/>
  <c r="JQR1002" i="1"/>
  <c r="JQS1002" i="1"/>
  <c r="JQT1002" i="1"/>
  <c r="JQU1002" i="1"/>
  <c r="JQV1002" i="1"/>
  <c r="JQW1002" i="1"/>
  <c r="JQX1002" i="1"/>
  <c r="JQY1002" i="1"/>
  <c r="JQZ1002" i="1"/>
  <c r="JRA1002" i="1"/>
  <c r="JRB1002" i="1"/>
  <c r="JRC1002" i="1"/>
  <c r="JRD1002" i="1"/>
  <c r="JRE1002" i="1"/>
  <c r="JRF1002" i="1"/>
  <c r="JRG1002" i="1"/>
  <c r="JRH1002" i="1"/>
  <c r="JRI1002" i="1"/>
  <c r="JRJ1002" i="1"/>
  <c r="JRK1002" i="1"/>
  <c r="JRL1002" i="1"/>
  <c r="JRM1002" i="1"/>
  <c r="JRN1002" i="1"/>
  <c r="JRO1002" i="1"/>
  <c r="JRP1002" i="1"/>
  <c r="JRQ1002" i="1"/>
  <c r="JRR1002" i="1"/>
  <c r="JRS1002" i="1"/>
  <c r="JRT1002" i="1"/>
  <c r="JRU1002" i="1"/>
  <c r="JRV1002" i="1"/>
  <c r="JRW1002" i="1"/>
  <c r="JRX1002" i="1"/>
  <c r="JRY1002" i="1"/>
  <c r="JRZ1002" i="1"/>
  <c r="JSA1002" i="1"/>
  <c r="JSB1002" i="1"/>
  <c r="JSC1002" i="1"/>
  <c r="JSD1002" i="1"/>
  <c r="JSE1002" i="1"/>
  <c r="JSF1002" i="1"/>
  <c r="JSG1002" i="1"/>
  <c r="JSH1002" i="1"/>
  <c r="JSI1002" i="1"/>
  <c r="JSJ1002" i="1"/>
  <c r="JSK1002" i="1"/>
  <c r="JSL1002" i="1"/>
  <c r="JSM1002" i="1"/>
  <c r="JSN1002" i="1"/>
  <c r="JSO1002" i="1"/>
  <c r="JSP1002" i="1"/>
  <c r="JSQ1002" i="1"/>
  <c r="JSR1002" i="1"/>
  <c r="JSS1002" i="1"/>
  <c r="JST1002" i="1"/>
  <c r="JSU1002" i="1"/>
  <c r="JSV1002" i="1"/>
  <c r="JSW1002" i="1"/>
  <c r="JSX1002" i="1"/>
  <c r="JSY1002" i="1"/>
  <c r="JSZ1002" i="1"/>
  <c r="JTA1002" i="1"/>
  <c r="JTB1002" i="1"/>
  <c r="JTC1002" i="1"/>
  <c r="JTD1002" i="1"/>
  <c r="JTE1002" i="1"/>
  <c r="JTF1002" i="1"/>
  <c r="JTG1002" i="1"/>
  <c r="JTH1002" i="1"/>
  <c r="JTI1002" i="1"/>
  <c r="JTJ1002" i="1"/>
  <c r="JTK1002" i="1"/>
  <c r="JTL1002" i="1"/>
  <c r="JTM1002" i="1"/>
  <c r="JTN1002" i="1"/>
  <c r="JTO1002" i="1"/>
  <c r="JTP1002" i="1"/>
  <c r="JTQ1002" i="1"/>
  <c r="JTR1002" i="1"/>
  <c r="JTS1002" i="1"/>
  <c r="JTT1002" i="1"/>
  <c r="JTU1002" i="1"/>
  <c r="JTV1002" i="1"/>
  <c r="JTW1002" i="1"/>
  <c r="JTX1002" i="1"/>
  <c r="JTY1002" i="1"/>
  <c r="JTZ1002" i="1"/>
  <c r="JUA1002" i="1"/>
  <c r="JUB1002" i="1"/>
  <c r="JUC1002" i="1"/>
  <c r="JUD1002" i="1"/>
  <c r="JUE1002" i="1"/>
  <c r="JUF1002" i="1"/>
  <c r="JUG1002" i="1"/>
  <c r="JUH1002" i="1"/>
  <c r="JUI1002" i="1"/>
  <c r="JUJ1002" i="1"/>
  <c r="JUK1002" i="1"/>
  <c r="JUL1002" i="1"/>
  <c r="JUM1002" i="1"/>
  <c r="JUN1002" i="1"/>
  <c r="JUO1002" i="1"/>
  <c r="JUP1002" i="1"/>
  <c r="JUQ1002" i="1"/>
  <c r="JUR1002" i="1"/>
  <c r="JUS1002" i="1"/>
  <c r="JUT1002" i="1"/>
  <c r="JUU1002" i="1"/>
  <c r="JUV1002" i="1"/>
  <c r="JUW1002" i="1"/>
  <c r="JUX1002" i="1"/>
  <c r="JUY1002" i="1"/>
  <c r="JUZ1002" i="1"/>
  <c r="JVA1002" i="1"/>
  <c r="JVB1002" i="1"/>
  <c r="JVC1002" i="1"/>
  <c r="JVD1002" i="1"/>
  <c r="JVE1002" i="1"/>
  <c r="JVF1002" i="1"/>
  <c r="JVG1002" i="1"/>
  <c r="JVH1002" i="1"/>
  <c r="JVI1002" i="1"/>
  <c r="JVJ1002" i="1"/>
  <c r="JVK1002" i="1"/>
  <c r="JVL1002" i="1"/>
  <c r="JVM1002" i="1"/>
  <c r="JVN1002" i="1"/>
  <c r="JVO1002" i="1"/>
  <c r="JVP1002" i="1"/>
  <c r="JVQ1002" i="1"/>
  <c r="JVR1002" i="1"/>
  <c r="JVS1002" i="1"/>
  <c r="JVT1002" i="1"/>
  <c r="JVU1002" i="1"/>
  <c r="JVV1002" i="1"/>
  <c r="JVW1002" i="1"/>
  <c r="JVX1002" i="1"/>
  <c r="JVY1002" i="1"/>
  <c r="JVZ1002" i="1"/>
  <c r="JWA1002" i="1"/>
  <c r="JWB1002" i="1"/>
  <c r="JWC1002" i="1"/>
  <c r="JWD1002" i="1"/>
  <c r="JWE1002" i="1"/>
  <c r="JWF1002" i="1"/>
  <c r="JWG1002" i="1"/>
  <c r="JWH1002" i="1"/>
  <c r="JWI1002" i="1"/>
  <c r="JWJ1002" i="1"/>
  <c r="JWK1002" i="1"/>
  <c r="JWL1002" i="1"/>
  <c r="JWM1002" i="1"/>
  <c r="JWN1002" i="1"/>
  <c r="JWO1002" i="1"/>
  <c r="JWP1002" i="1"/>
  <c r="JWQ1002" i="1"/>
  <c r="JWR1002" i="1"/>
  <c r="JWS1002" i="1"/>
  <c r="JWT1002" i="1"/>
  <c r="JWU1002" i="1"/>
  <c r="JWV1002" i="1"/>
  <c r="JWW1002" i="1"/>
  <c r="JWX1002" i="1"/>
  <c r="JWY1002" i="1"/>
  <c r="JWZ1002" i="1"/>
  <c r="JXA1002" i="1"/>
  <c r="JXB1002" i="1"/>
  <c r="JXC1002" i="1"/>
  <c r="JXD1002" i="1"/>
  <c r="JXE1002" i="1"/>
  <c r="JXF1002" i="1"/>
  <c r="JXG1002" i="1"/>
  <c r="JXH1002" i="1"/>
  <c r="JXI1002" i="1"/>
  <c r="JXJ1002" i="1"/>
  <c r="JXK1002" i="1"/>
  <c r="JXL1002" i="1"/>
  <c r="JXM1002" i="1"/>
  <c r="JXN1002" i="1"/>
  <c r="JXO1002" i="1"/>
  <c r="JXP1002" i="1"/>
  <c r="JXQ1002" i="1"/>
  <c r="JXR1002" i="1"/>
  <c r="JXS1002" i="1"/>
  <c r="JXT1002" i="1"/>
  <c r="JXU1002" i="1"/>
  <c r="JXV1002" i="1"/>
  <c r="JXW1002" i="1"/>
  <c r="JXX1002" i="1"/>
  <c r="JXY1002" i="1"/>
  <c r="JXZ1002" i="1"/>
  <c r="JYA1002" i="1"/>
  <c r="JYB1002" i="1"/>
  <c r="JYC1002" i="1"/>
  <c r="JYD1002" i="1"/>
  <c r="JYE1002" i="1"/>
  <c r="JYF1002" i="1"/>
  <c r="JYG1002" i="1"/>
  <c r="JYH1002" i="1"/>
  <c r="JYI1002" i="1"/>
  <c r="JYJ1002" i="1"/>
  <c r="JYK1002" i="1"/>
  <c r="JYL1002" i="1"/>
  <c r="JYM1002" i="1"/>
  <c r="JYN1002" i="1"/>
  <c r="JYO1002" i="1"/>
  <c r="JYP1002" i="1"/>
  <c r="JYQ1002" i="1"/>
  <c r="JYR1002" i="1"/>
  <c r="JYS1002" i="1"/>
  <c r="JYT1002" i="1"/>
  <c r="JYU1002" i="1"/>
  <c r="JYV1002" i="1"/>
  <c r="JYW1002" i="1"/>
  <c r="JYX1002" i="1"/>
  <c r="JYY1002" i="1"/>
  <c r="JYZ1002" i="1"/>
  <c r="JZA1002" i="1"/>
  <c r="JZB1002" i="1"/>
  <c r="JZC1002" i="1"/>
  <c r="JZD1002" i="1"/>
  <c r="JZE1002" i="1"/>
  <c r="JZF1002" i="1"/>
  <c r="JZG1002" i="1"/>
  <c r="JZH1002" i="1"/>
  <c r="JZI1002" i="1"/>
  <c r="JZJ1002" i="1"/>
  <c r="JZK1002" i="1"/>
  <c r="JZL1002" i="1"/>
  <c r="JZM1002" i="1"/>
  <c r="JZN1002" i="1"/>
  <c r="JZO1002" i="1"/>
  <c r="JZP1002" i="1"/>
  <c r="JZQ1002" i="1"/>
  <c r="JZR1002" i="1"/>
  <c r="JZS1002" i="1"/>
  <c r="JZT1002" i="1"/>
  <c r="JZU1002" i="1"/>
  <c r="JZV1002" i="1"/>
  <c r="JZW1002" i="1"/>
  <c r="JZX1002" i="1"/>
  <c r="JZY1002" i="1"/>
  <c r="JZZ1002" i="1"/>
  <c r="KAA1002" i="1"/>
  <c r="KAB1002" i="1"/>
  <c r="KAC1002" i="1"/>
  <c r="KAD1002" i="1"/>
  <c r="KAE1002" i="1"/>
  <c r="KAF1002" i="1"/>
  <c r="KAG1002" i="1"/>
  <c r="KAH1002" i="1"/>
  <c r="KAI1002" i="1"/>
  <c r="KAJ1002" i="1"/>
  <c r="KAK1002" i="1"/>
  <c r="KAL1002" i="1"/>
  <c r="KAM1002" i="1"/>
  <c r="KAN1002" i="1"/>
  <c r="KAO1002" i="1"/>
  <c r="KAP1002" i="1"/>
  <c r="KAQ1002" i="1"/>
  <c r="KAR1002" i="1"/>
  <c r="KAS1002" i="1"/>
  <c r="KAT1002" i="1"/>
  <c r="KAU1002" i="1"/>
  <c r="KAV1002" i="1"/>
  <c r="KAW1002" i="1"/>
  <c r="KAX1002" i="1"/>
  <c r="KAY1002" i="1"/>
  <c r="KAZ1002" i="1"/>
  <c r="KBA1002" i="1"/>
  <c r="KBB1002" i="1"/>
  <c r="KBC1002" i="1"/>
  <c r="KBD1002" i="1"/>
  <c r="KBE1002" i="1"/>
  <c r="KBF1002" i="1"/>
  <c r="KBG1002" i="1"/>
  <c r="KBH1002" i="1"/>
  <c r="KBI1002" i="1"/>
  <c r="KBJ1002" i="1"/>
  <c r="KBK1002" i="1"/>
  <c r="KBL1002" i="1"/>
  <c r="KBM1002" i="1"/>
  <c r="KBN1002" i="1"/>
  <c r="KBO1002" i="1"/>
  <c r="KBP1002" i="1"/>
  <c r="KBQ1002" i="1"/>
  <c r="KBR1002" i="1"/>
  <c r="KBS1002" i="1"/>
  <c r="KBT1002" i="1"/>
  <c r="KBU1002" i="1"/>
  <c r="KBV1002" i="1"/>
  <c r="KBW1002" i="1"/>
  <c r="KBX1002" i="1"/>
  <c r="KBY1002" i="1"/>
  <c r="KBZ1002" i="1"/>
  <c r="KCA1002" i="1"/>
  <c r="KCB1002" i="1"/>
  <c r="KCC1002" i="1"/>
  <c r="KCD1002" i="1"/>
  <c r="KCE1002" i="1"/>
  <c r="KCF1002" i="1"/>
  <c r="KCG1002" i="1"/>
  <c r="KCH1002" i="1"/>
  <c r="KCI1002" i="1"/>
  <c r="KCJ1002" i="1"/>
  <c r="KCK1002" i="1"/>
  <c r="KCL1002" i="1"/>
  <c r="KCM1002" i="1"/>
  <c r="KCN1002" i="1"/>
  <c r="KCO1002" i="1"/>
  <c r="KCP1002" i="1"/>
  <c r="KCQ1002" i="1"/>
  <c r="KCR1002" i="1"/>
  <c r="KCS1002" i="1"/>
  <c r="KCT1002" i="1"/>
  <c r="KCU1002" i="1"/>
  <c r="KCV1002" i="1"/>
  <c r="KCW1002" i="1"/>
  <c r="KCX1002" i="1"/>
  <c r="KCY1002" i="1"/>
  <c r="KCZ1002" i="1"/>
  <c r="KDA1002" i="1"/>
  <c r="KDB1002" i="1"/>
  <c r="KDC1002" i="1"/>
  <c r="KDD1002" i="1"/>
  <c r="KDE1002" i="1"/>
  <c r="KDF1002" i="1"/>
  <c r="KDG1002" i="1"/>
  <c r="KDH1002" i="1"/>
  <c r="KDI1002" i="1"/>
  <c r="KDJ1002" i="1"/>
  <c r="KDK1002" i="1"/>
  <c r="KDL1002" i="1"/>
  <c r="KDM1002" i="1"/>
  <c r="KDN1002" i="1"/>
  <c r="KDO1002" i="1"/>
  <c r="KDP1002" i="1"/>
  <c r="KDQ1002" i="1"/>
  <c r="KDR1002" i="1"/>
  <c r="KDS1002" i="1"/>
  <c r="KDT1002" i="1"/>
  <c r="KDU1002" i="1"/>
  <c r="KDV1002" i="1"/>
  <c r="KDW1002" i="1"/>
  <c r="KDX1002" i="1"/>
  <c r="KDY1002" i="1"/>
  <c r="KDZ1002" i="1"/>
  <c r="KEA1002" i="1"/>
  <c r="KEB1002" i="1"/>
  <c r="KEC1002" i="1"/>
  <c r="KED1002" i="1"/>
  <c r="KEE1002" i="1"/>
  <c r="KEF1002" i="1"/>
  <c r="KEG1002" i="1"/>
  <c r="KEH1002" i="1"/>
  <c r="KEI1002" i="1"/>
  <c r="KEJ1002" i="1"/>
  <c r="KEK1002" i="1"/>
  <c r="KEL1002" i="1"/>
  <c r="KEM1002" i="1"/>
  <c r="KEN1002" i="1"/>
  <c r="KEO1002" i="1"/>
  <c r="KEP1002" i="1"/>
  <c r="KEQ1002" i="1"/>
  <c r="KER1002" i="1"/>
  <c r="KES1002" i="1"/>
  <c r="KET1002" i="1"/>
  <c r="KEU1002" i="1"/>
  <c r="KEV1002" i="1"/>
  <c r="KEW1002" i="1"/>
  <c r="KEX1002" i="1"/>
  <c r="KEY1002" i="1"/>
  <c r="KEZ1002" i="1"/>
  <c r="KFA1002" i="1"/>
  <c r="KFB1002" i="1"/>
  <c r="KFC1002" i="1"/>
  <c r="KFD1002" i="1"/>
  <c r="KFE1002" i="1"/>
  <c r="KFF1002" i="1"/>
  <c r="KFG1002" i="1"/>
  <c r="KFH1002" i="1"/>
  <c r="KFI1002" i="1"/>
  <c r="KFJ1002" i="1"/>
  <c r="KFK1002" i="1"/>
  <c r="KFL1002" i="1"/>
  <c r="KFM1002" i="1"/>
  <c r="KFN1002" i="1"/>
  <c r="KFO1002" i="1"/>
  <c r="KFP1002" i="1"/>
  <c r="KFQ1002" i="1"/>
  <c r="KFR1002" i="1"/>
  <c r="KFS1002" i="1"/>
  <c r="KFT1002" i="1"/>
  <c r="KFU1002" i="1"/>
  <c r="KFV1002" i="1"/>
  <c r="KFW1002" i="1"/>
  <c r="KFX1002" i="1"/>
  <c r="KFY1002" i="1"/>
  <c r="KFZ1002" i="1"/>
  <c r="KGA1002" i="1"/>
  <c r="KGB1002" i="1"/>
  <c r="KGC1002" i="1"/>
  <c r="KGD1002" i="1"/>
  <c r="KGE1002" i="1"/>
  <c r="KGF1002" i="1"/>
  <c r="KGG1002" i="1"/>
  <c r="KGH1002" i="1"/>
  <c r="KGI1002" i="1"/>
  <c r="KGJ1002" i="1"/>
  <c r="KGK1002" i="1"/>
  <c r="KGL1002" i="1"/>
  <c r="KGM1002" i="1"/>
  <c r="KGN1002" i="1"/>
  <c r="KGO1002" i="1"/>
  <c r="KGP1002" i="1"/>
  <c r="KGQ1002" i="1"/>
  <c r="KGR1002" i="1"/>
  <c r="KGS1002" i="1"/>
  <c r="KGT1002" i="1"/>
  <c r="KGU1002" i="1"/>
  <c r="KGV1002" i="1"/>
  <c r="KGW1002" i="1"/>
  <c r="KGX1002" i="1"/>
  <c r="KGY1002" i="1"/>
  <c r="KGZ1002" i="1"/>
  <c r="KHA1002" i="1"/>
  <c r="KHB1002" i="1"/>
  <c r="KHC1002" i="1"/>
  <c r="KHD1002" i="1"/>
  <c r="KHE1002" i="1"/>
  <c r="KHF1002" i="1"/>
  <c r="KHG1002" i="1"/>
  <c r="KHH1002" i="1"/>
  <c r="KHI1002" i="1"/>
  <c r="KHJ1002" i="1"/>
  <c r="KHK1002" i="1"/>
  <c r="KHL1002" i="1"/>
  <c r="KHM1002" i="1"/>
  <c r="KHN1002" i="1"/>
  <c r="KHO1002" i="1"/>
  <c r="KHP1002" i="1"/>
  <c r="KHQ1002" i="1"/>
  <c r="KHR1002" i="1"/>
  <c r="KHS1002" i="1"/>
  <c r="KHT1002" i="1"/>
  <c r="KHU1002" i="1"/>
  <c r="KHV1002" i="1"/>
  <c r="KHW1002" i="1"/>
  <c r="KHX1002" i="1"/>
  <c r="KHY1002" i="1"/>
  <c r="KHZ1002" i="1"/>
  <c r="KIA1002" i="1"/>
  <c r="KIB1002" i="1"/>
  <c r="KIC1002" i="1"/>
  <c r="KID1002" i="1"/>
  <c r="KIE1002" i="1"/>
  <c r="KIF1002" i="1"/>
  <c r="KIG1002" i="1"/>
  <c r="KIH1002" i="1"/>
  <c r="KII1002" i="1"/>
  <c r="KIJ1002" i="1"/>
  <c r="KIK1002" i="1"/>
  <c r="KIL1002" i="1"/>
  <c r="KIM1002" i="1"/>
  <c r="KIN1002" i="1"/>
  <c r="KIO1002" i="1"/>
  <c r="KIP1002" i="1"/>
  <c r="KIQ1002" i="1"/>
  <c r="KIR1002" i="1"/>
  <c r="KIS1002" i="1"/>
  <c r="KIT1002" i="1"/>
  <c r="KIU1002" i="1"/>
  <c r="KIV1002" i="1"/>
  <c r="KIW1002" i="1"/>
  <c r="KIX1002" i="1"/>
  <c r="KIY1002" i="1"/>
  <c r="KIZ1002" i="1"/>
  <c r="KJA1002" i="1"/>
  <c r="KJB1002" i="1"/>
  <c r="KJC1002" i="1"/>
  <c r="KJD1002" i="1"/>
  <c r="KJE1002" i="1"/>
  <c r="KJF1002" i="1"/>
  <c r="KJG1002" i="1"/>
  <c r="KJH1002" i="1"/>
  <c r="KJI1002" i="1"/>
  <c r="KJJ1002" i="1"/>
  <c r="KJK1002" i="1"/>
  <c r="KJL1002" i="1"/>
  <c r="KJM1002" i="1"/>
  <c r="KJN1002" i="1"/>
  <c r="KJO1002" i="1"/>
  <c r="KJP1002" i="1"/>
  <c r="KJQ1002" i="1"/>
  <c r="KJR1002" i="1"/>
  <c r="KJS1002" i="1"/>
  <c r="KJT1002" i="1"/>
  <c r="KJU1002" i="1"/>
  <c r="KJV1002" i="1"/>
  <c r="KJW1002" i="1"/>
  <c r="KJX1002" i="1"/>
  <c r="KJY1002" i="1"/>
  <c r="KJZ1002" i="1"/>
  <c r="KKA1002" i="1"/>
  <c r="KKB1002" i="1"/>
  <c r="KKC1002" i="1"/>
  <c r="KKD1002" i="1"/>
  <c r="KKE1002" i="1"/>
  <c r="KKF1002" i="1"/>
  <c r="KKG1002" i="1"/>
  <c r="KKH1002" i="1"/>
  <c r="KKI1002" i="1"/>
  <c r="KKJ1002" i="1"/>
  <c r="KKK1002" i="1"/>
  <c r="KKL1002" i="1"/>
  <c r="KKM1002" i="1"/>
  <c r="KKN1002" i="1"/>
  <c r="KKO1002" i="1"/>
  <c r="KKP1002" i="1"/>
  <c r="KKQ1002" i="1"/>
  <c r="KKR1002" i="1"/>
  <c r="KKS1002" i="1"/>
  <c r="KKT1002" i="1"/>
  <c r="KKU1002" i="1"/>
  <c r="KKV1002" i="1"/>
  <c r="KKW1002" i="1"/>
  <c r="KKX1002" i="1"/>
  <c r="KKY1002" i="1"/>
  <c r="KKZ1002" i="1"/>
  <c r="KLA1002" i="1"/>
  <c r="KLB1002" i="1"/>
  <c r="KLC1002" i="1"/>
  <c r="KLD1002" i="1"/>
  <c r="KLE1002" i="1"/>
  <c r="KLF1002" i="1"/>
  <c r="KLG1002" i="1"/>
  <c r="KLH1002" i="1"/>
  <c r="KLI1002" i="1"/>
  <c r="KLJ1002" i="1"/>
  <c r="KLK1002" i="1"/>
  <c r="KLL1002" i="1"/>
  <c r="KLM1002" i="1"/>
  <c r="KLN1002" i="1"/>
  <c r="KLO1002" i="1"/>
  <c r="KLP1002" i="1"/>
  <c r="KLQ1002" i="1"/>
  <c r="KLR1002" i="1"/>
  <c r="KLS1002" i="1"/>
  <c r="KLT1002" i="1"/>
  <c r="KLU1002" i="1"/>
  <c r="KLV1002" i="1"/>
  <c r="KLW1002" i="1"/>
  <c r="KLX1002" i="1"/>
  <c r="KLY1002" i="1"/>
  <c r="KLZ1002" i="1"/>
  <c r="KMA1002" i="1"/>
  <c r="KMB1002" i="1"/>
  <c r="KMC1002" i="1"/>
  <c r="KMD1002" i="1"/>
  <c r="KME1002" i="1"/>
  <c r="KMF1002" i="1"/>
  <c r="KMG1002" i="1"/>
  <c r="KMH1002" i="1"/>
  <c r="KMI1002" i="1"/>
  <c r="KMJ1002" i="1"/>
  <c r="KMK1002" i="1"/>
  <c r="KML1002" i="1"/>
  <c r="KMM1002" i="1"/>
  <c r="KMN1002" i="1"/>
  <c r="KMO1002" i="1"/>
  <c r="KMP1002" i="1"/>
  <c r="KMQ1002" i="1"/>
  <c r="KMR1002" i="1"/>
  <c r="KMS1002" i="1"/>
  <c r="KMT1002" i="1"/>
  <c r="KMU1002" i="1"/>
  <c r="KMV1002" i="1"/>
  <c r="KMW1002" i="1"/>
  <c r="KMX1002" i="1"/>
  <c r="KMY1002" i="1"/>
  <c r="KMZ1002" i="1"/>
  <c r="KNA1002" i="1"/>
  <c r="KNB1002" i="1"/>
  <c r="KNC1002" i="1"/>
  <c r="KND1002" i="1"/>
  <c r="KNE1002" i="1"/>
  <c r="KNF1002" i="1"/>
  <c r="KNG1002" i="1"/>
  <c r="KNH1002" i="1"/>
  <c r="KNI1002" i="1"/>
  <c r="KNJ1002" i="1"/>
  <c r="KNK1002" i="1"/>
  <c r="KNL1002" i="1"/>
  <c r="KNM1002" i="1"/>
  <c r="KNN1002" i="1"/>
  <c r="KNO1002" i="1"/>
  <c r="KNP1002" i="1"/>
  <c r="KNQ1002" i="1"/>
  <c r="KNR1002" i="1"/>
  <c r="KNS1002" i="1"/>
  <c r="KNT1002" i="1"/>
  <c r="KNU1002" i="1"/>
  <c r="KNV1002" i="1"/>
  <c r="KNW1002" i="1"/>
  <c r="KNX1002" i="1"/>
  <c r="KNY1002" i="1"/>
  <c r="KNZ1002" i="1"/>
  <c r="KOA1002" i="1"/>
  <c r="KOB1002" i="1"/>
  <c r="KOC1002" i="1"/>
  <c r="KOD1002" i="1"/>
  <c r="KOE1002" i="1"/>
  <c r="KOF1002" i="1"/>
  <c r="KOG1002" i="1"/>
  <c r="KOH1002" i="1"/>
  <c r="KOI1002" i="1"/>
  <c r="KOJ1002" i="1"/>
  <c r="KOK1002" i="1"/>
  <c r="KOL1002" i="1"/>
  <c r="KOM1002" i="1"/>
  <c r="KON1002" i="1"/>
  <c r="KOO1002" i="1"/>
  <c r="KOP1002" i="1"/>
  <c r="KOQ1002" i="1"/>
  <c r="KOR1002" i="1"/>
  <c r="KOS1002" i="1"/>
  <c r="KOT1002" i="1"/>
  <c r="KOU1002" i="1"/>
  <c r="KOV1002" i="1"/>
  <c r="KOW1002" i="1"/>
  <c r="KOX1002" i="1"/>
  <c r="KOY1002" i="1"/>
  <c r="KOZ1002" i="1"/>
  <c r="KPA1002" i="1"/>
  <c r="KPB1002" i="1"/>
  <c r="KPC1002" i="1"/>
  <c r="KPD1002" i="1"/>
  <c r="KPE1002" i="1"/>
  <c r="KPF1002" i="1"/>
  <c r="KPG1002" i="1"/>
  <c r="KPH1002" i="1"/>
  <c r="KPI1002" i="1"/>
  <c r="KPJ1002" i="1"/>
  <c r="KPK1002" i="1"/>
  <c r="KPL1002" i="1"/>
  <c r="KPM1002" i="1"/>
  <c r="KPN1002" i="1"/>
  <c r="KPO1002" i="1"/>
  <c r="KPP1002" i="1"/>
  <c r="KPQ1002" i="1"/>
  <c r="KPR1002" i="1"/>
  <c r="KPS1002" i="1"/>
  <c r="KPT1002" i="1"/>
  <c r="KPU1002" i="1"/>
  <c r="KPV1002" i="1"/>
  <c r="KPW1002" i="1"/>
  <c r="KPX1002" i="1"/>
  <c r="KPY1002" i="1"/>
  <c r="KPZ1002" i="1"/>
  <c r="KQA1002" i="1"/>
  <c r="KQB1002" i="1"/>
  <c r="KQC1002" i="1"/>
  <c r="KQD1002" i="1"/>
  <c r="KQE1002" i="1"/>
  <c r="KQF1002" i="1"/>
  <c r="KQG1002" i="1"/>
  <c r="KQH1002" i="1"/>
  <c r="KQI1002" i="1"/>
  <c r="KQJ1002" i="1"/>
  <c r="KQK1002" i="1"/>
  <c r="KQL1002" i="1"/>
  <c r="KQM1002" i="1"/>
  <c r="KQN1002" i="1"/>
  <c r="KQO1002" i="1"/>
  <c r="KQP1002" i="1"/>
  <c r="KQQ1002" i="1"/>
  <c r="KQR1002" i="1"/>
  <c r="KQS1002" i="1"/>
  <c r="KQT1002" i="1"/>
  <c r="KQU1002" i="1"/>
  <c r="KQV1002" i="1"/>
  <c r="KQW1002" i="1"/>
  <c r="KQX1002" i="1"/>
  <c r="KQY1002" i="1"/>
  <c r="KQZ1002" i="1"/>
  <c r="KRA1002" i="1"/>
  <c r="KRB1002" i="1"/>
  <c r="KRC1002" i="1"/>
  <c r="KRD1002" i="1"/>
  <c r="KRE1002" i="1"/>
  <c r="KRF1002" i="1"/>
  <c r="KRG1002" i="1"/>
  <c r="KRH1002" i="1"/>
  <c r="KRI1002" i="1"/>
  <c r="KRJ1002" i="1"/>
  <c r="KRK1002" i="1"/>
  <c r="KRL1002" i="1"/>
  <c r="KRM1002" i="1"/>
  <c r="KRN1002" i="1"/>
  <c r="KRO1002" i="1"/>
  <c r="KRP1002" i="1"/>
  <c r="KRQ1002" i="1"/>
  <c r="KRR1002" i="1"/>
  <c r="KRS1002" i="1"/>
  <c r="KRT1002" i="1"/>
  <c r="KRU1002" i="1"/>
  <c r="KRV1002" i="1"/>
  <c r="KRW1002" i="1"/>
  <c r="KRX1002" i="1"/>
  <c r="KRY1002" i="1"/>
  <c r="KRZ1002" i="1"/>
  <c r="KSA1002" i="1"/>
  <c r="KSB1002" i="1"/>
  <c r="KSC1002" i="1"/>
  <c r="KSD1002" i="1"/>
  <c r="KSE1002" i="1"/>
  <c r="KSF1002" i="1"/>
  <c r="KSG1002" i="1"/>
  <c r="KSH1002" i="1"/>
  <c r="KSI1002" i="1"/>
  <c r="KSJ1002" i="1"/>
  <c r="KSK1002" i="1"/>
  <c r="KSL1002" i="1"/>
  <c r="KSM1002" i="1"/>
  <c r="KSN1002" i="1"/>
  <c r="KSO1002" i="1"/>
  <c r="KSP1002" i="1"/>
  <c r="KSQ1002" i="1"/>
  <c r="KSR1002" i="1"/>
  <c r="KSS1002" i="1"/>
  <c r="KST1002" i="1"/>
  <c r="KSU1002" i="1"/>
  <c r="KSV1002" i="1"/>
  <c r="KSW1002" i="1"/>
  <c r="KSX1002" i="1"/>
  <c r="KSY1002" i="1"/>
  <c r="KSZ1002" i="1"/>
  <c r="KTA1002" i="1"/>
  <c r="KTB1002" i="1"/>
  <c r="KTC1002" i="1"/>
  <c r="KTD1002" i="1"/>
  <c r="KTE1002" i="1"/>
  <c r="KTF1002" i="1"/>
  <c r="KTG1002" i="1"/>
  <c r="KTH1002" i="1"/>
  <c r="KTI1002" i="1"/>
  <c r="KTJ1002" i="1"/>
  <c r="KTK1002" i="1"/>
  <c r="KTL1002" i="1"/>
  <c r="KTM1002" i="1"/>
  <c r="KTN1002" i="1"/>
  <c r="KTO1002" i="1"/>
  <c r="KTP1002" i="1"/>
  <c r="KTQ1002" i="1"/>
  <c r="KTR1002" i="1"/>
  <c r="KTS1002" i="1"/>
  <c r="KTT1002" i="1"/>
  <c r="KTU1002" i="1"/>
  <c r="KTV1002" i="1"/>
  <c r="KTW1002" i="1"/>
  <c r="KTX1002" i="1"/>
  <c r="KTY1002" i="1"/>
  <c r="KTZ1002" i="1"/>
  <c r="KUA1002" i="1"/>
  <c r="KUB1002" i="1"/>
  <c r="KUC1002" i="1"/>
  <c r="KUD1002" i="1"/>
  <c r="KUE1002" i="1"/>
  <c r="KUF1002" i="1"/>
  <c r="KUG1002" i="1"/>
  <c r="KUH1002" i="1"/>
  <c r="KUI1002" i="1"/>
  <c r="KUJ1002" i="1"/>
  <c r="KUK1002" i="1"/>
  <c r="KUL1002" i="1"/>
  <c r="KUM1002" i="1"/>
  <c r="KUN1002" i="1"/>
  <c r="KUO1002" i="1"/>
  <c r="KUP1002" i="1"/>
  <c r="KUQ1002" i="1"/>
  <c r="KUR1002" i="1"/>
  <c r="KUS1002" i="1"/>
  <c r="KUT1002" i="1"/>
  <c r="KUU1002" i="1"/>
  <c r="KUV1002" i="1"/>
  <c r="KUW1002" i="1"/>
  <c r="KUX1002" i="1"/>
  <c r="KUY1002" i="1"/>
  <c r="KUZ1002" i="1"/>
  <c r="KVA1002" i="1"/>
  <c r="KVB1002" i="1"/>
  <c r="KVC1002" i="1"/>
  <c r="KVD1002" i="1"/>
  <c r="KVE1002" i="1"/>
  <c r="KVF1002" i="1"/>
  <c r="KVG1002" i="1"/>
  <c r="KVH1002" i="1"/>
  <c r="KVI1002" i="1"/>
  <c r="KVJ1002" i="1"/>
  <c r="KVK1002" i="1"/>
  <c r="KVL1002" i="1"/>
  <c r="KVM1002" i="1"/>
  <c r="KVN1002" i="1"/>
  <c r="KVO1002" i="1"/>
  <c r="KVP1002" i="1"/>
  <c r="KVQ1002" i="1"/>
  <c r="KVR1002" i="1"/>
  <c r="KVS1002" i="1"/>
  <c r="KVT1002" i="1"/>
  <c r="KVU1002" i="1"/>
  <c r="KVV1002" i="1"/>
  <c r="KVW1002" i="1"/>
  <c r="KVX1002" i="1"/>
  <c r="KVY1002" i="1"/>
  <c r="KVZ1002" i="1"/>
  <c r="KWA1002" i="1"/>
  <c r="KWB1002" i="1"/>
  <c r="KWC1002" i="1"/>
  <c r="KWD1002" i="1"/>
  <c r="KWE1002" i="1"/>
  <c r="KWF1002" i="1"/>
  <c r="KWG1002" i="1"/>
  <c r="KWH1002" i="1"/>
  <c r="KWI1002" i="1"/>
  <c r="KWJ1002" i="1"/>
  <c r="KWK1002" i="1"/>
  <c r="KWL1002" i="1"/>
  <c r="KWM1002" i="1"/>
  <c r="KWN1002" i="1"/>
  <c r="KWO1002" i="1"/>
  <c r="KWP1002" i="1"/>
  <c r="KWQ1002" i="1"/>
  <c r="KWR1002" i="1"/>
  <c r="KWS1002" i="1"/>
  <c r="KWT1002" i="1"/>
  <c r="KWU1002" i="1"/>
  <c r="KWV1002" i="1"/>
  <c r="KWW1002" i="1"/>
  <c r="KWX1002" i="1"/>
  <c r="KWY1002" i="1"/>
  <c r="KWZ1002" i="1"/>
  <c r="KXA1002" i="1"/>
  <c r="KXB1002" i="1"/>
  <c r="KXC1002" i="1"/>
  <c r="KXD1002" i="1"/>
  <c r="KXE1002" i="1"/>
  <c r="KXF1002" i="1"/>
  <c r="KXG1002" i="1"/>
  <c r="KXH1002" i="1"/>
  <c r="KXI1002" i="1"/>
  <c r="KXJ1002" i="1"/>
  <c r="KXK1002" i="1"/>
  <c r="KXL1002" i="1"/>
  <c r="KXM1002" i="1"/>
  <c r="KXN1002" i="1"/>
  <c r="KXO1002" i="1"/>
  <c r="KXP1002" i="1"/>
  <c r="KXQ1002" i="1"/>
  <c r="KXR1002" i="1"/>
  <c r="KXS1002" i="1"/>
  <c r="KXT1002" i="1"/>
  <c r="KXU1002" i="1"/>
  <c r="KXV1002" i="1"/>
  <c r="KXW1002" i="1"/>
  <c r="KXX1002" i="1"/>
  <c r="KXY1002" i="1"/>
  <c r="KXZ1002" i="1"/>
  <c r="KYA1002" i="1"/>
  <c r="KYB1002" i="1"/>
  <c r="KYC1002" i="1"/>
  <c r="KYD1002" i="1"/>
  <c r="KYE1002" i="1"/>
  <c r="KYF1002" i="1"/>
  <c r="KYG1002" i="1"/>
  <c r="KYH1002" i="1"/>
  <c r="KYI1002" i="1"/>
  <c r="KYJ1002" i="1"/>
  <c r="KYK1002" i="1"/>
  <c r="KYL1002" i="1"/>
  <c r="KYM1002" i="1"/>
  <c r="KYN1002" i="1"/>
  <c r="KYO1002" i="1"/>
  <c r="KYP1002" i="1"/>
  <c r="KYQ1002" i="1"/>
  <c r="KYR1002" i="1"/>
  <c r="KYS1002" i="1"/>
  <c r="KYT1002" i="1"/>
  <c r="KYU1002" i="1"/>
  <c r="KYV1002" i="1"/>
  <c r="KYW1002" i="1"/>
  <c r="KYX1002" i="1"/>
  <c r="KYY1002" i="1"/>
  <c r="KYZ1002" i="1"/>
  <c r="KZA1002" i="1"/>
  <c r="KZB1002" i="1"/>
  <c r="KZC1002" i="1"/>
  <c r="KZD1002" i="1"/>
  <c r="KZE1002" i="1"/>
  <c r="KZF1002" i="1"/>
  <c r="KZG1002" i="1"/>
  <c r="KZH1002" i="1"/>
  <c r="KZI1002" i="1"/>
  <c r="KZJ1002" i="1"/>
  <c r="KZK1002" i="1"/>
  <c r="KZL1002" i="1"/>
  <c r="KZM1002" i="1"/>
  <c r="KZN1002" i="1"/>
  <c r="KZO1002" i="1"/>
  <c r="KZP1002" i="1"/>
  <c r="KZQ1002" i="1"/>
  <c r="KZR1002" i="1"/>
  <c r="KZS1002" i="1"/>
  <c r="KZT1002" i="1"/>
  <c r="KZU1002" i="1"/>
  <c r="KZV1002" i="1"/>
  <c r="KZW1002" i="1"/>
  <c r="KZX1002" i="1"/>
  <c r="KZY1002" i="1"/>
  <c r="KZZ1002" i="1"/>
  <c r="LAA1002" i="1"/>
  <c r="LAB1002" i="1"/>
  <c r="LAC1002" i="1"/>
  <c r="LAD1002" i="1"/>
  <c r="LAE1002" i="1"/>
  <c r="LAF1002" i="1"/>
  <c r="LAG1002" i="1"/>
  <c r="LAH1002" i="1"/>
  <c r="LAI1002" i="1"/>
  <c r="LAJ1002" i="1"/>
  <c r="LAK1002" i="1"/>
  <c r="LAL1002" i="1"/>
  <c r="LAM1002" i="1"/>
  <c r="LAN1002" i="1"/>
  <c r="LAO1002" i="1"/>
  <c r="LAP1002" i="1"/>
  <c r="LAQ1002" i="1"/>
  <c r="LAR1002" i="1"/>
  <c r="LAS1002" i="1"/>
  <c r="LAT1002" i="1"/>
  <c r="LAU1002" i="1"/>
  <c r="LAV1002" i="1"/>
  <c r="LAW1002" i="1"/>
  <c r="LAX1002" i="1"/>
  <c r="LAY1002" i="1"/>
  <c r="LAZ1002" i="1"/>
  <c r="LBA1002" i="1"/>
  <c r="LBB1002" i="1"/>
  <c r="LBC1002" i="1"/>
  <c r="LBD1002" i="1"/>
  <c r="LBE1002" i="1"/>
  <c r="LBF1002" i="1"/>
  <c r="LBG1002" i="1"/>
  <c r="LBH1002" i="1"/>
  <c r="LBI1002" i="1"/>
  <c r="LBJ1002" i="1"/>
  <c r="LBK1002" i="1"/>
  <c r="LBL1002" i="1"/>
  <c r="LBM1002" i="1"/>
  <c r="LBN1002" i="1"/>
  <c r="LBO1002" i="1"/>
  <c r="LBP1002" i="1"/>
  <c r="LBQ1002" i="1"/>
  <c r="LBR1002" i="1"/>
  <c r="LBS1002" i="1"/>
  <c r="LBT1002" i="1"/>
  <c r="LBU1002" i="1"/>
  <c r="LBV1002" i="1"/>
  <c r="LBW1002" i="1"/>
  <c r="LBX1002" i="1"/>
  <c r="LBY1002" i="1"/>
  <c r="LBZ1002" i="1"/>
  <c r="LCA1002" i="1"/>
  <c r="LCB1002" i="1"/>
  <c r="LCC1002" i="1"/>
  <c r="LCD1002" i="1"/>
  <c r="LCE1002" i="1"/>
  <c r="LCF1002" i="1"/>
  <c r="LCG1002" i="1"/>
  <c r="LCH1002" i="1"/>
  <c r="LCI1002" i="1"/>
  <c r="LCJ1002" i="1"/>
  <c r="LCK1002" i="1"/>
  <c r="LCL1002" i="1"/>
  <c r="LCM1002" i="1"/>
  <c r="LCN1002" i="1"/>
  <c r="LCO1002" i="1"/>
  <c r="LCP1002" i="1"/>
  <c r="LCQ1002" i="1"/>
  <c r="LCR1002" i="1"/>
  <c r="LCS1002" i="1"/>
  <c r="LCT1002" i="1"/>
  <c r="LCU1002" i="1"/>
  <c r="LCV1002" i="1"/>
  <c r="LCW1002" i="1"/>
  <c r="LCX1002" i="1"/>
  <c r="LCY1002" i="1"/>
  <c r="LCZ1002" i="1"/>
  <c r="LDA1002" i="1"/>
  <c r="LDB1002" i="1"/>
  <c r="LDC1002" i="1"/>
  <c r="LDD1002" i="1"/>
  <c r="LDE1002" i="1"/>
  <c r="LDF1002" i="1"/>
  <c r="LDG1002" i="1"/>
  <c r="LDH1002" i="1"/>
  <c r="LDI1002" i="1"/>
  <c r="LDJ1002" i="1"/>
  <c r="LDK1002" i="1"/>
  <c r="LDL1002" i="1"/>
  <c r="LDM1002" i="1"/>
  <c r="LDN1002" i="1"/>
  <c r="LDO1002" i="1"/>
  <c r="LDP1002" i="1"/>
  <c r="LDQ1002" i="1"/>
  <c r="LDR1002" i="1"/>
  <c r="LDS1002" i="1"/>
  <c r="LDT1002" i="1"/>
  <c r="LDU1002" i="1"/>
  <c r="LDV1002" i="1"/>
  <c r="LDW1002" i="1"/>
  <c r="LDX1002" i="1"/>
  <c r="LDY1002" i="1"/>
  <c r="LDZ1002" i="1"/>
  <c r="LEA1002" i="1"/>
  <c r="LEB1002" i="1"/>
  <c r="LEC1002" i="1"/>
  <c r="LED1002" i="1"/>
  <c r="LEE1002" i="1"/>
  <c r="LEF1002" i="1"/>
  <c r="LEG1002" i="1"/>
  <c r="LEH1002" i="1"/>
  <c r="LEI1002" i="1"/>
  <c r="LEJ1002" i="1"/>
  <c r="LEK1002" i="1"/>
  <c r="LEL1002" i="1"/>
  <c r="LEM1002" i="1"/>
  <c r="LEN1002" i="1"/>
  <c r="LEO1002" i="1"/>
  <c r="LEP1002" i="1"/>
  <c r="LEQ1002" i="1"/>
  <c r="LER1002" i="1"/>
  <c r="LES1002" i="1"/>
  <c r="LET1002" i="1"/>
  <c r="LEU1002" i="1"/>
  <c r="LEV1002" i="1"/>
  <c r="LEW1002" i="1"/>
  <c r="LEX1002" i="1"/>
  <c r="LEY1002" i="1"/>
  <c r="LEZ1002" i="1"/>
  <c r="LFA1002" i="1"/>
  <c r="LFB1002" i="1"/>
  <c r="LFC1002" i="1"/>
  <c r="LFD1002" i="1"/>
  <c r="LFE1002" i="1"/>
  <c r="LFF1002" i="1"/>
  <c r="LFG1002" i="1"/>
  <c r="LFH1002" i="1"/>
  <c r="LFI1002" i="1"/>
  <c r="LFJ1002" i="1"/>
  <c r="LFK1002" i="1"/>
  <c r="LFL1002" i="1"/>
  <c r="LFM1002" i="1"/>
  <c r="LFN1002" i="1"/>
  <c r="LFO1002" i="1"/>
  <c r="LFP1002" i="1"/>
  <c r="LFQ1002" i="1"/>
  <c r="LFR1002" i="1"/>
  <c r="LFS1002" i="1"/>
  <c r="LFT1002" i="1"/>
  <c r="LFU1002" i="1"/>
  <c r="LFV1002" i="1"/>
  <c r="LFW1002" i="1"/>
  <c r="LFX1002" i="1"/>
  <c r="LFY1002" i="1"/>
  <c r="LFZ1002" i="1"/>
  <c r="LGA1002" i="1"/>
  <c r="LGB1002" i="1"/>
  <c r="LGC1002" i="1"/>
  <c r="LGD1002" i="1"/>
  <c r="LGE1002" i="1"/>
  <c r="LGF1002" i="1"/>
  <c r="LGG1002" i="1"/>
  <c r="LGH1002" i="1"/>
  <c r="LGI1002" i="1"/>
  <c r="LGJ1002" i="1"/>
  <c r="LGK1002" i="1"/>
  <c r="LGL1002" i="1"/>
  <c r="LGM1002" i="1"/>
  <c r="LGN1002" i="1"/>
  <c r="LGO1002" i="1"/>
  <c r="LGP1002" i="1"/>
  <c r="LGQ1002" i="1"/>
  <c r="LGR1002" i="1"/>
  <c r="LGS1002" i="1"/>
  <c r="LGT1002" i="1"/>
  <c r="LGU1002" i="1"/>
  <c r="LGV1002" i="1"/>
  <c r="LGW1002" i="1"/>
  <c r="LGX1002" i="1"/>
  <c r="LGY1002" i="1"/>
  <c r="LGZ1002" i="1"/>
  <c r="LHA1002" i="1"/>
  <c r="LHB1002" i="1"/>
  <c r="LHC1002" i="1"/>
  <c r="LHD1002" i="1"/>
  <c r="LHE1002" i="1"/>
  <c r="LHF1002" i="1"/>
  <c r="LHG1002" i="1"/>
  <c r="LHH1002" i="1"/>
  <c r="LHI1002" i="1"/>
  <c r="LHJ1002" i="1"/>
  <c r="LHK1002" i="1"/>
  <c r="LHL1002" i="1"/>
  <c r="LHM1002" i="1"/>
  <c r="LHN1002" i="1"/>
  <c r="LHO1002" i="1"/>
  <c r="LHP1002" i="1"/>
  <c r="LHQ1002" i="1"/>
  <c r="LHR1002" i="1"/>
  <c r="LHS1002" i="1"/>
  <c r="LHT1002" i="1"/>
  <c r="LHU1002" i="1"/>
  <c r="LHV1002" i="1"/>
  <c r="LHW1002" i="1"/>
  <c r="LHX1002" i="1"/>
  <c r="LHY1002" i="1"/>
  <c r="LHZ1002" i="1"/>
  <c r="LIA1002" i="1"/>
  <c r="LIB1002" i="1"/>
  <c r="LIC1002" i="1"/>
  <c r="LID1002" i="1"/>
  <c r="LIE1002" i="1"/>
  <c r="LIF1002" i="1"/>
  <c r="LIG1002" i="1"/>
  <c r="LIH1002" i="1"/>
  <c r="LII1002" i="1"/>
  <c r="LIJ1002" i="1"/>
  <c r="LIK1002" i="1"/>
  <c r="LIL1002" i="1"/>
  <c r="LIM1002" i="1"/>
  <c r="LIN1002" i="1"/>
  <c r="LIO1002" i="1"/>
  <c r="LIP1002" i="1"/>
  <c r="LIQ1002" i="1"/>
  <c r="LIR1002" i="1"/>
  <c r="LIS1002" i="1"/>
  <c r="LIT1002" i="1"/>
  <c r="LIU1002" i="1"/>
  <c r="LIV1002" i="1"/>
  <c r="LIW1002" i="1"/>
  <c r="LIX1002" i="1"/>
  <c r="LIY1002" i="1"/>
  <c r="LIZ1002" i="1"/>
  <c r="LJA1002" i="1"/>
  <c r="LJB1002" i="1"/>
  <c r="LJC1002" i="1"/>
  <c r="LJD1002" i="1"/>
  <c r="LJE1002" i="1"/>
  <c r="LJF1002" i="1"/>
  <c r="LJG1002" i="1"/>
  <c r="LJH1002" i="1"/>
  <c r="LJI1002" i="1"/>
  <c r="LJJ1002" i="1"/>
  <c r="LJK1002" i="1"/>
  <c r="LJL1002" i="1"/>
  <c r="LJM1002" i="1"/>
  <c r="LJN1002" i="1"/>
  <c r="LJO1002" i="1"/>
  <c r="LJP1002" i="1"/>
  <c r="LJQ1002" i="1"/>
  <c r="LJR1002" i="1"/>
  <c r="LJS1002" i="1"/>
  <c r="LJT1002" i="1"/>
  <c r="LJU1002" i="1"/>
  <c r="LJV1002" i="1"/>
  <c r="LJW1002" i="1"/>
  <c r="LJX1002" i="1"/>
  <c r="LJY1002" i="1"/>
  <c r="LJZ1002" i="1"/>
  <c r="LKA1002" i="1"/>
  <c r="LKB1002" i="1"/>
  <c r="LKC1002" i="1"/>
  <c r="LKD1002" i="1"/>
  <c r="LKE1002" i="1"/>
  <c r="LKF1002" i="1"/>
  <c r="LKG1002" i="1"/>
  <c r="LKH1002" i="1"/>
  <c r="LKI1002" i="1"/>
  <c r="LKJ1002" i="1"/>
  <c r="LKK1002" i="1"/>
  <c r="LKL1002" i="1"/>
  <c r="LKM1002" i="1"/>
  <c r="LKN1002" i="1"/>
  <c r="LKO1002" i="1"/>
  <c r="LKP1002" i="1"/>
  <c r="LKQ1002" i="1"/>
  <c r="LKR1002" i="1"/>
  <c r="LKS1002" i="1"/>
  <c r="LKT1002" i="1"/>
  <c r="LKU1002" i="1"/>
  <c r="LKV1002" i="1"/>
  <c r="LKW1002" i="1"/>
  <c r="LKX1002" i="1"/>
  <c r="LKY1002" i="1"/>
  <c r="LKZ1002" i="1"/>
  <c r="LLA1002" i="1"/>
  <c r="LLB1002" i="1"/>
  <c r="LLC1002" i="1"/>
  <c r="LLD1002" i="1"/>
  <c r="LLE1002" i="1"/>
  <c r="LLF1002" i="1"/>
  <c r="LLG1002" i="1"/>
  <c r="LLH1002" i="1"/>
  <c r="LLI1002" i="1"/>
  <c r="LLJ1002" i="1"/>
  <c r="LLK1002" i="1"/>
  <c r="LLL1002" i="1"/>
  <c r="LLM1002" i="1"/>
  <c r="LLN1002" i="1"/>
  <c r="LLO1002" i="1"/>
  <c r="LLP1002" i="1"/>
  <c r="LLQ1002" i="1"/>
  <c r="LLR1002" i="1"/>
  <c r="LLS1002" i="1"/>
  <c r="LLT1002" i="1"/>
  <c r="LLU1002" i="1"/>
  <c r="LLV1002" i="1"/>
  <c r="LLW1002" i="1"/>
  <c r="LLX1002" i="1"/>
  <c r="LLY1002" i="1"/>
  <c r="LLZ1002" i="1"/>
  <c r="LMA1002" i="1"/>
  <c r="LMB1002" i="1"/>
  <c r="LMC1002" i="1"/>
  <c r="LMD1002" i="1"/>
  <c r="LME1002" i="1"/>
  <c r="LMF1002" i="1"/>
  <c r="LMG1002" i="1"/>
  <c r="LMH1002" i="1"/>
  <c r="LMI1002" i="1"/>
  <c r="LMJ1002" i="1"/>
  <c r="LMK1002" i="1"/>
  <c r="LML1002" i="1"/>
  <c r="LMM1002" i="1"/>
  <c r="LMN1002" i="1"/>
  <c r="LMO1002" i="1"/>
  <c r="LMP1002" i="1"/>
  <c r="LMQ1002" i="1"/>
  <c r="LMR1002" i="1"/>
  <c r="LMS1002" i="1"/>
  <c r="LMT1002" i="1"/>
  <c r="LMU1002" i="1"/>
  <c r="LMV1002" i="1"/>
  <c r="LMW1002" i="1"/>
  <c r="LMX1002" i="1"/>
  <c r="LMY1002" i="1"/>
  <c r="LMZ1002" i="1"/>
  <c r="LNA1002" i="1"/>
  <c r="LNB1002" i="1"/>
  <c r="LNC1002" i="1"/>
  <c r="LND1002" i="1"/>
  <c r="LNE1002" i="1"/>
  <c r="LNF1002" i="1"/>
  <c r="LNG1002" i="1"/>
  <c r="LNH1002" i="1"/>
  <c r="LNI1002" i="1"/>
  <c r="LNJ1002" i="1"/>
  <c r="LNK1002" i="1"/>
  <c r="LNL1002" i="1"/>
  <c r="LNM1002" i="1"/>
  <c r="LNN1002" i="1"/>
  <c r="LNO1002" i="1"/>
  <c r="LNP1002" i="1"/>
  <c r="LNQ1002" i="1"/>
  <c r="LNR1002" i="1"/>
  <c r="LNS1002" i="1"/>
  <c r="LNT1002" i="1"/>
  <c r="LNU1002" i="1"/>
  <c r="LNV1002" i="1"/>
  <c r="LNW1002" i="1"/>
  <c r="LNX1002" i="1"/>
  <c r="LNY1002" i="1"/>
  <c r="LNZ1002" i="1"/>
  <c r="LOA1002" i="1"/>
  <c r="LOB1002" i="1"/>
  <c r="LOC1002" i="1"/>
  <c r="LOD1002" i="1"/>
  <c r="LOE1002" i="1"/>
  <c r="LOF1002" i="1"/>
  <c r="LOG1002" i="1"/>
  <c r="LOH1002" i="1"/>
  <c r="LOI1002" i="1"/>
  <c r="LOJ1002" i="1"/>
  <c r="LOK1002" i="1"/>
  <c r="LOL1002" i="1"/>
  <c r="LOM1002" i="1"/>
  <c r="LON1002" i="1"/>
  <c r="LOO1002" i="1"/>
  <c r="LOP1002" i="1"/>
  <c r="LOQ1002" i="1"/>
  <c r="LOR1002" i="1"/>
  <c r="LOS1002" i="1"/>
  <c r="LOT1002" i="1"/>
  <c r="LOU1002" i="1"/>
  <c r="LOV1002" i="1"/>
  <c r="LOW1002" i="1"/>
  <c r="LOX1002" i="1"/>
  <c r="LOY1002" i="1"/>
  <c r="LOZ1002" i="1"/>
  <c r="LPA1002" i="1"/>
  <c r="LPB1002" i="1"/>
  <c r="LPC1002" i="1"/>
  <c r="LPD1002" i="1"/>
  <c r="LPE1002" i="1"/>
  <c r="LPF1002" i="1"/>
  <c r="LPG1002" i="1"/>
  <c r="LPH1002" i="1"/>
  <c r="LPI1002" i="1"/>
  <c r="LPJ1002" i="1"/>
  <c r="LPK1002" i="1"/>
  <c r="LPL1002" i="1"/>
  <c r="LPM1002" i="1"/>
  <c r="LPN1002" i="1"/>
  <c r="LPO1002" i="1"/>
  <c r="LPP1002" i="1"/>
  <c r="LPQ1002" i="1"/>
  <c r="LPR1002" i="1"/>
  <c r="LPS1002" i="1"/>
  <c r="LPT1002" i="1"/>
  <c r="LPU1002" i="1"/>
  <c r="LPV1002" i="1"/>
  <c r="LPW1002" i="1"/>
  <c r="LPX1002" i="1"/>
  <c r="LPY1002" i="1"/>
  <c r="LPZ1002" i="1"/>
  <c r="LQA1002" i="1"/>
  <c r="LQB1002" i="1"/>
  <c r="LQC1002" i="1"/>
  <c r="LQD1002" i="1"/>
  <c r="LQE1002" i="1"/>
  <c r="LQF1002" i="1"/>
  <c r="LQG1002" i="1"/>
  <c r="LQH1002" i="1"/>
  <c r="LQI1002" i="1"/>
  <c r="LQJ1002" i="1"/>
  <c r="LQK1002" i="1"/>
  <c r="LQL1002" i="1"/>
  <c r="LQM1002" i="1"/>
  <c r="LQN1002" i="1"/>
  <c r="LQO1002" i="1"/>
  <c r="LQP1002" i="1"/>
  <c r="LQQ1002" i="1"/>
  <c r="LQR1002" i="1"/>
  <c r="LQS1002" i="1"/>
  <c r="LQT1002" i="1"/>
  <c r="LQU1002" i="1"/>
  <c r="LQV1002" i="1"/>
  <c r="LQW1002" i="1"/>
  <c r="LQX1002" i="1"/>
  <c r="LQY1002" i="1"/>
  <c r="LQZ1002" i="1"/>
  <c r="LRA1002" i="1"/>
  <c r="LRB1002" i="1"/>
  <c r="LRC1002" i="1"/>
  <c r="LRD1002" i="1"/>
  <c r="LRE1002" i="1"/>
  <c r="LRF1002" i="1"/>
  <c r="LRG1002" i="1"/>
  <c r="LRH1002" i="1"/>
  <c r="LRI1002" i="1"/>
  <c r="LRJ1002" i="1"/>
  <c r="LRK1002" i="1"/>
  <c r="LRL1002" i="1"/>
  <c r="LRM1002" i="1"/>
  <c r="LRN1002" i="1"/>
  <c r="LRO1002" i="1"/>
  <c r="LRP1002" i="1"/>
  <c r="LRQ1002" i="1"/>
  <c r="LRR1002" i="1"/>
  <c r="LRS1002" i="1"/>
  <c r="LRT1002" i="1"/>
  <c r="LRU1002" i="1"/>
  <c r="LRV1002" i="1"/>
  <c r="LRW1002" i="1"/>
  <c r="LRX1002" i="1"/>
  <c r="LRY1002" i="1"/>
  <c r="LRZ1002" i="1"/>
  <c r="LSA1002" i="1"/>
  <c r="LSB1002" i="1"/>
  <c r="LSC1002" i="1"/>
  <c r="LSD1002" i="1"/>
  <c r="LSE1002" i="1"/>
  <c r="LSF1002" i="1"/>
  <c r="LSG1002" i="1"/>
  <c r="LSH1002" i="1"/>
  <c r="LSI1002" i="1"/>
  <c r="LSJ1002" i="1"/>
  <c r="LSK1002" i="1"/>
  <c r="LSL1002" i="1"/>
  <c r="LSM1002" i="1"/>
  <c r="LSN1002" i="1"/>
  <c r="LSO1002" i="1"/>
  <c r="LSP1002" i="1"/>
  <c r="LSQ1002" i="1"/>
  <c r="LSR1002" i="1"/>
  <c r="LSS1002" i="1"/>
  <c r="LST1002" i="1"/>
  <c r="LSU1002" i="1"/>
  <c r="LSV1002" i="1"/>
  <c r="LSW1002" i="1"/>
  <c r="LSX1002" i="1"/>
  <c r="LSY1002" i="1"/>
  <c r="LSZ1002" i="1"/>
  <c r="LTA1002" i="1"/>
  <c r="LTB1002" i="1"/>
  <c r="LTC1002" i="1"/>
  <c r="LTD1002" i="1"/>
  <c r="LTE1002" i="1"/>
  <c r="LTF1002" i="1"/>
  <c r="LTG1002" i="1"/>
  <c r="LTH1002" i="1"/>
  <c r="LTI1002" i="1"/>
  <c r="LTJ1002" i="1"/>
  <c r="LTK1002" i="1"/>
  <c r="LTL1002" i="1"/>
  <c r="LTM1002" i="1"/>
  <c r="LTN1002" i="1"/>
  <c r="LTO1002" i="1"/>
  <c r="LTP1002" i="1"/>
  <c r="LTQ1002" i="1"/>
  <c r="LTR1002" i="1"/>
  <c r="LTS1002" i="1"/>
  <c r="LTT1002" i="1"/>
  <c r="LTU1002" i="1"/>
  <c r="LTV1002" i="1"/>
  <c r="LTW1002" i="1"/>
  <c r="LTX1002" i="1"/>
  <c r="LTY1002" i="1"/>
  <c r="LTZ1002" i="1"/>
  <c r="LUA1002" i="1"/>
  <c r="LUB1002" i="1"/>
  <c r="LUC1002" i="1"/>
  <c r="LUD1002" i="1"/>
  <c r="LUE1002" i="1"/>
  <c r="LUF1002" i="1"/>
  <c r="LUG1002" i="1"/>
  <c r="LUH1002" i="1"/>
  <c r="LUI1002" i="1"/>
  <c r="LUJ1002" i="1"/>
  <c r="LUK1002" i="1"/>
  <c r="LUL1002" i="1"/>
  <c r="LUM1002" i="1"/>
  <c r="LUN1002" i="1"/>
  <c r="LUO1002" i="1"/>
  <c r="LUP1002" i="1"/>
  <c r="LUQ1002" i="1"/>
  <c r="LUR1002" i="1"/>
  <c r="LUS1002" i="1"/>
  <c r="LUT1002" i="1"/>
  <c r="LUU1002" i="1"/>
  <c r="LUV1002" i="1"/>
  <c r="LUW1002" i="1"/>
  <c r="LUX1002" i="1"/>
  <c r="LUY1002" i="1"/>
  <c r="LUZ1002" i="1"/>
  <c r="LVA1002" i="1"/>
  <c r="LVB1002" i="1"/>
  <c r="LVC1002" i="1"/>
  <c r="LVD1002" i="1"/>
  <c r="LVE1002" i="1"/>
  <c r="LVF1002" i="1"/>
  <c r="LVG1002" i="1"/>
  <c r="LVH1002" i="1"/>
  <c r="LVI1002" i="1"/>
  <c r="LVJ1002" i="1"/>
  <c r="LVK1002" i="1"/>
  <c r="LVL1002" i="1"/>
  <c r="LVM1002" i="1"/>
  <c r="LVN1002" i="1"/>
  <c r="LVO1002" i="1"/>
  <c r="LVP1002" i="1"/>
  <c r="LVQ1002" i="1"/>
  <c r="LVR1002" i="1"/>
  <c r="LVS1002" i="1"/>
  <c r="LVT1002" i="1"/>
  <c r="LVU1002" i="1"/>
  <c r="LVV1002" i="1"/>
  <c r="LVW1002" i="1"/>
  <c r="LVX1002" i="1"/>
  <c r="LVY1002" i="1"/>
  <c r="LVZ1002" i="1"/>
  <c r="LWA1002" i="1"/>
  <c r="LWB1002" i="1"/>
  <c r="LWC1002" i="1"/>
  <c r="LWD1002" i="1"/>
  <c r="LWE1002" i="1"/>
  <c r="LWF1002" i="1"/>
  <c r="LWG1002" i="1"/>
  <c r="LWH1002" i="1"/>
  <c r="LWI1002" i="1"/>
  <c r="LWJ1002" i="1"/>
  <c r="LWK1002" i="1"/>
  <c r="LWL1002" i="1"/>
  <c r="LWM1002" i="1"/>
  <c r="LWN1002" i="1"/>
  <c r="LWO1002" i="1"/>
  <c r="LWP1002" i="1"/>
  <c r="LWQ1002" i="1"/>
  <c r="LWR1002" i="1"/>
  <c r="LWS1002" i="1"/>
  <c r="LWT1002" i="1"/>
  <c r="LWU1002" i="1"/>
  <c r="LWV1002" i="1"/>
  <c r="LWW1002" i="1"/>
  <c r="LWX1002" i="1"/>
  <c r="LWY1002" i="1"/>
  <c r="LWZ1002" i="1"/>
  <c r="LXA1002" i="1"/>
  <c r="LXB1002" i="1"/>
  <c r="LXC1002" i="1"/>
  <c r="LXD1002" i="1"/>
  <c r="LXE1002" i="1"/>
  <c r="LXF1002" i="1"/>
  <c r="LXG1002" i="1"/>
  <c r="LXH1002" i="1"/>
  <c r="LXI1002" i="1"/>
  <c r="LXJ1002" i="1"/>
  <c r="LXK1002" i="1"/>
  <c r="LXL1002" i="1"/>
  <c r="LXM1002" i="1"/>
  <c r="LXN1002" i="1"/>
  <c r="LXO1002" i="1"/>
  <c r="LXP1002" i="1"/>
  <c r="LXQ1002" i="1"/>
  <c r="LXR1002" i="1"/>
  <c r="LXS1002" i="1"/>
  <c r="LXT1002" i="1"/>
  <c r="LXU1002" i="1"/>
  <c r="LXV1002" i="1"/>
  <c r="LXW1002" i="1"/>
  <c r="LXX1002" i="1"/>
  <c r="LXY1002" i="1"/>
  <c r="LXZ1002" i="1"/>
  <c r="LYA1002" i="1"/>
  <c r="LYB1002" i="1"/>
  <c r="LYC1002" i="1"/>
  <c r="LYD1002" i="1"/>
  <c r="LYE1002" i="1"/>
  <c r="LYF1002" i="1"/>
  <c r="LYG1002" i="1"/>
  <c r="LYH1002" i="1"/>
  <c r="LYI1002" i="1"/>
  <c r="LYJ1002" i="1"/>
  <c r="LYK1002" i="1"/>
  <c r="LYL1002" i="1"/>
  <c r="LYM1002" i="1"/>
  <c r="LYN1002" i="1"/>
  <c r="LYO1002" i="1"/>
  <c r="LYP1002" i="1"/>
  <c r="LYQ1002" i="1"/>
  <c r="LYR1002" i="1"/>
  <c r="LYS1002" i="1"/>
  <c r="LYT1002" i="1"/>
  <c r="LYU1002" i="1"/>
  <c r="LYV1002" i="1"/>
  <c r="LYW1002" i="1"/>
  <c r="LYX1002" i="1"/>
  <c r="LYY1002" i="1"/>
  <c r="LYZ1002" i="1"/>
  <c r="LZA1002" i="1"/>
  <c r="LZB1002" i="1"/>
  <c r="LZC1002" i="1"/>
  <c r="LZD1002" i="1"/>
  <c r="LZE1002" i="1"/>
  <c r="LZF1002" i="1"/>
  <c r="LZG1002" i="1"/>
  <c r="LZH1002" i="1"/>
  <c r="LZI1002" i="1"/>
  <c r="LZJ1002" i="1"/>
  <c r="LZK1002" i="1"/>
  <c r="LZL1002" i="1"/>
  <c r="LZM1002" i="1"/>
  <c r="LZN1002" i="1"/>
  <c r="LZO1002" i="1"/>
  <c r="LZP1002" i="1"/>
  <c r="LZQ1002" i="1"/>
  <c r="LZR1002" i="1"/>
  <c r="LZS1002" i="1"/>
  <c r="LZT1002" i="1"/>
  <c r="LZU1002" i="1"/>
  <c r="LZV1002" i="1"/>
  <c r="LZW1002" i="1"/>
  <c r="LZX1002" i="1"/>
  <c r="LZY1002" i="1"/>
  <c r="LZZ1002" i="1"/>
  <c r="MAA1002" i="1"/>
  <c r="MAB1002" i="1"/>
  <c r="MAC1002" i="1"/>
  <c r="MAD1002" i="1"/>
  <c r="MAE1002" i="1"/>
  <c r="MAF1002" i="1"/>
  <c r="MAG1002" i="1"/>
  <c r="MAH1002" i="1"/>
  <c r="MAI1002" i="1"/>
  <c r="MAJ1002" i="1"/>
  <c r="MAK1002" i="1"/>
  <c r="MAL1002" i="1"/>
  <c r="MAM1002" i="1"/>
  <c r="MAN1002" i="1"/>
  <c r="MAO1002" i="1"/>
  <c r="MAP1002" i="1"/>
  <c r="MAQ1002" i="1"/>
  <c r="MAR1002" i="1"/>
  <c r="MAS1002" i="1"/>
  <c r="MAT1002" i="1"/>
  <c r="MAU1002" i="1"/>
  <c r="MAV1002" i="1"/>
  <c r="MAW1002" i="1"/>
  <c r="MAX1002" i="1"/>
  <c r="MAY1002" i="1"/>
  <c r="MAZ1002" i="1"/>
  <c r="MBA1002" i="1"/>
  <c r="MBB1002" i="1"/>
  <c r="MBC1002" i="1"/>
  <c r="MBD1002" i="1"/>
  <c r="MBE1002" i="1"/>
  <c r="MBF1002" i="1"/>
  <c r="MBG1002" i="1"/>
  <c r="MBH1002" i="1"/>
  <c r="MBI1002" i="1"/>
  <c r="MBJ1002" i="1"/>
  <c r="MBK1002" i="1"/>
  <c r="MBL1002" i="1"/>
  <c r="MBM1002" i="1"/>
  <c r="MBN1002" i="1"/>
  <c r="MBO1002" i="1"/>
  <c r="MBP1002" i="1"/>
  <c r="MBQ1002" i="1"/>
  <c r="MBR1002" i="1"/>
  <c r="MBS1002" i="1"/>
  <c r="MBT1002" i="1"/>
  <c r="MBU1002" i="1"/>
  <c r="MBV1002" i="1"/>
  <c r="MBW1002" i="1"/>
  <c r="MBX1002" i="1"/>
  <c r="MBY1002" i="1"/>
  <c r="MBZ1002" i="1"/>
  <c r="MCA1002" i="1"/>
  <c r="MCB1002" i="1"/>
  <c r="MCC1002" i="1"/>
  <c r="MCD1002" i="1"/>
  <c r="MCE1002" i="1"/>
  <c r="MCF1002" i="1"/>
  <c r="MCG1002" i="1"/>
  <c r="MCH1002" i="1"/>
  <c r="MCI1002" i="1"/>
  <c r="MCJ1002" i="1"/>
  <c r="MCK1002" i="1"/>
  <c r="MCL1002" i="1"/>
  <c r="MCM1002" i="1"/>
  <c r="MCN1002" i="1"/>
  <c r="MCO1002" i="1"/>
  <c r="MCP1002" i="1"/>
  <c r="MCQ1002" i="1"/>
  <c r="MCR1002" i="1"/>
  <c r="MCS1002" i="1"/>
  <c r="MCT1002" i="1"/>
  <c r="MCU1002" i="1"/>
  <c r="MCV1002" i="1"/>
  <c r="MCW1002" i="1"/>
  <c r="MCX1002" i="1"/>
  <c r="MCY1002" i="1"/>
  <c r="MCZ1002" i="1"/>
  <c r="MDA1002" i="1"/>
  <c r="MDB1002" i="1"/>
  <c r="MDC1002" i="1"/>
  <c r="MDD1002" i="1"/>
  <c r="MDE1002" i="1"/>
  <c r="MDF1002" i="1"/>
  <c r="MDG1002" i="1"/>
  <c r="MDH1002" i="1"/>
  <c r="MDI1002" i="1"/>
  <c r="MDJ1002" i="1"/>
  <c r="MDK1002" i="1"/>
  <c r="MDL1002" i="1"/>
  <c r="MDM1002" i="1"/>
  <c r="MDN1002" i="1"/>
  <c r="MDO1002" i="1"/>
  <c r="MDP1002" i="1"/>
  <c r="MDQ1002" i="1"/>
  <c r="MDR1002" i="1"/>
  <c r="MDS1002" i="1"/>
  <c r="MDT1002" i="1"/>
  <c r="MDU1002" i="1"/>
  <c r="MDV1002" i="1"/>
  <c r="MDW1002" i="1"/>
  <c r="MDX1002" i="1"/>
  <c r="MDY1002" i="1"/>
  <c r="MDZ1002" i="1"/>
  <c r="MEA1002" i="1"/>
  <c r="MEB1002" i="1"/>
  <c r="MEC1002" i="1"/>
  <c r="MED1002" i="1"/>
  <c r="MEE1002" i="1"/>
  <c r="MEF1002" i="1"/>
  <c r="MEG1002" i="1"/>
  <c r="MEH1002" i="1"/>
  <c r="MEI1002" i="1"/>
  <c r="MEJ1002" i="1"/>
  <c r="MEK1002" i="1"/>
  <c r="MEL1002" i="1"/>
  <c r="MEM1002" i="1"/>
  <c r="MEN1002" i="1"/>
  <c r="MEO1002" i="1"/>
  <c r="MEP1002" i="1"/>
  <c r="MEQ1002" i="1"/>
  <c r="MER1002" i="1"/>
  <c r="MES1002" i="1"/>
  <c r="MET1002" i="1"/>
  <c r="MEU1002" i="1"/>
  <c r="MEV1002" i="1"/>
  <c r="MEW1002" i="1"/>
  <c r="MEX1002" i="1"/>
  <c r="MEY1002" i="1"/>
  <c r="MEZ1002" i="1"/>
  <c r="MFA1002" i="1"/>
  <c r="MFB1002" i="1"/>
  <c r="MFC1002" i="1"/>
  <c r="MFD1002" i="1"/>
  <c r="MFE1002" i="1"/>
  <c r="MFF1002" i="1"/>
  <c r="MFG1002" i="1"/>
  <c r="MFH1002" i="1"/>
  <c r="MFI1002" i="1"/>
  <c r="MFJ1002" i="1"/>
  <c r="MFK1002" i="1"/>
  <c r="MFL1002" i="1"/>
  <c r="MFM1002" i="1"/>
  <c r="MFN1002" i="1"/>
  <c r="MFO1002" i="1"/>
  <c r="MFP1002" i="1"/>
  <c r="MFQ1002" i="1"/>
  <c r="MFR1002" i="1"/>
  <c r="MFS1002" i="1"/>
  <c r="MFT1002" i="1"/>
  <c r="MFU1002" i="1"/>
  <c r="MFV1002" i="1"/>
  <c r="MFW1002" i="1"/>
  <c r="MFX1002" i="1"/>
  <c r="MFY1002" i="1"/>
  <c r="MFZ1002" i="1"/>
  <c r="MGA1002" i="1"/>
  <c r="MGB1002" i="1"/>
  <c r="MGC1002" i="1"/>
  <c r="MGD1002" i="1"/>
  <c r="MGE1002" i="1"/>
  <c r="MGF1002" i="1"/>
  <c r="MGG1002" i="1"/>
  <c r="MGH1002" i="1"/>
  <c r="MGI1002" i="1"/>
  <c r="MGJ1002" i="1"/>
  <c r="MGK1002" i="1"/>
  <c r="MGL1002" i="1"/>
  <c r="MGM1002" i="1"/>
  <c r="MGN1002" i="1"/>
  <c r="MGO1002" i="1"/>
  <c r="MGP1002" i="1"/>
  <c r="MGQ1002" i="1"/>
  <c r="MGR1002" i="1"/>
  <c r="MGS1002" i="1"/>
  <c r="MGT1002" i="1"/>
  <c r="MGU1002" i="1"/>
  <c r="MGV1002" i="1"/>
  <c r="MGW1002" i="1"/>
  <c r="MGX1002" i="1"/>
  <c r="MGY1002" i="1"/>
  <c r="MGZ1002" i="1"/>
  <c r="MHA1002" i="1"/>
  <c r="MHB1002" i="1"/>
  <c r="MHC1002" i="1"/>
  <c r="MHD1002" i="1"/>
  <c r="MHE1002" i="1"/>
  <c r="MHF1002" i="1"/>
  <c r="MHG1002" i="1"/>
  <c r="MHH1002" i="1"/>
  <c r="MHI1002" i="1"/>
  <c r="MHJ1002" i="1"/>
  <c r="MHK1002" i="1"/>
  <c r="MHL1002" i="1"/>
  <c r="MHM1002" i="1"/>
  <c r="MHN1002" i="1"/>
  <c r="MHO1002" i="1"/>
  <c r="MHP1002" i="1"/>
  <c r="MHQ1002" i="1"/>
  <c r="MHR1002" i="1"/>
  <c r="MHS1002" i="1"/>
  <c r="MHT1002" i="1"/>
  <c r="MHU1002" i="1"/>
  <c r="MHV1002" i="1"/>
  <c r="MHW1002" i="1"/>
  <c r="MHX1002" i="1"/>
  <c r="MHY1002" i="1"/>
  <c r="MHZ1002" i="1"/>
  <c r="MIA1002" i="1"/>
  <c r="MIB1002" i="1"/>
  <c r="MIC1002" i="1"/>
  <c r="MID1002" i="1"/>
  <c r="MIE1002" i="1"/>
  <c r="MIF1002" i="1"/>
  <c r="MIG1002" i="1"/>
  <c r="MIH1002" i="1"/>
  <c r="MII1002" i="1"/>
  <c r="MIJ1002" i="1"/>
  <c r="MIK1002" i="1"/>
  <c r="MIL1002" i="1"/>
  <c r="MIM1002" i="1"/>
  <c r="MIN1002" i="1"/>
  <c r="MIO1002" i="1"/>
  <c r="MIP1002" i="1"/>
  <c r="MIQ1002" i="1"/>
  <c r="MIR1002" i="1"/>
  <c r="MIS1002" i="1"/>
  <c r="MIT1002" i="1"/>
  <c r="MIU1002" i="1"/>
  <c r="MIV1002" i="1"/>
  <c r="MIW1002" i="1"/>
  <c r="MIX1002" i="1"/>
  <c r="MIY1002" i="1"/>
  <c r="MIZ1002" i="1"/>
  <c r="MJA1002" i="1"/>
  <c r="MJB1002" i="1"/>
  <c r="MJC1002" i="1"/>
  <c r="MJD1002" i="1"/>
  <c r="MJE1002" i="1"/>
  <c r="MJF1002" i="1"/>
  <c r="MJG1002" i="1"/>
  <c r="MJH1002" i="1"/>
  <c r="MJI1002" i="1"/>
  <c r="MJJ1002" i="1"/>
  <c r="MJK1002" i="1"/>
  <c r="MJL1002" i="1"/>
  <c r="MJM1002" i="1"/>
  <c r="MJN1002" i="1"/>
  <c r="MJO1002" i="1"/>
  <c r="MJP1002" i="1"/>
  <c r="MJQ1002" i="1"/>
  <c r="MJR1002" i="1"/>
  <c r="MJS1002" i="1"/>
  <c r="MJT1002" i="1"/>
  <c r="MJU1002" i="1"/>
  <c r="MJV1002" i="1"/>
  <c r="MJW1002" i="1"/>
  <c r="MJX1002" i="1"/>
  <c r="MJY1002" i="1"/>
  <c r="MJZ1002" i="1"/>
  <c r="MKA1002" i="1"/>
  <c r="MKB1002" i="1"/>
  <c r="MKC1002" i="1"/>
  <c r="MKD1002" i="1"/>
  <c r="MKE1002" i="1"/>
  <c r="MKF1002" i="1"/>
  <c r="MKG1002" i="1"/>
  <c r="MKH1002" i="1"/>
  <c r="MKI1002" i="1"/>
  <c r="MKJ1002" i="1"/>
  <c r="MKK1002" i="1"/>
  <c r="MKL1002" i="1"/>
  <c r="MKM1002" i="1"/>
  <c r="MKN1002" i="1"/>
  <c r="MKO1002" i="1"/>
  <c r="MKP1002" i="1"/>
  <c r="MKQ1002" i="1"/>
  <c r="MKR1002" i="1"/>
  <c r="MKS1002" i="1"/>
  <c r="MKT1002" i="1"/>
  <c r="MKU1002" i="1"/>
  <c r="MKV1002" i="1"/>
  <c r="MKW1002" i="1"/>
  <c r="MKX1002" i="1"/>
  <c r="MKY1002" i="1"/>
  <c r="MKZ1002" i="1"/>
  <c r="MLA1002" i="1"/>
  <c r="MLB1002" i="1"/>
  <c r="MLC1002" i="1"/>
  <c r="MLD1002" i="1"/>
  <c r="MLE1002" i="1"/>
  <c r="MLF1002" i="1"/>
  <c r="MLG1002" i="1"/>
  <c r="MLH1002" i="1"/>
  <c r="MLI1002" i="1"/>
  <c r="MLJ1002" i="1"/>
  <c r="MLK1002" i="1"/>
  <c r="MLL1002" i="1"/>
  <c r="MLM1002" i="1"/>
  <c r="MLN1002" i="1"/>
  <c r="MLO1002" i="1"/>
  <c r="MLP1002" i="1"/>
  <c r="MLQ1002" i="1"/>
  <c r="MLR1002" i="1"/>
  <c r="MLS1002" i="1"/>
  <c r="MLT1002" i="1"/>
  <c r="MLU1002" i="1"/>
  <c r="MLV1002" i="1"/>
  <c r="MLW1002" i="1"/>
  <c r="MLX1002" i="1"/>
  <c r="MLY1002" i="1"/>
  <c r="MLZ1002" i="1"/>
  <c r="MMA1002" i="1"/>
  <c r="MMB1002" i="1"/>
  <c r="MMC1002" i="1"/>
  <c r="MMD1002" i="1"/>
  <c r="MME1002" i="1"/>
  <c r="MMF1002" i="1"/>
  <c r="MMG1002" i="1"/>
  <c r="MMH1002" i="1"/>
  <c r="MMI1002" i="1"/>
  <c r="MMJ1002" i="1"/>
  <c r="MMK1002" i="1"/>
  <c r="MML1002" i="1"/>
  <c r="MMM1002" i="1"/>
  <c r="MMN1002" i="1"/>
  <c r="MMO1002" i="1"/>
  <c r="MMP1002" i="1"/>
  <c r="MMQ1002" i="1"/>
  <c r="MMR1002" i="1"/>
  <c r="MMS1002" i="1"/>
  <c r="MMT1002" i="1"/>
  <c r="MMU1002" i="1"/>
  <c r="MMV1002" i="1"/>
  <c r="MMW1002" i="1"/>
  <c r="MMX1002" i="1"/>
  <c r="MMY1002" i="1"/>
  <c r="MMZ1002" i="1"/>
  <c r="MNA1002" i="1"/>
  <c r="MNB1002" i="1"/>
  <c r="MNC1002" i="1"/>
  <c r="MND1002" i="1"/>
  <c r="MNE1002" i="1"/>
  <c r="MNF1002" i="1"/>
  <c r="MNG1002" i="1"/>
  <c r="MNH1002" i="1"/>
  <c r="MNI1002" i="1"/>
  <c r="MNJ1002" i="1"/>
  <c r="MNK1002" i="1"/>
  <c r="MNL1002" i="1"/>
  <c r="MNM1002" i="1"/>
  <c r="MNN1002" i="1"/>
  <c r="MNO1002" i="1"/>
  <c r="MNP1002" i="1"/>
  <c r="MNQ1002" i="1"/>
  <c r="MNR1002" i="1"/>
  <c r="MNS1002" i="1"/>
  <c r="MNT1002" i="1"/>
  <c r="MNU1002" i="1"/>
  <c r="MNV1002" i="1"/>
  <c r="MNW1002" i="1"/>
  <c r="MNX1002" i="1"/>
  <c r="MNY1002" i="1"/>
  <c r="MNZ1002" i="1"/>
  <c r="MOA1002" i="1"/>
  <c r="MOB1002" i="1"/>
  <c r="MOC1002" i="1"/>
  <c r="MOD1002" i="1"/>
  <c r="MOE1002" i="1"/>
  <c r="MOF1002" i="1"/>
  <c r="MOG1002" i="1"/>
  <c r="MOH1002" i="1"/>
  <c r="MOI1002" i="1"/>
  <c r="MOJ1002" i="1"/>
  <c r="MOK1002" i="1"/>
  <c r="MOL1002" i="1"/>
  <c r="MOM1002" i="1"/>
  <c r="MON1002" i="1"/>
  <c r="MOO1002" i="1"/>
  <c r="MOP1002" i="1"/>
  <c r="MOQ1002" i="1"/>
  <c r="MOR1002" i="1"/>
  <c r="MOS1002" i="1"/>
  <c r="MOT1002" i="1"/>
  <c r="MOU1002" i="1"/>
  <c r="MOV1002" i="1"/>
  <c r="MOW1002" i="1"/>
  <c r="MOX1002" i="1"/>
  <c r="MOY1002" i="1"/>
  <c r="MOZ1002" i="1"/>
  <c r="MPA1002" i="1"/>
  <c r="MPB1002" i="1"/>
  <c r="MPC1002" i="1"/>
  <c r="MPD1002" i="1"/>
  <c r="MPE1002" i="1"/>
  <c r="MPF1002" i="1"/>
  <c r="MPG1002" i="1"/>
  <c r="MPH1002" i="1"/>
  <c r="MPI1002" i="1"/>
  <c r="MPJ1002" i="1"/>
  <c r="MPK1002" i="1"/>
  <c r="MPL1002" i="1"/>
  <c r="MPM1002" i="1"/>
  <c r="MPN1002" i="1"/>
  <c r="MPO1002" i="1"/>
  <c r="MPP1002" i="1"/>
  <c r="MPQ1002" i="1"/>
  <c r="MPR1002" i="1"/>
  <c r="MPS1002" i="1"/>
  <c r="MPT1002" i="1"/>
  <c r="MPU1002" i="1"/>
  <c r="MPV1002" i="1"/>
  <c r="MPW1002" i="1"/>
  <c r="MPX1002" i="1"/>
  <c r="MPY1002" i="1"/>
  <c r="MPZ1002" i="1"/>
  <c r="MQA1002" i="1"/>
  <c r="MQB1002" i="1"/>
  <c r="MQC1002" i="1"/>
  <c r="MQD1002" i="1"/>
  <c r="MQE1002" i="1"/>
  <c r="MQF1002" i="1"/>
  <c r="MQG1002" i="1"/>
  <c r="MQH1002" i="1"/>
  <c r="MQI1002" i="1"/>
  <c r="MQJ1002" i="1"/>
  <c r="MQK1002" i="1"/>
  <c r="MQL1002" i="1"/>
  <c r="MQM1002" i="1"/>
  <c r="MQN1002" i="1"/>
  <c r="MQO1002" i="1"/>
  <c r="MQP1002" i="1"/>
  <c r="MQQ1002" i="1"/>
  <c r="MQR1002" i="1"/>
  <c r="MQS1002" i="1"/>
  <c r="MQT1002" i="1"/>
  <c r="MQU1002" i="1"/>
  <c r="MQV1002" i="1"/>
  <c r="MQW1002" i="1"/>
  <c r="MQX1002" i="1"/>
  <c r="MQY1002" i="1"/>
  <c r="MQZ1002" i="1"/>
  <c r="MRA1002" i="1"/>
  <c r="MRB1002" i="1"/>
  <c r="MRC1002" i="1"/>
  <c r="MRD1002" i="1"/>
  <c r="MRE1002" i="1"/>
  <c r="MRF1002" i="1"/>
  <c r="MRG1002" i="1"/>
  <c r="MRH1002" i="1"/>
  <c r="MRI1002" i="1"/>
  <c r="MRJ1002" i="1"/>
  <c r="MRK1002" i="1"/>
  <c r="MRL1002" i="1"/>
  <c r="MRM1002" i="1"/>
  <c r="MRN1002" i="1"/>
  <c r="MRO1002" i="1"/>
  <c r="MRP1002" i="1"/>
  <c r="MRQ1002" i="1"/>
  <c r="MRR1002" i="1"/>
  <c r="MRS1002" i="1"/>
  <c r="MRT1002" i="1"/>
  <c r="MRU1002" i="1"/>
  <c r="MRV1002" i="1"/>
  <c r="MRW1002" i="1"/>
  <c r="MRX1002" i="1"/>
  <c r="MRY1002" i="1"/>
  <c r="MRZ1002" i="1"/>
  <c r="MSA1002" i="1"/>
  <c r="MSB1002" i="1"/>
  <c r="MSC1002" i="1"/>
  <c r="MSD1002" i="1"/>
  <c r="MSE1002" i="1"/>
  <c r="MSF1002" i="1"/>
  <c r="MSG1002" i="1"/>
  <c r="MSH1002" i="1"/>
  <c r="MSI1002" i="1"/>
  <c r="MSJ1002" i="1"/>
  <c r="MSK1002" i="1"/>
  <c r="MSL1002" i="1"/>
  <c r="MSM1002" i="1"/>
  <c r="MSN1002" i="1"/>
  <c r="MSO1002" i="1"/>
  <c r="MSP1002" i="1"/>
  <c r="MSQ1002" i="1"/>
  <c r="MSR1002" i="1"/>
  <c r="MSS1002" i="1"/>
  <c r="MST1002" i="1"/>
  <c r="MSU1002" i="1"/>
  <c r="MSV1002" i="1"/>
  <c r="MSW1002" i="1"/>
  <c r="MSX1002" i="1"/>
  <c r="MSY1002" i="1"/>
  <c r="MSZ1002" i="1"/>
  <c r="MTA1002" i="1"/>
  <c r="MTB1002" i="1"/>
  <c r="MTC1002" i="1"/>
  <c r="MTD1002" i="1"/>
  <c r="MTE1002" i="1"/>
  <c r="MTF1002" i="1"/>
  <c r="MTG1002" i="1"/>
  <c r="MTH1002" i="1"/>
  <c r="MTI1002" i="1"/>
  <c r="MTJ1002" i="1"/>
  <c r="MTK1002" i="1"/>
  <c r="MTL1002" i="1"/>
  <c r="MTM1002" i="1"/>
  <c r="MTN1002" i="1"/>
  <c r="MTO1002" i="1"/>
  <c r="MTP1002" i="1"/>
  <c r="MTQ1002" i="1"/>
  <c r="MTR1002" i="1"/>
  <c r="MTS1002" i="1"/>
  <c r="MTT1002" i="1"/>
  <c r="MTU1002" i="1"/>
  <c r="MTV1002" i="1"/>
  <c r="MTW1002" i="1"/>
  <c r="MTX1002" i="1"/>
  <c r="MTY1002" i="1"/>
  <c r="MTZ1002" i="1"/>
  <c r="MUA1002" i="1"/>
  <c r="MUB1002" i="1"/>
  <c r="MUC1002" i="1"/>
  <c r="MUD1002" i="1"/>
  <c r="MUE1002" i="1"/>
  <c r="MUF1002" i="1"/>
  <c r="MUG1002" i="1"/>
  <c r="MUH1002" i="1"/>
  <c r="MUI1002" i="1"/>
  <c r="MUJ1002" i="1"/>
  <c r="MUK1002" i="1"/>
  <c r="MUL1002" i="1"/>
  <c r="MUM1002" i="1"/>
  <c r="MUN1002" i="1"/>
  <c r="MUO1002" i="1"/>
  <c r="MUP1002" i="1"/>
  <c r="MUQ1002" i="1"/>
  <c r="MUR1002" i="1"/>
  <c r="MUS1002" i="1"/>
  <c r="MUT1002" i="1"/>
  <c r="MUU1002" i="1"/>
  <c r="MUV1002" i="1"/>
  <c r="MUW1002" i="1"/>
  <c r="MUX1002" i="1"/>
  <c r="MUY1002" i="1"/>
  <c r="MUZ1002" i="1"/>
  <c r="MVA1002" i="1"/>
  <c r="MVB1002" i="1"/>
  <c r="MVC1002" i="1"/>
  <c r="MVD1002" i="1"/>
  <c r="MVE1002" i="1"/>
  <c r="MVF1002" i="1"/>
  <c r="MVG1002" i="1"/>
  <c r="MVH1002" i="1"/>
  <c r="MVI1002" i="1"/>
  <c r="MVJ1002" i="1"/>
  <c r="MVK1002" i="1"/>
  <c r="MVL1002" i="1"/>
  <c r="MVM1002" i="1"/>
  <c r="MVN1002" i="1"/>
  <c r="MVO1002" i="1"/>
  <c r="MVP1002" i="1"/>
  <c r="MVQ1002" i="1"/>
  <c r="MVR1002" i="1"/>
  <c r="MVS1002" i="1"/>
  <c r="MVT1002" i="1"/>
  <c r="MVU1002" i="1"/>
  <c r="MVV1002" i="1"/>
  <c r="MVW1002" i="1"/>
  <c r="MVX1002" i="1"/>
  <c r="MVY1002" i="1"/>
  <c r="MVZ1002" i="1"/>
  <c r="MWA1002" i="1"/>
  <c r="MWB1002" i="1"/>
  <c r="MWC1002" i="1"/>
  <c r="MWD1002" i="1"/>
  <c r="MWE1002" i="1"/>
  <c r="MWF1002" i="1"/>
  <c r="MWG1002" i="1"/>
  <c r="MWH1002" i="1"/>
  <c r="MWI1002" i="1"/>
  <c r="MWJ1002" i="1"/>
  <c r="MWK1002" i="1"/>
  <c r="MWL1002" i="1"/>
  <c r="MWM1002" i="1"/>
  <c r="MWN1002" i="1"/>
  <c r="MWO1002" i="1"/>
  <c r="MWP1002" i="1"/>
  <c r="MWQ1002" i="1"/>
  <c r="MWR1002" i="1"/>
  <c r="MWS1002" i="1"/>
  <c r="MWT1002" i="1"/>
  <c r="MWU1002" i="1"/>
  <c r="MWV1002" i="1"/>
  <c r="MWW1002" i="1"/>
  <c r="MWX1002" i="1"/>
  <c r="MWY1002" i="1"/>
  <c r="MWZ1002" i="1"/>
  <c r="MXA1002" i="1"/>
  <c r="MXB1002" i="1"/>
  <c r="MXC1002" i="1"/>
  <c r="MXD1002" i="1"/>
  <c r="MXE1002" i="1"/>
  <c r="MXF1002" i="1"/>
  <c r="MXG1002" i="1"/>
  <c r="MXH1002" i="1"/>
  <c r="MXI1002" i="1"/>
  <c r="MXJ1002" i="1"/>
  <c r="MXK1002" i="1"/>
  <c r="MXL1002" i="1"/>
  <c r="MXM1002" i="1"/>
  <c r="MXN1002" i="1"/>
  <c r="MXO1002" i="1"/>
  <c r="MXP1002" i="1"/>
  <c r="MXQ1002" i="1"/>
  <c r="MXR1002" i="1"/>
  <c r="MXS1002" i="1"/>
  <c r="MXT1002" i="1"/>
  <c r="MXU1002" i="1"/>
  <c r="MXV1002" i="1"/>
  <c r="MXW1002" i="1"/>
  <c r="MXX1002" i="1"/>
  <c r="MXY1002" i="1"/>
  <c r="MXZ1002" i="1"/>
  <c r="MYA1002" i="1"/>
  <c r="MYB1002" i="1"/>
  <c r="MYC1002" i="1"/>
  <c r="MYD1002" i="1"/>
  <c r="MYE1002" i="1"/>
  <c r="MYF1002" i="1"/>
  <c r="MYG1002" i="1"/>
  <c r="MYH1002" i="1"/>
  <c r="MYI1002" i="1"/>
  <c r="MYJ1002" i="1"/>
  <c r="MYK1002" i="1"/>
  <c r="MYL1002" i="1"/>
  <c r="MYM1002" i="1"/>
  <c r="MYN1002" i="1"/>
  <c r="MYO1002" i="1"/>
  <c r="MYP1002" i="1"/>
  <c r="MYQ1002" i="1"/>
  <c r="MYR1002" i="1"/>
  <c r="MYS1002" i="1"/>
  <c r="MYT1002" i="1"/>
  <c r="MYU1002" i="1"/>
  <c r="MYV1002" i="1"/>
  <c r="MYW1002" i="1"/>
  <c r="MYX1002" i="1"/>
  <c r="MYY1002" i="1"/>
  <c r="MYZ1002" i="1"/>
  <c r="MZA1002" i="1"/>
  <c r="MZB1002" i="1"/>
  <c r="MZC1002" i="1"/>
  <c r="MZD1002" i="1"/>
  <c r="MZE1002" i="1"/>
  <c r="MZF1002" i="1"/>
  <c r="MZG1002" i="1"/>
  <c r="MZH1002" i="1"/>
  <c r="MZI1002" i="1"/>
  <c r="MZJ1002" i="1"/>
  <c r="MZK1002" i="1"/>
  <c r="MZL1002" i="1"/>
  <c r="MZM1002" i="1"/>
  <c r="MZN1002" i="1"/>
  <c r="MZO1002" i="1"/>
  <c r="MZP1002" i="1"/>
  <c r="MZQ1002" i="1"/>
  <c r="MZR1002" i="1"/>
  <c r="MZS1002" i="1"/>
  <c r="MZT1002" i="1"/>
  <c r="MZU1002" i="1"/>
  <c r="MZV1002" i="1"/>
  <c r="MZW1002" i="1"/>
  <c r="MZX1002" i="1"/>
  <c r="MZY1002" i="1"/>
  <c r="MZZ1002" i="1"/>
  <c r="NAA1002" i="1"/>
  <c r="NAB1002" i="1"/>
  <c r="NAC1002" i="1"/>
  <c r="NAD1002" i="1"/>
  <c r="NAE1002" i="1"/>
  <c r="NAF1002" i="1"/>
  <c r="NAG1002" i="1"/>
  <c r="NAH1002" i="1"/>
  <c r="NAI1002" i="1"/>
  <c r="NAJ1002" i="1"/>
  <c r="NAK1002" i="1"/>
  <c r="NAL1002" i="1"/>
  <c r="NAM1002" i="1"/>
  <c r="NAN1002" i="1"/>
  <c r="NAO1002" i="1"/>
  <c r="NAP1002" i="1"/>
  <c r="NAQ1002" i="1"/>
  <c r="NAR1002" i="1"/>
  <c r="NAS1002" i="1"/>
  <c r="NAT1002" i="1"/>
  <c r="NAU1002" i="1"/>
  <c r="NAV1002" i="1"/>
  <c r="NAW1002" i="1"/>
  <c r="NAX1002" i="1"/>
  <c r="NAY1002" i="1"/>
  <c r="NAZ1002" i="1"/>
  <c r="NBA1002" i="1"/>
  <c r="NBB1002" i="1"/>
  <c r="NBC1002" i="1"/>
  <c r="NBD1002" i="1"/>
  <c r="NBE1002" i="1"/>
  <c r="NBF1002" i="1"/>
  <c r="NBG1002" i="1"/>
  <c r="NBH1002" i="1"/>
  <c r="NBI1002" i="1"/>
  <c r="NBJ1002" i="1"/>
  <c r="NBK1002" i="1"/>
  <c r="NBL1002" i="1"/>
  <c r="NBM1002" i="1"/>
  <c r="NBN1002" i="1"/>
  <c r="NBO1002" i="1"/>
  <c r="NBP1002" i="1"/>
  <c r="NBQ1002" i="1"/>
  <c r="NBR1002" i="1"/>
  <c r="NBS1002" i="1"/>
  <c r="NBT1002" i="1"/>
  <c r="NBU1002" i="1"/>
  <c r="NBV1002" i="1"/>
  <c r="NBW1002" i="1"/>
  <c r="NBX1002" i="1"/>
  <c r="NBY1002" i="1"/>
  <c r="NBZ1002" i="1"/>
  <c r="NCA1002" i="1"/>
  <c r="NCB1002" i="1"/>
  <c r="NCC1002" i="1"/>
  <c r="NCD1002" i="1"/>
  <c r="NCE1002" i="1"/>
  <c r="NCF1002" i="1"/>
  <c r="NCG1002" i="1"/>
  <c r="NCH1002" i="1"/>
  <c r="NCI1002" i="1"/>
  <c r="NCJ1002" i="1"/>
  <c r="NCK1002" i="1"/>
  <c r="NCL1002" i="1"/>
  <c r="NCM1002" i="1"/>
  <c r="NCN1002" i="1"/>
  <c r="NCO1002" i="1"/>
  <c r="NCP1002" i="1"/>
  <c r="NCQ1002" i="1"/>
  <c r="NCR1002" i="1"/>
  <c r="NCS1002" i="1"/>
  <c r="NCT1002" i="1"/>
  <c r="NCU1002" i="1"/>
  <c r="NCV1002" i="1"/>
  <c r="NCW1002" i="1"/>
  <c r="NCX1002" i="1"/>
  <c r="NCY1002" i="1"/>
  <c r="NCZ1002" i="1"/>
  <c r="NDA1002" i="1"/>
  <c r="NDB1002" i="1"/>
  <c r="NDC1002" i="1"/>
  <c r="NDD1002" i="1"/>
  <c r="NDE1002" i="1"/>
  <c r="NDF1002" i="1"/>
  <c r="NDG1002" i="1"/>
  <c r="NDH1002" i="1"/>
  <c r="NDI1002" i="1"/>
  <c r="NDJ1002" i="1"/>
  <c r="NDK1002" i="1"/>
  <c r="NDL1002" i="1"/>
  <c r="NDM1002" i="1"/>
  <c r="NDN1002" i="1"/>
  <c r="NDO1002" i="1"/>
  <c r="NDP1002" i="1"/>
  <c r="NDQ1002" i="1"/>
  <c r="NDR1002" i="1"/>
  <c r="NDS1002" i="1"/>
  <c r="NDT1002" i="1"/>
  <c r="NDU1002" i="1"/>
  <c r="NDV1002" i="1"/>
  <c r="NDW1002" i="1"/>
  <c r="NDX1002" i="1"/>
  <c r="NDY1002" i="1"/>
  <c r="NDZ1002" i="1"/>
  <c r="NEA1002" i="1"/>
  <c r="NEB1002" i="1"/>
  <c r="NEC1002" i="1"/>
  <c r="NED1002" i="1"/>
  <c r="NEE1002" i="1"/>
  <c r="NEF1002" i="1"/>
  <c r="NEG1002" i="1"/>
  <c r="NEH1002" i="1"/>
  <c r="NEI1002" i="1"/>
  <c r="NEJ1002" i="1"/>
  <c r="NEK1002" i="1"/>
  <c r="NEL1002" i="1"/>
  <c r="NEM1002" i="1"/>
  <c r="NEN1002" i="1"/>
  <c r="NEO1002" i="1"/>
  <c r="NEP1002" i="1"/>
  <c r="NEQ1002" i="1"/>
  <c r="NER1002" i="1"/>
  <c r="NES1002" i="1"/>
  <c r="NET1002" i="1"/>
  <c r="NEU1002" i="1"/>
  <c r="NEV1002" i="1"/>
  <c r="NEW1002" i="1"/>
  <c r="NEX1002" i="1"/>
  <c r="NEY1002" i="1"/>
  <c r="NEZ1002" i="1"/>
  <c r="NFA1002" i="1"/>
  <c r="NFB1002" i="1"/>
  <c r="NFC1002" i="1"/>
  <c r="NFD1002" i="1"/>
  <c r="NFE1002" i="1"/>
  <c r="NFF1002" i="1"/>
  <c r="NFG1002" i="1"/>
  <c r="NFH1002" i="1"/>
  <c r="NFI1002" i="1"/>
  <c r="NFJ1002" i="1"/>
  <c r="NFK1002" i="1"/>
  <c r="NFL1002" i="1"/>
  <c r="NFM1002" i="1"/>
  <c r="NFN1002" i="1"/>
  <c r="NFO1002" i="1"/>
  <c r="NFP1002" i="1"/>
  <c r="NFQ1002" i="1"/>
  <c r="NFR1002" i="1"/>
  <c r="NFS1002" i="1"/>
  <c r="NFT1002" i="1"/>
  <c r="NFU1002" i="1"/>
  <c r="NFV1002" i="1"/>
  <c r="NFW1002" i="1"/>
  <c r="NFX1002" i="1"/>
  <c r="NFY1002" i="1"/>
  <c r="NFZ1002" i="1"/>
  <c r="NGA1002" i="1"/>
  <c r="NGB1002" i="1"/>
  <c r="NGC1002" i="1"/>
  <c r="NGD1002" i="1"/>
  <c r="NGE1002" i="1"/>
  <c r="NGF1002" i="1"/>
  <c r="NGG1002" i="1"/>
  <c r="NGH1002" i="1"/>
  <c r="NGI1002" i="1"/>
  <c r="NGJ1002" i="1"/>
  <c r="NGK1002" i="1"/>
  <c r="NGL1002" i="1"/>
  <c r="NGM1002" i="1"/>
  <c r="NGN1002" i="1"/>
  <c r="NGO1002" i="1"/>
  <c r="NGP1002" i="1"/>
  <c r="NGQ1002" i="1"/>
  <c r="NGR1002" i="1"/>
  <c r="NGS1002" i="1"/>
  <c r="NGT1002" i="1"/>
  <c r="NGU1002" i="1"/>
  <c r="NGV1002" i="1"/>
  <c r="NGW1002" i="1"/>
  <c r="NGX1002" i="1"/>
  <c r="NGY1002" i="1"/>
  <c r="NGZ1002" i="1"/>
  <c r="NHA1002" i="1"/>
  <c r="NHB1002" i="1"/>
  <c r="NHC1002" i="1"/>
  <c r="NHD1002" i="1"/>
  <c r="NHE1002" i="1"/>
  <c r="NHF1002" i="1"/>
  <c r="NHG1002" i="1"/>
  <c r="NHH1002" i="1"/>
  <c r="NHI1002" i="1"/>
  <c r="NHJ1002" i="1"/>
  <c r="NHK1002" i="1"/>
  <c r="NHL1002" i="1"/>
  <c r="NHM1002" i="1"/>
  <c r="NHN1002" i="1"/>
  <c r="NHO1002" i="1"/>
  <c r="NHP1002" i="1"/>
  <c r="NHQ1002" i="1"/>
  <c r="NHR1002" i="1"/>
  <c r="NHS1002" i="1"/>
  <c r="NHT1002" i="1"/>
  <c r="NHU1002" i="1"/>
  <c r="NHV1002" i="1"/>
  <c r="NHW1002" i="1"/>
  <c r="NHX1002" i="1"/>
  <c r="NHY1002" i="1"/>
  <c r="NHZ1002" i="1"/>
  <c r="NIA1002" i="1"/>
  <c r="NIB1002" i="1"/>
  <c r="NIC1002" i="1"/>
  <c r="NID1002" i="1"/>
  <c r="NIE1002" i="1"/>
  <c r="NIF1002" i="1"/>
  <c r="NIG1002" i="1"/>
  <c r="NIH1002" i="1"/>
  <c r="NII1002" i="1"/>
  <c r="NIJ1002" i="1"/>
  <c r="NIK1002" i="1"/>
  <c r="NIL1002" i="1"/>
  <c r="NIM1002" i="1"/>
  <c r="NIN1002" i="1"/>
  <c r="NIO1002" i="1"/>
  <c r="NIP1002" i="1"/>
  <c r="NIQ1002" i="1"/>
  <c r="NIR1002" i="1"/>
  <c r="NIS1002" i="1"/>
  <c r="NIT1002" i="1"/>
  <c r="NIU1002" i="1"/>
  <c r="NIV1002" i="1"/>
  <c r="NIW1002" i="1"/>
  <c r="NIX1002" i="1"/>
  <c r="NIY1002" i="1"/>
  <c r="NIZ1002" i="1"/>
  <c r="NJA1002" i="1"/>
  <c r="NJB1002" i="1"/>
  <c r="NJC1002" i="1"/>
  <c r="NJD1002" i="1"/>
  <c r="NJE1002" i="1"/>
  <c r="NJF1002" i="1"/>
  <c r="NJG1002" i="1"/>
  <c r="NJH1002" i="1"/>
  <c r="NJI1002" i="1"/>
  <c r="NJJ1002" i="1"/>
  <c r="NJK1002" i="1"/>
  <c r="NJL1002" i="1"/>
  <c r="NJM1002" i="1"/>
  <c r="NJN1002" i="1"/>
  <c r="NJO1002" i="1"/>
  <c r="NJP1002" i="1"/>
  <c r="NJQ1002" i="1"/>
  <c r="NJR1002" i="1"/>
  <c r="NJS1002" i="1"/>
  <c r="NJT1002" i="1"/>
  <c r="NJU1002" i="1"/>
  <c r="NJV1002" i="1"/>
  <c r="NJW1002" i="1"/>
  <c r="NJX1002" i="1"/>
  <c r="NJY1002" i="1"/>
  <c r="NJZ1002" i="1"/>
  <c r="NKA1002" i="1"/>
  <c r="NKB1002" i="1"/>
  <c r="NKC1002" i="1"/>
  <c r="NKD1002" i="1"/>
  <c r="NKE1002" i="1"/>
  <c r="NKF1002" i="1"/>
  <c r="NKG1002" i="1"/>
  <c r="NKH1002" i="1"/>
  <c r="NKI1002" i="1"/>
  <c r="NKJ1002" i="1"/>
  <c r="NKK1002" i="1"/>
  <c r="NKL1002" i="1"/>
  <c r="NKM1002" i="1"/>
  <c r="NKN1002" i="1"/>
  <c r="NKO1002" i="1"/>
  <c r="NKP1002" i="1"/>
  <c r="NKQ1002" i="1"/>
  <c r="NKR1002" i="1"/>
  <c r="NKS1002" i="1"/>
  <c r="NKT1002" i="1"/>
  <c r="NKU1002" i="1"/>
  <c r="NKV1002" i="1"/>
  <c r="NKW1002" i="1"/>
  <c r="NKX1002" i="1"/>
  <c r="NKY1002" i="1"/>
  <c r="NKZ1002" i="1"/>
  <c r="NLA1002" i="1"/>
  <c r="NLB1002" i="1"/>
  <c r="NLC1002" i="1"/>
  <c r="NLD1002" i="1"/>
  <c r="NLE1002" i="1"/>
  <c r="NLF1002" i="1"/>
  <c r="NLG1002" i="1"/>
  <c r="NLH1002" i="1"/>
  <c r="NLI1002" i="1"/>
  <c r="NLJ1002" i="1"/>
  <c r="NLK1002" i="1"/>
  <c r="NLL1002" i="1"/>
  <c r="NLM1002" i="1"/>
  <c r="NLN1002" i="1"/>
  <c r="NLO1002" i="1"/>
  <c r="NLP1002" i="1"/>
  <c r="NLQ1002" i="1"/>
  <c r="NLR1002" i="1"/>
  <c r="NLS1002" i="1"/>
  <c r="NLT1002" i="1"/>
  <c r="NLU1002" i="1"/>
  <c r="NLV1002" i="1"/>
  <c r="NLW1002" i="1"/>
  <c r="NLX1002" i="1"/>
  <c r="NLY1002" i="1"/>
  <c r="NLZ1002" i="1"/>
  <c r="NMA1002" i="1"/>
  <c r="NMB1002" i="1"/>
  <c r="NMC1002" i="1"/>
  <c r="NMD1002" i="1"/>
  <c r="NME1002" i="1"/>
  <c r="NMF1002" i="1"/>
  <c r="NMG1002" i="1"/>
  <c r="NMH1002" i="1"/>
  <c r="NMI1002" i="1"/>
  <c r="NMJ1002" i="1"/>
  <c r="NMK1002" i="1"/>
  <c r="NML1002" i="1"/>
  <c r="NMM1002" i="1"/>
  <c r="NMN1002" i="1"/>
  <c r="NMO1002" i="1"/>
  <c r="NMP1002" i="1"/>
  <c r="NMQ1002" i="1"/>
  <c r="NMR1002" i="1"/>
  <c r="NMS1002" i="1"/>
  <c r="NMT1002" i="1"/>
  <c r="NMU1002" i="1"/>
  <c r="NMV1002" i="1"/>
  <c r="NMW1002" i="1"/>
  <c r="NMX1002" i="1"/>
  <c r="NMY1002" i="1"/>
  <c r="NMZ1002" i="1"/>
  <c r="NNA1002" i="1"/>
  <c r="NNB1002" i="1"/>
  <c r="NNC1002" i="1"/>
  <c r="NND1002" i="1"/>
  <c r="NNE1002" i="1"/>
  <c r="NNF1002" i="1"/>
  <c r="NNG1002" i="1"/>
  <c r="NNH1002" i="1"/>
  <c r="NNI1002" i="1"/>
  <c r="NNJ1002" i="1"/>
  <c r="NNK1002" i="1"/>
  <c r="NNL1002" i="1"/>
  <c r="NNM1002" i="1"/>
  <c r="NNN1002" i="1"/>
  <c r="NNO1002" i="1"/>
  <c r="NNP1002" i="1"/>
  <c r="NNQ1002" i="1"/>
  <c r="NNR1002" i="1"/>
  <c r="NNS1002" i="1"/>
  <c r="NNT1002" i="1"/>
  <c r="NNU1002" i="1"/>
  <c r="NNV1002" i="1"/>
  <c r="NNW1002" i="1"/>
  <c r="NNX1002" i="1"/>
  <c r="NNY1002" i="1"/>
  <c r="NNZ1002" i="1"/>
  <c r="NOA1002" i="1"/>
  <c r="NOB1002" i="1"/>
  <c r="NOC1002" i="1"/>
  <c r="NOD1002" i="1"/>
  <c r="NOE1002" i="1"/>
  <c r="NOF1002" i="1"/>
  <c r="NOG1002" i="1"/>
  <c r="NOH1002" i="1"/>
  <c r="NOI1002" i="1"/>
  <c r="NOJ1002" i="1"/>
  <c r="NOK1002" i="1"/>
  <c r="NOL1002" i="1"/>
  <c r="NOM1002" i="1"/>
  <c r="NON1002" i="1"/>
  <c r="NOO1002" i="1"/>
  <c r="NOP1002" i="1"/>
  <c r="NOQ1002" i="1"/>
  <c r="NOR1002" i="1"/>
  <c r="NOS1002" i="1"/>
  <c r="NOT1002" i="1"/>
  <c r="NOU1002" i="1"/>
  <c r="NOV1002" i="1"/>
  <c r="NOW1002" i="1"/>
  <c r="NOX1002" i="1"/>
  <c r="NOY1002" i="1"/>
  <c r="NOZ1002" i="1"/>
  <c r="NPA1002" i="1"/>
  <c r="NPB1002" i="1"/>
  <c r="NPC1002" i="1"/>
  <c r="NPD1002" i="1"/>
  <c r="NPE1002" i="1"/>
  <c r="NPF1002" i="1"/>
  <c r="NPG1002" i="1"/>
  <c r="NPH1002" i="1"/>
  <c r="NPI1002" i="1"/>
  <c r="NPJ1002" i="1"/>
  <c r="NPK1002" i="1"/>
  <c r="NPL1002" i="1"/>
  <c r="NPM1002" i="1"/>
  <c r="NPN1002" i="1"/>
  <c r="NPO1002" i="1"/>
  <c r="NPP1002" i="1"/>
  <c r="NPQ1002" i="1"/>
  <c r="NPR1002" i="1"/>
  <c r="NPS1002" i="1"/>
  <c r="NPT1002" i="1"/>
  <c r="NPU1002" i="1"/>
  <c r="NPV1002" i="1"/>
  <c r="NPW1002" i="1"/>
  <c r="NPX1002" i="1"/>
  <c r="NPY1002" i="1"/>
  <c r="NPZ1002" i="1"/>
  <c r="NQA1002" i="1"/>
  <c r="NQB1002" i="1"/>
  <c r="NQC1002" i="1"/>
  <c r="NQD1002" i="1"/>
  <c r="NQE1002" i="1"/>
  <c r="NQF1002" i="1"/>
  <c r="NQG1002" i="1"/>
  <c r="NQH1002" i="1"/>
  <c r="NQI1002" i="1"/>
  <c r="NQJ1002" i="1"/>
  <c r="NQK1002" i="1"/>
  <c r="NQL1002" i="1"/>
  <c r="NQM1002" i="1"/>
  <c r="NQN1002" i="1"/>
  <c r="NQO1002" i="1"/>
  <c r="NQP1002" i="1"/>
  <c r="NQQ1002" i="1"/>
  <c r="NQR1002" i="1"/>
  <c r="NQS1002" i="1"/>
  <c r="NQT1002" i="1"/>
  <c r="NQU1002" i="1"/>
  <c r="NQV1002" i="1"/>
  <c r="NQW1002" i="1"/>
  <c r="NQX1002" i="1"/>
  <c r="NQY1002" i="1"/>
  <c r="NQZ1002" i="1"/>
  <c r="NRA1002" i="1"/>
  <c r="NRB1002" i="1"/>
  <c r="NRC1002" i="1"/>
  <c r="NRD1002" i="1"/>
  <c r="NRE1002" i="1"/>
  <c r="NRF1002" i="1"/>
  <c r="NRG1002" i="1"/>
  <c r="NRH1002" i="1"/>
  <c r="NRI1002" i="1"/>
  <c r="NRJ1002" i="1"/>
  <c r="NRK1002" i="1"/>
  <c r="NRL1002" i="1"/>
  <c r="NRM1002" i="1"/>
  <c r="NRN1002" i="1"/>
  <c r="NRO1002" i="1"/>
  <c r="NRP1002" i="1"/>
  <c r="NRQ1002" i="1"/>
  <c r="NRR1002" i="1"/>
  <c r="NRS1002" i="1"/>
  <c r="NRT1002" i="1"/>
  <c r="NRU1002" i="1"/>
  <c r="NRV1002" i="1"/>
  <c r="NRW1002" i="1"/>
  <c r="NRX1002" i="1"/>
  <c r="NRY1002" i="1"/>
  <c r="NRZ1002" i="1"/>
  <c r="NSA1002" i="1"/>
  <c r="NSB1002" i="1"/>
  <c r="NSC1002" i="1"/>
  <c r="NSD1002" i="1"/>
  <c r="NSE1002" i="1"/>
  <c r="NSF1002" i="1"/>
  <c r="NSG1002" i="1"/>
  <c r="NSH1002" i="1"/>
  <c r="NSI1002" i="1"/>
  <c r="NSJ1002" i="1"/>
  <c r="NSK1002" i="1"/>
  <c r="NSL1002" i="1"/>
  <c r="NSM1002" i="1"/>
  <c r="NSN1002" i="1"/>
  <c r="NSO1002" i="1"/>
  <c r="NSP1002" i="1"/>
  <c r="NSQ1002" i="1"/>
  <c r="NSR1002" i="1"/>
  <c r="NSS1002" i="1"/>
  <c r="NST1002" i="1"/>
  <c r="NSU1002" i="1"/>
  <c r="NSV1002" i="1"/>
  <c r="NSW1002" i="1"/>
  <c r="NSX1002" i="1"/>
  <c r="NSY1002" i="1"/>
  <c r="NSZ1002" i="1"/>
  <c r="NTA1002" i="1"/>
  <c r="NTB1002" i="1"/>
  <c r="NTC1002" i="1"/>
  <c r="NTD1002" i="1"/>
  <c r="NTE1002" i="1"/>
  <c r="NTF1002" i="1"/>
  <c r="NTG1002" i="1"/>
  <c r="NTH1002" i="1"/>
  <c r="NTI1002" i="1"/>
  <c r="NTJ1002" i="1"/>
  <c r="NTK1002" i="1"/>
  <c r="NTL1002" i="1"/>
  <c r="NTM1002" i="1"/>
  <c r="NTN1002" i="1"/>
  <c r="NTO1002" i="1"/>
  <c r="NTP1002" i="1"/>
  <c r="NTQ1002" i="1"/>
  <c r="NTR1002" i="1"/>
  <c r="NTS1002" i="1"/>
  <c r="NTT1002" i="1"/>
  <c r="NTU1002" i="1"/>
  <c r="NTV1002" i="1"/>
  <c r="NTW1002" i="1"/>
  <c r="NTX1002" i="1"/>
  <c r="NTY1002" i="1"/>
  <c r="NTZ1002" i="1"/>
  <c r="NUA1002" i="1"/>
  <c r="NUB1002" i="1"/>
  <c r="NUC1002" i="1"/>
  <c r="NUD1002" i="1"/>
  <c r="NUE1002" i="1"/>
  <c r="NUF1002" i="1"/>
  <c r="NUG1002" i="1"/>
  <c r="NUH1002" i="1"/>
  <c r="NUI1002" i="1"/>
  <c r="NUJ1002" i="1"/>
  <c r="NUK1002" i="1"/>
  <c r="NUL1002" i="1"/>
  <c r="NUM1002" i="1"/>
  <c r="NUN1002" i="1"/>
  <c r="NUO1002" i="1"/>
  <c r="NUP1002" i="1"/>
  <c r="NUQ1002" i="1"/>
  <c r="NUR1002" i="1"/>
  <c r="NUS1002" i="1"/>
  <c r="NUT1002" i="1"/>
  <c r="NUU1002" i="1"/>
  <c r="NUV1002" i="1"/>
  <c r="NUW1002" i="1"/>
  <c r="NUX1002" i="1"/>
  <c r="NUY1002" i="1"/>
  <c r="NUZ1002" i="1"/>
  <c r="NVA1002" i="1"/>
  <c r="NVB1002" i="1"/>
  <c r="NVC1002" i="1"/>
  <c r="NVD1002" i="1"/>
  <c r="NVE1002" i="1"/>
  <c r="NVF1002" i="1"/>
  <c r="NVG1002" i="1"/>
  <c r="NVH1002" i="1"/>
  <c r="NVI1002" i="1"/>
  <c r="NVJ1002" i="1"/>
  <c r="NVK1002" i="1"/>
  <c r="NVL1002" i="1"/>
  <c r="NVM1002" i="1"/>
  <c r="NVN1002" i="1"/>
  <c r="NVO1002" i="1"/>
  <c r="NVP1002" i="1"/>
  <c r="NVQ1002" i="1"/>
  <c r="NVR1002" i="1"/>
  <c r="NVS1002" i="1"/>
  <c r="NVT1002" i="1"/>
  <c r="NVU1002" i="1"/>
  <c r="NVV1002" i="1"/>
  <c r="NVW1002" i="1"/>
  <c r="NVX1002" i="1"/>
  <c r="NVY1002" i="1"/>
  <c r="NVZ1002" i="1"/>
  <c r="NWA1002" i="1"/>
  <c r="NWB1002" i="1"/>
  <c r="NWC1002" i="1"/>
  <c r="NWD1002" i="1"/>
  <c r="NWE1002" i="1"/>
  <c r="NWF1002" i="1"/>
  <c r="NWG1002" i="1"/>
  <c r="NWH1002" i="1"/>
  <c r="NWI1002" i="1"/>
  <c r="NWJ1002" i="1"/>
  <c r="NWK1002" i="1"/>
  <c r="NWL1002" i="1"/>
  <c r="NWM1002" i="1"/>
  <c r="NWN1002" i="1"/>
  <c r="NWO1002" i="1"/>
  <c r="NWP1002" i="1"/>
  <c r="NWQ1002" i="1"/>
  <c r="NWR1002" i="1"/>
  <c r="NWS1002" i="1"/>
  <c r="NWT1002" i="1"/>
  <c r="NWU1002" i="1"/>
  <c r="NWV1002" i="1"/>
  <c r="NWW1002" i="1"/>
  <c r="NWX1002" i="1"/>
  <c r="NWY1002" i="1"/>
  <c r="NWZ1002" i="1"/>
  <c r="NXA1002" i="1"/>
  <c r="NXB1002" i="1"/>
  <c r="NXC1002" i="1"/>
  <c r="NXD1002" i="1"/>
  <c r="NXE1002" i="1"/>
  <c r="NXF1002" i="1"/>
  <c r="NXG1002" i="1"/>
  <c r="NXH1002" i="1"/>
  <c r="NXI1002" i="1"/>
  <c r="NXJ1002" i="1"/>
  <c r="NXK1002" i="1"/>
  <c r="NXL1002" i="1"/>
  <c r="NXM1002" i="1"/>
  <c r="NXN1002" i="1"/>
  <c r="NXO1002" i="1"/>
  <c r="NXP1002" i="1"/>
  <c r="NXQ1002" i="1"/>
  <c r="NXR1002" i="1"/>
  <c r="NXS1002" i="1"/>
  <c r="NXT1002" i="1"/>
  <c r="NXU1002" i="1"/>
  <c r="NXV1002" i="1"/>
  <c r="NXW1002" i="1"/>
  <c r="NXX1002" i="1"/>
  <c r="NXY1002" i="1"/>
  <c r="NXZ1002" i="1"/>
  <c r="NYA1002" i="1"/>
  <c r="NYB1002" i="1"/>
  <c r="NYC1002" i="1"/>
  <c r="NYD1002" i="1"/>
  <c r="NYE1002" i="1"/>
  <c r="NYF1002" i="1"/>
  <c r="NYG1002" i="1"/>
  <c r="NYH1002" i="1"/>
  <c r="NYI1002" i="1"/>
  <c r="NYJ1002" i="1"/>
  <c r="NYK1002" i="1"/>
  <c r="NYL1002" i="1"/>
  <c r="NYM1002" i="1"/>
  <c r="NYN1002" i="1"/>
  <c r="NYO1002" i="1"/>
  <c r="NYP1002" i="1"/>
  <c r="NYQ1002" i="1"/>
  <c r="NYR1002" i="1"/>
  <c r="NYS1002" i="1"/>
  <c r="NYT1002" i="1"/>
  <c r="NYU1002" i="1"/>
  <c r="NYV1002" i="1"/>
  <c r="NYW1002" i="1"/>
  <c r="NYX1002" i="1"/>
  <c r="NYY1002" i="1"/>
  <c r="NYZ1002" i="1"/>
  <c r="NZA1002" i="1"/>
  <c r="NZB1002" i="1"/>
  <c r="NZC1002" i="1"/>
  <c r="NZD1002" i="1"/>
  <c r="NZE1002" i="1"/>
  <c r="NZF1002" i="1"/>
  <c r="NZG1002" i="1"/>
  <c r="NZH1002" i="1"/>
  <c r="NZI1002" i="1"/>
  <c r="NZJ1002" i="1"/>
  <c r="NZK1002" i="1"/>
  <c r="NZL1002" i="1"/>
  <c r="NZM1002" i="1"/>
  <c r="NZN1002" i="1"/>
  <c r="NZO1002" i="1"/>
  <c r="NZP1002" i="1"/>
  <c r="NZQ1002" i="1"/>
  <c r="NZR1002" i="1"/>
  <c r="NZS1002" i="1"/>
  <c r="NZT1002" i="1"/>
  <c r="NZU1002" i="1"/>
  <c r="NZV1002" i="1"/>
  <c r="NZW1002" i="1"/>
  <c r="NZX1002" i="1"/>
  <c r="NZY1002" i="1"/>
  <c r="NZZ1002" i="1"/>
  <c r="OAA1002" i="1"/>
  <c r="OAB1002" i="1"/>
  <c r="OAC1002" i="1"/>
  <c r="OAD1002" i="1"/>
  <c r="OAE1002" i="1"/>
  <c r="OAF1002" i="1"/>
  <c r="OAG1002" i="1"/>
  <c r="OAH1002" i="1"/>
  <c r="OAI1002" i="1"/>
  <c r="OAJ1002" i="1"/>
  <c r="OAK1002" i="1"/>
  <c r="OAL1002" i="1"/>
  <c r="OAM1002" i="1"/>
  <c r="OAN1002" i="1"/>
  <c r="OAO1002" i="1"/>
  <c r="OAP1002" i="1"/>
  <c r="OAQ1002" i="1"/>
  <c r="OAR1002" i="1"/>
  <c r="OAS1002" i="1"/>
  <c r="OAT1002" i="1"/>
  <c r="OAU1002" i="1"/>
  <c r="OAV1002" i="1"/>
  <c r="OAW1002" i="1"/>
  <c r="OAX1002" i="1"/>
  <c r="OAY1002" i="1"/>
  <c r="OAZ1002" i="1"/>
  <c r="OBA1002" i="1"/>
  <c r="OBB1002" i="1"/>
  <c r="OBC1002" i="1"/>
  <c r="OBD1002" i="1"/>
  <c r="OBE1002" i="1"/>
  <c r="OBF1002" i="1"/>
  <c r="OBG1002" i="1"/>
  <c r="OBH1002" i="1"/>
  <c r="OBI1002" i="1"/>
  <c r="OBJ1002" i="1"/>
  <c r="OBK1002" i="1"/>
  <c r="OBL1002" i="1"/>
  <c r="OBM1002" i="1"/>
  <c r="OBN1002" i="1"/>
  <c r="OBO1002" i="1"/>
  <c r="OBP1002" i="1"/>
  <c r="OBQ1002" i="1"/>
  <c r="OBR1002" i="1"/>
  <c r="OBS1002" i="1"/>
  <c r="OBT1002" i="1"/>
  <c r="OBU1002" i="1"/>
  <c r="OBV1002" i="1"/>
  <c r="OBW1002" i="1"/>
  <c r="OBX1002" i="1"/>
  <c r="OBY1002" i="1"/>
  <c r="OBZ1002" i="1"/>
  <c r="OCA1002" i="1"/>
  <c r="OCB1002" i="1"/>
  <c r="OCC1002" i="1"/>
  <c r="OCD1002" i="1"/>
  <c r="OCE1002" i="1"/>
  <c r="OCF1002" i="1"/>
  <c r="OCG1002" i="1"/>
  <c r="OCH1002" i="1"/>
  <c r="OCI1002" i="1"/>
  <c r="OCJ1002" i="1"/>
  <c r="OCK1002" i="1"/>
  <c r="OCL1002" i="1"/>
  <c r="OCM1002" i="1"/>
  <c r="OCN1002" i="1"/>
  <c r="OCO1002" i="1"/>
  <c r="OCP1002" i="1"/>
  <c r="OCQ1002" i="1"/>
  <c r="OCR1002" i="1"/>
  <c r="OCS1002" i="1"/>
  <c r="OCT1002" i="1"/>
  <c r="OCU1002" i="1"/>
  <c r="OCV1002" i="1"/>
  <c r="OCW1002" i="1"/>
  <c r="OCX1002" i="1"/>
  <c r="OCY1002" i="1"/>
  <c r="OCZ1002" i="1"/>
  <c r="ODA1002" i="1"/>
  <c r="ODB1002" i="1"/>
  <c r="ODC1002" i="1"/>
  <c r="ODD1002" i="1"/>
  <c r="ODE1002" i="1"/>
  <c r="ODF1002" i="1"/>
  <c r="ODG1002" i="1"/>
  <c r="ODH1002" i="1"/>
  <c r="ODI1002" i="1"/>
  <c r="ODJ1002" i="1"/>
  <c r="ODK1002" i="1"/>
  <c r="ODL1002" i="1"/>
  <c r="ODM1002" i="1"/>
  <c r="ODN1002" i="1"/>
  <c r="ODO1002" i="1"/>
  <c r="ODP1002" i="1"/>
  <c r="ODQ1002" i="1"/>
  <c r="ODR1002" i="1"/>
  <c r="ODS1002" i="1"/>
  <c r="ODT1002" i="1"/>
  <c r="ODU1002" i="1"/>
  <c r="ODV1002" i="1"/>
  <c r="ODW1002" i="1"/>
  <c r="ODX1002" i="1"/>
  <c r="ODY1002" i="1"/>
  <c r="ODZ1002" i="1"/>
  <c r="OEA1002" i="1"/>
  <c r="OEB1002" i="1"/>
  <c r="OEC1002" i="1"/>
  <c r="OED1002" i="1"/>
  <c r="OEE1002" i="1"/>
  <c r="OEF1002" i="1"/>
  <c r="OEG1002" i="1"/>
  <c r="OEH1002" i="1"/>
  <c r="OEI1002" i="1"/>
  <c r="OEJ1002" i="1"/>
  <c r="OEK1002" i="1"/>
  <c r="OEL1002" i="1"/>
  <c r="OEM1002" i="1"/>
  <c r="OEN1002" i="1"/>
  <c r="OEO1002" i="1"/>
  <c r="OEP1002" i="1"/>
  <c r="OEQ1002" i="1"/>
  <c r="OER1002" i="1"/>
  <c r="OES1002" i="1"/>
  <c r="OET1002" i="1"/>
  <c r="OEU1002" i="1"/>
  <c r="OEV1002" i="1"/>
  <c r="OEW1002" i="1"/>
  <c r="OEX1002" i="1"/>
  <c r="OEY1002" i="1"/>
  <c r="OEZ1002" i="1"/>
  <c r="OFA1002" i="1"/>
  <c r="OFB1002" i="1"/>
  <c r="OFC1002" i="1"/>
  <c r="OFD1002" i="1"/>
  <c r="OFE1002" i="1"/>
  <c r="OFF1002" i="1"/>
  <c r="OFG1002" i="1"/>
  <c r="OFH1002" i="1"/>
  <c r="OFI1002" i="1"/>
  <c r="OFJ1002" i="1"/>
  <c r="OFK1002" i="1"/>
  <c r="OFL1002" i="1"/>
  <c r="OFM1002" i="1"/>
  <c r="OFN1002" i="1"/>
  <c r="OFO1002" i="1"/>
  <c r="OFP1002" i="1"/>
  <c r="OFQ1002" i="1"/>
  <c r="OFR1002" i="1"/>
  <c r="OFS1002" i="1"/>
  <c r="OFT1002" i="1"/>
  <c r="OFU1002" i="1"/>
  <c r="OFV1002" i="1"/>
  <c r="OFW1002" i="1"/>
  <c r="OFX1002" i="1"/>
  <c r="OFY1002" i="1"/>
  <c r="OFZ1002" i="1"/>
  <c r="OGA1002" i="1"/>
  <c r="OGB1002" i="1"/>
  <c r="OGC1002" i="1"/>
  <c r="OGD1002" i="1"/>
  <c r="OGE1002" i="1"/>
  <c r="OGF1002" i="1"/>
  <c r="OGG1002" i="1"/>
  <c r="OGH1002" i="1"/>
  <c r="OGI1002" i="1"/>
  <c r="OGJ1002" i="1"/>
  <c r="OGK1002" i="1"/>
  <c r="OGL1002" i="1"/>
  <c r="OGM1002" i="1"/>
  <c r="OGN1002" i="1"/>
  <c r="OGO1002" i="1"/>
  <c r="OGP1002" i="1"/>
  <c r="OGQ1002" i="1"/>
  <c r="OGR1002" i="1"/>
  <c r="OGS1002" i="1"/>
  <c r="OGT1002" i="1"/>
  <c r="OGU1002" i="1"/>
  <c r="OGV1002" i="1"/>
  <c r="OGW1002" i="1"/>
  <c r="OGX1002" i="1"/>
  <c r="OGY1002" i="1"/>
  <c r="OGZ1002" i="1"/>
  <c r="OHA1002" i="1"/>
  <c r="OHB1002" i="1"/>
  <c r="OHC1002" i="1"/>
  <c r="OHD1002" i="1"/>
  <c r="OHE1002" i="1"/>
  <c r="OHF1002" i="1"/>
  <c r="OHG1002" i="1"/>
  <c r="OHH1002" i="1"/>
  <c r="OHI1002" i="1"/>
  <c r="OHJ1002" i="1"/>
  <c r="OHK1002" i="1"/>
  <c r="OHL1002" i="1"/>
  <c r="OHM1002" i="1"/>
  <c r="OHN1002" i="1"/>
  <c r="OHO1002" i="1"/>
  <c r="OHP1002" i="1"/>
  <c r="OHQ1002" i="1"/>
  <c r="OHR1002" i="1"/>
  <c r="OHS1002" i="1"/>
  <c r="OHT1002" i="1"/>
  <c r="OHU1002" i="1"/>
  <c r="OHV1002" i="1"/>
  <c r="OHW1002" i="1"/>
  <c r="OHX1002" i="1"/>
  <c r="OHY1002" i="1"/>
  <c r="OHZ1002" i="1"/>
  <c r="OIA1002" i="1"/>
  <c r="OIB1002" i="1"/>
  <c r="OIC1002" i="1"/>
  <c r="OID1002" i="1"/>
  <c r="OIE1002" i="1"/>
  <c r="OIF1002" i="1"/>
  <c r="OIG1002" i="1"/>
  <c r="OIH1002" i="1"/>
  <c r="OII1002" i="1"/>
  <c r="OIJ1002" i="1"/>
  <c r="OIK1002" i="1"/>
  <c r="OIL1002" i="1"/>
  <c r="OIM1002" i="1"/>
  <c r="OIN1002" i="1"/>
  <c r="OIO1002" i="1"/>
  <c r="OIP1002" i="1"/>
  <c r="OIQ1002" i="1"/>
  <c r="OIR1002" i="1"/>
  <c r="OIS1002" i="1"/>
  <c r="OIT1002" i="1"/>
  <c r="OIU1002" i="1"/>
  <c r="OIV1002" i="1"/>
  <c r="OIW1002" i="1"/>
  <c r="OIX1002" i="1"/>
  <c r="OIY1002" i="1"/>
  <c r="OIZ1002" i="1"/>
  <c r="OJA1002" i="1"/>
  <c r="OJB1002" i="1"/>
  <c r="OJC1002" i="1"/>
  <c r="OJD1002" i="1"/>
  <c r="OJE1002" i="1"/>
  <c r="OJF1002" i="1"/>
  <c r="OJG1002" i="1"/>
  <c r="OJH1002" i="1"/>
  <c r="OJI1002" i="1"/>
  <c r="OJJ1002" i="1"/>
  <c r="OJK1002" i="1"/>
  <c r="OJL1002" i="1"/>
  <c r="OJM1002" i="1"/>
  <c r="OJN1002" i="1"/>
  <c r="OJO1002" i="1"/>
  <c r="OJP1002" i="1"/>
  <c r="OJQ1002" i="1"/>
  <c r="OJR1002" i="1"/>
  <c r="OJS1002" i="1"/>
  <c r="OJT1002" i="1"/>
  <c r="OJU1002" i="1"/>
  <c r="OJV1002" i="1"/>
  <c r="OJW1002" i="1"/>
  <c r="OJX1002" i="1"/>
  <c r="OJY1002" i="1"/>
  <c r="OJZ1002" i="1"/>
  <c r="OKA1002" i="1"/>
  <c r="OKB1002" i="1"/>
  <c r="OKC1002" i="1"/>
  <c r="OKD1002" i="1"/>
  <c r="OKE1002" i="1"/>
  <c r="OKF1002" i="1"/>
  <c r="OKG1002" i="1"/>
  <c r="OKH1002" i="1"/>
  <c r="OKI1002" i="1"/>
  <c r="OKJ1002" i="1"/>
  <c r="OKK1002" i="1"/>
  <c r="OKL1002" i="1"/>
  <c r="OKM1002" i="1"/>
  <c r="OKN1002" i="1"/>
  <c r="OKO1002" i="1"/>
  <c r="OKP1002" i="1"/>
  <c r="OKQ1002" i="1"/>
  <c r="OKR1002" i="1"/>
  <c r="OKS1002" i="1"/>
  <c r="OKT1002" i="1"/>
  <c r="OKU1002" i="1"/>
  <c r="OKV1002" i="1"/>
  <c r="OKW1002" i="1"/>
  <c r="OKX1002" i="1"/>
  <c r="OKY1002" i="1"/>
  <c r="OKZ1002" i="1"/>
  <c r="OLA1002" i="1"/>
  <c r="OLB1002" i="1"/>
  <c r="OLC1002" i="1"/>
  <c r="OLD1002" i="1"/>
  <c r="OLE1002" i="1"/>
  <c r="OLF1002" i="1"/>
  <c r="OLG1002" i="1"/>
  <c r="OLH1002" i="1"/>
  <c r="OLI1002" i="1"/>
  <c r="OLJ1002" i="1"/>
  <c r="OLK1002" i="1"/>
  <c r="OLL1002" i="1"/>
  <c r="OLM1002" i="1"/>
  <c r="OLN1002" i="1"/>
  <c r="OLO1002" i="1"/>
  <c r="OLP1002" i="1"/>
  <c r="OLQ1002" i="1"/>
  <c r="OLR1002" i="1"/>
  <c r="OLS1002" i="1"/>
  <c r="OLT1002" i="1"/>
  <c r="OLU1002" i="1"/>
  <c r="OLV1002" i="1"/>
  <c r="OLW1002" i="1"/>
  <c r="OLX1002" i="1"/>
  <c r="OLY1002" i="1"/>
  <c r="OLZ1002" i="1"/>
  <c r="OMA1002" i="1"/>
  <c r="OMB1002" i="1"/>
  <c r="OMC1002" i="1"/>
  <c r="OMD1002" i="1"/>
  <c r="OME1002" i="1"/>
  <c r="OMF1002" i="1"/>
  <c r="OMG1002" i="1"/>
  <c r="OMH1002" i="1"/>
  <c r="OMI1002" i="1"/>
  <c r="OMJ1002" i="1"/>
  <c r="OMK1002" i="1"/>
  <c r="OML1002" i="1"/>
  <c r="OMM1002" i="1"/>
  <c r="OMN1002" i="1"/>
  <c r="OMO1002" i="1"/>
  <c r="OMP1002" i="1"/>
  <c r="OMQ1002" i="1"/>
  <c r="OMR1002" i="1"/>
  <c r="OMS1002" i="1"/>
  <c r="OMT1002" i="1"/>
  <c r="OMU1002" i="1"/>
  <c r="OMV1002" i="1"/>
  <c r="OMW1002" i="1"/>
  <c r="OMX1002" i="1"/>
  <c r="OMY1002" i="1"/>
  <c r="OMZ1002" i="1"/>
  <c r="ONA1002" i="1"/>
  <c r="ONB1002" i="1"/>
  <c r="ONC1002" i="1"/>
  <c r="OND1002" i="1"/>
  <c r="ONE1002" i="1"/>
  <c r="ONF1002" i="1"/>
  <c r="ONG1002" i="1"/>
  <c r="ONH1002" i="1"/>
  <c r="ONI1002" i="1"/>
  <c r="ONJ1002" i="1"/>
  <c r="ONK1002" i="1"/>
  <c r="ONL1002" i="1"/>
  <c r="ONM1002" i="1"/>
  <c r="ONN1002" i="1"/>
  <c r="ONO1002" i="1"/>
  <c r="ONP1002" i="1"/>
  <c r="ONQ1002" i="1"/>
  <c r="ONR1002" i="1"/>
  <c r="ONS1002" i="1"/>
  <c r="ONT1002" i="1"/>
  <c r="ONU1002" i="1"/>
  <c r="ONV1002" i="1"/>
  <c r="ONW1002" i="1"/>
  <c r="ONX1002" i="1"/>
  <c r="ONY1002" i="1"/>
  <c r="ONZ1002" i="1"/>
  <c r="OOA1002" i="1"/>
  <c r="OOB1002" i="1"/>
  <c r="OOC1002" i="1"/>
  <c r="OOD1002" i="1"/>
  <c r="OOE1002" i="1"/>
  <c r="OOF1002" i="1"/>
  <c r="OOG1002" i="1"/>
  <c r="OOH1002" i="1"/>
  <c r="OOI1002" i="1"/>
  <c r="OOJ1002" i="1"/>
  <c r="OOK1002" i="1"/>
  <c r="OOL1002" i="1"/>
  <c r="OOM1002" i="1"/>
  <c r="OON1002" i="1"/>
  <c r="OOO1002" i="1"/>
  <c r="OOP1002" i="1"/>
  <c r="OOQ1002" i="1"/>
  <c r="OOR1002" i="1"/>
  <c r="OOS1002" i="1"/>
  <c r="OOT1002" i="1"/>
  <c r="OOU1002" i="1"/>
  <c r="OOV1002" i="1"/>
  <c r="OOW1002" i="1"/>
  <c r="OOX1002" i="1"/>
  <c r="OOY1002" i="1"/>
  <c r="OOZ1002" i="1"/>
  <c r="OPA1002" i="1"/>
  <c r="OPB1002" i="1"/>
  <c r="OPC1002" i="1"/>
  <c r="OPD1002" i="1"/>
  <c r="OPE1002" i="1"/>
  <c r="OPF1002" i="1"/>
  <c r="OPG1002" i="1"/>
  <c r="OPH1002" i="1"/>
  <c r="OPI1002" i="1"/>
  <c r="OPJ1002" i="1"/>
  <c r="OPK1002" i="1"/>
  <c r="OPL1002" i="1"/>
  <c r="OPM1002" i="1"/>
  <c r="OPN1002" i="1"/>
  <c r="OPO1002" i="1"/>
  <c r="OPP1002" i="1"/>
  <c r="OPQ1002" i="1"/>
  <c r="OPR1002" i="1"/>
  <c r="OPS1002" i="1"/>
  <c r="OPT1002" i="1"/>
  <c r="OPU1002" i="1"/>
  <c r="OPV1002" i="1"/>
  <c r="OPW1002" i="1"/>
  <c r="OPX1002" i="1"/>
  <c r="OPY1002" i="1"/>
  <c r="OPZ1002" i="1"/>
  <c r="OQA1002" i="1"/>
  <c r="OQB1002" i="1"/>
  <c r="OQC1002" i="1"/>
  <c r="OQD1002" i="1"/>
  <c r="OQE1002" i="1"/>
  <c r="OQF1002" i="1"/>
  <c r="OQG1002" i="1"/>
  <c r="OQH1002" i="1"/>
  <c r="OQI1002" i="1"/>
  <c r="OQJ1002" i="1"/>
  <c r="OQK1002" i="1"/>
  <c r="OQL1002" i="1"/>
  <c r="OQM1002" i="1"/>
  <c r="OQN1002" i="1"/>
  <c r="OQO1002" i="1"/>
  <c r="OQP1002" i="1"/>
  <c r="OQQ1002" i="1"/>
  <c r="OQR1002" i="1"/>
  <c r="OQS1002" i="1"/>
  <c r="OQT1002" i="1"/>
  <c r="OQU1002" i="1"/>
  <c r="OQV1002" i="1"/>
  <c r="OQW1002" i="1"/>
  <c r="OQX1002" i="1"/>
  <c r="OQY1002" i="1"/>
  <c r="OQZ1002" i="1"/>
  <c r="ORA1002" i="1"/>
  <c r="ORB1002" i="1"/>
  <c r="ORC1002" i="1"/>
  <c r="ORD1002" i="1"/>
  <c r="ORE1002" i="1"/>
  <c r="ORF1002" i="1"/>
  <c r="ORG1002" i="1"/>
  <c r="ORH1002" i="1"/>
  <c r="ORI1002" i="1"/>
  <c r="ORJ1002" i="1"/>
  <c r="ORK1002" i="1"/>
  <c r="ORL1002" i="1"/>
  <c r="ORM1002" i="1"/>
  <c r="ORN1002" i="1"/>
  <c r="ORO1002" i="1"/>
  <c r="ORP1002" i="1"/>
  <c r="ORQ1002" i="1"/>
  <c r="ORR1002" i="1"/>
  <c r="ORS1002" i="1"/>
  <c r="ORT1002" i="1"/>
  <c r="ORU1002" i="1"/>
  <c r="ORV1002" i="1"/>
  <c r="ORW1002" i="1"/>
  <c r="ORX1002" i="1"/>
  <c r="ORY1002" i="1"/>
  <c r="ORZ1002" i="1"/>
  <c r="OSA1002" i="1"/>
  <c r="OSB1002" i="1"/>
  <c r="OSC1002" i="1"/>
  <c r="OSD1002" i="1"/>
  <c r="OSE1002" i="1"/>
  <c r="OSF1002" i="1"/>
  <c r="OSG1002" i="1"/>
  <c r="OSH1002" i="1"/>
  <c r="OSI1002" i="1"/>
  <c r="OSJ1002" i="1"/>
  <c r="OSK1002" i="1"/>
  <c r="OSL1002" i="1"/>
  <c r="OSM1002" i="1"/>
  <c r="OSN1002" i="1"/>
  <c r="OSO1002" i="1"/>
  <c r="OSP1002" i="1"/>
  <c r="OSQ1002" i="1"/>
  <c r="OSR1002" i="1"/>
  <c r="OSS1002" i="1"/>
  <c r="OST1002" i="1"/>
  <c r="OSU1002" i="1"/>
  <c r="OSV1002" i="1"/>
  <c r="OSW1002" i="1"/>
  <c r="OSX1002" i="1"/>
  <c r="OSY1002" i="1"/>
  <c r="OSZ1002" i="1"/>
  <c r="OTA1002" i="1"/>
  <c r="OTB1002" i="1"/>
  <c r="OTC1002" i="1"/>
  <c r="OTD1002" i="1"/>
  <c r="OTE1002" i="1"/>
  <c r="OTF1002" i="1"/>
  <c r="OTG1002" i="1"/>
  <c r="OTH1002" i="1"/>
  <c r="OTI1002" i="1"/>
  <c r="OTJ1002" i="1"/>
  <c r="OTK1002" i="1"/>
  <c r="OTL1002" i="1"/>
  <c r="OTM1002" i="1"/>
  <c r="OTN1002" i="1"/>
  <c r="OTO1002" i="1"/>
  <c r="OTP1002" i="1"/>
  <c r="OTQ1002" i="1"/>
  <c r="OTR1002" i="1"/>
  <c r="OTS1002" i="1"/>
  <c r="OTT1002" i="1"/>
  <c r="OTU1002" i="1"/>
  <c r="OTV1002" i="1"/>
  <c r="OTW1002" i="1"/>
  <c r="OTX1002" i="1"/>
  <c r="OTY1002" i="1"/>
  <c r="OTZ1002" i="1"/>
  <c r="OUA1002" i="1"/>
  <c r="OUB1002" i="1"/>
  <c r="OUC1002" i="1"/>
  <c r="OUD1002" i="1"/>
  <c r="OUE1002" i="1"/>
  <c r="OUF1002" i="1"/>
  <c r="OUG1002" i="1"/>
  <c r="OUH1002" i="1"/>
  <c r="OUI1002" i="1"/>
  <c r="OUJ1002" i="1"/>
  <c r="OUK1002" i="1"/>
  <c r="OUL1002" i="1"/>
  <c r="OUM1002" i="1"/>
  <c r="OUN1002" i="1"/>
  <c r="OUO1002" i="1"/>
  <c r="OUP1002" i="1"/>
  <c r="OUQ1002" i="1"/>
  <c r="OUR1002" i="1"/>
  <c r="OUS1002" i="1"/>
  <c r="OUT1002" i="1"/>
  <c r="OUU1002" i="1"/>
  <c r="OUV1002" i="1"/>
  <c r="OUW1002" i="1"/>
  <c r="OUX1002" i="1"/>
  <c r="OUY1002" i="1"/>
  <c r="OUZ1002" i="1"/>
  <c r="OVA1002" i="1"/>
  <c r="OVB1002" i="1"/>
  <c r="OVC1002" i="1"/>
  <c r="OVD1002" i="1"/>
  <c r="OVE1002" i="1"/>
  <c r="OVF1002" i="1"/>
  <c r="OVG1002" i="1"/>
  <c r="OVH1002" i="1"/>
  <c r="OVI1002" i="1"/>
  <c r="OVJ1002" i="1"/>
  <c r="OVK1002" i="1"/>
  <c r="OVL1002" i="1"/>
  <c r="OVM1002" i="1"/>
  <c r="OVN1002" i="1"/>
  <c r="OVO1002" i="1"/>
  <c r="OVP1002" i="1"/>
  <c r="OVQ1002" i="1"/>
  <c r="OVR1002" i="1"/>
  <c r="OVS1002" i="1"/>
  <c r="OVT1002" i="1"/>
  <c r="OVU1002" i="1"/>
  <c r="OVV1002" i="1"/>
  <c r="OVW1002" i="1"/>
  <c r="OVX1002" i="1"/>
  <c r="OVY1002" i="1"/>
  <c r="OVZ1002" i="1"/>
  <c r="OWA1002" i="1"/>
  <c r="OWB1002" i="1"/>
  <c r="OWC1002" i="1"/>
  <c r="OWD1002" i="1"/>
  <c r="OWE1002" i="1"/>
  <c r="OWF1002" i="1"/>
  <c r="OWG1002" i="1"/>
  <c r="OWH1002" i="1"/>
  <c r="OWI1002" i="1"/>
  <c r="OWJ1002" i="1"/>
  <c r="OWK1002" i="1"/>
  <c r="OWL1002" i="1"/>
  <c r="OWM1002" i="1"/>
  <c r="OWN1002" i="1"/>
  <c r="OWO1002" i="1"/>
  <c r="OWP1002" i="1"/>
  <c r="OWQ1002" i="1"/>
  <c r="OWR1002" i="1"/>
  <c r="OWS1002" i="1"/>
  <c r="OWT1002" i="1"/>
  <c r="OWU1002" i="1"/>
  <c r="OWV1002" i="1"/>
  <c r="OWW1002" i="1"/>
  <c r="OWX1002" i="1"/>
  <c r="OWY1002" i="1"/>
  <c r="OWZ1002" i="1"/>
  <c r="OXA1002" i="1"/>
  <c r="OXB1002" i="1"/>
  <c r="OXC1002" i="1"/>
  <c r="OXD1002" i="1"/>
  <c r="OXE1002" i="1"/>
  <c r="OXF1002" i="1"/>
  <c r="OXG1002" i="1"/>
  <c r="OXH1002" i="1"/>
  <c r="OXI1002" i="1"/>
  <c r="OXJ1002" i="1"/>
  <c r="OXK1002" i="1"/>
  <c r="OXL1002" i="1"/>
  <c r="OXM1002" i="1"/>
  <c r="OXN1002" i="1"/>
  <c r="OXO1002" i="1"/>
  <c r="OXP1002" i="1"/>
  <c r="OXQ1002" i="1"/>
  <c r="OXR1002" i="1"/>
  <c r="OXS1002" i="1"/>
  <c r="OXT1002" i="1"/>
  <c r="OXU1002" i="1"/>
  <c r="OXV1002" i="1"/>
  <c r="OXW1002" i="1"/>
  <c r="OXX1002" i="1"/>
  <c r="OXY1002" i="1"/>
  <c r="OXZ1002" i="1"/>
  <c r="OYA1002" i="1"/>
  <c r="OYB1002" i="1"/>
  <c r="OYC1002" i="1"/>
  <c r="OYD1002" i="1"/>
  <c r="OYE1002" i="1"/>
  <c r="OYF1002" i="1"/>
  <c r="OYG1002" i="1"/>
  <c r="OYH1002" i="1"/>
  <c r="OYI1002" i="1"/>
  <c r="OYJ1002" i="1"/>
  <c r="OYK1002" i="1"/>
  <c r="OYL1002" i="1"/>
  <c r="OYM1002" i="1"/>
  <c r="OYN1002" i="1"/>
  <c r="OYO1002" i="1"/>
  <c r="OYP1002" i="1"/>
  <c r="OYQ1002" i="1"/>
  <c r="OYR1002" i="1"/>
  <c r="OYS1002" i="1"/>
  <c r="OYT1002" i="1"/>
  <c r="OYU1002" i="1"/>
  <c r="OYV1002" i="1"/>
  <c r="OYW1002" i="1"/>
  <c r="OYX1002" i="1"/>
  <c r="OYY1002" i="1"/>
  <c r="OYZ1002" i="1"/>
  <c r="OZA1002" i="1"/>
  <c r="OZB1002" i="1"/>
  <c r="OZC1002" i="1"/>
  <c r="OZD1002" i="1"/>
  <c r="OZE1002" i="1"/>
  <c r="OZF1002" i="1"/>
  <c r="OZG1002" i="1"/>
  <c r="OZH1002" i="1"/>
  <c r="OZI1002" i="1"/>
  <c r="OZJ1002" i="1"/>
  <c r="OZK1002" i="1"/>
  <c r="OZL1002" i="1"/>
  <c r="OZM1002" i="1"/>
  <c r="OZN1002" i="1"/>
  <c r="OZO1002" i="1"/>
  <c r="OZP1002" i="1"/>
  <c r="OZQ1002" i="1"/>
  <c r="OZR1002" i="1"/>
  <c r="OZS1002" i="1"/>
  <c r="OZT1002" i="1"/>
  <c r="OZU1002" i="1"/>
  <c r="OZV1002" i="1"/>
  <c r="OZW1002" i="1"/>
  <c r="OZX1002" i="1"/>
  <c r="OZY1002" i="1"/>
  <c r="OZZ1002" i="1"/>
  <c r="PAA1002" i="1"/>
  <c r="PAB1002" i="1"/>
  <c r="PAC1002" i="1"/>
  <c r="PAD1002" i="1"/>
  <c r="PAE1002" i="1"/>
  <c r="PAF1002" i="1"/>
  <c r="PAG1002" i="1"/>
  <c r="PAH1002" i="1"/>
  <c r="PAI1002" i="1"/>
  <c r="PAJ1002" i="1"/>
  <c r="PAK1002" i="1"/>
  <c r="PAL1002" i="1"/>
  <c r="PAM1002" i="1"/>
  <c r="PAN1002" i="1"/>
  <c r="PAO1002" i="1"/>
  <c r="PAP1002" i="1"/>
  <c r="PAQ1002" i="1"/>
  <c r="PAR1002" i="1"/>
  <c r="PAS1002" i="1"/>
  <c r="PAT1002" i="1"/>
  <c r="PAU1002" i="1"/>
  <c r="PAV1002" i="1"/>
  <c r="PAW1002" i="1"/>
  <c r="PAX1002" i="1"/>
  <c r="PAY1002" i="1"/>
  <c r="PAZ1002" i="1"/>
  <c r="PBA1002" i="1"/>
  <c r="PBB1002" i="1"/>
  <c r="PBC1002" i="1"/>
  <c r="PBD1002" i="1"/>
  <c r="PBE1002" i="1"/>
  <c r="PBF1002" i="1"/>
  <c r="PBG1002" i="1"/>
  <c r="PBH1002" i="1"/>
  <c r="PBI1002" i="1"/>
  <c r="PBJ1002" i="1"/>
  <c r="PBK1002" i="1"/>
  <c r="PBL1002" i="1"/>
  <c r="PBM1002" i="1"/>
  <c r="PBN1002" i="1"/>
  <c r="PBO1002" i="1"/>
  <c r="PBP1002" i="1"/>
  <c r="PBQ1002" i="1"/>
  <c r="PBR1002" i="1"/>
  <c r="PBS1002" i="1"/>
  <c r="PBT1002" i="1"/>
  <c r="PBU1002" i="1"/>
  <c r="PBV1002" i="1"/>
  <c r="PBW1002" i="1"/>
  <c r="PBX1002" i="1"/>
  <c r="PBY1002" i="1"/>
  <c r="PBZ1002" i="1"/>
  <c r="PCA1002" i="1"/>
  <c r="PCB1002" i="1"/>
  <c r="PCC1002" i="1"/>
  <c r="PCD1002" i="1"/>
  <c r="PCE1002" i="1"/>
  <c r="PCF1002" i="1"/>
  <c r="PCG1002" i="1"/>
  <c r="PCH1002" i="1"/>
  <c r="PCI1002" i="1"/>
  <c r="PCJ1002" i="1"/>
  <c r="PCK1002" i="1"/>
  <c r="PCL1002" i="1"/>
  <c r="PCM1002" i="1"/>
  <c r="PCN1002" i="1"/>
  <c r="PCO1002" i="1"/>
  <c r="PCP1002" i="1"/>
  <c r="PCQ1002" i="1"/>
  <c r="PCR1002" i="1"/>
  <c r="PCS1002" i="1"/>
  <c r="PCT1002" i="1"/>
  <c r="PCU1002" i="1"/>
  <c r="PCV1002" i="1"/>
  <c r="PCW1002" i="1"/>
  <c r="PCX1002" i="1"/>
  <c r="PCY1002" i="1"/>
  <c r="PCZ1002" i="1"/>
  <c r="PDA1002" i="1"/>
  <c r="PDB1002" i="1"/>
  <c r="PDC1002" i="1"/>
  <c r="PDD1002" i="1"/>
  <c r="PDE1002" i="1"/>
  <c r="PDF1002" i="1"/>
  <c r="PDG1002" i="1"/>
  <c r="PDH1002" i="1"/>
  <c r="PDI1002" i="1"/>
  <c r="PDJ1002" i="1"/>
  <c r="PDK1002" i="1"/>
  <c r="PDL1002" i="1"/>
  <c r="PDM1002" i="1"/>
  <c r="PDN1002" i="1"/>
  <c r="PDO1002" i="1"/>
  <c r="PDP1002" i="1"/>
  <c r="PDQ1002" i="1"/>
  <c r="PDR1002" i="1"/>
  <c r="PDS1002" i="1"/>
  <c r="PDT1002" i="1"/>
  <c r="PDU1002" i="1"/>
  <c r="PDV1002" i="1"/>
  <c r="PDW1002" i="1"/>
  <c r="PDX1002" i="1"/>
  <c r="PDY1002" i="1"/>
  <c r="PDZ1002" i="1"/>
  <c r="PEA1002" i="1"/>
  <c r="PEB1002" i="1"/>
  <c r="PEC1002" i="1"/>
  <c r="PED1002" i="1"/>
  <c r="PEE1002" i="1"/>
  <c r="PEF1002" i="1"/>
  <c r="PEG1002" i="1"/>
  <c r="PEH1002" i="1"/>
  <c r="PEI1002" i="1"/>
  <c r="PEJ1002" i="1"/>
  <c r="PEK1002" i="1"/>
  <c r="PEL1002" i="1"/>
  <c r="PEM1002" i="1"/>
  <c r="PEN1002" i="1"/>
  <c r="PEO1002" i="1"/>
  <c r="PEP1002" i="1"/>
  <c r="PEQ1002" i="1"/>
  <c r="PER1002" i="1"/>
  <c r="PES1002" i="1"/>
  <c r="PET1002" i="1"/>
  <c r="PEU1002" i="1"/>
  <c r="PEV1002" i="1"/>
  <c r="PEW1002" i="1"/>
  <c r="PEX1002" i="1"/>
  <c r="PEY1002" i="1"/>
  <c r="PEZ1002" i="1"/>
  <c r="PFA1002" i="1"/>
  <c r="PFB1002" i="1"/>
  <c r="PFC1002" i="1"/>
  <c r="PFD1002" i="1"/>
  <c r="PFE1002" i="1"/>
  <c r="PFF1002" i="1"/>
  <c r="PFG1002" i="1"/>
  <c r="PFH1002" i="1"/>
  <c r="PFI1002" i="1"/>
  <c r="PFJ1002" i="1"/>
  <c r="PFK1002" i="1"/>
  <c r="PFL1002" i="1"/>
  <c r="PFM1002" i="1"/>
  <c r="PFN1002" i="1"/>
  <c r="PFO1002" i="1"/>
  <c r="PFP1002" i="1"/>
  <c r="PFQ1002" i="1"/>
  <c r="PFR1002" i="1"/>
  <c r="PFS1002" i="1"/>
  <c r="PFT1002" i="1"/>
  <c r="PFU1002" i="1"/>
  <c r="PFV1002" i="1"/>
  <c r="PFW1002" i="1"/>
  <c r="PFX1002" i="1"/>
  <c r="PFY1002" i="1"/>
  <c r="PFZ1002" i="1"/>
  <c r="PGA1002" i="1"/>
  <c r="PGB1002" i="1"/>
  <c r="PGC1002" i="1"/>
  <c r="PGD1002" i="1"/>
  <c r="PGE1002" i="1"/>
  <c r="PGF1002" i="1"/>
  <c r="PGG1002" i="1"/>
  <c r="PGH1002" i="1"/>
  <c r="PGI1002" i="1"/>
  <c r="PGJ1002" i="1"/>
  <c r="PGK1002" i="1"/>
  <c r="PGL1002" i="1"/>
  <c r="PGM1002" i="1"/>
  <c r="PGN1002" i="1"/>
  <c r="PGO1002" i="1"/>
  <c r="PGP1002" i="1"/>
  <c r="PGQ1002" i="1"/>
  <c r="PGR1002" i="1"/>
  <c r="PGS1002" i="1"/>
  <c r="PGT1002" i="1"/>
  <c r="PGU1002" i="1"/>
  <c r="PGV1002" i="1"/>
  <c r="PGW1002" i="1"/>
  <c r="PGX1002" i="1"/>
  <c r="PGY1002" i="1"/>
  <c r="PGZ1002" i="1"/>
  <c r="PHA1002" i="1"/>
  <c r="PHB1002" i="1"/>
  <c r="PHC1002" i="1"/>
  <c r="PHD1002" i="1"/>
  <c r="PHE1002" i="1"/>
  <c r="PHF1002" i="1"/>
  <c r="PHG1002" i="1"/>
  <c r="PHH1002" i="1"/>
  <c r="PHI1002" i="1"/>
  <c r="PHJ1002" i="1"/>
  <c r="PHK1002" i="1"/>
  <c r="PHL1002" i="1"/>
  <c r="PHM1002" i="1"/>
  <c r="PHN1002" i="1"/>
  <c r="PHO1002" i="1"/>
  <c r="PHP1002" i="1"/>
  <c r="PHQ1002" i="1"/>
  <c r="PHR1002" i="1"/>
  <c r="PHS1002" i="1"/>
  <c r="PHT1002" i="1"/>
  <c r="PHU1002" i="1"/>
  <c r="PHV1002" i="1"/>
  <c r="PHW1002" i="1"/>
  <c r="PHX1002" i="1"/>
  <c r="PHY1002" i="1"/>
  <c r="PHZ1002" i="1"/>
  <c r="PIA1002" i="1"/>
  <c r="PIB1002" i="1"/>
  <c r="PIC1002" i="1"/>
  <c r="PID1002" i="1"/>
  <c r="PIE1002" i="1"/>
  <c r="PIF1002" i="1"/>
  <c r="PIG1002" i="1"/>
  <c r="PIH1002" i="1"/>
  <c r="PII1002" i="1"/>
  <c r="PIJ1002" i="1"/>
  <c r="PIK1002" i="1"/>
  <c r="PIL1002" i="1"/>
  <c r="PIM1002" i="1"/>
  <c r="PIN1002" i="1"/>
  <c r="PIO1002" i="1"/>
  <c r="PIP1002" i="1"/>
  <c r="PIQ1002" i="1"/>
  <c r="PIR1002" i="1"/>
  <c r="PIS1002" i="1"/>
  <c r="PIT1002" i="1"/>
  <c r="PIU1002" i="1"/>
  <c r="PIV1002" i="1"/>
  <c r="PIW1002" i="1"/>
  <c r="PIX1002" i="1"/>
  <c r="PIY1002" i="1"/>
  <c r="PIZ1002" i="1"/>
  <c r="PJA1002" i="1"/>
  <c r="PJB1002" i="1"/>
  <c r="PJC1002" i="1"/>
  <c r="PJD1002" i="1"/>
  <c r="PJE1002" i="1"/>
  <c r="PJF1002" i="1"/>
  <c r="PJG1002" i="1"/>
  <c r="PJH1002" i="1"/>
  <c r="PJI1002" i="1"/>
  <c r="PJJ1002" i="1"/>
  <c r="PJK1002" i="1"/>
  <c r="PJL1002" i="1"/>
  <c r="PJM1002" i="1"/>
  <c r="PJN1002" i="1"/>
  <c r="PJO1002" i="1"/>
  <c r="PJP1002" i="1"/>
  <c r="PJQ1002" i="1"/>
  <c r="PJR1002" i="1"/>
  <c r="PJS1002" i="1"/>
  <c r="PJT1002" i="1"/>
  <c r="PJU1002" i="1"/>
  <c r="PJV1002" i="1"/>
  <c r="PJW1002" i="1"/>
  <c r="PJX1002" i="1"/>
  <c r="PJY1002" i="1"/>
  <c r="PJZ1002" i="1"/>
  <c r="PKA1002" i="1"/>
  <c r="PKB1002" i="1"/>
  <c r="PKC1002" i="1"/>
  <c r="PKD1002" i="1"/>
  <c r="PKE1002" i="1"/>
  <c r="PKF1002" i="1"/>
  <c r="PKG1002" i="1"/>
  <c r="PKH1002" i="1"/>
  <c r="PKI1002" i="1"/>
  <c r="PKJ1002" i="1"/>
  <c r="PKK1002" i="1"/>
  <c r="PKL1002" i="1"/>
  <c r="PKM1002" i="1"/>
  <c r="PKN1002" i="1"/>
  <c r="PKO1002" i="1"/>
  <c r="PKP1002" i="1"/>
  <c r="PKQ1002" i="1"/>
  <c r="PKR1002" i="1"/>
  <c r="PKS1002" i="1"/>
  <c r="PKT1002" i="1"/>
  <c r="PKU1002" i="1"/>
  <c r="PKV1002" i="1"/>
  <c r="PKW1002" i="1"/>
  <c r="PKX1002" i="1"/>
  <c r="PKY1002" i="1"/>
  <c r="PKZ1002" i="1"/>
  <c r="PLA1002" i="1"/>
  <c r="PLB1002" i="1"/>
  <c r="PLC1002" i="1"/>
  <c r="PLD1002" i="1"/>
  <c r="PLE1002" i="1"/>
  <c r="PLF1002" i="1"/>
  <c r="PLG1002" i="1"/>
  <c r="PLH1002" i="1"/>
  <c r="PLI1002" i="1"/>
  <c r="PLJ1002" i="1"/>
  <c r="PLK1002" i="1"/>
  <c r="PLL1002" i="1"/>
  <c r="PLM1002" i="1"/>
  <c r="PLN1002" i="1"/>
  <c r="PLO1002" i="1"/>
  <c r="PLP1002" i="1"/>
  <c r="PLQ1002" i="1"/>
  <c r="PLR1002" i="1"/>
  <c r="PLS1002" i="1"/>
  <c r="PLT1002" i="1"/>
  <c r="PLU1002" i="1"/>
  <c r="PLV1002" i="1"/>
  <c r="PLW1002" i="1"/>
  <c r="PLX1002" i="1"/>
  <c r="PLY1002" i="1"/>
  <c r="PLZ1002" i="1"/>
  <c r="PMA1002" i="1"/>
  <c r="PMB1002" i="1"/>
  <c r="PMC1002" i="1"/>
  <c r="PMD1002" i="1"/>
  <c r="PME1002" i="1"/>
  <c r="PMF1002" i="1"/>
  <c r="PMG1002" i="1"/>
  <c r="PMH1002" i="1"/>
  <c r="PMI1002" i="1"/>
  <c r="PMJ1002" i="1"/>
  <c r="PMK1002" i="1"/>
  <c r="PML1002" i="1"/>
  <c r="PMM1002" i="1"/>
  <c r="PMN1002" i="1"/>
  <c r="PMO1002" i="1"/>
  <c r="PMP1002" i="1"/>
  <c r="PMQ1002" i="1"/>
  <c r="PMR1002" i="1"/>
  <c r="PMS1002" i="1"/>
  <c r="PMT1002" i="1"/>
  <c r="PMU1002" i="1"/>
  <c r="PMV1002" i="1"/>
  <c r="PMW1002" i="1"/>
  <c r="PMX1002" i="1"/>
  <c r="PMY1002" i="1"/>
  <c r="PMZ1002" i="1"/>
  <c r="PNA1002" i="1"/>
  <c r="PNB1002" i="1"/>
  <c r="PNC1002" i="1"/>
  <c r="PND1002" i="1"/>
  <c r="PNE1002" i="1"/>
  <c r="PNF1002" i="1"/>
  <c r="PNG1002" i="1"/>
  <c r="PNH1002" i="1"/>
  <c r="PNI1002" i="1"/>
  <c r="PNJ1002" i="1"/>
  <c r="PNK1002" i="1"/>
  <c r="PNL1002" i="1"/>
  <c r="PNM1002" i="1"/>
  <c r="PNN1002" i="1"/>
  <c r="PNO1002" i="1"/>
  <c r="PNP1002" i="1"/>
  <c r="PNQ1002" i="1"/>
  <c r="PNR1002" i="1"/>
  <c r="PNS1002" i="1"/>
  <c r="PNT1002" i="1"/>
  <c r="PNU1002" i="1"/>
  <c r="PNV1002" i="1"/>
  <c r="PNW1002" i="1"/>
  <c r="PNX1002" i="1"/>
  <c r="PNY1002" i="1"/>
  <c r="PNZ1002" i="1"/>
  <c r="POA1002" i="1"/>
  <c r="POB1002" i="1"/>
  <c r="POC1002" i="1"/>
  <c r="POD1002" i="1"/>
  <c r="POE1002" i="1"/>
  <c r="POF1002" i="1"/>
  <c r="POG1002" i="1"/>
  <c r="POH1002" i="1"/>
  <c r="POI1002" i="1"/>
  <c r="POJ1002" i="1"/>
  <c r="POK1002" i="1"/>
  <c r="POL1002" i="1"/>
  <c r="POM1002" i="1"/>
  <c r="PON1002" i="1"/>
  <c r="POO1002" i="1"/>
  <c r="POP1002" i="1"/>
  <c r="POQ1002" i="1"/>
  <c r="POR1002" i="1"/>
  <c r="POS1002" i="1"/>
  <c r="POT1002" i="1"/>
  <c r="POU1002" i="1"/>
  <c r="POV1002" i="1"/>
  <c r="POW1002" i="1"/>
  <c r="POX1002" i="1"/>
  <c r="POY1002" i="1"/>
  <c r="POZ1002" i="1"/>
  <c r="PPA1002" i="1"/>
  <c r="PPB1002" i="1"/>
  <c r="PPC1002" i="1"/>
  <c r="PPD1002" i="1"/>
  <c r="PPE1002" i="1"/>
  <c r="PPF1002" i="1"/>
  <c r="PPG1002" i="1"/>
  <c r="PPH1002" i="1"/>
  <c r="PPI1002" i="1"/>
  <c r="PPJ1002" i="1"/>
  <c r="PPK1002" i="1"/>
  <c r="PPL1002" i="1"/>
  <c r="PPM1002" i="1"/>
  <c r="PPN1002" i="1"/>
  <c r="PPO1002" i="1"/>
  <c r="PPP1002" i="1"/>
  <c r="PPQ1002" i="1"/>
  <c r="PPR1002" i="1"/>
  <c r="PPS1002" i="1"/>
  <c r="PPT1002" i="1"/>
  <c r="PPU1002" i="1"/>
  <c r="PPV1002" i="1"/>
  <c r="PPW1002" i="1"/>
  <c r="PPX1002" i="1"/>
  <c r="PPY1002" i="1"/>
  <c r="PPZ1002" i="1"/>
  <c r="PQA1002" i="1"/>
  <c r="PQB1002" i="1"/>
  <c r="PQC1002" i="1"/>
  <c r="PQD1002" i="1"/>
  <c r="PQE1002" i="1"/>
  <c r="PQF1002" i="1"/>
  <c r="PQG1002" i="1"/>
  <c r="PQH1002" i="1"/>
  <c r="PQI1002" i="1"/>
  <c r="PQJ1002" i="1"/>
  <c r="PQK1002" i="1"/>
  <c r="PQL1002" i="1"/>
  <c r="PQM1002" i="1"/>
  <c r="PQN1002" i="1"/>
  <c r="PQO1002" i="1"/>
  <c r="PQP1002" i="1"/>
  <c r="PQQ1002" i="1"/>
  <c r="PQR1002" i="1"/>
  <c r="PQS1002" i="1"/>
  <c r="PQT1002" i="1"/>
  <c r="PQU1002" i="1"/>
  <c r="PQV1002" i="1"/>
  <c r="PQW1002" i="1"/>
  <c r="PQX1002" i="1"/>
  <c r="PQY1002" i="1"/>
  <c r="PQZ1002" i="1"/>
  <c r="PRA1002" i="1"/>
  <c r="PRB1002" i="1"/>
  <c r="PRC1002" i="1"/>
  <c r="PRD1002" i="1"/>
  <c r="PRE1002" i="1"/>
  <c r="PRF1002" i="1"/>
  <c r="PRG1002" i="1"/>
  <c r="PRH1002" i="1"/>
  <c r="PRI1002" i="1"/>
  <c r="PRJ1002" i="1"/>
  <c r="PRK1002" i="1"/>
  <c r="PRL1002" i="1"/>
  <c r="PRM1002" i="1"/>
  <c r="PRN1002" i="1"/>
  <c r="PRO1002" i="1"/>
  <c r="PRP1002" i="1"/>
  <c r="PRQ1002" i="1"/>
  <c r="PRR1002" i="1"/>
  <c r="PRS1002" i="1"/>
  <c r="PRT1002" i="1"/>
  <c r="PRU1002" i="1"/>
  <c r="PRV1002" i="1"/>
  <c r="PRW1002" i="1"/>
  <c r="PRX1002" i="1"/>
  <c r="PRY1002" i="1"/>
  <c r="PRZ1002" i="1"/>
  <c r="PSA1002" i="1"/>
  <c r="PSB1002" i="1"/>
  <c r="PSC1002" i="1"/>
  <c r="PSD1002" i="1"/>
  <c r="PSE1002" i="1"/>
  <c r="PSF1002" i="1"/>
  <c r="PSG1002" i="1"/>
  <c r="PSH1002" i="1"/>
  <c r="PSI1002" i="1"/>
  <c r="PSJ1002" i="1"/>
  <c r="PSK1002" i="1"/>
  <c r="PSL1002" i="1"/>
  <c r="PSM1002" i="1"/>
  <c r="PSN1002" i="1"/>
  <c r="PSO1002" i="1"/>
  <c r="PSP1002" i="1"/>
  <c r="PSQ1002" i="1"/>
  <c r="PSR1002" i="1"/>
  <c r="PSS1002" i="1"/>
  <c r="PST1002" i="1"/>
  <c r="PSU1002" i="1"/>
  <c r="PSV1002" i="1"/>
  <c r="PSW1002" i="1"/>
  <c r="PSX1002" i="1"/>
  <c r="PSY1002" i="1"/>
  <c r="PSZ1002" i="1"/>
  <c r="PTA1002" i="1"/>
  <c r="PTB1002" i="1"/>
  <c r="PTC1002" i="1"/>
  <c r="PTD1002" i="1"/>
  <c r="PTE1002" i="1"/>
  <c r="PTF1002" i="1"/>
  <c r="PTG1002" i="1"/>
  <c r="PTH1002" i="1"/>
  <c r="PTI1002" i="1"/>
  <c r="PTJ1002" i="1"/>
  <c r="PTK1002" i="1"/>
  <c r="PTL1002" i="1"/>
  <c r="PTM1002" i="1"/>
  <c r="PTN1002" i="1"/>
  <c r="PTO1002" i="1"/>
  <c r="PTP1002" i="1"/>
  <c r="PTQ1002" i="1"/>
  <c r="PTR1002" i="1"/>
  <c r="PTS1002" i="1"/>
  <c r="PTT1002" i="1"/>
  <c r="PTU1002" i="1"/>
  <c r="PTV1002" i="1"/>
  <c r="PTW1002" i="1"/>
  <c r="PTX1002" i="1"/>
  <c r="PTY1002" i="1"/>
  <c r="PTZ1002" i="1"/>
  <c r="PUA1002" i="1"/>
  <c r="PUB1002" i="1"/>
  <c r="PUC1002" i="1"/>
  <c r="PUD1002" i="1"/>
  <c r="PUE1002" i="1"/>
  <c r="PUF1002" i="1"/>
  <c r="PUG1002" i="1"/>
  <c r="PUH1002" i="1"/>
  <c r="PUI1002" i="1"/>
  <c r="PUJ1002" i="1"/>
  <c r="PUK1002" i="1"/>
  <c r="PUL1002" i="1"/>
  <c r="PUM1002" i="1"/>
  <c r="PUN1002" i="1"/>
  <c r="PUO1002" i="1"/>
  <c r="PUP1002" i="1"/>
  <c r="PUQ1002" i="1"/>
  <c r="PUR1002" i="1"/>
  <c r="PUS1002" i="1"/>
  <c r="PUT1002" i="1"/>
  <c r="PUU1002" i="1"/>
  <c r="PUV1002" i="1"/>
  <c r="PUW1002" i="1"/>
  <c r="PUX1002" i="1"/>
  <c r="PUY1002" i="1"/>
  <c r="PUZ1002" i="1"/>
  <c r="PVA1002" i="1"/>
  <c r="PVB1002" i="1"/>
  <c r="PVC1002" i="1"/>
  <c r="PVD1002" i="1"/>
  <c r="PVE1002" i="1"/>
  <c r="PVF1002" i="1"/>
  <c r="PVG1002" i="1"/>
  <c r="PVH1002" i="1"/>
  <c r="PVI1002" i="1"/>
  <c r="PVJ1002" i="1"/>
  <c r="PVK1002" i="1"/>
  <c r="PVL1002" i="1"/>
  <c r="PVM1002" i="1"/>
  <c r="PVN1002" i="1"/>
  <c r="PVO1002" i="1"/>
  <c r="PVP1002" i="1"/>
  <c r="PVQ1002" i="1"/>
  <c r="PVR1002" i="1"/>
  <c r="PVS1002" i="1"/>
  <c r="PVT1002" i="1"/>
  <c r="PVU1002" i="1"/>
  <c r="PVV1002" i="1"/>
  <c r="PVW1002" i="1"/>
  <c r="PVX1002" i="1"/>
  <c r="PVY1002" i="1"/>
  <c r="PVZ1002" i="1"/>
  <c r="PWA1002" i="1"/>
  <c r="PWB1002" i="1"/>
  <c r="PWC1002" i="1"/>
  <c r="PWD1002" i="1"/>
  <c r="PWE1002" i="1"/>
  <c r="PWF1002" i="1"/>
  <c r="PWG1002" i="1"/>
  <c r="PWH1002" i="1"/>
  <c r="PWI1002" i="1"/>
  <c r="PWJ1002" i="1"/>
  <c r="PWK1002" i="1"/>
  <c r="PWL1002" i="1"/>
  <c r="PWM1002" i="1"/>
  <c r="PWN1002" i="1"/>
  <c r="PWO1002" i="1"/>
  <c r="PWP1002" i="1"/>
  <c r="PWQ1002" i="1"/>
  <c r="PWR1002" i="1"/>
  <c r="PWS1002" i="1"/>
  <c r="PWT1002" i="1"/>
  <c r="PWU1002" i="1"/>
  <c r="PWV1002" i="1"/>
  <c r="PWW1002" i="1"/>
  <c r="PWX1002" i="1"/>
  <c r="PWY1002" i="1"/>
  <c r="PWZ1002" i="1"/>
  <c r="PXA1002" i="1"/>
  <c r="PXB1002" i="1"/>
  <c r="PXC1002" i="1"/>
  <c r="PXD1002" i="1"/>
  <c r="PXE1002" i="1"/>
  <c r="PXF1002" i="1"/>
  <c r="PXG1002" i="1"/>
  <c r="PXH1002" i="1"/>
  <c r="PXI1002" i="1"/>
  <c r="PXJ1002" i="1"/>
  <c r="PXK1002" i="1"/>
  <c r="PXL1002" i="1"/>
  <c r="PXM1002" i="1"/>
  <c r="PXN1002" i="1"/>
  <c r="PXO1002" i="1"/>
  <c r="PXP1002" i="1"/>
  <c r="PXQ1002" i="1"/>
  <c r="PXR1002" i="1"/>
  <c r="PXS1002" i="1"/>
  <c r="PXT1002" i="1"/>
  <c r="PXU1002" i="1"/>
  <c r="PXV1002" i="1"/>
  <c r="PXW1002" i="1"/>
  <c r="PXX1002" i="1"/>
  <c r="PXY1002" i="1"/>
  <c r="PXZ1002" i="1"/>
  <c r="PYA1002" i="1"/>
  <c r="PYB1002" i="1"/>
  <c r="PYC1002" i="1"/>
  <c r="PYD1002" i="1"/>
  <c r="PYE1002" i="1"/>
  <c r="PYF1002" i="1"/>
  <c r="PYG1002" i="1"/>
  <c r="PYH1002" i="1"/>
  <c r="PYI1002" i="1"/>
  <c r="PYJ1002" i="1"/>
  <c r="PYK1002" i="1"/>
  <c r="PYL1002" i="1"/>
  <c r="PYM1002" i="1"/>
  <c r="PYN1002" i="1"/>
  <c r="PYO1002" i="1"/>
  <c r="PYP1002" i="1"/>
  <c r="PYQ1002" i="1"/>
  <c r="PYR1002" i="1"/>
  <c r="PYS1002" i="1"/>
  <c r="PYT1002" i="1"/>
  <c r="PYU1002" i="1"/>
  <c r="PYV1002" i="1"/>
  <c r="PYW1002" i="1"/>
  <c r="PYX1002" i="1"/>
  <c r="PYY1002" i="1"/>
  <c r="PYZ1002" i="1"/>
  <c r="PZA1002" i="1"/>
  <c r="PZB1002" i="1"/>
  <c r="PZC1002" i="1"/>
  <c r="PZD1002" i="1"/>
  <c r="PZE1002" i="1"/>
  <c r="PZF1002" i="1"/>
  <c r="PZG1002" i="1"/>
  <c r="PZH1002" i="1"/>
  <c r="PZI1002" i="1"/>
  <c r="PZJ1002" i="1"/>
  <c r="PZK1002" i="1"/>
  <c r="PZL1002" i="1"/>
  <c r="PZM1002" i="1"/>
  <c r="PZN1002" i="1"/>
  <c r="PZO1002" i="1"/>
  <c r="PZP1002" i="1"/>
  <c r="PZQ1002" i="1"/>
  <c r="PZR1002" i="1"/>
  <c r="PZS1002" i="1"/>
  <c r="PZT1002" i="1"/>
  <c r="PZU1002" i="1"/>
  <c r="PZV1002" i="1"/>
  <c r="PZW1002" i="1"/>
  <c r="PZX1002" i="1"/>
  <c r="PZY1002" i="1"/>
  <c r="PZZ1002" i="1"/>
  <c r="QAA1002" i="1"/>
  <c r="QAB1002" i="1"/>
  <c r="QAC1002" i="1"/>
  <c r="QAD1002" i="1"/>
  <c r="QAE1002" i="1"/>
  <c r="QAF1002" i="1"/>
  <c r="QAG1002" i="1"/>
  <c r="QAH1002" i="1"/>
  <c r="QAI1002" i="1"/>
  <c r="QAJ1002" i="1"/>
  <c r="QAK1002" i="1"/>
  <c r="QAL1002" i="1"/>
  <c r="QAM1002" i="1"/>
  <c r="QAN1002" i="1"/>
  <c r="QAO1002" i="1"/>
  <c r="QAP1002" i="1"/>
  <c r="QAQ1002" i="1"/>
  <c r="QAR1002" i="1"/>
  <c r="QAS1002" i="1"/>
  <c r="QAT1002" i="1"/>
  <c r="QAU1002" i="1"/>
  <c r="QAV1002" i="1"/>
  <c r="QAW1002" i="1"/>
  <c r="QAX1002" i="1"/>
  <c r="QAY1002" i="1"/>
  <c r="QAZ1002" i="1"/>
  <c r="QBA1002" i="1"/>
  <c r="QBB1002" i="1"/>
  <c r="QBC1002" i="1"/>
  <c r="QBD1002" i="1"/>
  <c r="QBE1002" i="1"/>
  <c r="QBF1002" i="1"/>
  <c r="QBG1002" i="1"/>
  <c r="QBH1002" i="1"/>
  <c r="QBI1002" i="1"/>
  <c r="QBJ1002" i="1"/>
  <c r="QBK1002" i="1"/>
  <c r="QBL1002" i="1"/>
  <c r="QBM1002" i="1"/>
  <c r="QBN1002" i="1"/>
  <c r="QBO1002" i="1"/>
  <c r="QBP1002" i="1"/>
  <c r="QBQ1002" i="1"/>
  <c r="QBR1002" i="1"/>
  <c r="QBS1002" i="1"/>
  <c r="QBT1002" i="1"/>
  <c r="QBU1002" i="1"/>
  <c r="QBV1002" i="1"/>
  <c r="QBW1002" i="1"/>
  <c r="QBX1002" i="1"/>
  <c r="QBY1002" i="1"/>
  <c r="QBZ1002" i="1"/>
  <c r="QCA1002" i="1"/>
  <c r="QCB1002" i="1"/>
  <c r="QCC1002" i="1"/>
  <c r="QCD1002" i="1"/>
  <c r="QCE1002" i="1"/>
  <c r="QCF1002" i="1"/>
  <c r="QCG1002" i="1"/>
  <c r="QCH1002" i="1"/>
  <c r="QCI1002" i="1"/>
  <c r="QCJ1002" i="1"/>
  <c r="QCK1002" i="1"/>
  <c r="QCL1002" i="1"/>
  <c r="QCM1002" i="1"/>
  <c r="QCN1002" i="1"/>
  <c r="QCO1002" i="1"/>
  <c r="QCP1002" i="1"/>
  <c r="QCQ1002" i="1"/>
  <c r="QCR1002" i="1"/>
  <c r="QCS1002" i="1"/>
  <c r="QCT1002" i="1"/>
  <c r="QCU1002" i="1"/>
  <c r="QCV1002" i="1"/>
  <c r="QCW1002" i="1"/>
  <c r="QCX1002" i="1"/>
  <c r="QCY1002" i="1"/>
  <c r="QCZ1002" i="1"/>
  <c r="QDA1002" i="1"/>
  <c r="QDB1002" i="1"/>
  <c r="QDC1002" i="1"/>
  <c r="QDD1002" i="1"/>
  <c r="QDE1002" i="1"/>
  <c r="QDF1002" i="1"/>
  <c r="QDG1002" i="1"/>
  <c r="QDH1002" i="1"/>
  <c r="QDI1002" i="1"/>
  <c r="QDJ1002" i="1"/>
  <c r="QDK1002" i="1"/>
  <c r="QDL1002" i="1"/>
  <c r="QDM1002" i="1"/>
  <c r="QDN1002" i="1"/>
  <c r="QDO1002" i="1"/>
  <c r="QDP1002" i="1"/>
  <c r="QDQ1002" i="1"/>
  <c r="QDR1002" i="1"/>
  <c r="QDS1002" i="1"/>
  <c r="QDT1002" i="1"/>
  <c r="QDU1002" i="1"/>
  <c r="QDV1002" i="1"/>
  <c r="QDW1002" i="1"/>
  <c r="QDX1002" i="1"/>
  <c r="QDY1002" i="1"/>
  <c r="QDZ1002" i="1"/>
  <c r="QEA1002" i="1"/>
  <c r="QEB1002" i="1"/>
  <c r="QEC1002" i="1"/>
  <c r="QED1002" i="1"/>
  <c r="QEE1002" i="1"/>
  <c r="QEF1002" i="1"/>
  <c r="QEG1002" i="1"/>
  <c r="QEH1002" i="1"/>
  <c r="QEI1002" i="1"/>
  <c r="QEJ1002" i="1"/>
  <c r="QEK1002" i="1"/>
  <c r="QEL1002" i="1"/>
  <c r="QEM1002" i="1"/>
  <c r="QEN1002" i="1"/>
  <c r="QEO1002" i="1"/>
  <c r="QEP1002" i="1"/>
  <c r="QEQ1002" i="1"/>
  <c r="QER1002" i="1"/>
  <c r="QES1002" i="1"/>
  <c r="QET1002" i="1"/>
  <c r="QEU1002" i="1"/>
  <c r="QEV1002" i="1"/>
  <c r="QEW1002" i="1"/>
  <c r="QEX1002" i="1"/>
  <c r="QEY1002" i="1"/>
  <c r="QEZ1002" i="1"/>
  <c r="QFA1002" i="1"/>
  <c r="QFB1002" i="1"/>
  <c r="QFC1002" i="1"/>
  <c r="QFD1002" i="1"/>
  <c r="QFE1002" i="1"/>
  <c r="QFF1002" i="1"/>
  <c r="QFG1002" i="1"/>
  <c r="QFH1002" i="1"/>
  <c r="QFI1002" i="1"/>
  <c r="QFJ1002" i="1"/>
  <c r="QFK1002" i="1"/>
  <c r="QFL1002" i="1"/>
  <c r="QFM1002" i="1"/>
  <c r="QFN1002" i="1"/>
  <c r="QFO1002" i="1"/>
  <c r="QFP1002" i="1"/>
  <c r="QFQ1002" i="1"/>
  <c r="QFR1002" i="1"/>
  <c r="QFS1002" i="1"/>
  <c r="QFT1002" i="1"/>
  <c r="QFU1002" i="1"/>
  <c r="QFV1002" i="1"/>
  <c r="QFW1002" i="1"/>
  <c r="QFX1002" i="1"/>
  <c r="QFY1002" i="1"/>
  <c r="QFZ1002" i="1"/>
  <c r="QGA1002" i="1"/>
  <c r="QGB1002" i="1"/>
  <c r="QGC1002" i="1"/>
  <c r="QGD1002" i="1"/>
  <c r="QGE1002" i="1"/>
  <c r="QGF1002" i="1"/>
  <c r="QGG1002" i="1"/>
  <c r="QGH1002" i="1"/>
  <c r="QGI1002" i="1"/>
  <c r="QGJ1002" i="1"/>
  <c r="QGK1002" i="1"/>
  <c r="QGL1002" i="1"/>
  <c r="QGM1002" i="1"/>
  <c r="QGN1002" i="1"/>
  <c r="QGO1002" i="1"/>
  <c r="QGP1002" i="1"/>
  <c r="QGQ1002" i="1"/>
  <c r="QGR1002" i="1"/>
  <c r="QGS1002" i="1"/>
  <c r="QGT1002" i="1"/>
  <c r="QGU1002" i="1"/>
  <c r="QGV1002" i="1"/>
  <c r="QGW1002" i="1"/>
  <c r="QGX1002" i="1"/>
  <c r="QGY1002" i="1"/>
  <c r="QGZ1002" i="1"/>
  <c r="QHA1002" i="1"/>
  <c r="QHB1002" i="1"/>
  <c r="QHC1002" i="1"/>
  <c r="QHD1002" i="1"/>
  <c r="QHE1002" i="1"/>
  <c r="QHF1002" i="1"/>
  <c r="QHG1002" i="1"/>
  <c r="QHH1002" i="1"/>
  <c r="QHI1002" i="1"/>
  <c r="QHJ1002" i="1"/>
  <c r="QHK1002" i="1"/>
  <c r="QHL1002" i="1"/>
  <c r="QHM1002" i="1"/>
  <c r="QHN1002" i="1"/>
  <c r="QHO1002" i="1"/>
  <c r="QHP1002" i="1"/>
  <c r="QHQ1002" i="1"/>
  <c r="QHR1002" i="1"/>
  <c r="QHS1002" i="1"/>
  <c r="QHT1002" i="1"/>
  <c r="QHU1002" i="1"/>
  <c r="QHV1002" i="1"/>
  <c r="QHW1002" i="1"/>
  <c r="QHX1002" i="1"/>
  <c r="QHY1002" i="1"/>
  <c r="QHZ1002" i="1"/>
  <c r="QIA1002" i="1"/>
  <c r="QIB1002" i="1"/>
  <c r="QIC1002" i="1"/>
  <c r="QID1002" i="1"/>
  <c r="QIE1002" i="1"/>
  <c r="QIF1002" i="1"/>
  <c r="QIG1002" i="1"/>
  <c r="QIH1002" i="1"/>
  <c r="QII1002" i="1"/>
  <c r="QIJ1002" i="1"/>
  <c r="QIK1002" i="1"/>
  <c r="QIL1002" i="1"/>
  <c r="QIM1002" i="1"/>
  <c r="QIN1002" i="1"/>
  <c r="QIO1002" i="1"/>
  <c r="QIP1002" i="1"/>
  <c r="QIQ1002" i="1"/>
  <c r="QIR1002" i="1"/>
  <c r="QIS1002" i="1"/>
  <c r="QIT1002" i="1"/>
  <c r="QIU1002" i="1"/>
  <c r="QIV1002" i="1"/>
  <c r="QIW1002" i="1"/>
  <c r="QIX1002" i="1"/>
  <c r="QIY1002" i="1"/>
  <c r="QIZ1002" i="1"/>
  <c r="QJA1002" i="1"/>
  <c r="QJB1002" i="1"/>
  <c r="QJC1002" i="1"/>
  <c r="QJD1002" i="1"/>
  <c r="QJE1002" i="1"/>
  <c r="QJF1002" i="1"/>
  <c r="QJG1002" i="1"/>
  <c r="QJH1002" i="1"/>
  <c r="QJI1002" i="1"/>
  <c r="QJJ1002" i="1"/>
  <c r="QJK1002" i="1"/>
  <c r="QJL1002" i="1"/>
  <c r="QJM1002" i="1"/>
  <c r="QJN1002" i="1"/>
  <c r="QJO1002" i="1"/>
  <c r="QJP1002" i="1"/>
  <c r="QJQ1002" i="1"/>
  <c r="QJR1002" i="1"/>
  <c r="QJS1002" i="1"/>
  <c r="QJT1002" i="1"/>
  <c r="QJU1002" i="1"/>
  <c r="QJV1002" i="1"/>
  <c r="QJW1002" i="1"/>
  <c r="QJX1002" i="1"/>
  <c r="QJY1002" i="1"/>
  <c r="QJZ1002" i="1"/>
  <c r="QKA1002" i="1"/>
  <c r="QKB1002" i="1"/>
  <c r="QKC1002" i="1"/>
  <c r="QKD1002" i="1"/>
  <c r="QKE1002" i="1"/>
  <c r="QKF1002" i="1"/>
  <c r="QKG1002" i="1"/>
  <c r="QKH1002" i="1"/>
  <c r="QKI1002" i="1"/>
  <c r="QKJ1002" i="1"/>
  <c r="QKK1002" i="1"/>
  <c r="QKL1002" i="1"/>
  <c r="QKM1002" i="1"/>
  <c r="QKN1002" i="1"/>
  <c r="QKO1002" i="1"/>
  <c r="QKP1002" i="1"/>
  <c r="QKQ1002" i="1"/>
  <c r="QKR1002" i="1"/>
  <c r="QKS1002" i="1"/>
  <c r="QKT1002" i="1"/>
  <c r="QKU1002" i="1"/>
  <c r="QKV1002" i="1"/>
  <c r="QKW1002" i="1"/>
  <c r="QKX1002" i="1"/>
  <c r="QKY1002" i="1"/>
  <c r="QKZ1002" i="1"/>
  <c r="QLA1002" i="1"/>
  <c r="QLB1002" i="1"/>
  <c r="QLC1002" i="1"/>
  <c r="QLD1002" i="1"/>
  <c r="QLE1002" i="1"/>
  <c r="QLF1002" i="1"/>
  <c r="QLG1002" i="1"/>
  <c r="QLH1002" i="1"/>
  <c r="QLI1002" i="1"/>
  <c r="QLJ1002" i="1"/>
  <c r="QLK1002" i="1"/>
  <c r="QLL1002" i="1"/>
  <c r="QLM1002" i="1"/>
  <c r="QLN1002" i="1"/>
  <c r="QLO1002" i="1"/>
  <c r="QLP1002" i="1"/>
  <c r="QLQ1002" i="1"/>
  <c r="QLR1002" i="1"/>
  <c r="QLS1002" i="1"/>
  <c r="QLT1002" i="1"/>
  <c r="QLU1002" i="1"/>
  <c r="QLV1002" i="1"/>
  <c r="QLW1002" i="1"/>
  <c r="QLX1002" i="1"/>
  <c r="QLY1002" i="1"/>
  <c r="QLZ1002" i="1"/>
  <c r="QMA1002" i="1"/>
  <c r="QMB1002" i="1"/>
  <c r="QMC1002" i="1"/>
  <c r="QMD1002" i="1"/>
  <c r="QME1002" i="1"/>
  <c r="QMF1002" i="1"/>
  <c r="QMG1002" i="1"/>
  <c r="QMH1002" i="1"/>
  <c r="QMI1002" i="1"/>
  <c r="QMJ1002" i="1"/>
  <c r="QMK1002" i="1"/>
  <c r="QML1002" i="1"/>
  <c r="QMM1002" i="1"/>
  <c r="QMN1002" i="1"/>
  <c r="QMO1002" i="1"/>
  <c r="QMP1002" i="1"/>
  <c r="QMQ1002" i="1"/>
  <c r="QMR1002" i="1"/>
  <c r="QMS1002" i="1"/>
  <c r="QMT1002" i="1"/>
  <c r="QMU1002" i="1"/>
  <c r="QMV1002" i="1"/>
  <c r="QMW1002" i="1"/>
  <c r="QMX1002" i="1"/>
  <c r="QMY1002" i="1"/>
  <c r="QMZ1002" i="1"/>
  <c r="QNA1002" i="1"/>
  <c r="QNB1002" i="1"/>
  <c r="QNC1002" i="1"/>
  <c r="QND1002" i="1"/>
  <c r="QNE1002" i="1"/>
  <c r="QNF1002" i="1"/>
  <c r="QNG1002" i="1"/>
  <c r="QNH1002" i="1"/>
  <c r="QNI1002" i="1"/>
  <c r="QNJ1002" i="1"/>
  <c r="QNK1002" i="1"/>
  <c r="QNL1002" i="1"/>
  <c r="QNM1002" i="1"/>
  <c r="QNN1002" i="1"/>
  <c r="QNO1002" i="1"/>
  <c r="QNP1002" i="1"/>
  <c r="QNQ1002" i="1"/>
  <c r="QNR1002" i="1"/>
  <c r="QNS1002" i="1"/>
  <c r="QNT1002" i="1"/>
  <c r="QNU1002" i="1"/>
  <c r="QNV1002" i="1"/>
  <c r="QNW1002" i="1"/>
  <c r="QNX1002" i="1"/>
  <c r="QNY1002" i="1"/>
  <c r="QNZ1002" i="1"/>
  <c r="QOA1002" i="1"/>
  <c r="QOB1002" i="1"/>
  <c r="QOC1002" i="1"/>
  <c r="QOD1002" i="1"/>
  <c r="QOE1002" i="1"/>
  <c r="QOF1002" i="1"/>
  <c r="QOG1002" i="1"/>
  <c r="QOH1002" i="1"/>
  <c r="QOI1002" i="1"/>
  <c r="QOJ1002" i="1"/>
  <c r="QOK1002" i="1"/>
  <c r="QOL1002" i="1"/>
  <c r="QOM1002" i="1"/>
  <c r="QON1002" i="1"/>
  <c r="QOO1002" i="1"/>
  <c r="QOP1002" i="1"/>
  <c r="QOQ1002" i="1"/>
  <c r="QOR1002" i="1"/>
  <c r="QOS1002" i="1"/>
  <c r="QOT1002" i="1"/>
  <c r="QOU1002" i="1"/>
  <c r="QOV1002" i="1"/>
  <c r="QOW1002" i="1"/>
  <c r="QOX1002" i="1"/>
  <c r="QOY1002" i="1"/>
  <c r="QOZ1002" i="1"/>
  <c r="QPA1002" i="1"/>
  <c r="QPB1002" i="1"/>
  <c r="QPC1002" i="1"/>
  <c r="QPD1002" i="1"/>
  <c r="QPE1002" i="1"/>
  <c r="QPF1002" i="1"/>
  <c r="QPG1002" i="1"/>
  <c r="QPH1002" i="1"/>
  <c r="QPI1002" i="1"/>
  <c r="QPJ1002" i="1"/>
  <c r="QPK1002" i="1"/>
  <c r="QPL1002" i="1"/>
  <c r="QPM1002" i="1"/>
  <c r="QPN1002" i="1"/>
  <c r="QPO1002" i="1"/>
  <c r="QPP1002" i="1"/>
  <c r="QPQ1002" i="1"/>
  <c r="QPR1002" i="1"/>
  <c r="QPS1002" i="1"/>
  <c r="QPT1002" i="1"/>
  <c r="QPU1002" i="1"/>
  <c r="QPV1002" i="1"/>
  <c r="QPW1002" i="1"/>
  <c r="QPX1002" i="1"/>
  <c r="QPY1002" i="1"/>
  <c r="QPZ1002" i="1"/>
  <c r="QQA1002" i="1"/>
  <c r="QQB1002" i="1"/>
  <c r="QQC1002" i="1"/>
  <c r="QQD1002" i="1"/>
  <c r="QQE1002" i="1"/>
  <c r="QQF1002" i="1"/>
  <c r="QQG1002" i="1"/>
  <c r="QQH1002" i="1"/>
  <c r="QQI1002" i="1"/>
  <c r="QQJ1002" i="1"/>
  <c r="QQK1002" i="1"/>
  <c r="QQL1002" i="1"/>
  <c r="QQM1002" i="1"/>
  <c r="QQN1002" i="1"/>
  <c r="QQO1002" i="1"/>
  <c r="QQP1002" i="1"/>
  <c r="QQQ1002" i="1"/>
  <c r="QQR1002" i="1"/>
  <c r="QQS1002" i="1"/>
  <c r="QQT1002" i="1"/>
  <c r="QQU1002" i="1"/>
  <c r="QQV1002" i="1"/>
  <c r="QQW1002" i="1"/>
  <c r="QQX1002" i="1"/>
  <c r="QQY1002" i="1"/>
  <c r="QQZ1002" i="1"/>
  <c r="QRA1002" i="1"/>
  <c r="QRB1002" i="1"/>
  <c r="QRC1002" i="1"/>
  <c r="QRD1002" i="1"/>
  <c r="QRE1002" i="1"/>
  <c r="QRF1002" i="1"/>
  <c r="QRG1002" i="1"/>
  <c r="QRH1002" i="1"/>
  <c r="QRI1002" i="1"/>
  <c r="QRJ1002" i="1"/>
  <c r="QRK1002" i="1"/>
  <c r="QRL1002" i="1"/>
  <c r="QRM1002" i="1"/>
  <c r="QRN1002" i="1"/>
  <c r="QRO1002" i="1"/>
  <c r="QRP1002" i="1"/>
  <c r="QRQ1002" i="1"/>
  <c r="QRR1002" i="1"/>
  <c r="QRS1002" i="1"/>
  <c r="QRT1002" i="1"/>
  <c r="QRU1002" i="1"/>
  <c r="QRV1002" i="1"/>
  <c r="QRW1002" i="1"/>
  <c r="QRX1002" i="1"/>
  <c r="QRY1002" i="1"/>
  <c r="QRZ1002" i="1"/>
  <c r="QSA1002" i="1"/>
  <c r="QSB1002" i="1"/>
  <c r="QSC1002" i="1"/>
  <c r="QSD1002" i="1"/>
  <c r="QSE1002" i="1"/>
  <c r="QSF1002" i="1"/>
  <c r="QSG1002" i="1"/>
  <c r="QSH1002" i="1"/>
  <c r="QSI1002" i="1"/>
  <c r="QSJ1002" i="1"/>
  <c r="QSK1002" i="1"/>
  <c r="QSL1002" i="1"/>
  <c r="QSM1002" i="1"/>
  <c r="QSN1002" i="1"/>
  <c r="QSO1002" i="1"/>
  <c r="QSP1002" i="1"/>
  <c r="QSQ1002" i="1"/>
  <c r="QSR1002" i="1"/>
  <c r="QSS1002" i="1"/>
  <c r="QST1002" i="1"/>
  <c r="QSU1002" i="1"/>
  <c r="QSV1002" i="1"/>
  <c r="QSW1002" i="1"/>
  <c r="QSX1002" i="1"/>
  <c r="QSY1002" i="1"/>
  <c r="QSZ1002" i="1"/>
  <c r="QTA1002" i="1"/>
  <c r="QTB1002" i="1"/>
  <c r="QTC1002" i="1"/>
  <c r="QTD1002" i="1"/>
  <c r="QTE1002" i="1"/>
  <c r="QTF1002" i="1"/>
  <c r="QTG1002" i="1"/>
  <c r="QTH1002" i="1"/>
  <c r="QTI1002" i="1"/>
  <c r="QTJ1002" i="1"/>
  <c r="QTK1002" i="1"/>
  <c r="QTL1002" i="1"/>
  <c r="QTM1002" i="1"/>
  <c r="QTN1002" i="1"/>
  <c r="QTO1002" i="1"/>
  <c r="QTP1002" i="1"/>
  <c r="QTQ1002" i="1"/>
  <c r="QTR1002" i="1"/>
  <c r="QTS1002" i="1"/>
  <c r="QTT1002" i="1"/>
  <c r="QTU1002" i="1"/>
  <c r="QTV1002" i="1"/>
  <c r="QTW1002" i="1"/>
  <c r="QTX1002" i="1"/>
  <c r="QTY1002" i="1"/>
  <c r="QTZ1002" i="1"/>
  <c r="QUA1002" i="1"/>
  <c r="QUB1002" i="1"/>
  <c r="QUC1002" i="1"/>
  <c r="QUD1002" i="1"/>
  <c r="QUE1002" i="1"/>
  <c r="QUF1002" i="1"/>
  <c r="QUG1002" i="1"/>
  <c r="QUH1002" i="1"/>
  <c r="QUI1002" i="1"/>
  <c r="QUJ1002" i="1"/>
  <c r="QUK1002" i="1"/>
  <c r="QUL1002" i="1"/>
  <c r="QUM1002" i="1"/>
  <c r="QUN1002" i="1"/>
  <c r="QUO1002" i="1"/>
  <c r="QUP1002" i="1"/>
  <c r="QUQ1002" i="1"/>
  <c r="QUR1002" i="1"/>
  <c r="QUS1002" i="1"/>
  <c r="QUT1002" i="1"/>
  <c r="QUU1002" i="1"/>
  <c r="QUV1002" i="1"/>
  <c r="QUW1002" i="1"/>
  <c r="QUX1002" i="1"/>
  <c r="QUY1002" i="1"/>
  <c r="QUZ1002" i="1"/>
  <c r="QVA1002" i="1"/>
  <c r="QVB1002" i="1"/>
  <c r="QVC1002" i="1"/>
  <c r="QVD1002" i="1"/>
  <c r="QVE1002" i="1"/>
  <c r="QVF1002" i="1"/>
  <c r="QVG1002" i="1"/>
  <c r="QVH1002" i="1"/>
  <c r="QVI1002" i="1"/>
  <c r="QVJ1002" i="1"/>
  <c r="QVK1002" i="1"/>
  <c r="QVL1002" i="1"/>
  <c r="QVM1002" i="1"/>
  <c r="QVN1002" i="1"/>
  <c r="QVO1002" i="1"/>
  <c r="QVP1002" i="1"/>
  <c r="QVQ1002" i="1"/>
  <c r="QVR1002" i="1"/>
  <c r="QVS1002" i="1"/>
  <c r="QVT1002" i="1"/>
  <c r="QVU1002" i="1"/>
  <c r="QVV1002" i="1"/>
  <c r="QVW1002" i="1"/>
  <c r="QVX1002" i="1"/>
  <c r="QVY1002" i="1"/>
  <c r="QVZ1002" i="1"/>
  <c r="QWA1002" i="1"/>
  <c r="QWB1002" i="1"/>
  <c r="QWC1002" i="1"/>
  <c r="QWD1002" i="1"/>
  <c r="QWE1002" i="1"/>
  <c r="QWF1002" i="1"/>
  <c r="QWG1002" i="1"/>
  <c r="QWH1002" i="1"/>
  <c r="QWI1002" i="1"/>
  <c r="QWJ1002" i="1"/>
  <c r="QWK1002" i="1"/>
  <c r="QWL1002" i="1"/>
  <c r="QWM1002" i="1"/>
  <c r="QWN1002" i="1"/>
  <c r="QWO1002" i="1"/>
  <c r="QWP1002" i="1"/>
  <c r="QWQ1002" i="1"/>
  <c r="QWR1002" i="1"/>
  <c r="QWS1002" i="1"/>
  <c r="QWT1002" i="1"/>
  <c r="QWU1002" i="1"/>
  <c r="QWV1002" i="1"/>
  <c r="QWW1002" i="1"/>
  <c r="QWX1002" i="1"/>
  <c r="QWY1002" i="1"/>
  <c r="QWZ1002" i="1"/>
  <c r="QXA1002" i="1"/>
  <c r="QXB1002" i="1"/>
  <c r="QXC1002" i="1"/>
  <c r="QXD1002" i="1"/>
  <c r="QXE1002" i="1"/>
  <c r="QXF1002" i="1"/>
  <c r="QXG1002" i="1"/>
  <c r="QXH1002" i="1"/>
  <c r="QXI1002" i="1"/>
  <c r="QXJ1002" i="1"/>
  <c r="QXK1002" i="1"/>
  <c r="QXL1002" i="1"/>
  <c r="QXM1002" i="1"/>
  <c r="QXN1002" i="1"/>
  <c r="QXO1002" i="1"/>
  <c r="QXP1002" i="1"/>
  <c r="QXQ1002" i="1"/>
  <c r="QXR1002" i="1"/>
  <c r="QXS1002" i="1"/>
  <c r="QXT1002" i="1"/>
  <c r="QXU1002" i="1"/>
  <c r="QXV1002" i="1"/>
  <c r="QXW1002" i="1"/>
  <c r="QXX1002" i="1"/>
  <c r="QXY1002" i="1"/>
  <c r="QXZ1002" i="1"/>
  <c r="QYA1002" i="1"/>
  <c r="QYB1002" i="1"/>
  <c r="QYC1002" i="1"/>
  <c r="QYD1002" i="1"/>
  <c r="QYE1002" i="1"/>
  <c r="QYF1002" i="1"/>
  <c r="QYG1002" i="1"/>
  <c r="QYH1002" i="1"/>
  <c r="QYI1002" i="1"/>
  <c r="QYJ1002" i="1"/>
  <c r="QYK1002" i="1"/>
  <c r="QYL1002" i="1"/>
  <c r="QYM1002" i="1"/>
  <c r="QYN1002" i="1"/>
  <c r="QYO1002" i="1"/>
  <c r="QYP1002" i="1"/>
  <c r="QYQ1002" i="1"/>
  <c r="QYR1002" i="1"/>
  <c r="QYS1002" i="1"/>
  <c r="QYT1002" i="1"/>
  <c r="QYU1002" i="1"/>
  <c r="QYV1002" i="1"/>
  <c r="QYW1002" i="1"/>
  <c r="QYX1002" i="1"/>
  <c r="QYY1002" i="1"/>
  <c r="QYZ1002" i="1"/>
  <c r="QZA1002" i="1"/>
  <c r="QZB1002" i="1"/>
  <c r="QZC1002" i="1"/>
  <c r="QZD1002" i="1"/>
  <c r="QZE1002" i="1"/>
  <c r="QZF1002" i="1"/>
  <c r="QZG1002" i="1"/>
  <c r="QZH1002" i="1"/>
  <c r="QZI1002" i="1"/>
  <c r="QZJ1002" i="1"/>
  <c r="QZK1002" i="1"/>
  <c r="QZL1002" i="1"/>
  <c r="QZM1002" i="1"/>
  <c r="QZN1002" i="1"/>
  <c r="QZO1002" i="1"/>
  <c r="QZP1002" i="1"/>
  <c r="QZQ1002" i="1"/>
  <c r="QZR1002" i="1"/>
  <c r="QZS1002" i="1"/>
  <c r="QZT1002" i="1"/>
  <c r="QZU1002" i="1"/>
  <c r="QZV1002" i="1"/>
  <c r="QZW1002" i="1"/>
  <c r="QZX1002" i="1"/>
  <c r="QZY1002" i="1"/>
  <c r="QZZ1002" i="1"/>
  <c r="RAA1002" i="1"/>
  <c r="RAB1002" i="1"/>
  <c r="RAC1002" i="1"/>
  <c r="RAD1002" i="1"/>
  <c r="RAE1002" i="1"/>
  <c r="RAF1002" i="1"/>
  <c r="RAG1002" i="1"/>
  <c r="RAH1002" i="1"/>
  <c r="RAI1002" i="1"/>
  <c r="RAJ1002" i="1"/>
  <c r="RAK1002" i="1"/>
  <c r="RAL1002" i="1"/>
  <c r="RAM1002" i="1"/>
  <c r="RAN1002" i="1"/>
  <c r="RAO1002" i="1"/>
  <c r="RAP1002" i="1"/>
  <c r="RAQ1002" i="1"/>
  <c r="RAR1002" i="1"/>
  <c r="RAS1002" i="1"/>
  <c r="RAT1002" i="1"/>
  <c r="RAU1002" i="1"/>
  <c r="RAV1002" i="1"/>
  <c r="RAW1002" i="1"/>
  <c r="RAX1002" i="1"/>
  <c r="RAY1002" i="1"/>
  <c r="RAZ1002" i="1"/>
  <c r="RBA1002" i="1"/>
  <c r="RBB1002" i="1"/>
  <c r="RBC1002" i="1"/>
  <c r="RBD1002" i="1"/>
  <c r="RBE1002" i="1"/>
  <c r="RBF1002" i="1"/>
  <c r="RBG1002" i="1"/>
  <c r="RBH1002" i="1"/>
  <c r="RBI1002" i="1"/>
  <c r="RBJ1002" i="1"/>
  <c r="RBK1002" i="1"/>
  <c r="RBL1002" i="1"/>
  <c r="RBM1002" i="1"/>
  <c r="RBN1002" i="1"/>
  <c r="RBO1002" i="1"/>
  <c r="RBP1002" i="1"/>
  <c r="RBQ1002" i="1"/>
  <c r="RBR1002" i="1"/>
  <c r="RBS1002" i="1"/>
  <c r="RBT1002" i="1"/>
  <c r="RBU1002" i="1"/>
  <c r="RBV1002" i="1"/>
  <c r="RBW1002" i="1"/>
  <c r="RBX1002" i="1"/>
  <c r="RBY1002" i="1"/>
  <c r="RBZ1002" i="1"/>
  <c r="RCA1002" i="1"/>
  <c r="RCB1002" i="1"/>
  <c r="RCC1002" i="1"/>
  <c r="RCD1002" i="1"/>
  <c r="RCE1002" i="1"/>
  <c r="RCF1002" i="1"/>
  <c r="RCG1002" i="1"/>
  <c r="RCH1002" i="1"/>
  <c r="RCI1002" i="1"/>
  <c r="RCJ1002" i="1"/>
  <c r="RCK1002" i="1"/>
  <c r="RCL1002" i="1"/>
  <c r="RCM1002" i="1"/>
  <c r="RCN1002" i="1"/>
  <c r="RCO1002" i="1"/>
  <c r="RCP1002" i="1"/>
  <c r="RCQ1002" i="1"/>
  <c r="RCR1002" i="1"/>
  <c r="RCS1002" i="1"/>
  <c r="RCT1002" i="1"/>
  <c r="RCU1002" i="1"/>
  <c r="RCV1002" i="1"/>
  <c r="RCW1002" i="1"/>
  <c r="RCX1002" i="1"/>
  <c r="RCY1002" i="1"/>
  <c r="RCZ1002" i="1"/>
  <c r="RDA1002" i="1"/>
  <c r="RDB1002" i="1"/>
  <c r="RDC1002" i="1"/>
  <c r="RDD1002" i="1"/>
  <c r="RDE1002" i="1"/>
  <c r="RDF1002" i="1"/>
  <c r="RDG1002" i="1"/>
  <c r="RDH1002" i="1"/>
  <c r="RDI1002" i="1"/>
  <c r="RDJ1002" i="1"/>
  <c r="RDK1002" i="1"/>
  <c r="RDL1002" i="1"/>
  <c r="RDM1002" i="1"/>
  <c r="RDN1002" i="1"/>
  <c r="RDO1002" i="1"/>
  <c r="RDP1002" i="1"/>
  <c r="RDQ1002" i="1"/>
  <c r="RDR1002" i="1"/>
  <c r="RDS1002" i="1"/>
  <c r="RDT1002" i="1"/>
  <c r="RDU1002" i="1"/>
  <c r="RDV1002" i="1"/>
  <c r="RDW1002" i="1"/>
  <c r="RDX1002" i="1"/>
  <c r="RDY1002" i="1"/>
  <c r="RDZ1002" i="1"/>
  <c r="REA1002" i="1"/>
  <c r="REB1002" i="1"/>
  <c r="REC1002" i="1"/>
  <c r="RED1002" i="1"/>
  <c r="REE1002" i="1"/>
  <c r="REF1002" i="1"/>
  <c r="REG1002" i="1"/>
  <c r="REH1002" i="1"/>
  <c r="REI1002" i="1"/>
  <c r="REJ1002" i="1"/>
  <c r="REK1002" i="1"/>
  <c r="REL1002" i="1"/>
  <c r="REM1002" i="1"/>
  <c r="REN1002" i="1"/>
  <c r="REO1002" i="1"/>
  <c r="REP1002" i="1"/>
  <c r="REQ1002" i="1"/>
  <c r="RER1002" i="1"/>
  <c r="RES1002" i="1"/>
  <c r="RET1002" i="1"/>
  <c r="REU1002" i="1"/>
  <c r="REV1002" i="1"/>
  <c r="REW1002" i="1"/>
  <c r="REX1002" i="1"/>
  <c r="REY1002" i="1"/>
  <c r="REZ1002" i="1"/>
  <c r="RFA1002" i="1"/>
  <c r="RFB1002" i="1"/>
  <c r="RFC1002" i="1"/>
  <c r="RFD1002" i="1"/>
  <c r="RFE1002" i="1"/>
  <c r="RFF1002" i="1"/>
  <c r="RFG1002" i="1"/>
  <c r="RFH1002" i="1"/>
  <c r="RFI1002" i="1"/>
  <c r="RFJ1002" i="1"/>
  <c r="RFK1002" i="1"/>
  <c r="RFL1002" i="1"/>
  <c r="RFM1002" i="1"/>
  <c r="RFN1002" i="1"/>
  <c r="RFO1002" i="1"/>
  <c r="RFP1002" i="1"/>
  <c r="RFQ1002" i="1"/>
  <c r="RFR1002" i="1"/>
  <c r="RFS1002" i="1"/>
  <c r="RFT1002" i="1"/>
  <c r="RFU1002" i="1"/>
  <c r="RFV1002" i="1"/>
  <c r="RFW1002" i="1"/>
  <c r="RFX1002" i="1"/>
  <c r="RFY1002" i="1"/>
  <c r="RFZ1002" i="1"/>
  <c r="RGA1002" i="1"/>
  <c r="RGB1002" i="1"/>
  <c r="RGC1002" i="1"/>
  <c r="RGD1002" i="1"/>
  <c r="RGE1002" i="1"/>
  <c r="RGF1002" i="1"/>
  <c r="RGG1002" i="1"/>
  <c r="RGH1002" i="1"/>
  <c r="RGI1002" i="1"/>
  <c r="RGJ1002" i="1"/>
  <c r="RGK1002" i="1"/>
  <c r="RGL1002" i="1"/>
  <c r="RGM1002" i="1"/>
  <c r="RGN1002" i="1"/>
  <c r="RGO1002" i="1"/>
  <c r="RGP1002" i="1"/>
  <c r="RGQ1002" i="1"/>
  <c r="RGR1002" i="1"/>
  <c r="RGS1002" i="1"/>
  <c r="RGT1002" i="1"/>
  <c r="RGU1002" i="1"/>
  <c r="RGV1002" i="1"/>
  <c r="RGW1002" i="1"/>
  <c r="RGX1002" i="1"/>
  <c r="RGY1002" i="1"/>
  <c r="RGZ1002" i="1"/>
  <c r="RHA1002" i="1"/>
  <c r="RHB1002" i="1"/>
  <c r="RHC1002" i="1"/>
  <c r="RHD1002" i="1"/>
  <c r="RHE1002" i="1"/>
  <c r="RHF1002" i="1"/>
  <c r="RHG1002" i="1"/>
  <c r="RHH1002" i="1"/>
  <c r="RHI1002" i="1"/>
  <c r="RHJ1002" i="1"/>
  <c r="RHK1002" i="1"/>
  <c r="RHL1002" i="1"/>
  <c r="RHM1002" i="1"/>
  <c r="RHN1002" i="1"/>
  <c r="RHO1002" i="1"/>
  <c r="RHP1002" i="1"/>
  <c r="RHQ1002" i="1"/>
  <c r="RHR1002" i="1"/>
  <c r="RHS1002" i="1"/>
  <c r="RHT1002" i="1"/>
  <c r="RHU1002" i="1"/>
  <c r="RHV1002" i="1"/>
  <c r="RHW1002" i="1"/>
  <c r="RHX1002" i="1"/>
  <c r="RHY1002" i="1"/>
  <c r="RHZ1002" i="1"/>
  <c r="RIA1002" i="1"/>
  <c r="RIB1002" i="1"/>
  <c r="RIC1002" i="1"/>
  <c r="RID1002" i="1"/>
  <c r="RIE1002" i="1"/>
  <c r="RIF1002" i="1"/>
  <c r="RIG1002" i="1"/>
  <c r="RIH1002" i="1"/>
  <c r="RII1002" i="1"/>
  <c r="RIJ1002" i="1"/>
  <c r="RIK1002" i="1"/>
  <c r="RIL1002" i="1"/>
  <c r="RIM1002" i="1"/>
  <c r="RIN1002" i="1"/>
  <c r="RIO1002" i="1"/>
  <c r="RIP1002" i="1"/>
  <c r="RIQ1002" i="1"/>
  <c r="RIR1002" i="1"/>
  <c r="RIS1002" i="1"/>
  <c r="RIT1002" i="1"/>
  <c r="RIU1002" i="1"/>
  <c r="RIV1002" i="1"/>
  <c r="RIW1002" i="1"/>
  <c r="RIX1002" i="1"/>
  <c r="RIY1002" i="1"/>
  <c r="RIZ1002" i="1"/>
  <c r="RJA1002" i="1"/>
  <c r="RJB1002" i="1"/>
  <c r="RJC1002" i="1"/>
  <c r="RJD1002" i="1"/>
  <c r="RJE1002" i="1"/>
  <c r="RJF1002" i="1"/>
  <c r="RJG1002" i="1"/>
  <c r="RJH1002" i="1"/>
  <c r="RJI1002" i="1"/>
  <c r="RJJ1002" i="1"/>
  <c r="RJK1002" i="1"/>
  <c r="RJL1002" i="1"/>
  <c r="RJM1002" i="1"/>
  <c r="RJN1002" i="1"/>
  <c r="RJO1002" i="1"/>
  <c r="RJP1002" i="1"/>
  <c r="RJQ1002" i="1"/>
  <c r="RJR1002" i="1"/>
  <c r="RJS1002" i="1"/>
  <c r="RJT1002" i="1"/>
  <c r="RJU1002" i="1"/>
  <c r="RJV1002" i="1"/>
  <c r="RJW1002" i="1"/>
  <c r="RJX1002" i="1"/>
  <c r="RJY1002" i="1"/>
  <c r="RJZ1002" i="1"/>
  <c r="RKA1002" i="1"/>
  <c r="RKB1002" i="1"/>
  <c r="RKC1002" i="1"/>
  <c r="RKD1002" i="1"/>
  <c r="RKE1002" i="1"/>
  <c r="RKF1002" i="1"/>
  <c r="RKG1002" i="1"/>
  <c r="RKH1002" i="1"/>
  <c r="RKI1002" i="1"/>
  <c r="RKJ1002" i="1"/>
  <c r="RKK1002" i="1"/>
  <c r="RKL1002" i="1"/>
  <c r="RKM1002" i="1"/>
  <c r="RKN1002" i="1"/>
  <c r="RKO1002" i="1"/>
  <c r="RKP1002" i="1"/>
  <c r="RKQ1002" i="1"/>
  <c r="RKR1002" i="1"/>
  <c r="RKS1002" i="1"/>
  <c r="RKT1002" i="1"/>
  <c r="RKU1002" i="1"/>
  <c r="RKV1002" i="1"/>
  <c r="RKW1002" i="1"/>
  <c r="RKX1002" i="1"/>
  <c r="RKY1002" i="1"/>
  <c r="RKZ1002" i="1"/>
  <c r="RLA1002" i="1"/>
  <c r="RLB1002" i="1"/>
  <c r="RLC1002" i="1"/>
  <c r="RLD1002" i="1"/>
  <c r="RLE1002" i="1"/>
  <c r="RLF1002" i="1"/>
  <c r="RLG1002" i="1"/>
  <c r="RLH1002" i="1"/>
  <c r="RLI1002" i="1"/>
  <c r="RLJ1002" i="1"/>
  <c r="RLK1002" i="1"/>
  <c r="RLL1002" i="1"/>
  <c r="RLM1002" i="1"/>
  <c r="RLN1002" i="1"/>
  <c r="RLO1002" i="1"/>
  <c r="RLP1002" i="1"/>
  <c r="RLQ1002" i="1"/>
  <c r="RLR1002" i="1"/>
  <c r="RLS1002" i="1"/>
  <c r="RLT1002" i="1"/>
  <c r="RLU1002" i="1"/>
  <c r="RLV1002" i="1"/>
  <c r="RLW1002" i="1"/>
  <c r="RLX1002" i="1"/>
  <c r="RLY1002" i="1"/>
  <c r="RLZ1002" i="1"/>
  <c r="RMA1002" i="1"/>
  <c r="RMB1002" i="1"/>
  <c r="RMC1002" i="1"/>
  <c r="RMD1002" i="1"/>
  <c r="RME1002" i="1"/>
  <c r="RMF1002" i="1"/>
  <c r="RMG1002" i="1"/>
  <c r="RMH1002" i="1"/>
  <c r="RMI1002" i="1"/>
  <c r="RMJ1002" i="1"/>
  <c r="RMK1002" i="1"/>
  <c r="RML1002" i="1"/>
  <c r="RMM1002" i="1"/>
  <c r="RMN1002" i="1"/>
  <c r="RMO1002" i="1"/>
  <c r="RMP1002" i="1"/>
  <c r="RMQ1002" i="1"/>
  <c r="RMR1002" i="1"/>
  <c r="RMS1002" i="1"/>
  <c r="RMT1002" i="1"/>
  <c r="RMU1002" i="1"/>
  <c r="RMV1002" i="1"/>
  <c r="RMW1002" i="1"/>
  <c r="RMX1002" i="1"/>
  <c r="RMY1002" i="1"/>
  <c r="RMZ1002" i="1"/>
  <c r="RNA1002" i="1"/>
  <c r="RNB1002" i="1"/>
  <c r="RNC1002" i="1"/>
  <c r="RND1002" i="1"/>
  <c r="RNE1002" i="1"/>
  <c r="RNF1002" i="1"/>
  <c r="RNG1002" i="1"/>
  <c r="RNH1002" i="1"/>
  <c r="RNI1002" i="1"/>
  <c r="RNJ1002" i="1"/>
  <c r="RNK1002" i="1"/>
  <c r="RNL1002" i="1"/>
  <c r="RNM1002" i="1"/>
  <c r="RNN1002" i="1"/>
  <c r="RNO1002" i="1"/>
  <c r="RNP1002" i="1"/>
  <c r="RNQ1002" i="1"/>
  <c r="RNR1002" i="1"/>
  <c r="RNS1002" i="1"/>
  <c r="RNT1002" i="1"/>
  <c r="RNU1002" i="1"/>
  <c r="RNV1002" i="1"/>
  <c r="RNW1002" i="1"/>
  <c r="RNX1002" i="1"/>
  <c r="RNY1002" i="1"/>
  <c r="RNZ1002" i="1"/>
  <c r="ROA1002" i="1"/>
  <c r="ROB1002" i="1"/>
  <c r="ROC1002" i="1"/>
  <c r="ROD1002" i="1"/>
  <c r="ROE1002" i="1"/>
  <c r="ROF1002" i="1"/>
  <c r="ROG1002" i="1"/>
  <c r="ROH1002" i="1"/>
  <c r="ROI1002" i="1"/>
  <c r="ROJ1002" i="1"/>
  <c r="ROK1002" i="1"/>
  <c r="ROL1002" i="1"/>
  <c r="ROM1002" i="1"/>
  <c r="RON1002" i="1"/>
  <c r="ROO1002" i="1"/>
  <c r="ROP1002" i="1"/>
  <c r="ROQ1002" i="1"/>
  <c r="ROR1002" i="1"/>
  <c r="ROS1002" i="1"/>
  <c r="ROT1002" i="1"/>
  <c r="ROU1002" i="1"/>
  <c r="ROV1002" i="1"/>
  <c r="ROW1002" i="1"/>
  <c r="ROX1002" i="1"/>
  <c r="ROY1002" i="1"/>
  <c r="ROZ1002" i="1"/>
  <c r="RPA1002" i="1"/>
  <c r="RPB1002" i="1"/>
  <c r="RPC1002" i="1"/>
  <c r="RPD1002" i="1"/>
  <c r="RPE1002" i="1"/>
  <c r="RPF1002" i="1"/>
  <c r="RPG1002" i="1"/>
  <c r="RPH1002" i="1"/>
  <c r="RPI1002" i="1"/>
  <c r="RPJ1002" i="1"/>
  <c r="RPK1002" i="1"/>
  <c r="RPL1002" i="1"/>
  <c r="RPM1002" i="1"/>
  <c r="RPN1002" i="1"/>
  <c r="RPO1002" i="1"/>
  <c r="RPP1002" i="1"/>
  <c r="RPQ1002" i="1"/>
  <c r="RPR1002" i="1"/>
  <c r="RPS1002" i="1"/>
  <c r="RPT1002" i="1"/>
  <c r="RPU1002" i="1"/>
  <c r="RPV1002" i="1"/>
  <c r="RPW1002" i="1"/>
  <c r="RPX1002" i="1"/>
  <c r="RPY1002" i="1"/>
  <c r="RPZ1002" i="1"/>
  <c r="RQA1002" i="1"/>
  <c r="RQB1002" i="1"/>
  <c r="RQC1002" i="1"/>
  <c r="RQD1002" i="1"/>
  <c r="RQE1002" i="1"/>
  <c r="RQF1002" i="1"/>
  <c r="RQG1002" i="1"/>
  <c r="RQH1002" i="1"/>
  <c r="RQI1002" i="1"/>
  <c r="RQJ1002" i="1"/>
  <c r="RQK1002" i="1"/>
  <c r="RQL1002" i="1"/>
  <c r="RQM1002" i="1"/>
  <c r="RQN1002" i="1"/>
  <c r="RQO1002" i="1"/>
  <c r="RQP1002" i="1"/>
  <c r="RQQ1002" i="1"/>
  <c r="RQR1002" i="1"/>
  <c r="RQS1002" i="1"/>
  <c r="RQT1002" i="1"/>
  <c r="RQU1002" i="1"/>
  <c r="RQV1002" i="1"/>
  <c r="RQW1002" i="1"/>
  <c r="RQX1002" i="1"/>
  <c r="RQY1002" i="1"/>
  <c r="RQZ1002" i="1"/>
  <c r="RRA1002" i="1"/>
  <c r="RRB1002" i="1"/>
  <c r="RRC1002" i="1"/>
  <c r="RRD1002" i="1"/>
  <c r="RRE1002" i="1"/>
  <c r="RRF1002" i="1"/>
  <c r="RRG1002" i="1"/>
  <c r="RRH1002" i="1"/>
  <c r="RRI1002" i="1"/>
  <c r="RRJ1002" i="1"/>
  <c r="RRK1002" i="1"/>
  <c r="RRL1002" i="1"/>
  <c r="RRM1002" i="1"/>
  <c r="RRN1002" i="1"/>
  <c r="RRO1002" i="1"/>
  <c r="RRP1002" i="1"/>
  <c r="RRQ1002" i="1"/>
  <c r="RRR1002" i="1"/>
  <c r="RRS1002" i="1"/>
  <c r="RRT1002" i="1"/>
  <c r="RRU1002" i="1"/>
  <c r="RRV1002" i="1"/>
  <c r="RRW1002" i="1"/>
  <c r="RRX1002" i="1"/>
  <c r="RRY1002" i="1"/>
  <c r="RRZ1002" i="1"/>
  <c r="RSA1002" i="1"/>
  <c r="RSB1002" i="1"/>
  <c r="RSC1002" i="1"/>
  <c r="RSD1002" i="1"/>
  <c r="RSE1002" i="1"/>
  <c r="RSF1002" i="1"/>
  <c r="RSG1002" i="1"/>
  <c r="RSH1002" i="1"/>
  <c r="RSI1002" i="1"/>
  <c r="RSJ1002" i="1"/>
  <c r="RSK1002" i="1"/>
  <c r="RSL1002" i="1"/>
  <c r="RSM1002" i="1"/>
  <c r="RSN1002" i="1"/>
  <c r="RSO1002" i="1"/>
  <c r="RSP1002" i="1"/>
  <c r="RSQ1002" i="1"/>
  <c r="RSR1002" i="1"/>
  <c r="RSS1002" i="1"/>
  <c r="RST1002" i="1"/>
  <c r="RSU1002" i="1"/>
  <c r="RSV1002" i="1"/>
  <c r="RSW1002" i="1"/>
  <c r="RSX1002" i="1"/>
  <c r="RSY1002" i="1"/>
  <c r="RSZ1002" i="1"/>
  <c r="RTA1002" i="1"/>
  <c r="RTB1002" i="1"/>
  <c r="RTC1002" i="1"/>
  <c r="RTD1002" i="1"/>
  <c r="RTE1002" i="1"/>
  <c r="RTF1002" i="1"/>
  <c r="RTG1002" i="1"/>
  <c r="RTH1002" i="1"/>
  <c r="RTI1002" i="1"/>
  <c r="RTJ1002" i="1"/>
  <c r="RTK1002" i="1"/>
  <c r="RTL1002" i="1"/>
  <c r="RTM1002" i="1"/>
  <c r="RTN1002" i="1"/>
  <c r="RTO1002" i="1"/>
  <c r="RTP1002" i="1"/>
  <c r="RTQ1002" i="1"/>
  <c r="RTR1002" i="1"/>
  <c r="RTS1002" i="1"/>
  <c r="RTT1002" i="1"/>
  <c r="RTU1002" i="1"/>
  <c r="RTV1002" i="1"/>
  <c r="RTW1002" i="1"/>
  <c r="RTX1002" i="1"/>
  <c r="RTY1002" i="1"/>
  <c r="RTZ1002" i="1"/>
  <c r="RUA1002" i="1"/>
  <c r="RUB1002" i="1"/>
  <c r="RUC1002" i="1"/>
  <c r="RUD1002" i="1"/>
  <c r="RUE1002" i="1"/>
  <c r="RUF1002" i="1"/>
  <c r="RUG1002" i="1"/>
  <c r="RUH1002" i="1"/>
  <c r="RUI1002" i="1"/>
  <c r="RUJ1002" i="1"/>
  <c r="RUK1002" i="1"/>
  <c r="RUL1002" i="1"/>
  <c r="RUM1002" i="1"/>
  <c r="RUN1002" i="1"/>
  <c r="RUO1002" i="1"/>
  <c r="RUP1002" i="1"/>
  <c r="RUQ1002" i="1"/>
  <c r="RUR1002" i="1"/>
  <c r="RUS1002" i="1"/>
  <c r="RUT1002" i="1"/>
  <c r="RUU1002" i="1"/>
  <c r="RUV1002" i="1"/>
  <c r="RUW1002" i="1"/>
  <c r="RUX1002" i="1"/>
  <c r="RUY1002" i="1"/>
  <c r="RUZ1002" i="1"/>
  <c r="RVA1002" i="1"/>
  <c r="RVB1002" i="1"/>
  <c r="RVC1002" i="1"/>
  <c r="RVD1002" i="1"/>
  <c r="RVE1002" i="1"/>
  <c r="RVF1002" i="1"/>
  <c r="RVG1002" i="1"/>
  <c r="RVH1002" i="1"/>
  <c r="RVI1002" i="1"/>
  <c r="RVJ1002" i="1"/>
  <c r="RVK1002" i="1"/>
  <c r="RVL1002" i="1"/>
  <c r="RVM1002" i="1"/>
  <c r="RVN1002" i="1"/>
  <c r="RVO1002" i="1"/>
  <c r="RVP1002" i="1"/>
  <c r="RVQ1002" i="1"/>
  <c r="RVR1002" i="1"/>
  <c r="RVS1002" i="1"/>
  <c r="RVT1002" i="1"/>
  <c r="RVU1002" i="1"/>
  <c r="RVV1002" i="1"/>
  <c r="RVW1002" i="1"/>
  <c r="RVX1002" i="1"/>
  <c r="RVY1002" i="1"/>
  <c r="RVZ1002" i="1"/>
  <c r="RWA1002" i="1"/>
  <c r="RWB1002" i="1"/>
  <c r="RWC1002" i="1"/>
  <c r="RWD1002" i="1"/>
  <c r="RWE1002" i="1"/>
  <c r="RWF1002" i="1"/>
  <c r="RWG1002" i="1"/>
  <c r="RWH1002" i="1"/>
  <c r="RWI1002" i="1"/>
  <c r="RWJ1002" i="1"/>
  <c r="RWK1002" i="1"/>
  <c r="RWL1002" i="1"/>
  <c r="RWM1002" i="1"/>
  <c r="RWN1002" i="1"/>
  <c r="RWO1002" i="1"/>
  <c r="RWP1002" i="1"/>
  <c r="RWQ1002" i="1"/>
  <c r="RWR1002" i="1"/>
  <c r="RWS1002" i="1"/>
  <c r="RWT1002" i="1"/>
  <c r="RWU1002" i="1"/>
  <c r="RWV1002" i="1"/>
  <c r="RWW1002" i="1"/>
  <c r="RWX1002" i="1"/>
  <c r="RWY1002" i="1"/>
  <c r="RWZ1002" i="1"/>
  <c r="RXA1002" i="1"/>
  <c r="RXB1002" i="1"/>
  <c r="RXC1002" i="1"/>
  <c r="RXD1002" i="1"/>
  <c r="RXE1002" i="1"/>
  <c r="RXF1002" i="1"/>
  <c r="RXG1002" i="1"/>
  <c r="RXH1002" i="1"/>
  <c r="RXI1002" i="1"/>
  <c r="RXJ1002" i="1"/>
  <c r="RXK1002" i="1"/>
  <c r="RXL1002" i="1"/>
  <c r="RXM1002" i="1"/>
  <c r="RXN1002" i="1"/>
  <c r="RXO1002" i="1"/>
  <c r="RXP1002" i="1"/>
  <c r="RXQ1002" i="1"/>
  <c r="RXR1002" i="1"/>
  <c r="RXS1002" i="1"/>
  <c r="RXT1002" i="1"/>
  <c r="RXU1002" i="1"/>
  <c r="RXV1002" i="1"/>
  <c r="RXW1002" i="1"/>
  <c r="RXX1002" i="1"/>
  <c r="RXY1002" i="1"/>
  <c r="RXZ1002" i="1"/>
  <c r="RYA1002" i="1"/>
  <c r="RYB1002" i="1"/>
  <c r="RYC1002" i="1"/>
  <c r="RYD1002" i="1"/>
  <c r="RYE1002" i="1"/>
  <c r="RYF1002" i="1"/>
  <c r="RYG1002" i="1"/>
  <c r="RYH1002" i="1"/>
  <c r="RYI1002" i="1"/>
  <c r="RYJ1002" i="1"/>
  <c r="RYK1002" i="1"/>
  <c r="RYL1002" i="1"/>
  <c r="RYM1002" i="1"/>
  <c r="RYN1002" i="1"/>
  <c r="RYO1002" i="1"/>
  <c r="RYP1002" i="1"/>
  <c r="RYQ1002" i="1"/>
  <c r="RYR1002" i="1"/>
  <c r="RYS1002" i="1"/>
  <c r="RYT1002" i="1"/>
  <c r="RYU1002" i="1"/>
  <c r="RYV1002" i="1"/>
  <c r="RYW1002" i="1"/>
  <c r="RYX1002" i="1"/>
  <c r="RYY1002" i="1"/>
  <c r="RYZ1002" i="1"/>
  <c r="RZA1002" i="1"/>
  <c r="RZB1002" i="1"/>
  <c r="RZC1002" i="1"/>
  <c r="RZD1002" i="1"/>
  <c r="RZE1002" i="1"/>
  <c r="RZF1002" i="1"/>
  <c r="RZG1002" i="1"/>
  <c r="RZH1002" i="1"/>
  <c r="RZI1002" i="1"/>
  <c r="RZJ1002" i="1"/>
  <c r="RZK1002" i="1"/>
  <c r="RZL1002" i="1"/>
  <c r="RZM1002" i="1"/>
  <c r="RZN1002" i="1"/>
  <c r="RZO1002" i="1"/>
  <c r="RZP1002" i="1"/>
  <c r="RZQ1002" i="1"/>
  <c r="RZR1002" i="1"/>
  <c r="RZS1002" i="1"/>
  <c r="RZT1002" i="1"/>
  <c r="RZU1002" i="1"/>
  <c r="RZV1002" i="1"/>
  <c r="RZW1002" i="1"/>
  <c r="RZX1002" i="1"/>
  <c r="RZY1002" i="1"/>
  <c r="RZZ1002" i="1"/>
  <c r="SAA1002" i="1"/>
  <c r="SAB1002" i="1"/>
  <c r="SAC1002" i="1"/>
  <c r="SAD1002" i="1"/>
  <c r="SAE1002" i="1"/>
  <c r="SAF1002" i="1"/>
  <c r="SAG1002" i="1"/>
  <c r="SAH1002" i="1"/>
  <c r="SAI1002" i="1"/>
  <c r="SAJ1002" i="1"/>
  <c r="SAK1002" i="1"/>
  <c r="SAL1002" i="1"/>
  <c r="SAM1002" i="1"/>
  <c r="SAN1002" i="1"/>
  <c r="SAO1002" i="1"/>
  <c r="SAP1002" i="1"/>
  <c r="SAQ1002" i="1"/>
  <c r="SAR1002" i="1"/>
  <c r="SAS1002" i="1"/>
  <c r="SAT1002" i="1"/>
  <c r="SAU1002" i="1"/>
  <c r="SAV1002" i="1"/>
  <c r="SAW1002" i="1"/>
  <c r="SAX1002" i="1"/>
  <c r="SAY1002" i="1"/>
  <c r="SAZ1002" i="1"/>
  <c r="SBA1002" i="1"/>
  <c r="SBB1002" i="1"/>
  <c r="SBC1002" i="1"/>
  <c r="SBD1002" i="1"/>
  <c r="SBE1002" i="1"/>
  <c r="SBF1002" i="1"/>
  <c r="SBG1002" i="1"/>
  <c r="SBH1002" i="1"/>
  <c r="SBI1002" i="1"/>
  <c r="SBJ1002" i="1"/>
  <c r="SBK1002" i="1"/>
  <c r="SBL1002" i="1"/>
  <c r="SBM1002" i="1"/>
  <c r="SBN1002" i="1"/>
  <c r="SBO1002" i="1"/>
  <c r="SBP1002" i="1"/>
  <c r="SBQ1002" i="1"/>
  <c r="SBR1002" i="1"/>
  <c r="SBS1002" i="1"/>
  <c r="SBT1002" i="1"/>
  <c r="SBU1002" i="1"/>
  <c r="SBV1002" i="1"/>
  <c r="SBW1002" i="1"/>
  <c r="SBX1002" i="1"/>
  <c r="SBY1002" i="1"/>
  <c r="SBZ1002" i="1"/>
  <c r="SCA1002" i="1"/>
  <c r="SCB1002" i="1"/>
  <c r="SCC1002" i="1"/>
  <c r="SCD1002" i="1"/>
  <c r="SCE1002" i="1"/>
  <c r="SCF1002" i="1"/>
  <c r="SCG1002" i="1"/>
  <c r="SCH1002" i="1"/>
  <c r="SCI1002" i="1"/>
  <c r="SCJ1002" i="1"/>
  <c r="SCK1002" i="1"/>
  <c r="SCL1002" i="1"/>
  <c r="SCM1002" i="1"/>
  <c r="SCN1002" i="1"/>
  <c r="SCO1002" i="1"/>
  <c r="SCP1002" i="1"/>
  <c r="SCQ1002" i="1"/>
  <c r="SCR1002" i="1"/>
  <c r="SCS1002" i="1"/>
  <c r="SCT1002" i="1"/>
  <c r="SCU1002" i="1"/>
  <c r="SCV1002" i="1"/>
  <c r="SCW1002" i="1"/>
  <c r="SCX1002" i="1"/>
  <c r="SCY1002" i="1"/>
  <c r="SCZ1002" i="1"/>
  <c r="SDA1002" i="1"/>
  <c r="SDB1002" i="1"/>
  <c r="SDC1002" i="1"/>
  <c r="SDD1002" i="1"/>
  <c r="SDE1002" i="1"/>
  <c r="SDF1002" i="1"/>
  <c r="SDG1002" i="1"/>
  <c r="SDH1002" i="1"/>
  <c r="SDI1002" i="1"/>
  <c r="SDJ1002" i="1"/>
  <c r="SDK1002" i="1"/>
  <c r="SDL1002" i="1"/>
  <c r="SDM1002" i="1"/>
  <c r="SDN1002" i="1"/>
  <c r="SDO1002" i="1"/>
  <c r="SDP1002" i="1"/>
  <c r="SDQ1002" i="1"/>
  <c r="SDR1002" i="1"/>
  <c r="SDS1002" i="1"/>
  <c r="SDT1002" i="1"/>
  <c r="SDU1002" i="1"/>
  <c r="SDV1002" i="1"/>
  <c r="SDW1002" i="1"/>
  <c r="SDX1002" i="1"/>
  <c r="SDY1002" i="1"/>
  <c r="SDZ1002" i="1"/>
  <c r="SEA1002" i="1"/>
  <c r="SEB1002" i="1"/>
  <c r="SEC1002" i="1"/>
  <c r="SED1002" i="1"/>
  <c r="SEE1002" i="1"/>
  <c r="SEF1002" i="1"/>
  <c r="SEG1002" i="1"/>
  <c r="SEH1002" i="1"/>
  <c r="SEI1002" i="1"/>
  <c r="SEJ1002" i="1"/>
  <c r="SEK1002" i="1"/>
  <c r="SEL1002" i="1"/>
  <c r="SEM1002" i="1"/>
  <c r="SEN1002" i="1"/>
  <c r="SEO1002" i="1"/>
  <c r="SEP1002" i="1"/>
  <c r="SEQ1002" i="1"/>
  <c r="SER1002" i="1"/>
  <c r="SES1002" i="1"/>
  <c r="SET1002" i="1"/>
  <c r="SEU1002" i="1"/>
  <c r="SEV1002" i="1"/>
  <c r="SEW1002" i="1"/>
  <c r="SEX1002" i="1"/>
  <c r="SEY1002" i="1"/>
  <c r="SEZ1002" i="1"/>
  <c r="SFA1002" i="1"/>
  <c r="SFB1002" i="1"/>
  <c r="SFC1002" i="1"/>
  <c r="SFD1002" i="1"/>
  <c r="SFE1002" i="1"/>
  <c r="SFF1002" i="1"/>
  <c r="SFG1002" i="1"/>
  <c r="SFH1002" i="1"/>
  <c r="SFI1002" i="1"/>
  <c r="SFJ1002" i="1"/>
  <c r="SFK1002" i="1"/>
  <c r="SFL1002" i="1"/>
  <c r="SFM1002" i="1"/>
  <c r="SFN1002" i="1"/>
  <c r="SFO1002" i="1"/>
  <c r="SFP1002" i="1"/>
  <c r="SFQ1002" i="1"/>
  <c r="SFR1002" i="1"/>
  <c r="SFS1002" i="1"/>
  <c r="SFT1002" i="1"/>
  <c r="SFU1002" i="1"/>
  <c r="SFV1002" i="1"/>
  <c r="SFW1002" i="1"/>
  <c r="SFX1002" i="1"/>
  <c r="SFY1002" i="1"/>
  <c r="SFZ1002" i="1"/>
  <c r="SGA1002" i="1"/>
  <c r="SGB1002" i="1"/>
  <c r="SGC1002" i="1"/>
  <c r="SGD1002" i="1"/>
  <c r="SGE1002" i="1"/>
  <c r="SGF1002" i="1"/>
  <c r="SGG1002" i="1"/>
  <c r="SGH1002" i="1"/>
  <c r="SGI1002" i="1"/>
  <c r="SGJ1002" i="1"/>
  <c r="SGK1002" i="1"/>
  <c r="SGL1002" i="1"/>
  <c r="SGM1002" i="1"/>
  <c r="SGN1002" i="1"/>
  <c r="SGO1002" i="1"/>
  <c r="SGP1002" i="1"/>
  <c r="SGQ1002" i="1"/>
  <c r="SGR1002" i="1"/>
  <c r="SGS1002" i="1"/>
  <c r="SGT1002" i="1"/>
  <c r="SGU1002" i="1"/>
  <c r="SGV1002" i="1"/>
  <c r="SGW1002" i="1"/>
  <c r="SGX1002" i="1"/>
  <c r="SGY1002" i="1"/>
  <c r="SGZ1002" i="1"/>
  <c r="SHA1002" i="1"/>
  <c r="SHB1002" i="1"/>
  <c r="SHC1002" i="1"/>
  <c r="SHD1002" i="1"/>
  <c r="SHE1002" i="1"/>
  <c r="SHF1002" i="1"/>
  <c r="SHG1002" i="1"/>
  <c r="SHH1002" i="1"/>
  <c r="SHI1002" i="1"/>
  <c r="SHJ1002" i="1"/>
  <c r="SHK1002" i="1"/>
  <c r="SHL1002" i="1"/>
  <c r="SHM1002" i="1"/>
  <c r="SHN1002" i="1"/>
  <c r="SHO1002" i="1"/>
  <c r="SHP1002" i="1"/>
  <c r="SHQ1002" i="1"/>
  <c r="SHR1002" i="1"/>
  <c r="SHS1002" i="1"/>
  <c r="SHT1002" i="1"/>
  <c r="SHU1002" i="1"/>
  <c r="SHV1002" i="1"/>
  <c r="SHW1002" i="1"/>
  <c r="SHX1002" i="1"/>
  <c r="SHY1002" i="1"/>
  <c r="SHZ1002" i="1"/>
  <c r="SIA1002" i="1"/>
  <c r="SIB1002" i="1"/>
  <c r="SIC1002" i="1"/>
  <c r="SID1002" i="1"/>
  <c r="SIE1002" i="1"/>
  <c r="SIF1002" i="1"/>
  <c r="SIG1002" i="1"/>
  <c r="SIH1002" i="1"/>
  <c r="SII1002" i="1"/>
  <c r="SIJ1002" i="1"/>
  <c r="SIK1002" i="1"/>
  <c r="SIL1002" i="1"/>
  <c r="SIM1002" i="1"/>
  <c r="SIN1002" i="1"/>
  <c r="SIO1002" i="1"/>
  <c r="SIP1002" i="1"/>
  <c r="SIQ1002" i="1"/>
  <c r="SIR1002" i="1"/>
  <c r="SIS1002" i="1"/>
  <c r="SIT1002" i="1"/>
  <c r="SIU1002" i="1"/>
  <c r="SIV1002" i="1"/>
  <c r="SIW1002" i="1"/>
  <c r="SIX1002" i="1"/>
  <c r="SIY1002" i="1"/>
  <c r="SIZ1002" i="1"/>
  <c r="SJA1002" i="1"/>
  <c r="SJB1002" i="1"/>
  <c r="SJC1002" i="1"/>
  <c r="SJD1002" i="1"/>
  <c r="SJE1002" i="1"/>
  <c r="SJF1002" i="1"/>
  <c r="SJG1002" i="1"/>
  <c r="SJH1002" i="1"/>
  <c r="SJI1002" i="1"/>
  <c r="SJJ1002" i="1"/>
  <c r="SJK1002" i="1"/>
  <c r="SJL1002" i="1"/>
  <c r="SJM1002" i="1"/>
  <c r="SJN1002" i="1"/>
  <c r="SJO1002" i="1"/>
  <c r="SJP1002" i="1"/>
  <c r="SJQ1002" i="1"/>
  <c r="SJR1002" i="1"/>
  <c r="SJS1002" i="1"/>
  <c r="SJT1002" i="1"/>
  <c r="SJU1002" i="1"/>
  <c r="SJV1002" i="1"/>
  <c r="SJW1002" i="1"/>
  <c r="SJX1002" i="1"/>
  <c r="SJY1002" i="1"/>
  <c r="SJZ1002" i="1"/>
  <c r="SKA1002" i="1"/>
  <c r="SKB1002" i="1"/>
  <c r="SKC1002" i="1"/>
  <c r="SKD1002" i="1"/>
  <c r="SKE1002" i="1"/>
  <c r="SKF1002" i="1"/>
  <c r="SKG1002" i="1"/>
  <c r="SKH1002" i="1"/>
  <c r="SKI1002" i="1"/>
  <c r="SKJ1002" i="1"/>
  <c r="SKK1002" i="1"/>
  <c r="SKL1002" i="1"/>
  <c r="SKM1002" i="1"/>
  <c r="SKN1002" i="1"/>
  <c r="SKO1002" i="1"/>
  <c r="SKP1002" i="1"/>
  <c r="SKQ1002" i="1"/>
  <c r="SKR1002" i="1"/>
  <c r="SKS1002" i="1"/>
  <c r="SKT1002" i="1"/>
  <c r="SKU1002" i="1"/>
  <c r="SKV1002" i="1"/>
  <c r="SKW1002" i="1"/>
  <c r="SKX1002" i="1"/>
  <c r="SKY1002" i="1"/>
  <c r="SKZ1002" i="1"/>
  <c r="SLA1002" i="1"/>
  <c r="SLB1002" i="1"/>
  <c r="SLC1002" i="1"/>
  <c r="SLD1002" i="1"/>
  <c r="SLE1002" i="1"/>
  <c r="SLF1002" i="1"/>
  <c r="SLG1002" i="1"/>
  <c r="SLH1002" i="1"/>
  <c r="SLI1002" i="1"/>
  <c r="SLJ1002" i="1"/>
  <c r="SLK1002" i="1"/>
  <c r="SLL1002" i="1"/>
  <c r="SLM1002" i="1"/>
  <c r="SLN1002" i="1"/>
  <c r="SLO1002" i="1"/>
  <c r="SLP1002" i="1"/>
  <c r="SLQ1002" i="1"/>
  <c r="SLR1002" i="1"/>
  <c r="SLS1002" i="1"/>
  <c r="SLT1002" i="1"/>
  <c r="SLU1002" i="1"/>
  <c r="SLV1002" i="1"/>
  <c r="SLW1002" i="1"/>
  <c r="SLX1002" i="1"/>
  <c r="SLY1002" i="1"/>
  <c r="SLZ1002" i="1"/>
  <c r="SMA1002" i="1"/>
  <c r="SMB1002" i="1"/>
  <c r="SMC1002" i="1"/>
  <c r="SMD1002" i="1"/>
  <c r="SME1002" i="1"/>
  <c r="SMF1002" i="1"/>
  <c r="SMG1002" i="1"/>
  <c r="SMH1002" i="1"/>
  <c r="SMI1002" i="1"/>
  <c r="SMJ1002" i="1"/>
  <c r="SMK1002" i="1"/>
  <c r="SML1002" i="1"/>
  <c r="SMM1002" i="1"/>
  <c r="SMN1002" i="1"/>
  <c r="SMO1002" i="1"/>
  <c r="SMP1002" i="1"/>
  <c r="SMQ1002" i="1"/>
  <c r="SMR1002" i="1"/>
  <c r="SMS1002" i="1"/>
  <c r="SMT1002" i="1"/>
  <c r="SMU1002" i="1"/>
  <c r="SMV1002" i="1"/>
  <c r="SMW1002" i="1"/>
  <c r="SMX1002" i="1"/>
  <c r="SMY1002" i="1"/>
  <c r="SMZ1002" i="1"/>
  <c r="SNA1002" i="1"/>
  <c r="SNB1002" i="1"/>
  <c r="SNC1002" i="1"/>
  <c r="SND1002" i="1"/>
  <c r="SNE1002" i="1"/>
  <c r="SNF1002" i="1"/>
  <c r="SNG1002" i="1"/>
  <c r="SNH1002" i="1"/>
  <c r="SNI1002" i="1"/>
  <c r="SNJ1002" i="1"/>
  <c r="SNK1002" i="1"/>
  <c r="SNL1002" i="1"/>
  <c r="SNM1002" i="1"/>
  <c r="SNN1002" i="1"/>
  <c r="SNO1002" i="1"/>
  <c r="SNP1002" i="1"/>
  <c r="SNQ1002" i="1"/>
  <c r="SNR1002" i="1"/>
  <c r="SNS1002" i="1"/>
  <c r="SNT1002" i="1"/>
  <c r="SNU1002" i="1"/>
  <c r="SNV1002" i="1"/>
  <c r="SNW1002" i="1"/>
  <c r="SNX1002" i="1"/>
  <c r="SNY1002" i="1"/>
  <c r="SNZ1002" i="1"/>
  <c r="SOA1002" i="1"/>
  <c r="SOB1002" i="1"/>
  <c r="SOC1002" i="1"/>
  <c r="SOD1002" i="1"/>
  <c r="SOE1002" i="1"/>
  <c r="SOF1002" i="1"/>
  <c r="SOG1002" i="1"/>
  <c r="SOH1002" i="1"/>
  <c r="SOI1002" i="1"/>
  <c r="SOJ1002" i="1"/>
  <c r="SOK1002" i="1"/>
  <c r="SOL1002" i="1"/>
  <c r="SOM1002" i="1"/>
  <c r="SON1002" i="1"/>
  <c r="SOO1002" i="1"/>
  <c r="SOP1002" i="1"/>
  <c r="SOQ1002" i="1"/>
  <c r="SOR1002" i="1"/>
  <c r="SOS1002" i="1"/>
  <c r="SOT1002" i="1"/>
  <c r="SOU1002" i="1"/>
  <c r="SOV1002" i="1"/>
  <c r="SOW1002" i="1"/>
  <c r="SOX1002" i="1"/>
  <c r="SOY1002" i="1"/>
  <c r="SOZ1002" i="1"/>
  <c r="SPA1002" i="1"/>
  <c r="SPB1002" i="1"/>
  <c r="SPC1002" i="1"/>
  <c r="SPD1002" i="1"/>
  <c r="SPE1002" i="1"/>
  <c r="SPF1002" i="1"/>
  <c r="SPG1002" i="1"/>
  <c r="SPH1002" i="1"/>
  <c r="SPI1002" i="1"/>
  <c r="SPJ1002" i="1"/>
  <c r="SPK1002" i="1"/>
  <c r="SPL1002" i="1"/>
  <c r="SPM1002" i="1"/>
  <c r="SPN1002" i="1"/>
  <c r="SPO1002" i="1"/>
  <c r="SPP1002" i="1"/>
  <c r="SPQ1002" i="1"/>
  <c r="SPR1002" i="1"/>
  <c r="SPS1002" i="1"/>
  <c r="SPT1002" i="1"/>
  <c r="SPU1002" i="1"/>
  <c r="SPV1002" i="1"/>
  <c r="SPW1002" i="1"/>
  <c r="SPX1002" i="1"/>
  <c r="SPY1002" i="1"/>
  <c r="SPZ1002" i="1"/>
  <c r="SQA1002" i="1"/>
  <c r="SQB1002" i="1"/>
  <c r="SQC1002" i="1"/>
  <c r="SQD1002" i="1"/>
  <c r="SQE1002" i="1"/>
  <c r="SQF1002" i="1"/>
  <c r="SQG1002" i="1"/>
  <c r="SQH1002" i="1"/>
  <c r="SQI1002" i="1"/>
  <c r="SQJ1002" i="1"/>
  <c r="SQK1002" i="1"/>
  <c r="SQL1002" i="1"/>
  <c r="SQM1002" i="1"/>
  <c r="SQN1002" i="1"/>
  <c r="SQO1002" i="1"/>
  <c r="SQP1002" i="1"/>
  <c r="SQQ1002" i="1"/>
  <c r="SQR1002" i="1"/>
  <c r="SQS1002" i="1"/>
  <c r="SQT1002" i="1"/>
  <c r="SQU1002" i="1"/>
  <c r="SQV1002" i="1"/>
  <c r="SQW1002" i="1"/>
  <c r="SQX1002" i="1"/>
  <c r="SQY1002" i="1"/>
  <c r="SQZ1002" i="1"/>
  <c r="SRA1002" i="1"/>
  <c r="SRB1002" i="1"/>
  <c r="SRC1002" i="1"/>
  <c r="SRD1002" i="1"/>
  <c r="SRE1002" i="1"/>
  <c r="SRF1002" i="1"/>
  <c r="SRG1002" i="1"/>
  <c r="SRH1002" i="1"/>
  <c r="SRI1002" i="1"/>
  <c r="SRJ1002" i="1"/>
  <c r="SRK1002" i="1"/>
  <c r="SRL1002" i="1"/>
  <c r="SRM1002" i="1"/>
  <c r="SRN1002" i="1"/>
  <c r="SRO1002" i="1"/>
  <c r="SRP1002" i="1"/>
  <c r="SRQ1002" i="1"/>
  <c r="SRR1002" i="1"/>
  <c r="SRS1002" i="1"/>
  <c r="SRT1002" i="1"/>
  <c r="SRU1002" i="1"/>
  <c r="SRV1002" i="1"/>
  <c r="SRW1002" i="1"/>
  <c r="SRX1002" i="1"/>
  <c r="SRY1002" i="1"/>
  <c r="SRZ1002" i="1"/>
  <c r="SSA1002" i="1"/>
  <c r="SSB1002" i="1"/>
  <c r="SSC1002" i="1"/>
  <c r="SSD1002" i="1"/>
  <c r="SSE1002" i="1"/>
  <c r="SSF1002" i="1"/>
  <c r="SSG1002" i="1"/>
  <c r="SSH1002" i="1"/>
  <c r="SSI1002" i="1"/>
  <c r="SSJ1002" i="1"/>
  <c r="SSK1002" i="1"/>
  <c r="SSL1002" i="1"/>
  <c r="SSM1002" i="1"/>
  <c r="SSN1002" i="1"/>
  <c r="SSO1002" i="1"/>
  <c r="SSP1002" i="1"/>
  <c r="SSQ1002" i="1"/>
  <c r="SSR1002" i="1"/>
  <c r="SSS1002" i="1"/>
  <c r="SST1002" i="1"/>
  <c r="SSU1002" i="1"/>
  <c r="SSV1002" i="1"/>
  <c r="SSW1002" i="1"/>
  <c r="SSX1002" i="1"/>
  <c r="SSY1002" i="1"/>
  <c r="SSZ1002" i="1"/>
  <c r="STA1002" i="1"/>
  <c r="STB1002" i="1"/>
  <c r="STC1002" i="1"/>
  <c r="STD1002" i="1"/>
  <c r="STE1002" i="1"/>
  <c r="STF1002" i="1"/>
  <c r="STG1002" i="1"/>
  <c r="STH1002" i="1"/>
  <c r="STI1002" i="1"/>
  <c r="STJ1002" i="1"/>
  <c r="STK1002" i="1"/>
  <c r="STL1002" i="1"/>
  <c r="STM1002" i="1"/>
  <c r="STN1002" i="1"/>
  <c r="STO1002" i="1"/>
  <c r="STP1002" i="1"/>
  <c r="STQ1002" i="1"/>
  <c r="STR1002" i="1"/>
  <c r="STS1002" i="1"/>
  <c r="STT1002" i="1"/>
  <c r="STU1002" i="1"/>
  <c r="STV1002" i="1"/>
  <c r="STW1002" i="1"/>
  <c r="STX1002" i="1"/>
  <c r="STY1002" i="1"/>
  <c r="STZ1002" i="1"/>
  <c r="SUA1002" i="1"/>
  <c r="SUB1002" i="1"/>
  <c r="SUC1002" i="1"/>
  <c r="SUD1002" i="1"/>
  <c r="SUE1002" i="1"/>
  <c r="SUF1002" i="1"/>
  <c r="SUG1002" i="1"/>
  <c r="SUH1002" i="1"/>
  <c r="SUI1002" i="1"/>
  <c r="SUJ1002" i="1"/>
  <c r="SUK1002" i="1"/>
  <c r="SUL1002" i="1"/>
  <c r="SUM1002" i="1"/>
  <c r="SUN1002" i="1"/>
  <c r="SUO1002" i="1"/>
  <c r="SUP1002" i="1"/>
  <c r="SUQ1002" i="1"/>
  <c r="SUR1002" i="1"/>
  <c r="SUS1002" i="1"/>
  <c r="SUT1002" i="1"/>
  <c r="SUU1002" i="1"/>
  <c r="SUV1002" i="1"/>
  <c r="SUW1002" i="1"/>
  <c r="SUX1002" i="1"/>
  <c r="SUY1002" i="1"/>
  <c r="SUZ1002" i="1"/>
  <c r="SVA1002" i="1"/>
  <c r="SVB1002" i="1"/>
  <c r="SVC1002" i="1"/>
  <c r="SVD1002" i="1"/>
  <c r="SVE1002" i="1"/>
  <c r="SVF1002" i="1"/>
  <c r="SVG1002" i="1"/>
  <c r="SVH1002" i="1"/>
  <c r="SVI1002" i="1"/>
  <c r="SVJ1002" i="1"/>
  <c r="SVK1002" i="1"/>
  <c r="SVL1002" i="1"/>
  <c r="SVM1002" i="1"/>
  <c r="SVN1002" i="1"/>
  <c r="SVO1002" i="1"/>
  <c r="SVP1002" i="1"/>
  <c r="SVQ1002" i="1"/>
  <c r="SVR1002" i="1"/>
  <c r="SVS1002" i="1"/>
  <c r="SVT1002" i="1"/>
  <c r="SVU1002" i="1"/>
  <c r="SVV1002" i="1"/>
  <c r="SVW1002" i="1"/>
  <c r="SVX1002" i="1"/>
  <c r="SVY1002" i="1"/>
  <c r="SVZ1002" i="1"/>
  <c r="SWA1002" i="1"/>
  <c r="SWB1002" i="1"/>
  <c r="SWC1002" i="1"/>
  <c r="SWD1002" i="1"/>
  <c r="SWE1002" i="1"/>
  <c r="SWF1002" i="1"/>
  <c r="SWG1002" i="1"/>
  <c r="SWH1002" i="1"/>
  <c r="SWI1002" i="1"/>
  <c r="SWJ1002" i="1"/>
  <c r="SWK1002" i="1"/>
  <c r="SWL1002" i="1"/>
  <c r="SWM1002" i="1"/>
  <c r="SWN1002" i="1"/>
  <c r="SWO1002" i="1"/>
  <c r="SWP1002" i="1"/>
  <c r="SWQ1002" i="1"/>
  <c r="SWR1002" i="1"/>
  <c r="SWS1002" i="1"/>
  <c r="SWT1002" i="1"/>
  <c r="SWU1002" i="1"/>
  <c r="SWV1002" i="1"/>
  <c r="SWW1002" i="1"/>
  <c r="SWX1002" i="1"/>
  <c r="SWY1002" i="1"/>
  <c r="SWZ1002" i="1"/>
  <c r="SXA1002" i="1"/>
  <c r="SXB1002" i="1"/>
  <c r="SXC1002" i="1"/>
  <c r="SXD1002" i="1"/>
  <c r="SXE1002" i="1"/>
  <c r="SXF1002" i="1"/>
  <c r="SXG1002" i="1"/>
  <c r="SXH1002" i="1"/>
  <c r="SXI1002" i="1"/>
  <c r="SXJ1002" i="1"/>
  <c r="SXK1002" i="1"/>
  <c r="SXL1002" i="1"/>
  <c r="SXM1002" i="1"/>
  <c r="SXN1002" i="1"/>
  <c r="SXO1002" i="1"/>
  <c r="SXP1002" i="1"/>
  <c r="SXQ1002" i="1"/>
  <c r="SXR1002" i="1"/>
  <c r="SXS1002" i="1"/>
  <c r="SXT1002" i="1"/>
  <c r="SXU1002" i="1"/>
  <c r="SXV1002" i="1"/>
  <c r="SXW1002" i="1"/>
  <c r="SXX1002" i="1"/>
  <c r="SXY1002" i="1"/>
  <c r="SXZ1002" i="1"/>
  <c r="SYA1002" i="1"/>
  <c r="SYB1002" i="1"/>
  <c r="SYC1002" i="1"/>
  <c r="SYD1002" i="1"/>
  <c r="SYE1002" i="1"/>
  <c r="SYF1002" i="1"/>
  <c r="SYG1002" i="1"/>
  <c r="SYH1002" i="1"/>
  <c r="SYI1002" i="1"/>
  <c r="SYJ1002" i="1"/>
  <c r="SYK1002" i="1"/>
  <c r="SYL1002" i="1"/>
  <c r="SYM1002" i="1"/>
  <c r="SYN1002" i="1"/>
  <c r="SYO1002" i="1"/>
  <c r="SYP1002" i="1"/>
  <c r="SYQ1002" i="1"/>
  <c r="SYR1002" i="1"/>
  <c r="SYS1002" i="1"/>
  <c r="SYT1002" i="1"/>
  <c r="SYU1002" i="1"/>
  <c r="SYV1002" i="1"/>
  <c r="SYW1002" i="1"/>
  <c r="SYX1002" i="1"/>
  <c r="SYY1002" i="1"/>
  <c r="SYZ1002" i="1"/>
  <c r="SZA1002" i="1"/>
  <c r="SZB1002" i="1"/>
  <c r="SZC1002" i="1"/>
  <c r="SZD1002" i="1"/>
  <c r="SZE1002" i="1"/>
  <c r="SZF1002" i="1"/>
  <c r="SZG1002" i="1"/>
  <c r="SZH1002" i="1"/>
  <c r="SZI1002" i="1"/>
  <c r="SZJ1002" i="1"/>
  <c r="SZK1002" i="1"/>
  <c r="SZL1002" i="1"/>
  <c r="SZM1002" i="1"/>
  <c r="SZN1002" i="1"/>
  <c r="SZO1002" i="1"/>
  <c r="SZP1002" i="1"/>
  <c r="SZQ1002" i="1"/>
  <c r="SZR1002" i="1"/>
  <c r="SZS1002" i="1"/>
  <c r="SZT1002" i="1"/>
  <c r="SZU1002" i="1"/>
  <c r="SZV1002" i="1"/>
  <c r="SZW1002" i="1"/>
  <c r="SZX1002" i="1"/>
  <c r="SZY1002" i="1"/>
  <c r="SZZ1002" i="1"/>
  <c r="TAA1002" i="1"/>
  <c r="TAB1002" i="1"/>
  <c r="TAC1002" i="1"/>
  <c r="TAD1002" i="1"/>
  <c r="TAE1002" i="1"/>
  <c r="TAF1002" i="1"/>
  <c r="TAG1002" i="1"/>
  <c r="TAH1002" i="1"/>
  <c r="TAI1002" i="1"/>
  <c r="TAJ1002" i="1"/>
  <c r="TAK1002" i="1"/>
  <c r="TAL1002" i="1"/>
  <c r="TAM1002" i="1"/>
  <c r="TAN1002" i="1"/>
  <c r="TAO1002" i="1"/>
  <c r="TAP1002" i="1"/>
  <c r="TAQ1002" i="1"/>
  <c r="TAR1002" i="1"/>
  <c r="TAS1002" i="1"/>
  <c r="TAT1002" i="1"/>
  <c r="TAU1002" i="1"/>
  <c r="TAV1002" i="1"/>
  <c r="TAW1002" i="1"/>
  <c r="TAX1002" i="1"/>
  <c r="TAY1002" i="1"/>
  <c r="TAZ1002" i="1"/>
  <c r="TBA1002" i="1"/>
  <c r="TBB1002" i="1"/>
  <c r="TBC1002" i="1"/>
  <c r="TBD1002" i="1"/>
  <c r="TBE1002" i="1"/>
  <c r="TBF1002" i="1"/>
  <c r="TBG1002" i="1"/>
  <c r="TBH1002" i="1"/>
  <c r="TBI1002" i="1"/>
  <c r="TBJ1002" i="1"/>
  <c r="TBK1002" i="1"/>
  <c r="TBL1002" i="1"/>
  <c r="TBM1002" i="1"/>
  <c r="TBN1002" i="1"/>
  <c r="TBO1002" i="1"/>
  <c r="TBP1002" i="1"/>
  <c r="TBQ1002" i="1"/>
  <c r="TBR1002" i="1"/>
  <c r="TBS1002" i="1"/>
  <c r="TBT1002" i="1"/>
  <c r="TBU1002" i="1"/>
  <c r="TBV1002" i="1"/>
  <c r="TBW1002" i="1"/>
  <c r="TBX1002" i="1"/>
  <c r="TBY1002" i="1"/>
  <c r="TBZ1002" i="1"/>
  <c r="TCA1002" i="1"/>
  <c r="TCB1002" i="1"/>
  <c r="TCC1002" i="1"/>
  <c r="TCD1002" i="1"/>
  <c r="TCE1002" i="1"/>
  <c r="TCF1002" i="1"/>
  <c r="TCG1002" i="1"/>
  <c r="TCH1002" i="1"/>
  <c r="TCI1002" i="1"/>
  <c r="TCJ1002" i="1"/>
  <c r="TCK1002" i="1"/>
  <c r="TCL1002" i="1"/>
  <c r="TCM1002" i="1"/>
  <c r="TCN1002" i="1"/>
  <c r="TCO1002" i="1"/>
  <c r="TCP1002" i="1"/>
  <c r="TCQ1002" i="1"/>
  <c r="TCR1002" i="1"/>
  <c r="TCS1002" i="1"/>
  <c r="TCT1002" i="1"/>
  <c r="TCU1002" i="1"/>
  <c r="TCV1002" i="1"/>
  <c r="TCW1002" i="1"/>
  <c r="TCX1002" i="1"/>
  <c r="TCY1002" i="1"/>
  <c r="TCZ1002" i="1"/>
  <c r="TDA1002" i="1"/>
  <c r="TDB1002" i="1"/>
  <c r="TDC1002" i="1"/>
  <c r="TDD1002" i="1"/>
  <c r="TDE1002" i="1"/>
  <c r="TDF1002" i="1"/>
  <c r="TDG1002" i="1"/>
  <c r="TDH1002" i="1"/>
  <c r="TDI1002" i="1"/>
  <c r="TDJ1002" i="1"/>
  <c r="TDK1002" i="1"/>
  <c r="TDL1002" i="1"/>
  <c r="TDM1002" i="1"/>
  <c r="TDN1002" i="1"/>
  <c r="TDO1002" i="1"/>
  <c r="TDP1002" i="1"/>
  <c r="TDQ1002" i="1"/>
  <c r="TDR1002" i="1"/>
  <c r="TDS1002" i="1"/>
  <c r="TDT1002" i="1"/>
  <c r="TDU1002" i="1"/>
  <c r="TDV1002" i="1"/>
  <c r="TDW1002" i="1"/>
  <c r="TDX1002" i="1"/>
  <c r="TDY1002" i="1"/>
  <c r="TDZ1002" i="1"/>
  <c r="TEA1002" i="1"/>
  <c r="TEB1002" i="1"/>
  <c r="TEC1002" i="1"/>
  <c r="TED1002" i="1"/>
  <c r="TEE1002" i="1"/>
  <c r="TEF1002" i="1"/>
  <c r="TEG1002" i="1"/>
  <c r="TEH1002" i="1"/>
  <c r="TEI1002" i="1"/>
  <c r="TEJ1002" i="1"/>
  <c r="TEK1002" i="1"/>
  <c r="TEL1002" i="1"/>
  <c r="TEM1002" i="1"/>
  <c r="TEN1002" i="1"/>
  <c r="TEO1002" i="1"/>
  <c r="TEP1002" i="1"/>
  <c r="TEQ1002" i="1"/>
  <c r="TER1002" i="1"/>
  <c r="TES1002" i="1"/>
  <c r="TET1002" i="1"/>
  <c r="TEU1002" i="1"/>
  <c r="TEV1002" i="1"/>
  <c r="TEW1002" i="1"/>
  <c r="TEX1002" i="1"/>
  <c r="TEY1002" i="1"/>
  <c r="TEZ1002" i="1"/>
  <c r="TFA1002" i="1"/>
  <c r="TFB1002" i="1"/>
  <c r="TFC1002" i="1"/>
  <c r="TFD1002" i="1"/>
  <c r="TFE1002" i="1"/>
  <c r="TFF1002" i="1"/>
  <c r="TFG1002" i="1"/>
  <c r="TFH1002" i="1"/>
  <c r="TFI1002" i="1"/>
  <c r="TFJ1002" i="1"/>
  <c r="TFK1002" i="1"/>
  <c r="TFL1002" i="1"/>
  <c r="TFM1002" i="1"/>
  <c r="TFN1002" i="1"/>
  <c r="TFO1002" i="1"/>
  <c r="TFP1002" i="1"/>
  <c r="TFQ1002" i="1"/>
  <c r="TFR1002" i="1"/>
  <c r="TFS1002" i="1"/>
  <c r="TFT1002" i="1"/>
  <c r="TFU1002" i="1"/>
  <c r="TFV1002" i="1"/>
  <c r="TFW1002" i="1"/>
  <c r="TFX1002" i="1"/>
  <c r="TFY1002" i="1"/>
  <c r="TFZ1002" i="1"/>
  <c r="TGA1002" i="1"/>
  <c r="TGB1002" i="1"/>
  <c r="TGC1002" i="1"/>
  <c r="TGD1002" i="1"/>
  <c r="TGE1002" i="1"/>
  <c r="TGF1002" i="1"/>
  <c r="TGG1002" i="1"/>
  <c r="TGH1002" i="1"/>
  <c r="TGI1002" i="1"/>
  <c r="TGJ1002" i="1"/>
  <c r="TGK1002" i="1"/>
  <c r="TGL1002" i="1"/>
  <c r="TGM1002" i="1"/>
  <c r="TGN1002" i="1"/>
  <c r="TGO1002" i="1"/>
  <c r="TGP1002" i="1"/>
  <c r="TGQ1002" i="1"/>
  <c r="TGR1002" i="1"/>
  <c r="TGS1002" i="1"/>
  <c r="TGT1002" i="1"/>
  <c r="TGU1002" i="1"/>
  <c r="TGV1002" i="1"/>
  <c r="TGW1002" i="1"/>
  <c r="TGX1002" i="1"/>
  <c r="TGY1002" i="1"/>
  <c r="TGZ1002" i="1"/>
  <c r="THA1002" i="1"/>
  <c r="THB1002" i="1"/>
  <c r="THC1002" i="1"/>
  <c r="THD1002" i="1"/>
  <c r="THE1002" i="1"/>
  <c r="THF1002" i="1"/>
  <c r="THG1002" i="1"/>
  <c r="THH1002" i="1"/>
  <c r="THI1002" i="1"/>
  <c r="THJ1002" i="1"/>
  <c r="THK1002" i="1"/>
  <c r="THL1002" i="1"/>
  <c r="THM1002" i="1"/>
  <c r="THN1002" i="1"/>
  <c r="THO1002" i="1"/>
  <c r="THP1002" i="1"/>
  <c r="THQ1002" i="1"/>
  <c r="THR1002" i="1"/>
  <c r="THS1002" i="1"/>
  <c r="THT1002" i="1"/>
  <c r="THU1002" i="1"/>
  <c r="THV1002" i="1"/>
  <c r="THW1002" i="1"/>
  <c r="THX1002" i="1"/>
  <c r="THY1002" i="1"/>
  <c r="THZ1002" i="1"/>
  <c r="TIA1002" i="1"/>
  <c r="TIB1002" i="1"/>
  <c r="TIC1002" i="1"/>
  <c r="TID1002" i="1"/>
  <c r="TIE1002" i="1"/>
  <c r="TIF1002" i="1"/>
  <c r="TIG1002" i="1"/>
  <c r="TIH1002" i="1"/>
  <c r="TII1002" i="1"/>
  <c r="TIJ1002" i="1"/>
  <c r="TIK1002" i="1"/>
  <c r="TIL1002" i="1"/>
  <c r="TIM1002" i="1"/>
  <c r="TIN1002" i="1"/>
  <c r="TIO1002" i="1"/>
  <c r="TIP1002" i="1"/>
  <c r="TIQ1002" i="1"/>
  <c r="TIR1002" i="1"/>
  <c r="TIS1002" i="1"/>
  <c r="TIT1002" i="1"/>
  <c r="TIU1002" i="1"/>
  <c r="TIV1002" i="1"/>
  <c r="TIW1002" i="1"/>
  <c r="TIX1002" i="1"/>
  <c r="TIY1002" i="1"/>
  <c r="TIZ1002" i="1"/>
  <c r="TJA1002" i="1"/>
  <c r="TJB1002" i="1"/>
  <c r="TJC1002" i="1"/>
  <c r="TJD1002" i="1"/>
  <c r="TJE1002" i="1"/>
  <c r="TJF1002" i="1"/>
  <c r="TJG1002" i="1"/>
  <c r="TJH1002" i="1"/>
  <c r="TJI1002" i="1"/>
  <c r="TJJ1002" i="1"/>
  <c r="TJK1002" i="1"/>
  <c r="TJL1002" i="1"/>
  <c r="TJM1002" i="1"/>
  <c r="TJN1002" i="1"/>
  <c r="TJO1002" i="1"/>
  <c r="TJP1002" i="1"/>
  <c r="TJQ1002" i="1"/>
  <c r="TJR1002" i="1"/>
  <c r="TJS1002" i="1"/>
  <c r="TJT1002" i="1"/>
  <c r="TJU1002" i="1"/>
  <c r="TJV1002" i="1"/>
  <c r="TJW1002" i="1"/>
  <c r="TJX1002" i="1"/>
  <c r="TJY1002" i="1"/>
  <c r="TJZ1002" i="1"/>
  <c r="TKA1002" i="1"/>
  <c r="TKB1002" i="1"/>
  <c r="TKC1002" i="1"/>
  <c r="TKD1002" i="1"/>
  <c r="TKE1002" i="1"/>
  <c r="TKF1002" i="1"/>
  <c r="TKG1002" i="1"/>
  <c r="TKH1002" i="1"/>
  <c r="TKI1002" i="1"/>
  <c r="TKJ1002" i="1"/>
  <c r="TKK1002" i="1"/>
  <c r="TKL1002" i="1"/>
  <c r="TKM1002" i="1"/>
  <c r="TKN1002" i="1"/>
  <c r="TKO1002" i="1"/>
  <c r="TKP1002" i="1"/>
  <c r="TKQ1002" i="1"/>
  <c r="TKR1002" i="1"/>
  <c r="TKS1002" i="1"/>
  <c r="TKT1002" i="1"/>
  <c r="TKU1002" i="1"/>
  <c r="TKV1002" i="1"/>
  <c r="TKW1002" i="1"/>
  <c r="TKX1002" i="1"/>
  <c r="TKY1002" i="1"/>
  <c r="TKZ1002" i="1"/>
  <c r="TLA1002" i="1"/>
  <c r="TLB1002" i="1"/>
  <c r="TLC1002" i="1"/>
  <c r="TLD1002" i="1"/>
  <c r="TLE1002" i="1"/>
  <c r="TLF1002" i="1"/>
  <c r="TLG1002" i="1"/>
  <c r="TLH1002" i="1"/>
  <c r="TLI1002" i="1"/>
  <c r="TLJ1002" i="1"/>
  <c r="TLK1002" i="1"/>
  <c r="TLL1002" i="1"/>
  <c r="TLM1002" i="1"/>
  <c r="TLN1002" i="1"/>
  <c r="TLO1002" i="1"/>
  <c r="TLP1002" i="1"/>
  <c r="TLQ1002" i="1"/>
  <c r="TLR1002" i="1"/>
  <c r="TLS1002" i="1"/>
  <c r="TLT1002" i="1"/>
  <c r="TLU1002" i="1"/>
  <c r="TLV1002" i="1"/>
  <c r="TLW1002" i="1"/>
  <c r="TLX1002" i="1"/>
  <c r="TLY1002" i="1"/>
  <c r="TLZ1002" i="1"/>
  <c r="TMA1002" i="1"/>
  <c r="TMB1002" i="1"/>
  <c r="TMC1002" i="1"/>
  <c r="TMD1002" i="1"/>
  <c r="TME1002" i="1"/>
  <c r="TMF1002" i="1"/>
  <c r="TMG1002" i="1"/>
  <c r="TMH1002" i="1"/>
  <c r="TMI1002" i="1"/>
  <c r="TMJ1002" i="1"/>
  <c r="TMK1002" i="1"/>
  <c r="TML1002" i="1"/>
  <c r="TMM1002" i="1"/>
  <c r="TMN1002" i="1"/>
  <c r="TMO1002" i="1"/>
  <c r="TMP1002" i="1"/>
  <c r="TMQ1002" i="1"/>
  <c r="TMR1002" i="1"/>
  <c r="TMS1002" i="1"/>
  <c r="TMT1002" i="1"/>
  <c r="TMU1002" i="1"/>
  <c r="TMV1002" i="1"/>
  <c r="TMW1002" i="1"/>
  <c r="TMX1002" i="1"/>
  <c r="TMY1002" i="1"/>
  <c r="TMZ1002" i="1"/>
  <c r="TNA1002" i="1"/>
  <c r="TNB1002" i="1"/>
  <c r="TNC1002" i="1"/>
  <c r="TND1002" i="1"/>
  <c r="TNE1002" i="1"/>
  <c r="TNF1002" i="1"/>
  <c r="TNG1002" i="1"/>
  <c r="TNH1002" i="1"/>
  <c r="TNI1002" i="1"/>
  <c r="TNJ1002" i="1"/>
  <c r="TNK1002" i="1"/>
  <c r="TNL1002" i="1"/>
  <c r="TNM1002" i="1"/>
  <c r="TNN1002" i="1"/>
  <c r="TNO1002" i="1"/>
  <c r="TNP1002" i="1"/>
  <c r="TNQ1002" i="1"/>
  <c r="TNR1002" i="1"/>
  <c r="TNS1002" i="1"/>
  <c r="TNT1002" i="1"/>
  <c r="TNU1002" i="1"/>
  <c r="TNV1002" i="1"/>
  <c r="TNW1002" i="1"/>
  <c r="TNX1002" i="1"/>
  <c r="TNY1002" i="1"/>
  <c r="TNZ1002" i="1"/>
  <c r="TOA1002" i="1"/>
  <c r="TOB1002" i="1"/>
  <c r="TOC1002" i="1"/>
  <c r="TOD1002" i="1"/>
  <c r="TOE1002" i="1"/>
  <c r="TOF1002" i="1"/>
  <c r="TOG1002" i="1"/>
  <c r="TOH1002" i="1"/>
  <c r="TOI1002" i="1"/>
  <c r="TOJ1002" i="1"/>
  <c r="TOK1002" i="1"/>
  <c r="TOL1002" i="1"/>
  <c r="TOM1002" i="1"/>
  <c r="TON1002" i="1"/>
  <c r="TOO1002" i="1"/>
  <c r="TOP1002" i="1"/>
  <c r="TOQ1002" i="1"/>
  <c r="TOR1002" i="1"/>
  <c r="TOS1002" i="1"/>
  <c r="TOT1002" i="1"/>
  <c r="TOU1002" i="1"/>
  <c r="TOV1002" i="1"/>
  <c r="TOW1002" i="1"/>
  <c r="TOX1002" i="1"/>
  <c r="TOY1002" i="1"/>
  <c r="TOZ1002" i="1"/>
  <c r="TPA1002" i="1"/>
  <c r="TPB1002" i="1"/>
  <c r="TPC1002" i="1"/>
  <c r="TPD1002" i="1"/>
  <c r="TPE1002" i="1"/>
  <c r="TPF1002" i="1"/>
  <c r="TPG1002" i="1"/>
  <c r="TPH1002" i="1"/>
  <c r="TPI1002" i="1"/>
  <c r="TPJ1002" i="1"/>
  <c r="TPK1002" i="1"/>
  <c r="TPL1002" i="1"/>
  <c r="TPM1002" i="1"/>
  <c r="TPN1002" i="1"/>
  <c r="TPO1002" i="1"/>
  <c r="TPP1002" i="1"/>
  <c r="TPQ1002" i="1"/>
  <c r="TPR1002" i="1"/>
  <c r="TPS1002" i="1"/>
  <c r="TPT1002" i="1"/>
  <c r="TPU1002" i="1"/>
  <c r="TPV1002" i="1"/>
  <c r="TPW1002" i="1"/>
  <c r="TPX1002" i="1"/>
  <c r="TPY1002" i="1"/>
  <c r="TPZ1002" i="1"/>
  <c r="TQA1002" i="1"/>
  <c r="TQB1002" i="1"/>
  <c r="TQC1002" i="1"/>
  <c r="TQD1002" i="1"/>
  <c r="TQE1002" i="1"/>
  <c r="TQF1002" i="1"/>
  <c r="TQG1002" i="1"/>
  <c r="TQH1002" i="1"/>
  <c r="TQI1002" i="1"/>
  <c r="TQJ1002" i="1"/>
  <c r="TQK1002" i="1"/>
  <c r="TQL1002" i="1"/>
  <c r="TQM1002" i="1"/>
  <c r="TQN1002" i="1"/>
  <c r="TQO1002" i="1"/>
  <c r="TQP1002" i="1"/>
  <c r="TQQ1002" i="1"/>
  <c r="TQR1002" i="1"/>
  <c r="TQS1002" i="1"/>
  <c r="TQT1002" i="1"/>
  <c r="TQU1002" i="1"/>
  <c r="TQV1002" i="1"/>
  <c r="TQW1002" i="1"/>
  <c r="TQX1002" i="1"/>
  <c r="TQY1002" i="1"/>
  <c r="TQZ1002" i="1"/>
  <c r="TRA1002" i="1"/>
  <c r="TRB1002" i="1"/>
  <c r="TRC1002" i="1"/>
  <c r="TRD1002" i="1"/>
  <c r="TRE1002" i="1"/>
  <c r="TRF1002" i="1"/>
  <c r="TRG1002" i="1"/>
  <c r="TRH1002" i="1"/>
  <c r="TRI1002" i="1"/>
  <c r="TRJ1002" i="1"/>
  <c r="TRK1002" i="1"/>
  <c r="TRL1002" i="1"/>
  <c r="TRM1002" i="1"/>
  <c r="TRN1002" i="1"/>
  <c r="TRO1002" i="1"/>
  <c r="TRP1002" i="1"/>
  <c r="TRQ1002" i="1"/>
  <c r="TRR1002" i="1"/>
  <c r="TRS1002" i="1"/>
  <c r="TRT1002" i="1"/>
  <c r="TRU1002" i="1"/>
  <c r="TRV1002" i="1"/>
  <c r="TRW1002" i="1"/>
  <c r="TRX1002" i="1"/>
  <c r="TRY1002" i="1"/>
  <c r="TRZ1002" i="1"/>
  <c r="TSA1002" i="1"/>
  <c r="TSB1002" i="1"/>
  <c r="TSC1002" i="1"/>
  <c r="TSD1002" i="1"/>
  <c r="TSE1002" i="1"/>
  <c r="TSF1002" i="1"/>
  <c r="TSG1002" i="1"/>
  <c r="TSH1002" i="1"/>
  <c r="TSI1002" i="1"/>
  <c r="TSJ1002" i="1"/>
  <c r="TSK1002" i="1"/>
  <c r="TSL1002" i="1"/>
  <c r="TSM1002" i="1"/>
  <c r="TSN1002" i="1"/>
  <c r="TSO1002" i="1"/>
  <c r="TSP1002" i="1"/>
  <c r="TSQ1002" i="1"/>
  <c r="TSR1002" i="1"/>
  <c r="TSS1002" i="1"/>
  <c r="TST1002" i="1"/>
  <c r="TSU1002" i="1"/>
  <c r="TSV1002" i="1"/>
  <c r="TSW1002" i="1"/>
  <c r="TSX1002" i="1"/>
  <c r="TSY1002" i="1"/>
  <c r="TSZ1002" i="1"/>
  <c r="TTA1002" i="1"/>
  <c r="TTB1002" i="1"/>
  <c r="TTC1002" i="1"/>
  <c r="TTD1002" i="1"/>
  <c r="TTE1002" i="1"/>
  <c r="TTF1002" i="1"/>
  <c r="TTG1002" i="1"/>
  <c r="TTH1002" i="1"/>
  <c r="TTI1002" i="1"/>
  <c r="TTJ1002" i="1"/>
  <c r="TTK1002" i="1"/>
  <c r="TTL1002" i="1"/>
  <c r="TTM1002" i="1"/>
  <c r="TTN1002" i="1"/>
  <c r="TTO1002" i="1"/>
  <c r="TTP1002" i="1"/>
  <c r="TTQ1002" i="1"/>
  <c r="TTR1002" i="1"/>
  <c r="TTS1002" i="1"/>
  <c r="TTT1002" i="1"/>
  <c r="TTU1002" i="1"/>
  <c r="TTV1002" i="1"/>
  <c r="TTW1002" i="1"/>
  <c r="TTX1002" i="1"/>
  <c r="TTY1002" i="1"/>
  <c r="TTZ1002" i="1"/>
  <c r="TUA1002" i="1"/>
  <c r="TUB1002" i="1"/>
  <c r="TUC1002" i="1"/>
  <c r="TUD1002" i="1"/>
  <c r="TUE1002" i="1"/>
  <c r="TUF1002" i="1"/>
  <c r="TUG1002" i="1"/>
  <c r="TUH1002" i="1"/>
  <c r="TUI1002" i="1"/>
  <c r="TUJ1002" i="1"/>
  <c r="TUK1002" i="1"/>
  <c r="TUL1002" i="1"/>
  <c r="TUM1002" i="1"/>
  <c r="TUN1002" i="1"/>
  <c r="TUO1002" i="1"/>
  <c r="TUP1002" i="1"/>
  <c r="TUQ1002" i="1"/>
  <c r="TUR1002" i="1"/>
  <c r="TUS1002" i="1"/>
  <c r="TUT1002" i="1"/>
  <c r="TUU1002" i="1"/>
  <c r="TUV1002" i="1"/>
  <c r="TUW1002" i="1"/>
  <c r="TUX1002" i="1"/>
  <c r="TUY1002" i="1"/>
  <c r="TUZ1002" i="1"/>
  <c r="TVA1002" i="1"/>
  <c r="TVB1002" i="1"/>
  <c r="TVC1002" i="1"/>
  <c r="TVD1002" i="1"/>
  <c r="TVE1002" i="1"/>
  <c r="TVF1002" i="1"/>
  <c r="TVG1002" i="1"/>
  <c r="TVH1002" i="1"/>
  <c r="TVI1002" i="1"/>
  <c r="TVJ1002" i="1"/>
  <c r="TVK1002" i="1"/>
  <c r="TVL1002" i="1"/>
  <c r="TVM1002" i="1"/>
  <c r="TVN1002" i="1"/>
  <c r="TVO1002" i="1"/>
  <c r="TVP1002" i="1"/>
  <c r="TVQ1002" i="1"/>
  <c r="TVR1002" i="1"/>
  <c r="TVS1002" i="1"/>
  <c r="TVT1002" i="1"/>
  <c r="TVU1002" i="1"/>
  <c r="TVV1002" i="1"/>
  <c r="TVW1002" i="1"/>
  <c r="TVX1002" i="1"/>
  <c r="TVY1002" i="1"/>
  <c r="TVZ1002" i="1"/>
  <c r="TWA1002" i="1"/>
  <c r="TWB1002" i="1"/>
  <c r="TWC1002" i="1"/>
  <c r="TWD1002" i="1"/>
  <c r="TWE1002" i="1"/>
  <c r="TWF1002" i="1"/>
  <c r="TWG1002" i="1"/>
  <c r="TWH1002" i="1"/>
  <c r="TWI1002" i="1"/>
  <c r="TWJ1002" i="1"/>
  <c r="TWK1002" i="1"/>
  <c r="TWL1002" i="1"/>
  <c r="TWM1002" i="1"/>
  <c r="TWN1002" i="1"/>
  <c r="TWO1002" i="1"/>
  <c r="TWP1002" i="1"/>
  <c r="TWQ1002" i="1"/>
  <c r="TWR1002" i="1"/>
  <c r="TWS1002" i="1"/>
  <c r="TWT1002" i="1"/>
  <c r="TWU1002" i="1"/>
  <c r="TWV1002" i="1"/>
  <c r="TWW1002" i="1"/>
  <c r="TWX1002" i="1"/>
  <c r="TWY1002" i="1"/>
  <c r="TWZ1002" i="1"/>
  <c r="TXA1002" i="1"/>
  <c r="TXB1002" i="1"/>
  <c r="TXC1002" i="1"/>
  <c r="TXD1002" i="1"/>
  <c r="TXE1002" i="1"/>
  <c r="TXF1002" i="1"/>
  <c r="TXG1002" i="1"/>
  <c r="TXH1002" i="1"/>
  <c r="TXI1002" i="1"/>
  <c r="TXJ1002" i="1"/>
  <c r="TXK1002" i="1"/>
  <c r="TXL1002" i="1"/>
  <c r="TXM1002" i="1"/>
  <c r="TXN1002" i="1"/>
  <c r="TXO1002" i="1"/>
  <c r="TXP1002" i="1"/>
  <c r="TXQ1002" i="1"/>
  <c r="TXR1002" i="1"/>
  <c r="TXS1002" i="1"/>
  <c r="TXT1002" i="1"/>
  <c r="TXU1002" i="1"/>
  <c r="TXV1002" i="1"/>
  <c r="TXW1002" i="1"/>
  <c r="TXX1002" i="1"/>
  <c r="TXY1002" i="1"/>
  <c r="TXZ1002" i="1"/>
  <c r="TYA1002" i="1"/>
  <c r="TYB1002" i="1"/>
  <c r="TYC1002" i="1"/>
  <c r="TYD1002" i="1"/>
  <c r="TYE1002" i="1"/>
  <c r="TYF1002" i="1"/>
  <c r="TYG1002" i="1"/>
  <c r="TYH1002" i="1"/>
  <c r="TYI1002" i="1"/>
  <c r="TYJ1002" i="1"/>
  <c r="TYK1002" i="1"/>
  <c r="TYL1002" i="1"/>
  <c r="TYM1002" i="1"/>
  <c r="TYN1002" i="1"/>
  <c r="TYO1002" i="1"/>
  <c r="TYP1002" i="1"/>
  <c r="TYQ1002" i="1"/>
  <c r="TYR1002" i="1"/>
  <c r="TYS1002" i="1"/>
  <c r="TYT1002" i="1"/>
  <c r="TYU1002" i="1"/>
  <c r="TYV1002" i="1"/>
  <c r="TYW1002" i="1"/>
  <c r="TYX1002" i="1"/>
  <c r="TYY1002" i="1"/>
  <c r="TYZ1002" i="1"/>
  <c r="TZA1002" i="1"/>
  <c r="TZB1002" i="1"/>
  <c r="TZC1002" i="1"/>
  <c r="TZD1002" i="1"/>
  <c r="TZE1002" i="1"/>
  <c r="TZF1002" i="1"/>
  <c r="TZG1002" i="1"/>
  <c r="TZH1002" i="1"/>
  <c r="TZI1002" i="1"/>
  <c r="TZJ1002" i="1"/>
  <c r="TZK1002" i="1"/>
  <c r="TZL1002" i="1"/>
  <c r="TZM1002" i="1"/>
  <c r="TZN1002" i="1"/>
  <c r="TZO1002" i="1"/>
  <c r="TZP1002" i="1"/>
  <c r="TZQ1002" i="1"/>
  <c r="TZR1002" i="1"/>
  <c r="TZS1002" i="1"/>
  <c r="TZT1002" i="1"/>
  <c r="TZU1002" i="1"/>
  <c r="TZV1002" i="1"/>
  <c r="TZW1002" i="1"/>
  <c r="TZX1002" i="1"/>
  <c r="TZY1002" i="1"/>
  <c r="TZZ1002" i="1"/>
  <c r="UAA1002" i="1"/>
  <c r="UAB1002" i="1"/>
  <c r="UAC1002" i="1"/>
  <c r="UAD1002" i="1"/>
  <c r="UAE1002" i="1"/>
  <c r="UAF1002" i="1"/>
  <c r="UAG1002" i="1"/>
  <c r="UAH1002" i="1"/>
  <c r="UAI1002" i="1"/>
  <c r="UAJ1002" i="1"/>
  <c r="UAK1002" i="1"/>
  <c r="UAL1002" i="1"/>
  <c r="UAM1002" i="1"/>
  <c r="UAN1002" i="1"/>
  <c r="UAO1002" i="1"/>
  <c r="UAP1002" i="1"/>
  <c r="UAQ1002" i="1"/>
  <c r="UAR1002" i="1"/>
  <c r="UAS1002" i="1"/>
  <c r="UAT1002" i="1"/>
  <c r="UAU1002" i="1"/>
  <c r="UAV1002" i="1"/>
  <c r="UAW1002" i="1"/>
  <c r="UAX1002" i="1"/>
  <c r="UAY1002" i="1"/>
  <c r="UAZ1002" i="1"/>
  <c r="UBA1002" i="1"/>
  <c r="UBB1002" i="1"/>
  <c r="UBC1002" i="1"/>
  <c r="UBD1002" i="1"/>
  <c r="UBE1002" i="1"/>
  <c r="UBF1002" i="1"/>
  <c r="UBG1002" i="1"/>
  <c r="UBH1002" i="1"/>
  <c r="UBI1002" i="1"/>
  <c r="UBJ1002" i="1"/>
  <c r="UBK1002" i="1"/>
  <c r="UBL1002" i="1"/>
  <c r="UBM1002" i="1"/>
  <c r="UBN1002" i="1"/>
  <c r="UBO1002" i="1"/>
  <c r="UBP1002" i="1"/>
  <c r="UBQ1002" i="1"/>
  <c r="UBR1002" i="1"/>
  <c r="UBS1002" i="1"/>
  <c r="UBT1002" i="1"/>
  <c r="UBU1002" i="1"/>
  <c r="UBV1002" i="1"/>
  <c r="UBW1002" i="1"/>
  <c r="UBX1002" i="1"/>
  <c r="UBY1002" i="1"/>
  <c r="UBZ1002" i="1"/>
  <c r="UCA1002" i="1"/>
  <c r="UCB1002" i="1"/>
  <c r="UCC1002" i="1"/>
  <c r="UCD1002" i="1"/>
  <c r="UCE1002" i="1"/>
  <c r="UCF1002" i="1"/>
  <c r="UCG1002" i="1"/>
  <c r="UCH1002" i="1"/>
  <c r="UCI1002" i="1"/>
  <c r="UCJ1002" i="1"/>
  <c r="UCK1002" i="1"/>
  <c r="UCL1002" i="1"/>
  <c r="UCM1002" i="1"/>
  <c r="UCN1002" i="1"/>
  <c r="UCO1002" i="1"/>
  <c r="UCP1002" i="1"/>
  <c r="UCQ1002" i="1"/>
  <c r="UCR1002" i="1"/>
  <c r="UCS1002" i="1"/>
  <c r="UCT1002" i="1"/>
  <c r="UCU1002" i="1"/>
  <c r="UCV1002" i="1"/>
  <c r="UCW1002" i="1"/>
  <c r="UCX1002" i="1"/>
  <c r="UCY1002" i="1"/>
  <c r="UCZ1002" i="1"/>
  <c r="UDA1002" i="1"/>
  <c r="UDB1002" i="1"/>
  <c r="UDC1002" i="1"/>
  <c r="UDD1002" i="1"/>
  <c r="UDE1002" i="1"/>
  <c r="UDF1002" i="1"/>
  <c r="UDG1002" i="1"/>
  <c r="UDH1002" i="1"/>
  <c r="UDI1002" i="1"/>
  <c r="UDJ1002" i="1"/>
  <c r="UDK1002" i="1"/>
  <c r="UDL1002" i="1"/>
  <c r="UDM1002" i="1"/>
  <c r="UDN1002" i="1"/>
  <c r="UDO1002" i="1"/>
  <c r="UDP1002" i="1"/>
  <c r="UDQ1002" i="1"/>
  <c r="UDR1002" i="1"/>
  <c r="UDS1002" i="1"/>
  <c r="UDT1002" i="1"/>
  <c r="UDU1002" i="1"/>
  <c r="UDV1002" i="1"/>
  <c r="UDW1002" i="1"/>
  <c r="UDX1002" i="1"/>
  <c r="UDY1002" i="1"/>
  <c r="UDZ1002" i="1"/>
  <c r="UEA1002" i="1"/>
  <c r="UEB1002" i="1"/>
  <c r="UEC1002" i="1"/>
  <c r="UED1002" i="1"/>
  <c r="UEE1002" i="1"/>
  <c r="UEF1002" i="1"/>
  <c r="UEG1002" i="1"/>
  <c r="UEH1002" i="1"/>
  <c r="UEI1002" i="1"/>
  <c r="UEJ1002" i="1"/>
  <c r="UEK1002" i="1"/>
  <c r="UEL1002" i="1"/>
  <c r="UEM1002" i="1"/>
  <c r="UEN1002" i="1"/>
  <c r="UEO1002" i="1"/>
  <c r="UEP1002" i="1"/>
  <c r="UEQ1002" i="1"/>
  <c r="UER1002" i="1"/>
  <c r="UES1002" i="1"/>
  <c r="UET1002" i="1"/>
  <c r="UEU1002" i="1"/>
  <c r="UEV1002" i="1"/>
  <c r="UEW1002" i="1"/>
  <c r="UEX1002" i="1"/>
  <c r="UEY1002" i="1"/>
  <c r="UEZ1002" i="1"/>
  <c r="UFA1002" i="1"/>
  <c r="UFB1002" i="1"/>
  <c r="UFC1002" i="1"/>
  <c r="UFD1002" i="1"/>
  <c r="UFE1002" i="1"/>
  <c r="UFF1002" i="1"/>
  <c r="UFG1002" i="1"/>
  <c r="UFH1002" i="1"/>
  <c r="UFI1002" i="1"/>
  <c r="UFJ1002" i="1"/>
  <c r="UFK1002" i="1"/>
  <c r="UFL1002" i="1"/>
  <c r="UFM1002" i="1"/>
  <c r="UFN1002" i="1"/>
  <c r="UFO1002" i="1"/>
  <c r="UFP1002" i="1"/>
  <c r="UFQ1002" i="1"/>
  <c r="UFR1002" i="1"/>
  <c r="UFS1002" i="1"/>
  <c r="UFT1002" i="1"/>
  <c r="UFU1002" i="1"/>
  <c r="UFV1002" i="1"/>
  <c r="UFW1002" i="1"/>
  <c r="UFX1002" i="1"/>
  <c r="UFY1002" i="1"/>
  <c r="UFZ1002" i="1"/>
  <c r="UGA1002" i="1"/>
  <c r="UGB1002" i="1"/>
  <c r="UGC1002" i="1"/>
  <c r="UGD1002" i="1"/>
  <c r="UGE1002" i="1"/>
  <c r="UGF1002" i="1"/>
  <c r="UGG1002" i="1"/>
  <c r="UGH1002" i="1"/>
  <c r="UGI1002" i="1"/>
  <c r="UGJ1002" i="1"/>
  <c r="UGK1002" i="1"/>
  <c r="UGL1002" i="1"/>
  <c r="UGM1002" i="1"/>
  <c r="UGN1002" i="1"/>
  <c r="UGO1002" i="1"/>
  <c r="UGP1002" i="1"/>
  <c r="UGQ1002" i="1"/>
  <c r="UGR1002" i="1"/>
  <c r="UGS1002" i="1"/>
  <c r="UGT1002" i="1"/>
  <c r="UGU1002" i="1"/>
  <c r="UGV1002" i="1"/>
  <c r="UGW1002" i="1"/>
  <c r="UGX1002" i="1"/>
  <c r="UGY1002" i="1"/>
  <c r="UGZ1002" i="1"/>
  <c r="UHA1002" i="1"/>
  <c r="UHB1002" i="1"/>
  <c r="UHC1002" i="1"/>
  <c r="UHD1002" i="1"/>
  <c r="UHE1002" i="1"/>
  <c r="UHF1002" i="1"/>
  <c r="UHG1002" i="1"/>
  <c r="UHH1002" i="1"/>
  <c r="UHI1002" i="1"/>
  <c r="UHJ1002" i="1"/>
  <c r="UHK1002" i="1"/>
  <c r="UHL1002" i="1"/>
  <c r="UHM1002" i="1"/>
  <c r="UHN1002" i="1"/>
  <c r="UHO1002" i="1"/>
  <c r="UHP1002" i="1"/>
  <c r="UHQ1002" i="1"/>
  <c r="UHR1002" i="1"/>
  <c r="UHS1002" i="1"/>
  <c r="UHT1002" i="1"/>
  <c r="UHU1002" i="1"/>
  <c r="UHV1002" i="1"/>
  <c r="UHW1002" i="1"/>
  <c r="UHX1002" i="1"/>
  <c r="UHY1002" i="1"/>
  <c r="UHZ1002" i="1"/>
  <c r="UIA1002" i="1"/>
  <c r="UIB1002" i="1"/>
  <c r="UIC1002" i="1"/>
  <c r="UID1002" i="1"/>
  <c r="UIE1002" i="1"/>
  <c r="UIF1002" i="1"/>
  <c r="UIG1002" i="1"/>
  <c r="UIH1002" i="1"/>
  <c r="UII1002" i="1"/>
  <c r="UIJ1002" i="1"/>
  <c r="UIK1002" i="1"/>
  <c r="UIL1002" i="1"/>
  <c r="UIM1002" i="1"/>
  <c r="UIN1002" i="1"/>
  <c r="UIO1002" i="1"/>
  <c r="UIP1002" i="1"/>
  <c r="UIQ1002" i="1"/>
  <c r="UIR1002" i="1"/>
  <c r="UIS1002" i="1"/>
  <c r="UIT1002" i="1"/>
  <c r="UIU1002" i="1"/>
  <c r="UIV1002" i="1"/>
  <c r="UIW1002" i="1"/>
  <c r="UIX1002" i="1"/>
  <c r="UIY1002" i="1"/>
  <c r="UIZ1002" i="1"/>
  <c r="UJA1002" i="1"/>
  <c r="UJB1002" i="1"/>
  <c r="UJC1002" i="1"/>
  <c r="UJD1002" i="1"/>
  <c r="UJE1002" i="1"/>
  <c r="UJF1002" i="1"/>
  <c r="UJG1002" i="1"/>
  <c r="UJH1002" i="1"/>
  <c r="UJI1002" i="1"/>
  <c r="UJJ1002" i="1"/>
  <c r="UJK1002" i="1"/>
  <c r="UJL1002" i="1"/>
  <c r="UJM1002" i="1"/>
  <c r="UJN1002" i="1"/>
  <c r="UJO1002" i="1"/>
  <c r="UJP1002" i="1"/>
  <c r="UJQ1002" i="1"/>
  <c r="UJR1002" i="1"/>
  <c r="UJS1002" i="1"/>
  <c r="UJT1002" i="1"/>
  <c r="UJU1002" i="1"/>
  <c r="UJV1002" i="1"/>
  <c r="UJW1002" i="1"/>
  <c r="UJX1002" i="1"/>
  <c r="UJY1002" i="1"/>
  <c r="UJZ1002" i="1"/>
  <c r="UKA1002" i="1"/>
  <c r="UKB1002" i="1"/>
  <c r="UKC1002" i="1"/>
  <c r="UKD1002" i="1"/>
  <c r="UKE1002" i="1"/>
  <c r="UKF1002" i="1"/>
  <c r="UKG1002" i="1"/>
  <c r="UKH1002" i="1"/>
  <c r="UKI1002" i="1"/>
  <c r="UKJ1002" i="1"/>
  <c r="UKK1002" i="1"/>
  <c r="UKL1002" i="1"/>
  <c r="UKM1002" i="1"/>
  <c r="UKN1002" i="1"/>
  <c r="UKO1002" i="1"/>
  <c r="UKP1002" i="1"/>
  <c r="UKQ1002" i="1"/>
  <c r="UKR1002" i="1"/>
  <c r="UKS1002" i="1"/>
  <c r="UKT1002" i="1"/>
  <c r="UKU1002" i="1"/>
  <c r="UKV1002" i="1"/>
  <c r="UKW1002" i="1"/>
  <c r="UKX1002" i="1"/>
  <c r="UKY1002" i="1"/>
  <c r="UKZ1002" i="1"/>
  <c r="ULA1002" i="1"/>
  <c r="ULB1002" i="1"/>
  <c r="ULC1002" i="1"/>
  <c r="ULD1002" i="1"/>
  <c r="ULE1002" i="1"/>
  <c r="ULF1002" i="1"/>
  <c r="ULG1002" i="1"/>
  <c r="ULH1002" i="1"/>
  <c r="ULI1002" i="1"/>
  <c r="ULJ1002" i="1"/>
  <c r="ULK1002" i="1"/>
  <c r="ULL1002" i="1"/>
  <c r="ULM1002" i="1"/>
  <c r="ULN1002" i="1"/>
  <c r="ULO1002" i="1"/>
  <c r="ULP1002" i="1"/>
  <c r="ULQ1002" i="1"/>
  <c r="ULR1002" i="1"/>
  <c r="ULS1002" i="1"/>
  <c r="ULT1002" i="1"/>
  <c r="ULU1002" i="1"/>
  <c r="ULV1002" i="1"/>
  <c r="ULW1002" i="1"/>
  <c r="ULX1002" i="1"/>
  <c r="ULY1002" i="1"/>
  <c r="ULZ1002" i="1"/>
  <c r="UMA1002" i="1"/>
  <c r="UMB1002" i="1"/>
  <c r="UMC1002" i="1"/>
  <c r="UMD1002" i="1"/>
  <c r="UME1002" i="1"/>
  <c r="UMF1002" i="1"/>
  <c r="UMG1002" i="1"/>
  <c r="UMH1002" i="1"/>
  <c r="UMI1002" i="1"/>
  <c r="UMJ1002" i="1"/>
  <c r="UMK1002" i="1"/>
  <c r="UML1002" i="1"/>
  <c r="UMM1002" i="1"/>
  <c r="UMN1002" i="1"/>
  <c r="UMO1002" i="1"/>
  <c r="UMP1002" i="1"/>
  <c r="UMQ1002" i="1"/>
  <c r="UMR1002" i="1"/>
  <c r="UMS1002" i="1"/>
  <c r="UMT1002" i="1"/>
  <c r="UMU1002" i="1"/>
  <c r="UMV1002" i="1"/>
  <c r="UMW1002" i="1"/>
  <c r="UMX1002" i="1"/>
  <c r="UMY1002" i="1"/>
  <c r="UMZ1002" i="1"/>
  <c r="UNA1002" i="1"/>
  <c r="UNB1002" i="1"/>
  <c r="UNC1002" i="1"/>
  <c r="UND1002" i="1"/>
  <c r="UNE1002" i="1"/>
  <c r="UNF1002" i="1"/>
  <c r="UNG1002" i="1"/>
  <c r="UNH1002" i="1"/>
  <c r="UNI1002" i="1"/>
  <c r="UNJ1002" i="1"/>
  <c r="UNK1002" i="1"/>
  <c r="UNL1002" i="1"/>
  <c r="UNM1002" i="1"/>
  <c r="UNN1002" i="1"/>
  <c r="UNO1002" i="1"/>
  <c r="UNP1002" i="1"/>
  <c r="UNQ1002" i="1"/>
  <c r="UNR1002" i="1"/>
  <c r="UNS1002" i="1"/>
  <c r="UNT1002" i="1"/>
  <c r="UNU1002" i="1"/>
  <c r="UNV1002" i="1"/>
  <c r="UNW1002" i="1"/>
  <c r="UNX1002" i="1"/>
  <c r="UNY1002" i="1"/>
  <c r="UNZ1002" i="1"/>
  <c r="UOA1002" i="1"/>
  <c r="UOB1002" i="1"/>
  <c r="UOC1002" i="1"/>
  <c r="UOD1002" i="1"/>
  <c r="UOE1002" i="1"/>
  <c r="UOF1002" i="1"/>
  <c r="UOG1002" i="1"/>
  <c r="UOH1002" i="1"/>
  <c r="UOI1002" i="1"/>
  <c r="UOJ1002" i="1"/>
  <c r="UOK1002" i="1"/>
  <c r="UOL1002" i="1"/>
  <c r="UOM1002" i="1"/>
  <c r="UON1002" i="1"/>
  <c r="UOO1002" i="1"/>
  <c r="UOP1002" i="1"/>
  <c r="UOQ1002" i="1"/>
  <c r="UOR1002" i="1"/>
  <c r="UOS1002" i="1"/>
  <c r="UOT1002" i="1"/>
  <c r="UOU1002" i="1"/>
  <c r="UOV1002" i="1"/>
  <c r="UOW1002" i="1"/>
  <c r="UOX1002" i="1"/>
  <c r="UOY1002" i="1"/>
  <c r="UOZ1002" i="1"/>
  <c r="UPA1002" i="1"/>
  <c r="UPB1002" i="1"/>
  <c r="UPC1002" i="1"/>
  <c r="UPD1002" i="1"/>
  <c r="UPE1002" i="1"/>
  <c r="UPF1002" i="1"/>
  <c r="UPG1002" i="1"/>
  <c r="UPH1002" i="1"/>
  <c r="UPI1002" i="1"/>
  <c r="UPJ1002" i="1"/>
  <c r="UPK1002" i="1"/>
  <c r="UPL1002" i="1"/>
  <c r="UPM1002" i="1"/>
  <c r="UPN1002" i="1"/>
  <c r="UPO1002" i="1"/>
  <c r="UPP1002" i="1"/>
  <c r="UPQ1002" i="1"/>
  <c r="UPR1002" i="1"/>
  <c r="UPS1002" i="1"/>
  <c r="UPT1002" i="1"/>
  <c r="UPU1002" i="1"/>
  <c r="UPV1002" i="1"/>
  <c r="UPW1002" i="1"/>
  <c r="UPX1002" i="1"/>
  <c r="UPY1002" i="1"/>
  <c r="UPZ1002" i="1"/>
  <c r="UQA1002" i="1"/>
  <c r="UQB1002" i="1"/>
  <c r="UQC1002" i="1"/>
  <c r="UQD1002" i="1"/>
  <c r="UQE1002" i="1"/>
  <c r="UQF1002" i="1"/>
  <c r="UQG1002" i="1"/>
  <c r="UQH1002" i="1"/>
  <c r="UQI1002" i="1"/>
  <c r="UQJ1002" i="1"/>
  <c r="UQK1002" i="1"/>
  <c r="UQL1002" i="1"/>
  <c r="UQM1002" i="1"/>
  <c r="UQN1002" i="1"/>
  <c r="UQO1002" i="1"/>
  <c r="UQP1002" i="1"/>
  <c r="UQQ1002" i="1"/>
  <c r="UQR1002" i="1"/>
  <c r="UQS1002" i="1"/>
  <c r="UQT1002" i="1"/>
  <c r="UQU1002" i="1"/>
  <c r="UQV1002" i="1"/>
  <c r="UQW1002" i="1"/>
  <c r="UQX1002" i="1"/>
  <c r="UQY1002" i="1"/>
  <c r="UQZ1002" i="1"/>
  <c r="URA1002" i="1"/>
  <c r="URB1002" i="1"/>
  <c r="URC1002" i="1"/>
  <c r="URD1002" i="1"/>
  <c r="URE1002" i="1"/>
  <c r="URF1002" i="1"/>
  <c r="URG1002" i="1"/>
  <c r="URH1002" i="1"/>
  <c r="URI1002" i="1"/>
  <c r="URJ1002" i="1"/>
  <c r="URK1002" i="1"/>
  <c r="URL1002" i="1"/>
  <c r="URM1002" i="1"/>
  <c r="URN1002" i="1"/>
  <c r="URO1002" i="1"/>
  <c r="URP1002" i="1"/>
  <c r="URQ1002" i="1"/>
  <c r="URR1002" i="1"/>
  <c r="URS1002" i="1"/>
  <c r="URT1002" i="1"/>
  <c r="URU1002" i="1"/>
  <c r="URV1002" i="1"/>
  <c r="URW1002" i="1"/>
  <c r="URX1002" i="1"/>
  <c r="URY1002" i="1"/>
  <c r="URZ1002" i="1"/>
  <c r="USA1002" i="1"/>
  <c r="USB1002" i="1"/>
  <c r="USC1002" i="1"/>
  <c r="USD1002" i="1"/>
  <c r="USE1002" i="1"/>
  <c r="USF1002" i="1"/>
  <c r="USG1002" i="1"/>
  <c r="USH1002" i="1"/>
  <c r="USI1002" i="1"/>
  <c r="USJ1002" i="1"/>
  <c r="USK1002" i="1"/>
  <c r="USL1002" i="1"/>
  <c r="USM1002" i="1"/>
  <c r="USN1002" i="1"/>
  <c r="USO1002" i="1"/>
  <c r="USP1002" i="1"/>
  <c r="USQ1002" i="1"/>
  <c r="USR1002" i="1"/>
  <c r="USS1002" i="1"/>
  <c r="UST1002" i="1"/>
  <c r="USU1002" i="1"/>
  <c r="USV1002" i="1"/>
  <c r="USW1002" i="1"/>
  <c r="USX1002" i="1"/>
  <c r="USY1002" i="1"/>
  <c r="USZ1002" i="1"/>
  <c r="UTA1002" i="1"/>
  <c r="UTB1002" i="1"/>
  <c r="UTC1002" i="1"/>
  <c r="UTD1002" i="1"/>
  <c r="UTE1002" i="1"/>
  <c r="UTF1002" i="1"/>
  <c r="UTG1002" i="1"/>
  <c r="UTH1002" i="1"/>
  <c r="UTI1002" i="1"/>
  <c r="UTJ1002" i="1"/>
  <c r="UTK1002" i="1"/>
  <c r="UTL1002" i="1"/>
  <c r="UTM1002" i="1"/>
  <c r="UTN1002" i="1"/>
  <c r="UTO1002" i="1"/>
  <c r="UTP1002" i="1"/>
  <c r="UTQ1002" i="1"/>
  <c r="UTR1002" i="1"/>
  <c r="UTS1002" i="1"/>
  <c r="UTT1002" i="1"/>
  <c r="UTU1002" i="1"/>
  <c r="UTV1002" i="1"/>
  <c r="UTW1002" i="1"/>
  <c r="UTX1002" i="1"/>
  <c r="UTY1002" i="1"/>
  <c r="UTZ1002" i="1"/>
  <c r="UUA1002" i="1"/>
  <c r="UUB1002" i="1"/>
  <c r="UUC1002" i="1"/>
  <c r="UUD1002" i="1"/>
  <c r="UUE1002" i="1"/>
  <c r="UUF1002" i="1"/>
  <c r="UUG1002" i="1"/>
  <c r="UUH1002" i="1"/>
  <c r="UUI1002" i="1"/>
  <c r="UUJ1002" i="1"/>
  <c r="UUK1002" i="1"/>
  <c r="UUL1002" i="1"/>
  <c r="UUM1002" i="1"/>
  <c r="UUN1002" i="1"/>
  <c r="UUO1002" i="1"/>
  <c r="UUP1002" i="1"/>
  <c r="UUQ1002" i="1"/>
  <c r="UUR1002" i="1"/>
  <c r="UUS1002" i="1"/>
  <c r="UUT1002" i="1"/>
  <c r="UUU1002" i="1"/>
  <c r="UUV1002" i="1"/>
  <c r="UUW1002" i="1"/>
  <c r="UUX1002" i="1"/>
  <c r="UUY1002" i="1"/>
  <c r="UUZ1002" i="1"/>
  <c r="UVA1002" i="1"/>
  <c r="UVB1002" i="1"/>
  <c r="UVC1002" i="1"/>
  <c r="UVD1002" i="1"/>
  <c r="UVE1002" i="1"/>
  <c r="UVF1002" i="1"/>
  <c r="UVG1002" i="1"/>
  <c r="UVH1002" i="1"/>
  <c r="UVI1002" i="1"/>
  <c r="UVJ1002" i="1"/>
  <c r="UVK1002" i="1"/>
  <c r="UVL1002" i="1"/>
  <c r="UVM1002" i="1"/>
  <c r="UVN1002" i="1"/>
  <c r="UVO1002" i="1"/>
  <c r="UVP1002" i="1"/>
  <c r="UVQ1002" i="1"/>
  <c r="UVR1002" i="1"/>
  <c r="UVS1002" i="1"/>
  <c r="UVT1002" i="1"/>
  <c r="UVU1002" i="1"/>
  <c r="UVV1002" i="1"/>
  <c r="UVW1002" i="1"/>
  <c r="UVX1002" i="1"/>
  <c r="UVY1002" i="1"/>
  <c r="UVZ1002" i="1"/>
  <c r="UWA1002" i="1"/>
  <c r="UWB1002" i="1"/>
  <c r="UWC1002" i="1"/>
  <c r="UWD1002" i="1"/>
  <c r="UWE1002" i="1"/>
  <c r="UWF1002" i="1"/>
  <c r="UWG1002" i="1"/>
  <c r="UWH1002" i="1"/>
  <c r="UWI1002" i="1"/>
  <c r="UWJ1002" i="1"/>
  <c r="UWK1002" i="1"/>
  <c r="UWL1002" i="1"/>
  <c r="UWM1002" i="1"/>
  <c r="UWN1002" i="1"/>
  <c r="UWO1002" i="1"/>
  <c r="UWP1002" i="1"/>
  <c r="UWQ1002" i="1"/>
  <c r="UWR1002" i="1"/>
  <c r="UWS1002" i="1"/>
  <c r="UWT1002" i="1"/>
  <c r="UWU1002" i="1"/>
  <c r="UWV1002" i="1"/>
  <c r="UWW1002" i="1"/>
  <c r="UWX1002" i="1"/>
  <c r="UWY1002" i="1"/>
  <c r="UWZ1002" i="1"/>
  <c r="UXA1002" i="1"/>
  <c r="UXB1002" i="1"/>
  <c r="UXC1002" i="1"/>
  <c r="UXD1002" i="1"/>
  <c r="UXE1002" i="1"/>
  <c r="UXF1002" i="1"/>
  <c r="UXG1002" i="1"/>
  <c r="UXH1002" i="1"/>
  <c r="UXI1002" i="1"/>
  <c r="UXJ1002" i="1"/>
  <c r="UXK1002" i="1"/>
  <c r="UXL1002" i="1"/>
  <c r="UXM1002" i="1"/>
  <c r="UXN1002" i="1"/>
  <c r="UXO1002" i="1"/>
  <c r="UXP1002" i="1"/>
  <c r="UXQ1002" i="1"/>
  <c r="UXR1002" i="1"/>
  <c r="UXS1002" i="1"/>
  <c r="UXT1002" i="1"/>
  <c r="UXU1002" i="1"/>
  <c r="UXV1002" i="1"/>
  <c r="UXW1002" i="1"/>
  <c r="UXX1002" i="1"/>
  <c r="UXY1002" i="1"/>
  <c r="UXZ1002" i="1"/>
  <c r="UYA1002" i="1"/>
  <c r="UYB1002" i="1"/>
  <c r="UYC1002" i="1"/>
  <c r="UYD1002" i="1"/>
  <c r="UYE1002" i="1"/>
  <c r="UYF1002" i="1"/>
  <c r="UYG1002" i="1"/>
  <c r="UYH1002" i="1"/>
  <c r="UYI1002" i="1"/>
  <c r="UYJ1002" i="1"/>
  <c r="UYK1002" i="1"/>
  <c r="UYL1002" i="1"/>
  <c r="UYM1002" i="1"/>
  <c r="UYN1002" i="1"/>
  <c r="UYO1002" i="1"/>
  <c r="UYP1002" i="1"/>
  <c r="UYQ1002" i="1"/>
  <c r="UYR1002" i="1"/>
  <c r="UYS1002" i="1"/>
  <c r="UYT1002" i="1"/>
  <c r="UYU1002" i="1"/>
  <c r="UYV1002" i="1"/>
  <c r="UYW1002" i="1"/>
  <c r="UYX1002" i="1"/>
  <c r="UYY1002" i="1"/>
  <c r="UYZ1002" i="1"/>
  <c r="UZA1002" i="1"/>
  <c r="UZB1002" i="1"/>
  <c r="UZC1002" i="1"/>
  <c r="UZD1002" i="1"/>
  <c r="UZE1002" i="1"/>
  <c r="UZF1002" i="1"/>
  <c r="UZG1002" i="1"/>
  <c r="UZH1002" i="1"/>
  <c r="UZI1002" i="1"/>
  <c r="UZJ1002" i="1"/>
  <c r="UZK1002" i="1"/>
  <c r="UZL1002" i="1"/>
  <c r="UZM1002" i="1"/>
  <c r="UZN1002" i="1"/>
  <c r="UZO1002" i="1"/>
  <c r="UZP1002" i="1"/>
  <c r="UZQ1002" i="1"/>
  <c r="UZR1002" i="1"/>
  <c r="UZS1002" i="1"/>
  <c r="UZT1002" i="1"/>
  <c r="UZU1002" i="1"/>
  <c r="UZV1002" i="1"/>
  <c r="UZW1002" i="1"/>
  <c r="UZX1002" i="1"/>
  <c r="UZY1002" i="1"/>
  <c r="UZZ1002" i="1"/>
  <c r="VAA1002" i="1"/>
  <c r="VAB1002" i="1"/>
  <c r="VAC1002" i="1"/>
  <c r="VAD1002" i="1"/>
  <c r="VAE1002" i="1"/>
  <c r="VAF1002" i="1"/>
  <c r="VAG1002" i="1"/>
  <c r="VAH1002" i="1"/>
  <c r="VAI1002" i="1"/>
  <c r="VAJ1002" i="1"/>
  <c r="VAK1002" i="1"/>
  <c r="VAL1002" i="1"/>
  <c r="VAM1002" i="1"/>
  <c r="VAN1002" i="1"/>
  <c r="VAO1002" i="1"/>
  <c r="VAP1002" i="1"/>
  <c r="VAQ1002" i="1"/>
  <c r="VAR1002" i="1"/>
  <c r="VAS1002" i="1"/>
  <c r="VAT1002" i="1"/>
  <c r="VAU1002" i="1"/>
  <c r="VAV1002" i="1"/>
  <c r="VAW1002" i="1"/>
  <c r="VAX1002" i="1"/>
  <c r="VAY1002" i="1"/>
  <c r="VAZ1002" i="1"/>
  <c r="VBA1002" i="1"/>
  <c r="VBB1002" i="1"/>
  <c r="VBC1002" i="1"/>
  <c r="VBD1002" i="1"/>
  <c r="VBE1002" i="1"/>
  <c r="VBF1002" i="1"/>
  <c r="VBG1002" i="1"/>
  <c r="VBH1002" i="1"/>
  <c r="VBI1002" i="1"/>
  <c r="VBJ1002" i="1"/>
  <c r="VBK1002" i="1"/>
  <c r="VBL1002" i="1"/>
  <c r="VBM1002" i="1"/>
  <c r="VBN1002" i="1"/>
  <c r="VBO1002" i="1"/>
  <c r="VBP1002" i="1"/>
  <c r="VBQ1002" i="1"/>
  <c r="VBR1002" i="1"/>
  <c r="VBS1002" i="1"/>
  <c r="VBT1002" i="1"/>
  <c r="VBU1002" i="1"/>
  <c r="VBV1002" i="1"/>
  <c r="VBW1002" i="1"/>
  <c r="VBX1002" i="1"/>
  <c r="VBY1002" i="1"/>
  <c r="VBZ1002" i="1"/>
  <c r="VCA1002" i="1"/>
  <c r="VCB1002" i="1"/>
  <c r="VCC1002" i="1"/>
  <c r="VCD1002" i="1"/>
  <c r="VCE1002" i="1"/>
  <c r="VCF1002" i="1"/>
  <c r="VCG1002" i="1"/>
  <c r="VCH1002" i="1"/>
  <c r="VCI1002" i="1"/>
  <c r="VCJ1002" i="1"/>
  <c r="VCK1002" i="1"/>
  <c r="VCL1002" i="1"/>
  <c r="VCM1002" i="1"/>
  <c r="VCN1002" i="1"/>
  <c r="VCO1002" i="1"/>
  <c r="VCP1002" i="1"/>
  <c r="VCQ1002" i="1"/>
  <c r="VCR1002" i="1"/>
  <c r="VCS1002" i="1"/>
  <c r="VCT1002" i="1"/>
  <c r="VCU1002" i="1"/>
  <c r="VCV1002" i="1"/>
  <c r="VCW1002" i="1"/>
  <c r="VCX1002" i="1"/>
  <c r="VCY1002" i="1"/>
  <c r="VCZ1002" i="1"/>
  <c r="VDA1002" i="1"/>
  <c r="VDB1002" i="1"/>
  <c r="VDC1002" i="1"/>
  <c r="VDD1002" i="1"/>
  <c r="VDE1002" i="1"/>
  <c r="VDF1002" i="1"/>
  <c r="VDG1002" i="1"/>
  <c r="VDH1002" i="1"/>
  <c r="VDI1002" i="1"/>
  <c r="VDJ1002" i="1"/>
  <c r="VDK1002" i="1"/>
  <c r="VDL1002" i="1"/>
  <c r="VDM1002" i="1"/>
  <c r="VDN1002" i="1"/>
  <c r="VDO1002" i="1"/>
  <c r="VDP1002" i="1"/>
  <c r="VDQ1002" i="1"/>
  <c r="VDR1002" i="1"/>
  <c r="VDS1002" i="1"/>
  <c r="VDT1002" i="1"/>
  <c r="VDU1002" i="1"/>
  <c r="VDV1002" i="1"/>
  <c r="VDW1002" i="1"/>
  <c r="VDX1002" i="1"/>
  <c r="VDY1002" i="1"/>
  <c r="VDZ1002" i="1"/>
  <c r="VEA1002" i="1"/>
  <c r="VEB1002" i="1"/>
  <c r="VEC1002" i="1"/>
  <c r="VED1002" i="1"/>
  <c r="VEE1002" i="1"/>
  <c r="VEF1002" i="1"/>
  <c r="VEG1002" i="1"/>
  <c r="VEH1002" i="1"/>
  <c r="VEI1002" i="1"/>
  <c r="VEJ1002" i="1"/>
  <c r="VEK1002" i="1"/>
  <c r="VEL1002" i="1"/>
  <c r="VEM1002" i="1"/>
  <c r="VEN1002" i="1"/>
  <c r="VEO1002" i="1"/>
  <c r="VEP1002" i="1"/>
  <c r="VEQ1002" i="1"/>
  <c r="VER1002" i="1"/>
  <c r="VES1002" i="1"/>
  <c r="VET1002" i="1"/>
  <c r="VEU1002" i="1"/>
  <c r="VEV1002" i="1"/>
  <c r="VEW1002" i="1"/>
  <c r="VEX1002" i="1"/>
  <c r="VEY1002" i="1"/>
  <c r="VEZ1002" i="1"/>
  <c r="VFA1002" i="1"/>
  <c r="VFB1002" i="1"/>
  <c r="VFC1002" i="1"/>
  <c r="VFD1002" i="1"/>
  <c r="VFE1002" i="1"/>
  <c r="VFF1002" i="1"/>
  <c r="VFG1002" i="1"/>
  <c r="VFH1002" i="1"/>
  <c r="VFI1002" i="1"/>
  <c r="VFJ1002" i="1"/>
  <c r="VFK1002" i="1"/>
  <c r="VFL1002" i="1"/>
  <c r="VFM1002" i="1"/>
  <c r="VFN1002" i="1"/>
  <c r="VFO1002" i="1"/>
  <c r="VFP1002" i="1"/>
  <c r="VFQ1002" i="1"/>
  <c r="VFR1002" i="1"/>
  <c r="VFS1002" i="1"/>
  <c r="VFT1002" i="1"/>
  <c r="VFU1002" i="1"/>
  <c r="VFV1002" i="1"/>
  <c r="VFW1002" i="1"/>
  <c r="VFX1002" i="1"/>
  <c r="VFY1002" i="1"/>
  <c r="VFZ1002" i="1"/>
  <c r="VGA1002" i="1"/>
  <c r="VGB1002" i="1"/>
  <c r="VGC1002" i="1"/>
  <c r="VGD1002" i="1"/>
  <c r="VGE1002" i="1"/>
  <c r="VGF1002" i="1"/>
  <c r="VGG1002" i="1"/>
  <c r="VGH1002" i="1"/>
  <c r="VGI1002" i="1"/>
  <c r="VGJ1002" i="1"/>
  <c r="VGK1002" i="1"/>
  <c r="VGL1002" i="1"/>
  <c r="VGM1002" i="1"/>
  <c r="VGN1002" i="1"/>
  <c r="VGO1002" i="1"/>
  <c r="VGP1002" i="1"/>
  <c r="VGQ1002" i="1"/>
  <c r="VGR1002" i="1"/>
  <c r="VGS1002" i="1"/>
  <c r="VGT1002" i="1"/>
  <c r="VGU1002" i="1"/>
  <c r="VGV1002" i="1"/>
  <c r="VGW1002" i="1"/>
  <c r="VGX1002" i="1"/>
  <c r="VGY1002" i="1"/>
  <c r="VGZ1002" i="1"/>
  <c r="VHA1002" i="1"/>
  <c r="VHB1002" i="1"/>
  <c r="VHC1002" i="1"/>
  <c r="VHD1002" i="1"/>
  <c r="VHE1002" i="1"/>
  <c r="VHF1002" i="1"/>
  <c r="VHG1002" i="1"/>
  <c r="VHH1002" i="1"/>
  <c r="VHI1002" i="1"/>
  <c r="VHJ1002" i="1"/>
  <c r="VHK1002" i="1"/>
  <c r="VHL1002" i="1"/>
  <c r="VHM1002" i="1"/>
  <c r="VHN1002" i="1"/>
  <c r="VHO1002" i="1"/>
  <c r="VHP1002" i="1"/>
  <c r="VHQ1002" i="1"/>
  <c r="VHR1002" i="1"/>
  <c r="VHS1002" i="1"/>
  <c r="VHT1002" i="1"/>
  <c r="VHU1002" i="1"/>
  <c r="VHV1002" i="1"/>
  <c r="VHW1002" i="1"/>
  <c r="VHX1002" i="1"/>
  <c r="VHY1002" i="1"/>
  <c r="VHZ1002" i="1"/>
  <c r="VIA1002" i="1"/>
  <c r="VIB1002" i="1"/>
  <c r="VIC1002" i="1"/>
  <c r="VID1002" i="1"/>
  <c r="VIE1002" i="1"/>
  <c r="VIF1002" i="1"/>
  <c r="VIG1002" i="1"/>
  <c r="VIH1002" i="1"/>
  <c r="VII1002" i="1"/>
  <c r="VIJ1002" i="1"/>
  <c r="VIK1002" i="1"/>
  <c r="VIL1002" i="1"/>
  <c r="VIM1002" i="1"/>
  <c r="VIN1002" i="1"/>
  <c r="VIO1002" i="1"/>
  <c r="VIP1002" i="1"/>
  <c r="VIQ1002" i="1"/>
  <c r="VIR1002" i="1"/>
  <c r="VIS1002" i="1"/>
  <c r="VIT1002" i="1"/>
  <c r="VIU1002" i="1"/>
  <c r="VIV1002" i="1"/>
  <c r="VIW1002" i="1"/>
  <c r="VIX1002" i="1"/>
  <c r="VIY1002" i="1"/>
  <c r="VIZ1002" i="1"/>
  <c r="VJA1002" i="1"/>
  <c r="VJB1002" i="1"/>
  <c r="VJC1002" i="1"/>
  <c r="VJD1002" i="1"/>
  <c r="VJE1002" i="1"/>
  <c r="VJF1002" i="1"/>
  <c r="VJG1002" i="1"/>
  <c r="VJH1002" i="1"/>
  <c r="VJI1002" i="1"/>
  <c r="VJJ1002" i="1"/>
  <c r="VJK1002" i="1"/>
  <c r="VJL1002" i="1"/>
  <c r="VJM1002" i="1"/>
  <c r="VJN1002" i="1"/>
  <c r="VJO1002" i="1"/>
  <c r="VJP1002" i="1"/>
  <c r="VJQ1002" i="1"/>
  <c r="VJR1002" i="1"/>
  <c r="VJS1002" i="1"/>
  <c r="VJT1002" i="1"/>
  <c r="VJU1002" i="1"/>
  <c r="VJV1002" i="1"/>
  <c r="VJW1002" i="1"/>
  <c r="VJX1002" i="1"/>
  <c r="VJY1002" i="1"/>
  <c r="VJZ1002" i="1"/>
  <c r="VKA1002" i="1"/>
  <c r="VKB1002" i="1"/>
  <c r="VKC1002" i="1"/>
  <c r="VKD1002" i="1"/>
  <c r="VKE1002" i="1"/>
  <c r="VKF1002" i="1"/>
  <c r="VKG1002" i="1"/>
  <c r="VKH1002" i="1"/>
  <c r="VKI1002" i="1"/>
  <c r="VKJ1002" i="1"/>
  <c r="VKK1002" i="1"/>
  <c r="VKL1002" i="1"/>
  <c r="VKM1002" i="1"/>
  <c r="VKN1002" i="1"/>
  <c r="VKO1002" i="1"/>
  <c r="VKP1002" i="1"/>
  <c r="VKQ1002" i="1"/>
  <c r="VKR1002" i="1"/>
  <c r="VKS1002" i="1"/>
  <c r="VKT1002" i="1"/>
  <c r="VKU1002" i="1"/>
  <c r="VKV1002" i="1"/>
  <c r="VKW1002" i="1"/>
  <c r="VKX1002" i="1"/>
  <c r="VKY1002" i="1"/>
  <c r="VKZ1002" i="1"/>
  <c r="VLA1002" i="1"/>
  <c r="VLB1002" i="1"/>
  <c r="VLC1002" i="1"/>
  <c r="VLD1002" i="1"/>
  <c r="VLE1002" i="1"/>
  <c r="VLF1002" i="1"/>
  <c r="VLG1002" i="1"/>
  <c r="VLH1002" i="1"/>
  <c r="VLI1002" i="1"/>
  <c r="VLJ1002" i="1"/>
  <c r="VLK1002" i="1"/>
  <c r="VLL1002" i="1"/>
  <c r="VLM1002" i="1"/>
  <c r="VLN1002" i="1"/>
  <c r="VLO1002" i="1"/>
  <c r="VLP1002" i="1"/>
  <c r="VLQ1002" i="1"/>
  <c r="VLR1002" i="1"/>
  <c r="VLS1002" i="1"/>
  <c r="VLT1002" i="1"/>
  <c r="VLU1002" i="1"/>
  <c r="VLV1002" i="1"/>
  <c r="VLW1002" i="1"/>
  <c r="VLX1002" i="1"/>
  <c r="VLY1002" i="1"/>
  <c r="VLZ1002" i="1"/>
  <c r="VMA1002" i="1"/>
  <c r="VMB1002" i="1"/>
  <c r="VMC1002" i="1"/>
  <c r="VMD1002" i="1"/>
  <c r="VME1002" i="1"/>
  <c r="VMF1002" i="1"/>
  <c r="VMG1002" i="1"/>
  <c r="VMH1002" i="1"/>
  <c r="VMI1002" i="1"/>
  <c r="VMJ1002" i="1"/>
  <c r="VMK1002" i="1"/>
  <c r="VML1002" i="1"/>
  <c r="VMM1002" i="1"/>
  <c r="VMN1002" i="1"/>
  <c r="VMO1002" i="1"/>
  <c r="VMP1002" i="1"/>
  <c r="VMQ1002" i="1"/>
  <c r="VMR1002" i="1"/>
  <c r="VMS1002" i="1"/>
  <c r="VMT1002" i="1"/>
  <c r="VMU1002" i="1"/>
  <c r="VMV1002" i="1"/>
  <c r="VMW1002" i="1"/>
  <c r="VMX1002" i="1"/>
  <c r="VMY1002" i="1"/>
  <c r="VMZ1002" i="1"/>
  <c r="VNA1002" i="1"/>
  <c r="VNB1002" i="1"/>
  <c r="VNC1002" i="1"/>
  <c r="VND1002" i="1"/>
  <c r="VNE1002" i="1"/>
  <c r="VNF1002" i="1"/>
  <c r="VNG1002" i="1"/>
  <c r="VNH1002" i="1"/>
  <c r="VNI1002" i="1"/>
  <c r="VNJ1002" i="1"/>
  <c r="VNK1002" i="1"/>
  <c r="VNL1002" i="1"/>
  <c r="VNM1002" i="1"/>
  <c r="VNN1002" i="1"/>
  <c r="VNO1002" i="1"/>
  <c r="VNP1002" i="1"/>
  <c r="VNQ1002" i="1"/>
  <c r="VNR1002" i="1"/>
  <c r="VNS1002" i="1"/>
  <c r="VNT1002" i="1"/>
  <c r="VNU1002" i="1"/>
  <c r="VNV1002" i="1"/>
  <c r="VNW1002" i="1"/>
  <c r="VNX1002" i="1"/>
  <c r="VNY1002" i="1"/>
  <c r="VNZ1002" i="1"/>
  <c r="VOA1002" i="1"/>
  <c r="VOB1002" i="1"/>
  <c r="VOC1002" i="1"/>
  <c r="VOD1002" i="1"/>
  <c r="VOE1002" i="1"/>
  <c r="VOF1002" i="1"/>
  <c r="VOG1002" i="1"/>
  <c r="VOH1002" i="1"/>
  <c r="VOI1002" i="1"/>
  <c r="VOJ1002" i="1"/>
  <c r="VOK1002" i="1"/>
  <c r="VOL1002" i="1"/>
  <c r="VOM1002" i="1"/>
  <c r="VON1002" i="1"/>
  <c r="VOO1002" i="1"/>
  <c r="VOP1002" i="1"/>
  <c r="VOQ1002" i="1"/>
  <c r="VOR1002" i="1"/>
  <c r="VOS1002" i="1"/>
  <c r="VOT1002" i="1"/>
  <c r="VOU1002" i="1"/>
  <c r="VOV1002" i="1"/>
  <c r="VOW1002" i="1"/>
  <c r="VOX1002" i="1"/>
  <c r="VOY1002" i="1"/>
  <c r="VOZ1002" i="1"/>
  <c r="VPA1002" i="1"/>
  <c r="VPB1002" i="1"/>
  <c r="VPC1002" i="1"/>
  <c r="VPD1002" i="1"/>
  <c r="VPE1002" i="1"/>
  <c r="VPF1002" i="1"/>
  <c r="VPG1002" i="1"/>
  <c r="VPH1002" i="1"/>
  <c r="VPI1002" i="1"/>
  <c r="VPJ1002" i="1"/>
  <c r="VPK1002" i="1"/>
  <c r="VPL1002" i="1"/>
  <c r="VPM1002" i="1"/>
  <c r="VPN1002" i="1"/>
  <c r="VPO1002" i="1"/>
  <c r="VPP1002" i="1"/>
  <c r="VPQ1002" i="1"/>
  <c r="VPR1002" i="1"/>
  <c r="VPS1002" i="1"/>
  <c r="VPT1002" i="1"/>
  <c r="VPU1002" i="1"/>
  <c r="VPV1002" i="1"/>
  <c r="VPW1002" i="1"/>
  <c r="VPX1002" i="1"/>
  <c r="VPY1002" i="1"/>
  <c r="VPZ1002" i="1"/>
  <c r="VQA1002" i="1"/>
  <c r="VQB1002" i="1"/>
  <c r="VQC1002" i="1"/>
  <c r="VQD1002" i="1"/>
  <c r="VQE1002" i="1"/>
  <c r="VQF1002" i="1"/>
  <c r="VQG1002" i="1"/>
  <c r="VQH1002" i="1"/>
  <c r="VQI1002" i="1"/>
  <c r="VQJ1002" i="1"/>
  <c r="VQK1002" i="1"/>
  <c r="VQL1002" i="1"/>
  <c r="VQM1002" i="1"/>
  <c r="VQN1002" i="1"/>
  <c r="VQO1002" i="1"/>
  <c r="VQP1002" i="1"/>
  <c r="VQQ1002" i="1"/>
  <c r="VQR1002" i="1"/>
  <c r="VQS1002" i="1"/>
  <c r="VQT1002" i="1"/>
  <c r="VQU1002" i="1"/>
  <c r="VQV1002" i="1"/>
  <c r="VQW1002" i="1"/>
  <c r="VQX1002" i="1"/>
  <c r="VQY1002" i="1"/>
  <c r="VQZ1002" i="1"/>
  <c r="VRA1002" i="1"/>
  <c r="VRB1002" i="1"/>
  <c r="VRC1002" i="1"/>
  <c r="VRD1002" i="1"/>
  <c r="VRE1002" i="1"/>
  <c r="VRF1002" i="1"/>
  <c r="VRG1002" i="1"/>
  <c r="VRH1002" i="1"/>
  <c r="VRI1002" i="1"/>
  <c r="VRJ1002" i="1"/>
  <c r="VRK1002" i="1"/>
  <c r="VRL1002" i="1"/>
  <c r="VRM1002" i="1"/>
  <c r="VRN1002" i="1"/>
  <c r="VRO1002" i="1"/>
  <c r="VRP1002" i="1"/>
  <c r="VRQ1002" i="1"/>
  <c r="VRR1002" i="1"/>
  <c r="VRS1002" i="1"/>
  <c r="VRT1002" i="1"/>
  <c r="VRU1002" i="1"/>
  <c r="VRV1002" i="1"/>
  <c r="VRW1002" i="1"/>
  <c r="VRX1002" i="1"/>
  <c r="VRY1002" i="1"/>
  <c r="VRZ1002" i="1"/>
  <c r="VSA1002" i="1"/>
  <c r="VSB1002" i="1"/>
  <c r="VSC1002" i="1"/>
  <c r="VSD1002" i="1"/>
  <c r="VSE1002" i="1"/>
  <c r="VSF1002" i="1"/>
  <c r="VSG1002" i="1"/>
  <c r="VSH1002" i="1"/>
  <c r="VSI1002" i="1"/>
  <c r="VSJ1002" i="1"/>
  <c r="VSK1002" i="1"/>
  <c r="VSL1002" i="1"/>
  <c r="VSM1002" i="1"/>
  <c r="VSN1002" i="1"/>
  <c r="VSO1002" i="1"/>
  <c r="VSP1002" i="1"/>
  <c r="VSQ1002" i="1"/>
  <c r="VSR1002" i="1"/>
  <c r="VSS1002" i="1"/>
  <c r="VST1002" i="1"/>
  <c r="VSU1002" i="1"/>
  <c r="VSV1002" i="1"/>
  <c r="VSW1002" i="1"/>
  <c r="VSX1002" i="1"/>
  <c r="VSY1002" i="1"/>
  <c r="VSZ1002" i="1"/>
  <c r="VTA1002" i="1"/>
  <c r="VTB1002" i="1"/>
  <c r="VTC1002" i="1"/>
  <c r="VTD1002" i="1"/>
  <c r="VTE1002" i="1"/>
  <c r="VTF1002" i="1"/>
  <c r="VTG1002" i="1"/>
  <c r="VTH1002" i="1"/>
  <c r="VTI1002" i="1"/>
  <c r="VTJ1002" i="1"/>
  <c r="VTK1002" i="1"/>
  <c r="VTL1002" i="1"/>
  <c r="VTM1002" i="1"/>
  <c r="VTN1002" i="1"/>
  <c r="VTO1002" i="1"/>
  <c r="VTP1002" i="1"/>
  <c r="VTQ1002" i="1"/>
  <c r="VTR1002" i="1"/>
  <c r="VTS1002" i="1"/>
  <c r="VTT1002" i="1"/>
  <c r="VTU1002" i="1"/>
  <c r="VTV1002" i="1"/>
  <c r="VTW1002" i="1"/>
  <c r="VTX1002" i="1"/>
  <c r="VTY1002" i="1"/>
  <c r="VTZ1002" i="1"/>
  <c r="VUA1002" i="1"/>
  <c r="VUB1002" i="1"/>
  <c r="VUC1002" i="1"/>
  <c r="VUD1002" i="1"/>
  <c r="VUE1002" i="1"/>
  <c r="VUF1002" i="1"/>
  <c r="VUG1002" i="1"/>
  <c r="VUH1002" i="1"/>
  <c r="VUI1002" i="1"/>
  <c r="VUJ1002" i="1"/>
  <c r="VUK1002" i="1"/>
  <c r="VUL1002" i="1"/>
  <c r="VUM1002" i="1"/>
  <c r="VUN1002" i="1"/>
  <c r="VUO1002" i="1"/>
  <c r="VUP1002" i="1"/>
  <c r="VUQ1002" i="1"/>
  <c r="VUR1002" i="1"/>
  <c r="VUS1002" i="1"/>
  <c r="VUT1002" i="1"/>
  <c r="VUU1002" i="1"/>
  <c r="VUV1002" i="1"/>
  <c r="VUW1002" i="1"/>
  <c r="VUX1002" i="1"/>
  <c r="VUY1002" i="1"/>
  <c r="VUZ1002" i="1"/>
  <c r="VVA1002" i="1"/>
  <c r="VVB1002" i="1"/>
  <c r="VVC1002" i="1"/>
  <c r="VVD1002" i="1"/>
  <c r="VVE1002" i="1"/>
  <c r="VVF1002" i="1"/>
  <c r="VVG1002" i="1"/>
  <c r="VVH1002" i="1"/>
  <c r="VVI1002" i="1"/>
  <c r="VVJ1002" i="1"/>
  <c r="VVK1002" i="1"/>
  <c r="VVL1002" i="1"/>
  <c r="VVM1002" i="1"/>
  <c r="VVN1002" i="1"/>
  <c r="VVO1002" i="1"/>
  <c r="VVP1002" i="1"/>
  <c r="VVQ1002" i="1"/>
  <c r="VVR1002" i="1"/>
  <c r="VVS1002" i="1"/>
  <c r="VVT1002" i="1"/>
  <c r="VVU1002" i="1"/>
  <c r="VVV1002" i="1"/>
  <c r="VVW1002" i="1"/>
  <c r="VVX1002" i="1"/>
  <c r="VVY1002" i="1"/>
  <c r="VVZ1002" i="1"/>
  <c r="VWA1002" i="1"/>
  <c r="VWB1002" i="1"/>
  <c r="VWC1002" i="1"/>
  <c r="VWD1002" i="1"/>
  <c r="VWE1002" i="1"/>
  <c r="VWF1002" i="1"/>
  <c r="VWG1002" i="1"/>
  <c r="VWH1002" i="1"/>
  <c r="VWI1002" i="1"/>
  <c r="VWJ1002" i="1"/>
  <c r="VWK1002" i="1"/>
  <c r="VWL1002" i="1"/>
  <c r="VWM1002" i="1"/>
  <c r="VWN1002" i="1"/>
  <c r="VWO1002" i="1"/>
  <c r="VWP1002" i="1"/>
  <c r="VWQ1002" i="1"/>
  <c r="VWR1002" i="1"/>
  <c r="VWS1002" i="1"/>
  <c r="VWT1002" i="1"/>
  <c r="VWU1002" i="1"/>
  <c r="VWV1002" i="1"/>
  <c r="VWW1002" i="1"/>
  <c r="VWX1002" i="1"/>
  <c r="VWY1002" i="1"/>
  <c r="VWZ1002" i="1"/>
  <c r="VXA1002" i="1"/>
  <c r="VXB1002" i="1"/>
  <c r="VXC1002" i="1"/>
  <c r="VXD1002" i="1"/>
  <c r="VXE1002" i="1"/>
  <c r="VXF1002" i="1"/>
  <c r="VXG1002" i="1"/>
  <c r="VXH1002" i="1"/>
  <c r="VXI1002" i="1"/>
  <c r="VXJ1002" i="1"/>
  <c r="VXK1002" i="1"/>
  <c r="VXL1002" i="1"/>
  <c r="VXM1002" i="1"/>
  <c r="VXN1002" i="1"/>
  <c r="VXO1002" i="1"/>
  <c r="VXP1002" i="1"/>
  <c r="VXQ1002" i="1"/>
  <c r="VXR1002" i="1"/>
  <c r="VXS1002" i="1"/>
  <c r="VXT1002" i="1"/>
  <c r="VXU1002" i="1"/>
  <c r="VXV1002" i="1"/>
  <c r="VXW1002" i="1"/>
  <c r="VXX1002" i="1"/>
  <c r="VXY1002" i="1"/>
  <c r="VXZ1002" i="1"/>
  <c r="VYA1002" i="1"/>
  <c r="VYB1002" i="1"/>
  <c r="VYC1002" i="1"/>
  <c r="VYD1002" i="1"/>
  <c r="VYE1002" i="1"/>
  <c r="VYF1002" i="1"/>
  <c r="VYG1002" i="1"/>
  <c r="VYH1002" i="1"/>
  <c r="VYI1002" i="1"/>
  <c r="VYJ1002" i="1"/>
  <c r="VYK1002" i="1"/>
  <c r="VYL1002" i="1"/>
  <c r="VYM1002" i="1"/>
  <c r="VYN1002" i="1"/>
  <c r="VYO1002" i="1"/>
  <c r="VYP1002" i="1"/>
  <c r="VYQ1002" i="1"/>
  <c r="VYR1002" i="1"/>
  <c r="VYS1002" i="1"/>
  <c r="VYT1002" i="1"/>
  <c r="VYU1002" i="1"/>
  <c r="VYV1002" i="1"/>
  <c r="VYW1002" i="1"/>
  <c r="VYX1002" i="1"/>
  <c r="VYY1002" i="1"/>
  <c r="VYZ1002" i="1"/>
  <c r="VZA1002" i="1"/>
  <c r="VZB1002" i="1"/>
  <c r="VZC1002" i="1"/>
  <c r="VZD1002" i="1"/>
  <c r="VZE1002" i="1"/>
  <c r="VZF1002" i="1"/>
  <c r="VZG1002" i="1"/>
  <c r="VZH1002" i="1"/>
  <c r="VZI1002" i="1"/>
  <c r="VZJ1002" i="1"/>
  <c r="VZK1002" i="1"/>
  <c r="VZL1002" i="1"/>
  <c r="VZM1002" i="1"/>
  <c r="VZN1002" i="1"/>
  <c r="VZO1002" i="1"/>
  <c r="VZP1002" i="1"/>
  <c r="VZQ1002" i="1"/>
  <c r="VZR1002" i="1"/>
  <c r="VZS1002" i="1"/>
  <c r="VZT1002" i="1"/>
  <c r="VZU1002" i="1"/>
  <c r="VZV1002" i="1"/>
  <c r="VZW1002" i="1"/>
  <c r="VZX1002" i="1"/>
  <c r="VZY1002" i="1"/>
  <c r="VZZ1002" i="1"/>
  <c r="WAA1002" i="1"/>
  <c r="WAB1002" i="1"/>
  <c r="WAC1002" i="1"/>
  <c r="WAD1002" i="1"/>
  <c r="WAE1002" i="1"/>
  <c r="WAF1002" i="1"/>
  <c r="WAG1002" i="1"/>
  <c r="WAH1002" i="1"/>
  <c r="WAI1002" i="1"/>
  <c r="WAJ1002" i="1"/>
  <c r="WAK1002" i="1"/>
  <c r="WAL1002" i="1"/>
  <c r="WAM1002" i="1"/>
  <c r="WAN1002" i="1"/>
  <c r="WAO1002" i="1"/>
  <c r="WAP1002" i="1"/>
  <c r="WAQ1002" i="1"/>
  <c r="WAR1002" i="1"/>
  <c r="WAS1002" i="1"/>
  <c r="WAT1002" i="1"/>
  <c r="WAU1002" i="1"/>
  <c r="WAV1002" i="1"/>
  <c r="WAW1002" i="1"/>
  <c r="WAX1002" i="1"/>
  <c r="WAY1002" i="1"/>
  <c r="WAZ1002" i="1"/>
  <c r="WBA1002" i="1"/>
  <c r="WBB1002" i="1"/>
  <c r="WBC1002" i="1"/>
  <c r="WBD1002" i="1"/>
  <c r="WBE1002" i="1"/>
  <c r="WBF1002" i="1"/>
  <c r="WBG1002" i="1"/>
  <c r="WBH1002" i="1"/>
  <c r="WBI1002" i="1"/>
  <c r="WBJ1002" i="1"/>
  <c r="WBK1002" i="1"/>
  <c r="WBL1002" i="1"/>
  <c r="WBM1002" i="1"/>
  <c r="WBN1002" i="1"/>
  <c r="WBO1002" i="1"/>
  <c r="WBP1002" i="1"/>
  <c r="WBQ1002" i="1"/>
  <c r="WBR1002" i="1"/>
  <c r="WBS1002" i="1"/>
  <c r="WBT1002" i="1"/>
  <c r="WBU1002" i="1"/>
  <c r="WBV1002" i="1"/>
  <c r="WBW1002" i="1"/>
  <c r="WBX1002" i="1"/>
  <c r="WBY1002" i="1"/>
  <c r="WBZ1002" i="1"/>
  <c r="WCA1002" i="1"/>
  <c r="WCB1002" i="1"/>
  <c r="WCC1002" i="1"/>
  <c r="WCD1002" i="1"/>
  <c r="WCE1002" i="1"/>
  <c r="WCF1002" i="1"/>
  <c r="WCG1002" i="1"/>
  <c r="WCH1002" i="1"/>
  <c r="WCI1002" i="1"/>
  <c r="WCJ1002" i="1"/>
  <c r="WCK1002" i="1"/>
  <c r="WCL1002" i="1"/>
  <c r="WCM1002" i="1"/>
  <c r="WCN1002" i="1"/>
  <c r="WCO1002" i="1"/>
  <c r="WCP1002" i="1"/>
  <c r="WCQ1002" i="1"/>
  <c r="WCR1002" i="1"/>
  <c r="WCS1002" i="1"/>
  <c r="WCT1002" i="1"/>
  <c r="WCU1002" i="1"/>
  <c r="WCV1002" i="1"/>
  <c r="WCW1002" i="1"/>
  <c r="WCX1002" i="1"/>
  <c r="WCY1002" i="1"/>
  <c r="WCZ1002" i="1"/>
  <c r="WDA1002" i="1"/>
  <c r="WDB1002" i="1"/>
  <c r="WDC1002" i="1"/>
  <c r="WDD1002" i="1"/>
  <c r="WDE1002" i="1"/>
  <c r="WDF1002" i="1"/>
  <c r="WDG1002" i="1"/>
  <c r="WDH1002" i="1"/>
  <c r="WDI1002" i="1"/>
  <c r="WDJ1002" i="1"/>
  <c r="WDK1002" i="1"/>
  <c r="WDL1002" i="1"/>
  <c r="WDM1002" i="1"/>
  <c r="WDN1002" i="1"/>
  <c r="WDO1002" i="1"/>
  <c r="WDP1002" i="1"/>
  <c r="WDQ1002" i="1"/>
  <c r="WDR1002" i="1"/>
  <c r="WDS1002" i="1"/>
  <c r="WDT1002" i="1"/>
  <c r="WDU1002" i="1"/>
  <c r="WDV1002" i="1"/>
  <c r="WDW1002" i="1"/>
  <c r="WDX1002" i="1"/>
  <c r="WDY1002" i="1"/>
  <c r="WDZ1002" i="1"/>
  <c r="WEA1002" i="1"/>
  <c r="WEB1002" i="1"/>
  <c r="WEC1002" i="1"/>
  <c r="WED1002" i="1"/>
  <c r="WEE1002" i="1"/>
  <c r="WEF1002" i="1"/>
  <c r="WEG1002" i="1"/>
  <c r="WEH1002" i="1"/>
  <c r="WEI1002" i="1"/>
  <c r="WEJ1002" i="1"/>
  <c r="WEK1002" i="1"/>
  <c r="WEL1002" i="1"/>
  <c r="WEM1002" i="1"/>
  <c r="WEN1002" i="1"/>
  <c r="WEO1002" i="1"/>
  <c r="WEP1002" i="1"/>
  <c r="WEQ1002" i="1"/>
  <c r="WER1002" i="1"/>
  <c r="WES1002" i="1"/>
  <c r="WET1002" i="1"/>
  <c r="WEU1002" i="1"/>
  <c r="WEV1002" i="1"/>
  <c r="WEW1002" i="1"/>
  <c r="WEX1002" i="1"/>
  <c r="WEY1002" i="1"/>
  <c r="WEZ1002" i="1"/>
  <c r="WFA1002" i="1"/>
  <c r="WFB1002" i="1"/>
  <c r="WFC1002" i="1"/>
  <c r="WFD1002" i="1"/>
  <c r="WFE1002" i="1"/>
  <c r="WFF1002" i="1"/>
  <c r="WFG1002" i="1"/>
  <c r="WFH1002" i="1"/>
  <c r="WFI1002" i="1"/>
  <c r="WFJ1002" i="1"/>
  <c r="WFK1002" i="1"/>
  <c r="WFL1002" i="1"/>
  <c r="WFM1002" i="1"/>
  <c r="WFN1002" i="1"/>
  <c r="WFO1002" i="1"/>
  <c r="WFP1002" i="1"/>
  <c r="WFQ1002" i="1"/>
  <c r="WFR1002" i="1"/>
  <c r="WFS1002" i="1"/>
  <c r="WFT1002" i="1"/>
  <c r="WFU1002" i="1"/>
  <c r="WFV1002" i="1"/>
  <c r="WFW1002" i="1"/>
  <c r="WFX1002" i="1"/>
  <c r="WFY1002" i="1"/>
  <c r="WFZ1002" i="1"/>
  <c r="WGA1002" i="1"/>
  <c r="WGB1002" i="1"/>
  <c r="WGC1002" i="1"/>
  <c r="WGD1002" i="1"/>
  <c r="WGE1002" i="1"/>
  <c r="WGF1002" i="1"/>
  <c r="WGG1002" i="1"/>
  <c r="WGH1002" i="1"/>
  <c r="WGI1002" i="1"/>
  <c r="WGJ1002" i="1"/>
  <c r="WGK1002" i="1"/>
  <c r="WGL1002" i="1"/>
  <c r="WGM1002" i="1"/>
  <c r="WGN1002" i="1"/>
  <c r="WGO1002" i="1"/>
  <c r="WGP1002" i="1"/>
  <c r="WGQ1002" i="1"/>
  <c r="WGR1002" i="1"/>
  <c r="WGS1002" i="1"/>
  <c r="WGT1002" i="1"/>
  <c r="WGU1002" i="1"/>
  <c r="WGV1002" i="1"/>
  <c r="WGW1002" i="1"/>
  <c r="WGX1002" i="1"/>
  <c r="WGY1002" i="1"/>
  <c r="WGZ1002" i="1"/>
  <c r="WHA1002" i="1"/>
  <c r="WHB1002" i="1"/>
  <c r="WHC1002" i="1"/>
  <c r="WHD1002" i="1"/>
  <c r="WHE1002" i="1"/>
  <c r="WHF1002" i="1"/>
  <c r="WHG1002" i="1"/>
  <c r="WHH1002" i="1"/>
  <c r="WHI1002" i="1"/>
  <c r="WHJ1002" i="1"/>
  <c r="WHK1002" i="1"/>
  <c r="WHL1002" i="1"/>
  <c r="WHM1002" i="1"/>
  <c r="WHN1002" i="1"/>
  <c r="WHO1002" i="1"/>
  <c r="WHP1002" i="1"/>
  <c r="WHQ1002" i="1"/>
  <c r="WHR1002" i="1"/>
  <c r="WHS1002" i="1"/>
  <c r="WHT1002" i="1"/>
  <c r="WHU1002" i="1"/>
  <c r="WHV1002" i="1"/>
  <c r="WHW1002" i="1"/>
  <c r="WHX1002" i="1"/>
  <c r="WHY1002" i="1"/>
  <c r="WHZ1002" i="1"/>
  <c r="WIA1002" i="1"/>
  <c r="WIB1002" i="1"/>
  <c r="WIC1002" i="1"/>
  <c r="WID1002" i="1"/>
  <c r="WIE1002" i="1"/>
  <c r="WIF1002" i="1"/>
  <c r="WIG1002" i="1"/>
  <c r="WIH1002" i="1"/>
  <c r="WII1002" i="1"/>
  <c r="WIJ1002" i="1"/>
  <c r="WIK1002" i="1"/>
  <c r="WIL1002" i="1"/>
  <c r="WIM1002" i="1"/>
  <c r="WIN1002" i="1"/>
  <c r="WIO1002" i="1"/>
  <c r="WIP1002" i="1"/>
  <c r="WIQ1002" i="1"/>
  <c r="WIR1002" i="1"/>
  <c r="WIS1002" i="1"/>
  <c r="WIT1002" i="1"/>
  <c r="WIU1002" i="1"/>
  <c r="WIV1002" i="1"/>
  <c r="WIW1002" i="1"/>
  <c r="WIX1002" i="1"/>
  <c r="WIY1002" i="1"/>
  <c r="WIZ1002" i="1"/>
  <c r="WJA1002" i="1"/>
  <c r="WJB1002" i="1"/>
  <c r="WJC1002" i="1"/>
  <c r="WJD1002" i="1"/>
  <c r="WJE1002" i="1"/>
  <c r="WJF1002" i="1"/>
  <c r="WJG1002" i="1"/>
  <c r="WJH1002" i="1"/>
  <c r="WJI1002" i="1"/>
  <c r="WJJ1002" i="1"/>
  <c r="WJK1002" i="1"/>
  <c r="WJL1002" i="1"/>
  <c r="WJM1002" i="1"/>
  <c r="WJN1002" i="1"/>
  <c r="WJO1002" i="1"/>
  <c r="WJP1002" i="1"/>
  <c r="WJQ1002" i="1"/>
  <c r="WJR1002" i="1"/>
  <c r="WJS1002" i="1"/>
  <c r="WJT1002" i="1"/>
  <c r="WJU1002" i="1"/>
  <c r="WJV1002" i="1"/>
  <c r="WJW1002" i="1"/>
  <c r="WJX1002" i="1"/>
  <c r="WJY1002" i="1"/>
  <c r="WJZ1002" i="1"/>
  <c r="WKA1002" i="1"/>
  <c r="WKB1002" i="1"/>
  <c r="WKC1002" i="1"/>
  <c r="WKD1002" i="1"/>
  <c r="WKE1002" i="1"/>
  <c r="WKF1002" i="1"/>
  <c r="WKG1002" i="1"/>
  <c r="WKH1002" i="1"/>
  <c r="WKI1002" i="1"/>
  <c r="WKJ1002" i="1"/>
  <c r="WKK1002" i="1"/>
  <c r="WKL1002" i="1"/>
  <c r="WKM1002" i="1"/>
  <c r="WKN1002" i="1"/>
  <c r="WKO1002" i="1"/>
  <c r="WKP1002" i="1"/>
  <c r="WKQ1002" i="1"/>
  <c r="WKR1002" i="1"/>
  <c r="WKS1002" i="1"/>
  <c r="WKT1002" i="1"/>
  <c r="WKU1002" i="1"/>
  <c r="WKV1002" i="1"/>
  <c r="WKW1002" i="1"/>
  <c r="WKX1002" i="1"/>
  <c r="WKY1002" i="1"/>
  <c r="WKZ1002" i="1"/>
  <c r="WLA1002" i="1"/>
  <c r="WLB1002" i="1"/>
  <c r="WLC1002" i="1"/>
  <c r="WLD1002" i="1"/>
  <c r="WLE1002" i="1"/>
  <c r="WLF1002" i="1"/>
  <c r="WLG1002" i="1"/>
  <c r="WLH1002" i="1"/>
  <c r="WLI1002" i="1"/>
  <c r="WLJ1002" i="1"/>
  <c r="WLK1002" i="1"/>
  <c r="WLL1002" i="1"/>
  <c r="WLM1002" i="1"/>
  <c r="WLN1002" i="1"/>
  <c r="WLO1002" i="1"/>
  <c r="WLP1002" i="1"/>
  <c r="WLQ1002" i="1"/>
  <c r="WLR1002" i="1"/>
  <c r="WLS1002" i="1"/>
  <c r="WLT1002" i="1"/>
  <c r="WLU1002" i="1"/>
  <c r="WLV1002" i="1"/>
  <c r="WLW1002" i="1"/>
  <c r="WLX1002" i="1"/>
  <c r="WLY1002" i="1"/>
  <c r="WLZ1002" i="1"/>
  <c r="WMA1002" i="1"/>
  <c r="WMB1002" i="1"/>
  <c r="WMC1002" i="1"/>
  <c r="WMD1002" i="1"/>
  <c r="WME1002" i="1"/>
  <c r="WMF1002" i="1"/>
  <c r="WMG1002" i="1"/>
  <c r="WMH1002" i="1"/>
  <c r="WMI1002" i="1"/>
  <c r="WMJ1002" i="1"/>
  <c r="WMK1002" i="1"/>
  <c r="WML1002" i="1"/>
  <c r="WMM1002" i="1"/>
  <c r="WMN1002" i="1"/>
  <c r="WMO1002" i="1"/>
  <c r="WMP1002" i="1"/>
  <c r="WMQ1002" i="1"/>
  <c r="WMR1002" i="1"/>
  <c r="WMS1002" i="1"/>
  <c r="WMT1002" i="1"/>
  <c r="WMU1002" i="1"/>
  <c r="WMV1002" i="1"/>
  <c r="WMW1002" i="1"/>
  <c r="WMX1002" i="1"/>
  <c r="WMY1002" i="1"/>
  <c r="WMZ1002" i="1"/>
  <c r="WNA1002" i="1"/>
  <c r="WNB1002" i="1"/>
  <c r="WNC1002" i="1"/>
  <c r="WND1002" i="1"/>
  <c r="WNE1002" i="1"/>
  <c r="WNF1002" i="1"/>
  <c r="WNG1002" i="1"/>
  <c r="WNH1002" i="1"/>
  <c r="WNI1002" i="1"/>
  <c r="WNJ1002" i="1"/>
  <c r="WNK1002" i="1"/>
  <c r="WNL1002" i="1"/>
  <c r="WNM1002" i="1"/>
  <c r="WNN1002" i="1"/>
  <c r="WNO1002" i="1"/>
  <c r="WNP1002" i="1"/>
  <c r="WNQ1002" i="1"/>
  <c r="WNR1002" i="1"/>
  <c r="WNS1002" i="1"/>
  <c r="WNT1002" i="1"/>
  <c r="WNU1002" i="1"/>
  <c r="WNV1002" i="1"/>
  <c r="WNW1002" i="1"/>
  <c r="WNX1002" i="1"/>
  <c r="WNY1002" i="1"/>
  <c r="WNZ1002" i="1"/>
  <c r="WOA1002" i="1"/>
  <c r="WOB1002" i="1"/>
  <c r="WOC1002" i="1"/>
  <c r="WOD1002" i="1"/>
  <c r="WOE1002" i="1"/>
  <c r="WOF1002" i="1"/>
  <c r="WOG1002" i="1"/>
  <c r="WOH1002" i="1"/>
  <c r="WOI1002" i="1"/>
  <c r="WOJ1002" i="1"/>
  <c r="WOK1002" i="1"/>
  <c r="WOL1002" i="1"/>
  <c r="WOM1002" i="1"/>
  <c r="WON1002" i="1"/>
  <c r="WOO1002" i="1"/>
  <c r="WOP1002" i="1"/>
  <c r="WOQ1002" i="1"/>
  <c r="WOR1002" i="1"/>
  <c r="WOS1002" i="1"/>
  <c r="WOT1002" i="1"/>
  <c r="WOU1002" i="1"/>
  <c r="WOV1002" i="1"/>
  <c r="WOW1002" i="1"/>
  <c r="WOX1002" i="1"/>
  <c r="WOY1002" i="1"/>
  <c r="WOZ1002" i="1"/>
  <c r="WPA1002" i="1"/>
  <c r="WPB1002" i="1"/>
  <c r="WPC1002" i="1"/>
  <c r="WPD1002" i="1"/>
  <c r="WPE1002" i="1"/>
  <c r="WPF1002" i="1"/>
  <c r="WPG1002" i="1"/>
  <c r="WPH1002" i="1"/>
  <c r="WPI1002" i="1"/>
  <c r="WPJ1002" i="1"/>
  <c r="WPK1002" i="1"/>
  <c r="WPL1002" i="1"/>
  <c r="WPM1002" i="1"/>
  <c r="WPN1002" i="1"/>
  <c r="WPO1002" i="1"/>
  <c r="WPP1002" i="1"/>
  <c r="WPQ1002" i="1"/>
  <c r="WPR1002" i="1"/>
  <c r="WPS1002" i="1"/>
  <c r="WPT1002" i="1"/>
  <c r="WPU1002" i="1"/>
  <c r="WPV1002" i="1"/>
  <c r="WPW1002" i="1"/>
  <c r="WPX1002" i="1"/>
  <c r="WPY1002" i="1"/>
  <c r="WPZ1002" i="1"/>
  <c r="WQA1002" i="1"/>
  <c r="WQB1002" i="1"/>
  <c r="WQC1002" i="1"/>
  <c r="WQD1002" i="1"/>
  <c r="WQE1002" i="1"/>
  <c r="WQF1002" i="1"/>
  <c r="WQG1002" i="1"/>
  <c r="WQH1002" i="1"/>
  <c r="WQI1002" i="1"/>
  <c r="WQJ1002" i="1"/>
  <c r="WQK1002" i="1"/>
  <c r="WQL1002" i="1"/>
  <c r="WQM1002" i="1"/>
  <c r="WQN1002" i="1"/>
  <c r="WQO1002" i="1"/>
  <c r="WQP1002" i="1"/>
  <c r="WQQ1002" i="1"/>
  <c r="WQR1002" i="1"/>
  <c r="WQS1002" i="1"/>
  <c r="WQT1002" i="1"/>
  <c r="WQU1002" i="1"/>
  <c r="WQV1002" i="1"/>
  <c r="WQW1002" i="1"/>
  <c r="WQX1002" i="1"/>
  <c r="WQY1002" i="1"/>
  <c r="WQZ1002" i="1"/>
  <c r="WRA1002" i="1"/>
  <c r="WRB1002" i="1"/>
  <c r="WRC1002" i="1"/>
  <c r="WRD1002" i="1"/>
  <c r="WRE1002" i="1"/>
  <c r="WRF1002" i="1"/>
  <c r="WRG1002" i="1"/>
  <c r="WRH1002" i="1"/>
  <c r="WRI1002" i="1"/>
  <c r="WRJ1002" i="1"/>
  <c r="WRK1002" i="1"/>
  <c r="WRL1002" i="1"/>
  <c r="WRM1002" i="1"/>
  <c r="WRN1002" i="1"/>
  <c r="WRO1002" i="1"/>
  <c r="WRP1002" i="1"/>
  <c r="WRQ1002" i="1"/>
  <c r="WRR1002" i="1"/>
  <c r="WRS1002" i="1"/>
  <c r="WRT1002" i="1"/>
  <c r="WRU1002" i="1"/>
  <c r="WRV1002" i="1"/>
  <c r="WRW1002" i="1"/>
  <c r="WRX1002" i="1"/>
  <c r="WRY1002" i="1"/>
  <c r="WRZ1002" i="1"/>
  <c r="WSA1002" i="1"/>
  <c r="WSB1002" i="1"/>
  <c r="WSC1002" i="1"/>
  <c r="WSD1002" i="1"/>
  <c r="WSE1002" i="1"/>
  <c r="WSF1002" i="1"/>
  <c r="WSG1002" i="1"/>
  <c r="WSH1002" i="1"/>
  <c r="WSI1002" i="1"/>
  <c r="WSJ1002" i="1"/>
  <c r="WSK1002" i="1"/>
  <c r="WSL1002" i="1"/>
  <c r="WSM1002" i="1"/>
  <c r="WSN1002" i="1"/>
  <c r="WSO1002" i="1"/>
  <c r="WSP1002" i="1"/>
  <c r="WSQ1002" i="1"/>
  <c r="WSR1002" i="1"/>
  <c r="WSS1002" i="1"/>
  <c r="WST1002" i="1"/>
  <c r="WSU1002" i="1"/>
  <c r="WSV1002" i="1"/>
  <c r="WSW1002" i="1"/>
  <c r="WSX1002" i="1"/>
  <c r="WSY1002" i="1"/>
  <c r="WSZ1002" i="1"/>
  <c r="WTA1002" i="1"/>
  <c r="WTB1002" i="1"/>
  <c r="WTC1002" i="1"/>
  <c r="WTD1002" i="1"/>
  <c r="WTE1002" i="1"/>
  <c r="WTF1002" i="1"/>
  <c r="WTG1002" i="1"/>
  <c r="WTH1002" i="1"/>
  <c r="WTI1002" i="1"/>
  <c r="WTJ1002" i="1"/>
  <c r="WTK1002" i="1"/>
  <c r="WTL1002" i="1"/>
  <c r="WTM1002" i="1"/>
  <c r="WTN1002" i="1"/>
  <c r="WTO1002" i="1"/>
  <c r="WTP1002" i="1"/>
  <c r="WTQ1002" i="1"/>
  <c r="WTR1002" i="1"/>
  <c r="WTS1002" i="1"/>
  <c r="WTT1002" i="1"/>
  <c r="WTU1002" i="1"/>
  <c r="WTV1002" i="1"/>
  <c r="WTW1002" i="1"/>
  <c r="WTX1002" i="1"/>
  <c r="WTY1002" i="1"/>
  <c r="WTZ1002" i="1"/>
  <c r="WUA1002" i="1"/>
  <c r="WUB1002" i="1"/>
  <c r="WUC1002" i="1"/>
  <c r="WUD1002" i="1"/>
  <c r="WUE1002" i="1"/>
  <c r="WUF1002" i="1"/>
  <c r="WUG1002" i="1"/>
  <c r="WUH1002" i="1"/>
  <c r="WUI1002" i="1"/>
  <c r="WUJ1002" i="1"/>
  <c r="WUK1002" i="1"/>
  <c r="WUL1002" i="1"/>
  <c r="WUM1002" i="1"/>
  <c r="WUN1002" i="1"/>
  <c r="WUO1002" i="1"/>
  <c r="WUP1002" i="1"/>
  <c r="WUQ1002" i="1"/>
  <c r="WUR1002" i="1"/>
  <c r="WUS1002" i="1"/>
  <c r="WUT1002" i="1"/>
  <c r="WUU1002" i="1"/>
  <c r="WUV1002" i="1"/>
  <c r="WUW1002" i="1"/>
  <c r="WUX1002" i="1"/>
  <c r="WUY1002" i="1"/>
  <c r="WUZ1002" i="1"/>
  <c r="WVA1002" i="1"/>
  <c r="WVB1002" i="1"/>
  <c r="WVC1002" i="1"/>
  <c r="WVD1002" i="1"/>
  <c r="WVE1002" i="1"/>
  <c r="WVF1002" i="1"/>
  <c r="WVG1002" i="1"/>
  <c r="WVH1002" i="1"/>
  <c r="WVI1002" i="1"/>
  <c r="WVJ1002" i="1"/>
  <c r="WVK1002" i="1"/>
  <c r="WVL1002" i="1"/>
  <c r="WVM1002" i="1"/>
  <c r="WVN1002" i="1"/>
  <c r="WVO1002" i="1"/>
  <c r="WVP1002" i="1"/>
  <c r="WVQ1002" i="1"/>
  <c r="WVR1002" i="1"/>
  <c r="WVS1002" i="1"/>
  <c r="WVT1002" i="1"/>
  <c r="WVU1002" i="1"/>
  <c r="WVV1002" i="1"/>
  <c r="WVW1002" i="1"/>
  <c r="WVX1002" i="1"/>
  <c r="WVY1002" i="1"/>
  <c r="WVZ1002" i="1"/>
  <c r="WWA1002" i="1"/>
  <c r="WWB1002" i="1"/>
  <c r="WWC1002" i="1"/>
  <c r="WWD1002" i="1"/>
  <c r="WWE1002" i="1"/>
  <c r="WWF1002" i="1"/>
  <c r="WWG1002" i="1"/>
  <c r="WWH1002" i="1"/>
  <c r="WWI1002" i="1"/>
  <c r="WWJ1002" i="1"/>
  <c r="WWK1002" i="1"/>
  <c r="WWL1002" i="1"/>
  <c r="WWM1002" i="1"/>
  <c r="WWN1002" i="1"/>
  <c r="WWO1002" i="1"/>
  <c r="WWP1002" i="1"/>
  <c r="WWQ1002" i="1"/>
  <c r="WWR1002" i="1"/>
  <c r="WWS1002" i="1"/>
  <c r="WWT1002" i="1"/>
  <c r="WWU1002" i="1"/>
  <c r="WWV1002" i="1"/>
  <c r="WWW1002" i="1"/>
  <c r="WWX1002" i="1"/>
  <c r="WWY1002" i="1"/>
  <c r="WWZ1002" i="1"/>
  <c r="WXA1002" i="1"/>
  <c r="WXB1002" i="1"/>
  <c r="WXC1002" i="1"/>
  <c r="WXD1002" i="1"/>
  <c r="WXE1002" i="1"/>
  <c r="WXF1002" i="1"/>
  <c r="WXG1002" i="1"/>
  <c r="WXH1002" i="1"/>
  <c r="WXI1002" i="1"/>
  <c r="WXJ1002" i="1"/>
  <c r="WXK1002" i="1"/>
  <c r="WXL1002" i="1"/>
  <c r="WXM1002" i="1"/>
  <c r="WXN1002" i="1"/>
  <c r="WXO1002" i="1"/>
  <c r="WXP1002" i="1"/>
  <c r="WXQ1002" i="1"/>
  <c r="WXR1002" i="1"/>
  <c r="WXS1002" i="1"/>
  <c r="WXT1002" i="1"/>
  <c r="WXU1002" i="1"/>
  <c r="WXV1002" i="1"/>
  <c r="WXW1002" i="1"/>
  <c r="WXX1002" i="1"/>
  <c r="WXY1002" i="1"/>
  <c r="WXZ1002" i="1"/>
  <c r="WYA1002" i="1"/>
  <c r="WYB1002" i="1"/>
  <c r="WYC1002" i="1"/>
  <c r="WYD1002" i="1"/>
  <c r="WYE1002" i="1"/>
  <c r="WYF1002" i="1"/>
  <c r="WYG1002" i="1"/>
  <c r="WYH1002" i="1"/>
  <c r="WYI1002" i="1"/>
  <c r="WYJ1002" i="1"/>
  <c r="WYK1002" i="1"/>
  <c r="WYL1002" i="1"/>
  <c r="WYM1002" i="1"/>
  <c r="WYN1002" i="1"/>
  <c r="WYO1002" i="1"/>
  <c r="WYP1002" i="1"/>
  <c r="WYQ1002" i="1"/>
  <c r="WYR1002" i="1"/>
  <c r="WYS1002" i="1"/>
  <c r="WYT1002" i="1"/>
  <c r="WYU1002" i="1"/>
  <c r="WYV1002" i="1"/>
  <c r="WYW1002" i="1"/>
  <c r="WYX1002" i="1"/>
  <c r="WYY1002" i="1"/>
  <c r="WYZ1002" i="1"/>
  <c r="WZA1002" i="1"/>
  <c r="WZB1002" i="1"/>
  <c r="WZC1002" i="1"/>
  <c r="WZD1002" i="1"/>
  <c r="WZE1002" i="1"/>
  <c r="WZF1002" i="1"/>
  <c r="WZG1002" i="1"/>
  <c r="WZH1002" i="1"/>
  <c r="WZI1002" i="1"/>
  <c r="WZJ1002" i="1"/>
  <c r="WZK1002" i="1"/>
  <c r="WZL1002" i="1"/>
  <c r="WZM1002" i="1"/>
  <c r="WZN1002" i="1"/>
  <c r="WZO1002" i="1"/>
  <c r="WZP1002" i="1"/>
  <c r="WZQ1002" i="1"/>
  <c r="WZR1002" i="1"/>
  <c r="WZS1002" i="1"/>
  <c r="WZT1002" i="1"/>
  <c r="WZU1002" i="1"/>
  <c r="WZV1002" i="1"/>
  <c r="WZW1002" i="1"/>
  <c r="WZX1002" i="1"/>
  <c r="WZY1002" i="1"/>
  <c r="WZZ1002" i="1"/>
  <c r="XAA1002" i="1"/>
  <c r="XAB1002" i="1"/>
  <c r="XAC1002" i="1"/>
  <c r="XAD1002" i="1"/>
  <c r="XAE1002" i="1"/>
  <c r="XAF1002" i="1"/>
  <c r="XAG1002" i="1"/>
  <c r="XAH1002" i="1"/>
  <c r="XAI1002" i="1"/>
  <c r="XAJ1002" i="1"/>
  <c r="XAK1002" i="1"/>
  <c r="XAL1002" i="1"/>
  <c r="XAM1002" i="1"/>
  <c r="XAN1002" i="1"/>
  <c r="XAO1002" i="1"/>
  <c r="XAP1002" i="1"/>
  <c r="XAQ1002" i="1"/>
  <c r="XAR1002" i="1"/>
  <c r="XAS1002" i="1"/>
  <c r="XAT1002" i="1"/>
  <c r="XAU1002" i="1"/>
  <c r="XAV1002" i="1"/>
  <c r="XAW1002" i="1"/>
  <c r="XAX1002" i="1"/>
  <c r="XAY1002" i="1"/>
  <c r="XAZ1002" i="1"/>
  <c r="XBA1002" i="1"/>
  <c r="XBB1002" i="1"/>
  <c r="XBC1002" i="1"/>
  <c r="XBD1002" i="1"/>
  <c r="XBE1002" i="1"/>
  <c r="XBF1002" i="1"/>
  <c r="XBG1002" i="1"/>
  <c r="XBH1002" i="1"/>
  <c r="XBI1002" i="1"/>
  <c r="XBJ1002" i="1"/>
  <c r="XBK1002" i="1"/>
  <c r="XBL1002" i="1"/>
  <c r="XBM1002" i="1"/>
  <c r="XBN1002" i="1"/>
  <c r="XBO1002" i="1"/>
  <c r="XBP1002" i="1"/>
  <c r="XBQ1002" i="1"/>
  <c r="XBR1002" i="1"/>
  <c r="XBS1002" i="1"/>
  <c r="XBT1002" i="1"/>
  <c r="XBU1002" i="1"/>
  <c r="XBV1002" i="1"/>
  <c r="XBW1002" i="1"/>
  <c r="XBX1002" i="1"/>
  <c r="XBY1002" i="1"/>
  <c r="XBZ1002" i="1"/>
  <c r="XCA1002" i="1"/>
  <c r="XCB1002" i="1"/>
  <c r="XCC1002" i="1"/>
  <c r="XCD1002" i="1"/>
  <c r="XCE1002" i="1"/>
  <c r="XCF1002" i="1"/>
  <c r="XCG1002" i="1"/>
  <c r="XCH1002" i="1"/>
  <c r="XCI1002" i="1"/>
  <c r="XCJ1002" i="1"/>
  <c r="XCK1002" i="1"/>
  <c r="XCL1002" i="1"/>
  <c r="XCM1002" i="1"/>
  <c r="XCN1002" i="1"/>
  <c r="XCO1002" i="1"/>
  <c r="XCP1002" i="1"/>
  <c r="XCQ1002" i="1"/>
  <c r="XCR1002" i="1"/>
  <c r="XCS1002" i="1"/>
  <c r="XCT1002" i="1"/>
  <c r="XCU1002" i="1"/>
  <c r="XCV1002" i="1"/>
  <c r="XCW1002" i="1"/>
  <c r="XCX1002" i="1"/>
  <c r="XCY1002" i="1"/>
  <c r="XCZ1002" i="1"/>
  <c r="XDA1002" i="1"/>
  <c r="XDB1002" i="1"/>
  <c r="XDC1002" i="1"/>
  <c r="XDD1002" i="1"/>
  <c r="XDE1002" i="1"/>
  <c r="XDF1002" i="1"/>
  <c r="XDG1002" i="1"/>
  <c r="XDH1002" i="1"/>
  <c r="XDI1002" i="1"/>
  <c r="XDJ1002" i="1"/>
  <c r="XDK1002" i="1"/>
  <c r="XDL1002" i="1"/>
  <c r="XDM1002" i="1"/>
  <c r="XDN1002" i="1"/>
  <c r="XDO1002" i="1"/>
  <c r="XDP1002" i="1"/>
  <c r="XDQ1002" i="1"/>
  <c r="XDR1002" i="1"/>
  <c r="XDS1002" i="1"/>
  <c r="XDT1002" i="1"/>
  <c r="XDU1002" i="1"/>
  <c r="XDV1002" i="1"/>
  <c r="XDW1002" i="1"/>
  <c r="XDX1002" i="1"/>
  <c r="XDY1002" i="1"/>
  <c r="XDZ1002" i="1"/>
  <c r="XEA1002" i="1"/>
  <c r="XEB1002" i="1"/>
  <c r="XEC1002" i="1"/>
  <c r="XED1002" i="1"/>
  <c r="XEE1002" i="1"/>
  <c r="XEF1002" i="1"/>
  <c r="XEG1002" i="1"/>
  <c r="XEH1002" i="1"/>
  <c r="XEI1002" i="1"/>
  <c r="XEJ1002" i="1"/>
  <c r="XEK1002" i="1"/>
  <c r="XEL1002" i="1"/>
  <c r="XEM1002" i="1"/>
  <c r="XEN1002" i="1"/>
  <c r="XEO1002" i="1"/>
  <c r="XEP1002" i="1"/>
  <c r="XEQ1002" i="1"/>
  <c r="XER1002" i="1"/>
  <c r="XES1002" i="1"/>
  <c r="XET1002" i="1"/>
  <c r="XEU1002" i="1"/>
  <c r="XEV1002" i="1"/>
  <c r="XEW1002" i="1"/>
  <c r="XEX1002" i="1"/>
  <c r="XEY1002" i="1"/>
  <c r="XEZ1002" i="1"/>
  <c r="XFA1002" i="1"/>
  <c r="XFB1002" i="1"/>
  <c r="XFC1002" i="1"/>
  <c r="XFD1002" i="1"/>
  <c r="J7" i="9" l="1"/>
  <c r="J8" i="9"/>
  <c r="I8" i="9"/>
  <c r="I7" i="9"/>
  <c r="J6" i="9" l="1"/>
  <c r="I6" i="9"/>
  <c r="J5" i="9"/>
  <c r="I5" i="9"/>
  <c r="J4" i="9"/>
  <c r="I4" i="9"/>
  <c r="J3" i="9"/>
  <c r="I3" i="9"/>
  <c r="D15" i="8"/>
  <c r="C15" i="8"/>
  <c r="B15" i="8"/>
  <c r="D14" i="8"/>
  <c r="D13" i="8"/>
  <c r="D12" i="8"/>
  <c r="D11" i="8"/>
  <c r="D10" i="8"/>
  <c r="D9" i="8"/>
  <c r="D8" i="8"/>
  <c r="D7" i="8"/>
  <c r="D6" i="8"/>
  <c r="C14" i="8"/>
  <c r="C13" i="8"/>
  <c r="C12" i="8"/>
  <c r="C11" i="8"/>
  <c r="C10" i="8"/>
  <c r="C9" i="8"/>
  <c r="C8" i="8"/>
  <c r="C7" i="8"/>
  <c r="B7" i="8"/>
  <c r="B14" i="8"/>
  <c r="B13" i="8"/>
  <c r="B12" i="8"/>
  <c r="B11" i="8"/>
  <c r="B10" i="8"/>
  <c r="B9" i="8"/>
  <c r="B8" i="8"/>
  <c r="C6" i="8"/>
  <c r="B6" i="8"/>
  <c r="D5" i="8"/>
  <c r="C5" i="8"/>
  <c r="B5" i="8"/>
  <c r="D4" i="8"/>
  <c r="C4" i="8"/>
  <c r="B4" i="8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3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3" i="1"/>
  <c r="F4" i="1"/>
  <c r="F5" i="1"/>
  <c r="F6" i="1"/>
  <c r="F7" i="1"/>
  <c r="F8" i="1"/>
  <c r="F9" i="1"/>
  <c r="F2" i="1"/>
  <c r="F1002" i="1" l="1"/>
  <c r="H1002" i="1"/>
  <c r="N1002" i="1"/>
  <c r="O1002" i="1"/>
  <c r="F12" i="8"/>
  <c r="G12" i="8" s="1"/>
  <c r="F9" i="8"/>
  <c r="I9" i="8" s="1"/>
  <c r="F10" i="8"/>
  <c r="G10" i="8" s="1"/>
  <c r="F11" i="8"/>
  <c r="H11" i="8" s="1"/>
  <c r="F4" i="8"/>
  <c r="I4" i="8" s="1"/>
  <c r="F8" i="8"/>
  <c r="G8" i="8" s="1"/>
  <c r="F15" i="8"/>
  <c r="G15" i="8" s="1"/>
  <c r="F7" i="8"/>
  <c r="H7" i="8" s="1"/>
  <c r="F14" i="8"/>
  <c r="G14" i="8" s="1"/>
  <c r="F6" i="8"/>
  <c r="H6" i="8" s="1"/>
  <c r="F13" i="8"/>
  <c r="I13" i="8" s="1"/>
  <c r="F5" i="8"/>
  <c r="G5" i="8" s="1"/>
  <c r="H10" i="8" l="1"/>
  <c r="H15" i="8"/>
  <c r="H9" i="8"/>
  <c r="I12" i="8"/>
  <c r="H12" i="8"/>
  <c r="G9" i="8"/>
  <c r="G11" i="8"/>
  <c r="I7" i="8"/>
  <c r="I11" i="8"/>
  <c r="G4" i="8"/>
  <c r="I10" i="8"/>
  <c r="G7" i="8"/>
  <c r="I15" i="8"/>
  <c r="H13" i="8"/>
  <c r="I8" i="8"/>
  <c r="I5" i="8"/>
  <c r="H14" i="8"/>
  <c r="I6" i="8"/>
  <c r="H5" i="8"/>
  <c r="H4" i="8"/>
  <c r="G6" i="8"/>
  <c r="G13" i="8"/>
  <c r="H8" i="8"/>
  <c r="I14" i="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D17AB43-BBD1-40ED-B0B6-F74AF85859F6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B59F01AD-A7F1-49C3-AE68-C40E8F5CBAD7}" name="WorksheetConnection_Crowdfunding!$A:$T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CrowdfundingAT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ThisWorkbookDataModel"/>
    <s v="{[Range].[Parent category].[All]}"/>
    <s v="{[Range].[Date Created Conversion (Year)].[All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<sst xmlns="http://schemas.openxmlformats.org/spreadsheetml/2006/main" count="9132" uniqueCount="2167">
  <si>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</si>
  <si>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</si>
  <si>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</si>
  <si>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</si>
  <si>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</si>
  <si>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</si>
  <si>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</si>
  <si>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</si>
  <si>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</si>
  <si>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</si>
  <si>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</si>
  <si>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</si>
  <si>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</si>
  <si>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</si>
  <si>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</si>
  <si>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</si>
  <si>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</si>
  <si>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</si>
  <si>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</si>
  <si>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</si>
  <si>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</si>
  <si>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</si>
  <si>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</si>
  <si>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</si>
  <si>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</si>
  <si>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</si>
  <si>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</si>
  <si>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</si>
  <si>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</si>
  <si>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</si>
  <si>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</si>
  <si>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</si>
  <si>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</si>
  <si>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</si>
  <si>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</si>
  <si>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</si>
  <si>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</si>
  <si>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</si>
  <si>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</si>
  <si>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</si>
  <si>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</si>
  <si>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</si>
  <si>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</si>
  <si>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</si>
  <si>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</si>
  <si>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</si>
  <si>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</si>
  <si>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</si>
  <si>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</si>
  <si>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</si>
  <si>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</si>
  <si>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</si>
  <si>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</si>
  <si>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</si>
  <si>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</si>
  <si>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</si>
  <si>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</si>
  <si>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</si>
  <si>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</si>
  <si>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</si>
  <si>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</si>
  <si>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</si>
  <si>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</si>
  <si>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</si>
  <si>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</si>
  <si>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</si>
  <si>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</si>
  <si>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</si>
  <si>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</si>
  <si>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</si>
  <si>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</si>
  <si>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</si>
  <si>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</si>
  <si>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</si>
  <si>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</si>
  <si>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</si>
  <si>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</si>
  <si>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</si>
  <si>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</si>
  <si>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</si>
  <si>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</si>
  <si>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</si>
  <si>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</si>
  <si>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</si>
  <si>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</si>
  <si>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</si>
  <si>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</si>
  <si>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</si>
  <si>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</si>
  <si>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</si>
  <si>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</si>
  <si>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</si>
  <si>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</si>
  <si>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</si>
  <si>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</si>
  <si>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</si>
  <si>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</si>
  <si>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</si>
  <si>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</si>
  <si>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</si>
  <si>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</si>
  <si>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</si>
  <si>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</si>
  <si>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</si>
  <si>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</si>
  <si>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</si>
  <si>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</si>
  <si>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</si>
  <si>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</si>
  <si>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</si>
  <si>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</si>
  <si>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</si>
  <si>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</si>
  <si>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</si>
  <si>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</si>
  <si>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</si>
  <si>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</si>
  <si>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</si>
  <si>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</si>
  <si>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</si>
  <si>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</si>
  <si>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</si>
  <si>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</si>
  <si>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</si>
  <si>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</si>
  <si>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</si>
  <si>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</si>
  <si>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</si>
  <si>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</si>
  <si>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</si>
  <si>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</si>
  <si>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</si>
  <si>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</si>
  <si>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</si>
  <si>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</si>
  <si>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</si>
  <si>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</si>
  <si>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</si>
  <si>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</si>
  <si>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</si>
  <si>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</si>
  <si>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</si>
  <si>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</si>
  <si>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</si>
  <si>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</si>
  <si>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</si>
  <si>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</si>
  <si>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</si>
  <si>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</si>
  <si>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</si>
  <si>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</si>
  <si>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</si>
  <si>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</si>
  <si>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</si>
  <si>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</si>
  <si>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</si>
  <si>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</si>
  <si>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</si>
  <si>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</si>
  <si>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</si>
  <si>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</si>
  <si>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</si>
  <si>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</si>
  <si>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</si>
  <si>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</si>
  <si>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</si>
  <si>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</si>
  <si>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</si>
  <si>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</si>
  <si>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</si>
  <si>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</si>
  <si>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</si>
  <si>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</si>
  <si>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</si>
  <si>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</si>
  <si>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</si>
  <si>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</si>
  <si>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</si>
  <si>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</si>
  <si>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</si>
  <si>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</si>
  <si>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</si>
  <si>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</si>
  <si>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</si>
  <si>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</si>
  <si>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</si>
  <si>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</si>
  <si>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</si>
  <si>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</si>
  <si>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</si>
  <si>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</si>
  <si>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</si>
  <si>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</si>
  <si>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</si>
  <si>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</si>
  <si>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</si>
  <si>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</si>
  <si>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</si>
  <si>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</si>
  <si>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</si>
  <si>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</si>
  <si>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</si>
  <si>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</si>
  <si>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</si>
  <si>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</si>
  <si>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</si>
  <si>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</si>
  <si>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</si>
  <si>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</si>
  <si>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</si>
  <si>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</si>
  <si>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</si>
  <si>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</si>
  <si>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</si>
  <si>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</si>
  <si>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</si>
  <si>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</si>
  <si>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</si>
  <si>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</si>
  <si>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</si>
  <si>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</si>
  <si>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</si>
  <si>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</si>
  <si>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</si>
  <si>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</si>
  <si>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</si>
  <si>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</si>
  <si>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</si>
  <si>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</si>
  <si>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</si>
  <si>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</si>
  <si>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</si>
  <si>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</si>
  <si>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</si>
  <si>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</si>
  <si>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</si>
  <si>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</si>
  <si>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</si>
  <si>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</si>
  <si>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</si>
  <si>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</si>
  <si>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</si>
  <si>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</si>
  <si>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</si>
  <si>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</si>
  <si>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</si>
  <si>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</si>
  <si>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</si>
  <si>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</si>
  <si>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</si>
  <si>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</si>
  <si>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</si>
  <si>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</si>
  <si>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</si>
  <si>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</si>
  <si>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</si>
  <si>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</si>
  <si>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</si>
  <si>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</si>
  <si>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</si>
  <si>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</si>
  <si>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</si>
  <si>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</si>
  <si>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</si>
  <si>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</si>
  <si>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</si>
  <si>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</si>
  <si>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</si>
  <si>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</si>
  <si>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</si>
  <si>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</si>
  <si>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</si>
  <si>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</si>
  <si>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</si>
  <si>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</si>
  <si>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</si>
  <si>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</si>
  <si>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</si>
  <si>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</si>
  <si>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</si>
  <si>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</si>
  <si>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</si>
  <si>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</si>
  <si>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</si>
  <si>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</si>
  <si>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</si>
  <si>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</si>
  <si>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</si>
  <si>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</si>
  <si>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</si>
  <si>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</si>
  <si>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</si>
  <si>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</si>
  <si>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</si>
  <si>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</si>
  <si>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</si>
  <si>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</si>
  <si>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</si>
  <si>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</si>
  <si>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</si>
  <si>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</si>
  <si>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</si>
  <si>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</si>
  <si>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</si>
  <si>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</si>
  <si>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</si>
  <si>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</si>
  <si>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</si>
  <si>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</si>
  <si>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</si>
  <si>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</si>
  <si>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</si>
  <si>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</si>
  <si>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</si>
  <si>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</si>
  <si>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</si>
  <si>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</si>
  <si>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</si>
  <si>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</si>
  <si>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</si>
  <si>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</si>
  <si>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</si>
  <si>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</si>
  <si>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</si>
  <si>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</si>
  <si>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</si>
  <si>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</si>
  <si>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</si>
  <si>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</si>
  <si>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</si>
  <si>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</si>
  <si>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</si>
  <si>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</si>
  <si>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</si>
  <si>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</si>
  <si>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</si>
  <si>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</si>
  <si>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</si>
  <si>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</si>
  <si>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</si>
  <si>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</si>
  <si>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</si>
  <si>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</si>
  <si>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</si>
  <si>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</si>
  <si>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</si>
  <si>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</si>
  <si>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</si>
  <si>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</si>
  <si>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</si>
  <si>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</si>
  <si>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</si>
  <si>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</si>
  <si>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</si>
  <si>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</si>
  <si>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</si>
  <si>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</si>
  <si>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</si>
  <si>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</si>
  <si>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</si>
  <si>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</si>
  <si>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</si>
  <si>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</si>
  <si>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</si>
  <si>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</si>
  <si>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</si>
  <si>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</si>
  <si>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</si>
  <si>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</si>
  <si>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</si>
  <si>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</si>
  <si>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</si>
  <si>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</si>
  <si>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</si>
  <si>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</si>
  <si>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</si>
  <si>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</si>
  <si>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</si>
  <si>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</si>
  <si>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</si>
  <si>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</si>
  <si>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</si>
  <si>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</si>
  <si>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</si>
  <si>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</si>
  <si>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</si>
  <si>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</si>
  <si>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</si>
  <si>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</si>
  <si>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</si>
  <si>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</si>
  <si>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</si>
  <si>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</si>
  <si>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</si>
  <si>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</si>
  <si>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</si>
  <si>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</si>
  <si>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</si>
  <si>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</si>
  <si>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</si>
  <si>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</si>
  <si>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</si>
  <si>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</si>
  <si>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</si>
  <si>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</si>
  <si>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</si>
  <si>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</si>
  <si>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</si>
  <si>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</si>
  <si>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</si>
  <si>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</si>
  <si>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</si>
  <si>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</si>
  <si>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</si>
  <si>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</si>
  <si>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</si>
  <si>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</si>
  <si>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</si>
  <si>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</si>
  <si>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</si>
  <si>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</si>
  <si>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</si>
  <si>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</si>
  <si>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</si>
  <si>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</si>
  <si>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</si>
  <si>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</si>
  <si>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</si>
  <si>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</si>
  <si>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</si>
  <si>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</si>
  <si>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</si>
  <si>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</si>
  <si>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</si>
  <si>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</si>
  <si>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</si>
  <si>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</si>
  <si>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</si>
  <si>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</si>
  <si>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</si>
  <si>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</si>
  <si>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</si>
  <si>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</si>
  <si>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</si>
  <si>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</si>
  <si>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</si>
  <si>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</si>
  <si>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</si>
  <si>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</si>
  <si>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</si>
  <si>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</si>
  <si>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</si>
  <si>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</si>
  <si>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</si>
  <si>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</si>
  <si>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</si>
  <si>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</si>
  <si>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</si>
  <si>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</si>
  <si>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</si>
  <si>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</si>
  <si>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</si>
  <si>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</si>
  <si>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</si>
  <si>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</si>
  <si>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</si>
  <si>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</si>
  <si>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</si>
  <si>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</si>
  <si>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</si>
  <si>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</si>
  <si>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</si>
  <si>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</si>
  <si>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</si>
  <si>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</si>
  <si>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</si>
  <si>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</si>
  <si>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</si>
  <si>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</si>
  <si>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</si>
  <si>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</si>
  <si>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</si>
  <si>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</si>
  <si>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</si>
  <si>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</si>
  <si>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</si>
  <si>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</si>
  <si>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</si>
  <si>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</si>
  <si>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</si>
  <si>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</si>
  <si>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</si>
  <si>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</si>
  <si>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</si>
  <si>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</si>
  <si>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</si>
  <si>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</si>
  <si>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</si>
  <si>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</si>
  <si>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</si>
  <si>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</si>
  <si>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</si>
  <si>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</si>
  <si>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</si>
  <si>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</si>
  <si>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</si>
  <si>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</si>
  <si>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</si>
  <si>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</si>
  <si>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</si>
  <si>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</si>
  <si>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</si>
  <si>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</si>
  <si>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</si>
  <si>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</si>
  <si>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</si>
  <si>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</si>
  <si>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</si>
  <si>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</si>
  <si>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</si>
  <si>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</si>
  <si>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</si>
  <si>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</si>
  <si>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</si>
  <si>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</si>
  <si>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</si>
  <si>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</si>
  <si>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</si>
  <si>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</si>
  <si>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</si>
  <si>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</si>
  <si>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</si>
  <si>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</si>
  <si>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</si>
  <si>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</si>
  <si>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</si>
  <si>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</si>
  <si>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</si>
  <si>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</si>
  <si>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</si>
  <si>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</si>
  <si>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</si>
  <si>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</si>
  <si>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</si>
  <si>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</si>
  <si>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</si>
  <si>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</si>
  <si>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</si>
  <si>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</si>
  <si>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</si>
  <si>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</si>
  <si>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</si>
  <si>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</si>
  <si>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</si>
  <si>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</si>
  <si>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</si>
  <si>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</si>
  <si>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</si>
  <si>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</si>
  <si>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</si>
  <si>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</si>
  <si>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</si>
  <si>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</si>
  <si>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</si>
  <si>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</si>
  <si>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</si>
  <si>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</si>
  <si>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</si>
  <si>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</si>
  <si>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</si>
  <si>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</si>
  <si>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</si>
  <si>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</si>
  <si>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</si>
  <si>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</si>
  <si>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</si>
  <si>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</si>
  <si>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</si>
  <si>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</si>
  <si>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</si>
  <si>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</si>
  <si>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</si>
  <si>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</si>
  <si>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</si>
  <si>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</si>
  <si>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</si>
  <si>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</si>
  <si>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</si>
  <si>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</si>
  <si>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</si>
  <si>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</si>
  <si>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</si>
  <si>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</si>
  <si>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</si>
  <si>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</si>
  <si>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</si>
  <si>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</si>
  <si>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</si>
  <si>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</si>
  <si>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</si>
  <si>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</si>
  <si>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</si>
  <si>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</si>
  <si>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</si>
  <si>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</si>
  <si>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</si>
  <si>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</si>
  <si>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</si>
  <si>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</si>
  <si>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</si>
  <si>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</si>
  <si>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</si>
  <si>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</si>
  <si>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</si>
  <si>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</si>
  <si>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</si>
  <si>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</si>
  <si>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</si>
  <si>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</si>
  <si>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</si>
  <si>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</si>
  <si>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</si>
  <si>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</si>
  <si>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</si>
  <si>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</si>
  <si>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</si>
  <si>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</si>
  <si>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</si>
  <si>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</si>
  <si>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</si>
  <si>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</si>
  <si>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</si>
  <si>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</si>
  <si>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</si>
  <si>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</si>
  <si>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</si>
  <si>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</si>
  <si>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</si>
  <si>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</si>
  <si>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</si>
  <si>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</si>
  <si>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</si>
  <si>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</si>
  <si>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</si>
  <si>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</si>
  <si>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</si>
  <si>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</si>
  <si>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</si>
  <si>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</si>
  <si>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</si>
  <si>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</si>
  <si>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</si>
  <si>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</si>
  <si>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</si>
  <si>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</si>
  <si>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</si>
  <si>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</si>
  <si>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</si>
  <si>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</si>
  <si>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</si>
  <si>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</si>
  <si>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</si>
  <si>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</si>
  <si>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</si>
  <si>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</si>
  <si>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</si>
  <si>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</si>
  <si>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</si>
  <si>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</si>
  <si>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</si>
  <si>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</si>
  <si>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</si>
  <si>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</si>
  <si>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</si>
  <si>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</si>
  <si>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</si>
  <si>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</si>
  <si>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</si>
  <si>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</si>
  <si>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</si>
  <si>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</si>
  <si>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</si>
  <si>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</si>
  <si>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</si>
  <si>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</si>
  <si>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</si>
  <si>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</si>
  <si>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</si>
  <si>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</si>
  <si>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</si>
  <si>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</si>
  <si>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</si>
  <si>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</si>
  <si>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</si>
  <si>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</si>
  <si>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</si>
  <si>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</si>
  <si>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</si>
  <si>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</si>
  <si>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</si>
  <si>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</si>
  <si>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</si>
  <si>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</si>
  <si>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</si>
  <si>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</si>
  <si>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</si>
  <si>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</si>
  <si>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</si>
  <si>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</si>
  <si>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</si>
  <si>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</si>
  <si>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</si>
  <si>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</si>
  <si>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</si>
  <si>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</si>
  <si>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</si>
  <si>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</si>
  <si>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</si>
  <si>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</si>
  <si>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</si>
  <si>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</si>
  <si>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</si>
  <si>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</si>
  <si>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</si>
  <si>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</si>
  <si>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</si>
  <si>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</si>
  <si>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</si>
  <si>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</si>
  <si>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</si>
  <si>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</si>
  <si>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</si>
  <si>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</si>
  <si>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</si>
  <si>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</si>
  <si>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</si>
  <si>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</si>
  <si>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</si>
  <si>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</si>
  <si>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</si>
  <si>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</si>
  <si>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</si>
  <si>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</si>
  <si>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</si>
  <si>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</si>
  <si>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</si>
  <si>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</si>
  <si>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</si>
  <si>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</si>
  <si>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</si>
  <si>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</si>
  <si>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</si>
  <si>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</si>
  <si>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</si>
  <si>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</si>
  <si>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</si>
  <si>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</si>
  <si>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</si>
  <si>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</si>
  <si>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</si>
  <si>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</si>
  <si>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</si>
  <si>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</si>
  <si>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</si>
  <si>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</si>
  <si>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</si>
  <si>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</si>
  <si>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</si>
  <si>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</si>
  <si>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</si>
  <si>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</si>
  <si>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</si>
  <si>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</si>
  <si>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</si>
  <si>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</si>
  <si>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</si>
  <si>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</si>
  <si>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</si>
  <si>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</si>
  <si>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</si>
  <si>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</si>
  <si>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</si>
  <si>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</si>
  <si>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</si>
  <si>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</si>
  <si>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</si>
  <si>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</si>
  <si>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</si>
  <si>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</si>
  <si>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</si>
  <si>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</si>
  <si>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</si>
  <si>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</si>
  <si>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</si>
  <si>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</si>
  <si>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</si>
  <si>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</si>
  <si>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</si>
  <si>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</si>
  <si>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</si>
  <si>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</si>
  <si>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</si>
  <si>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</si>
  <si>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</si>
  <si>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</si>
  <si>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</si>
  <si>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</si>
  <si>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</si>
  <si>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</si>
  <si>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</si>
  <si>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</si>
  <si>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</si>
  <si>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</si>
  <si>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</si>
  <si>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</si>
  <si>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</si>
  <si>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</si>
  <si>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</si>
  <si>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</si>
  <si>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</si>
  <si>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</si>
  <si>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</si>
  <si>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</si>
  <si>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</si>
  <si>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</si>
  <si>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</si>
  <si>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</si>
  <si>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</si>
  <si>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</si>
  <si>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</si>
  <si>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</si>
  <si>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</si>
  <si>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</si>
  <si>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</si>
  <si>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</si>
  <si>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</si>
  <si>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</si>
  <si>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</si>
  <si>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</si>
  <si>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</si>
  <si>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</si>
  <si>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</si>
  <si>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</si>
  <si>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</si>
  <si>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</si>
  <si>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</si>
  <si>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</si>
  <si>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</si>
  <si>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</si>
  <si>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</si>
  <si>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</si>
  <si>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</si>
  <si>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</si>
  <si>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</si>
  <si>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</si>
  <si>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</si>
  <si>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</si>
  <si>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</si>
  <si>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</si>
  <si>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</si>
  <si>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</si>
  <si>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</si>
  <si>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</si>
  <si>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</si>
  <si>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</si>
  <si>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</si>
  <si>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</si>
  <si>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</si>
  <si>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</si>
  <si>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</si>
  <si>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</si>
  <si>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</si>
  <si>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</si>
  <si>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</si>
  <si>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</si>
  <si>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</si>
  <si>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</si>
  <si>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</si>
  <si>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</si>
  <si>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</si>
  <si>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</si>
  <si>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</si>
  <si>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</si>
  <si>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</si>
  <si>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</si>
  <si>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</si>
  <si>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</si>
  <si>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</si>
  <si>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</si>
  <si>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</si>
  <si>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</si>
  <si>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</si>
  <si>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</si>
  <si>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</si>
  <si>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</si>
  <si>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</si>
  <si>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</si>
  <si>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</si>
  <si>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</si>
  <si>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</si>
  <si>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</si>
  <si>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</si>
  <si>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</si>
  <si>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</si>
  <si>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</si>
  <si>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</si>
  <si>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</si>
  <si>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</si>
  <si>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</si>
  <si>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</si>
  <si>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</si>
  <si>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</si>
  <si>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</si>
  <si>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</si>
  <si>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</si>
  <si>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</si>
  <si>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</si>
  <si>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</si>
  <si>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</si>
  <si>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</si>
  <si>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</si>
  <si>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</si>
  <si>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</si>
  <si>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</si>
  <si>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</si>
  <si>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</si>
  <si>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</si>
  <si>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</si>
  <si>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</si>
  <si>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</si>
  <si>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</si>
  <si>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</si>
  <si>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</si>
  <si>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</si>
  <si>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</si>
  <si>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</si>
  <si>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</si>
  <si>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</si>
  <si>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</si>
  <si>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</si>
  <si>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</si>
  <si>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</si>
  <si>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</si>
  <si>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</si>
  <si>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</si>
  <si>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</si>
  <si>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</si>
  <si>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</si>
  <si>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</si>
  <si>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</si>
  <si>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</si>
  <si>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</si>
  <si>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</si>
  <si>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</si>
  <si>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</si>
  <si>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</si>
  <si>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</si>
  <si>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</si>
  <si>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</si>
  <si>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</si>
  <si>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</si>
  <si>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</si>
  <si>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</si>
  <si>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</si>
  <si>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</si>
  <si>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</si>
  <si>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</si>
  <si>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</si>
  <si>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</si>
  <si>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</si>
  <si>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</si>
  <si>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</si>
  <si>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</si>
  <si>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</si>
  <si>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</si>
  <si>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</si>
  <si>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</si>
  <si>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</si>
  <si>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</si>
  <si>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</si>
  <si>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</si>
  <si>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</si>
  <si>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</si>
  <si>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</si>
  <si>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</si>
  <si>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</si>
  <si>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</si>
  <si>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</si>
  <si>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</si>
  <si>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</si>
  <si>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</si>
  <si>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</si>
  <si>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</si>
  <si>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</si>
  <si>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</si>
  <si>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</si>
  <si>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</si>
  <si>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</si>
  <si>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</si>
  <si>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</si>
  <si>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</si>
  <si>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</si>
  <si>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</si>
  <si>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</si>
  <si>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</si>
  <si>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</si>
  <si>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</si>
  <si>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</si>
  <si>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</si>
  <si>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</si>
  <si>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</si>
  <si>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</si>
  <si>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</si>
  <si>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</si>
  <si>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</si>
  <si>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</si>
  <si>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</si>
  <si>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</si>
  <si>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</si>
  <si>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</si>
  <si>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</si>
  <si>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</si>
  <si>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</si>
  <si>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</si>
  <si>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</si>
  <si>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</si>
  <si>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</si>
  <si>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</si>
  <si>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</si>
  <si>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</si>
  <si>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</si>
  <si>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</si>
  <si>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</si>
  <si>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</si>
  <si>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</si>
  <si>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</si>
  <si>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</si>
  <si>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</si>
  <si>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</si>
  <si>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</si>
  <si>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</si>
  <si>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</si>
  <si>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</si>
  <si>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</si>
  <si>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</si>
  <si>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</si>
  <si>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</si>
  <si>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</si>
  <si>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</si>
  <si>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</si>
  <si>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</si>
  <si>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</si>
  <si>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</si>
  <si>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</si>
  <si>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</si>
  <si>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</si>
  <si>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</si>
  <si>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</si>
  <si>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</si>
  <si>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</si>
  <si>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</si>
  <si>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</si>
  <si>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</si>
  <si>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</si>
  <si>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</si>
  <si>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</si>
  <si>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</si>
  <si>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</si>
  <si>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</si>
  <si>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</si>
  <si>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</si>
  <si>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</si>
  <si>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</si>
  <si>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</si>
  <si>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</si>
  <si>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</si>
  <si>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</si>
  <si>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</si>
  <si>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</si>
  <si>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</si>
  <si>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</si>
  <si>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</si>
  <si>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</si>
  <si>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</si>
  <si>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</si>
  <si>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</si>
  <si>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</si>
  <si>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</si>
  <si>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</si>
  <si>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</si>
  <si>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</si>
  <si>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</si>
  <si>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</si>
  <si>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</si>
  <si>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</si>
  <si>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</si>
  <si>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</si>
  <si>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</si>
  <si>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</si>
  <si>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</si>
  <si>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</si>
  <si>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</si>
  <si>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</si>
  <si>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</si>
  <si>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</si>
  <si>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</si>
  <si>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</si>
  <si>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</si>
  <si>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</si>
  <si>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</si>
  <si>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</si>
  <si>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</si>
  <si>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</si>
  <si>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</si>
  <si>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</si>
  <si>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</si>
  <si>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</si>
  <si>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</si>
  <si>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</si>
  <si>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</si>
  <si>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</si>
  <si>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</si>
  <si>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</si>
  <si>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</si>
  <si>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</si>
  <si>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</si>
  <si>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</si>
  <si>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</si>
  <si>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</si>
  <si>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</si>
  <si>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</si>
  <si>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</si>
  <si>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</si>
  <si>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</si>
  <si>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</si>
  <si>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</si>
  <si>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</si>
  <si>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</si>
  <si>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</si>
  <si>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</si>
  <si>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</si>
  <si>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</si>
  <si>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</si>
  <si>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</si>
  <si>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</si>
  <si>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</si>
  <si>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</si>
  <si>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</si>
  <si>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</si>
  <si>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</si>
  <si>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</si>
  <si>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</si>
  <si>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</si>
  <si>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</si>
  <si>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</si>
  <si>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</si>
  <si>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</si>
  <si>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</si>
  <si>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</si>
  <si>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</si>
  <si>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</si>
  <si>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</si>
  <si>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</si>
  <si>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</si>
  <si>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</si>
  <si>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</si>
  <si>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</si>
  <si>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</si>
  <si>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</si>
  <si>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</si>
  <si>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</si>
  <si>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</si>
  <si>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</si>
  <si>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</si>
  <si>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</si>
  <si>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</si>
  <si>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</si>
  <si>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</si>
  <si>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</si>
  <si>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</si>
  <si>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</si>
  <si>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</si>
  <si>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</si>
  <si>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</si>
  <si>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</si>
  <si>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</si>
  <si>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</si>
  <si>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</si>
  <si>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</si>
  <si>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</si>
  <si>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</si>
  <si>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</si>
  <si>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</si>
  <si>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</si>
  <si>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</si>
  <si>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</si>
  <si>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</si>
  <si>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</si>
  <si>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</si>
  <si>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</si>
  <si>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</si>
  <si>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</si>
  <si>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</si>
  <si>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</si>
  <si>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</si>
  <si>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</si>
  <si>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</si>
  <si>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</si>
  <si>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</si>
  <si>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</si>
  <si>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</si>
  <si>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</si>
  <si>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</si>
  <si>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</si>
  <si>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</si>
  <si>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</si>
  <si>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</si>
  <si>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</si>
  <si>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</si>
  <si>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</si>
  <si>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</si>
  <si>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</si>
  <si>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</si>
  <si>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</si>
  <si>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</si>
  <si>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</si>
  <si>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</si>
  <si>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</si>
  <si>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</si>
  <si>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</si>
  <si>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</si>
  <si>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</si>
  <si>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</si>
  <si>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</si>
  <si>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</si>
  <si>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</si>
  <si>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</si>
  <si>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</si>
  <si>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</si>
  <si>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</si>
  <si>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</si>
  <si>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</si>
  <si>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</si>
  <si>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</si>
  <si>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</si>
  <si>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</si>
  <si>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</si>
  <si>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</si>
  <si>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</si>
  <si>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</si>
  <si>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</si>
  <si>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</si>
  <si>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</si>
  <si>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</si>
  <si>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</si>
  <si>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</si>
  <si>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</si>
  <si>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</si>
  <si>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</si>
  <si>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</si>
  <si>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</si>
  <si>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</si>
  <si>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</si>
  <si>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</si>
  <si>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</si>
  <si>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</si>
  <si>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</si>
  <si>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</si>
  <si>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</si>
  <si>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</si>
  <si>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</si>
  <si>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</si>
  <si>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</si>
  <si>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</si>
  <si>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</si>
  <si>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</si>
  <si>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</si>
  <si>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</si>
  <si>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</si>
  <si>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</si>
  <si>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</si>
  <si>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</si>
  <si>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</si>
  <si>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</si>
  <si>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</si>
  <si>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</si>
  <si>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</si>
  <si>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</si>
  <si>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</si>
  <si>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</si>
  <si>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</si>
  <si>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</si>
  <si>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</si>
  <si>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</si>
  <si>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</si>
  <si>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</si>
  <si>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</si>
  <si>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</si>
  <si>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</si>
  <si>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</si>
  <si>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</si>
  <si>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</si>
  <si>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</si>
  <si>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</si>
  <si>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</si>
  <si>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</si>
  <si>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</si>
  <si>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</si>
  <si>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</si>
  <si>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</si>
  <si>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</si>
  <si>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</si>
  <si>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</si>
  <si>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</si>
  <si>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</si>
  <si>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</si>
  <si>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</si>
  <si>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</si>
  <si>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</si>
  <si>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</si>
  <si>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</si>
  <si>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</si>
  <si>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</si>
  <si>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</si>
  <si>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</si>
  <si>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</si>
  <si>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</si>
  <si>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</si>
  <si>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</si>
  <si>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</si>
  <si>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</si>
  <si>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</si>
  <si>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</si>
  <si>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</si>
  <si>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</si>
  <si>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</si>
  <si>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</si>
  <si>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</si>
  <si>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</si>
  <si>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</si>
  <si>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</si>
  <si>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</si>
  <si>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</si>
  <si>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</si>
  <si>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</si>
  <si>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</si>
  <si>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</si>
  <si>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</si>
  <si>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</si>
  <si>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</si>
  <si>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</si>
  <si>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</si>
  <si>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</si>
  <si>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</si>
  <si>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</si>
  <si>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</si>
  <si>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</si>
  <si>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</si>
  <si>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</si>
  <si>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</si>
  <si>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</si>
  <si>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</si>
  <si>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</si>
  <si>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</si>
  <si>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</si>
  <si>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</si>
  <si>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</si>
  <si>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</si>
  <si>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</si>
  <si>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</si>
  <si>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</si>
  <si>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</si>
  <si>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</si>
  <si>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</si>
  <si>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</si>
  <si>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</si>
  <si>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</si>
  <si>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</si>
  <si>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</si>
  <si>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</si>
  <si>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</si>
  <si>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</si>
  <si>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</si>
  <si>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</si>
  <si>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</si>
  <si>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</si>
  <si>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</si>
  <si>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</si>
  <si>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</si>
  <si>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</si>
  <si>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</si>
  <si>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</si>
  <si>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</si>
  <si>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</si>
  <si>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</si>
  <si>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</si>
  <si>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</si>
  <si>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</si>
  <si>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</si>
  <si>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</si>
  <si>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</si>
  <si>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</si>
  <si>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</si>
  <si>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</si>
  <si>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</si>
  <si>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</si>
  <si>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</si>
  <si>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</si>
  <si>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</si>
  <si>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</si>
  <si>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</si>
  <si>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</si>
  <si>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</si>
  <si>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</si>
  <si>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</si>
  <si>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</si>
  <si>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</si>
  <si>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</si>
  <si>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</si>
  <si>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</si>
  <si>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</si>
  <si>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</si>
  <si>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</si>
  <si>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</si>
  <si>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</si>
  <si>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</si>
  <si>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</si>
  <si>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</si>
  <si>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</si>
  <si>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</si>
  <si>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</si>
  <si>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</si>
  <si>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</si>
  <si>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</si>
  <si>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</si>
  <si>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</si>
  <si>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</si>
  <si>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</si>
  <si>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</si>
  <si>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</si>
  <si>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</si>
  <si>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</si>
  <si>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</si>
  <si>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</si>
  <si>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</si>
  <si>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</si>
  <si>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</si>
  <si>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</si>
  <si>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</si>
  <si>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</si>
  <si>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</si>
  <si>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</si>
  <si>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</si>
  <si>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</si>
  <si>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</si>
  <si>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</si>
  <si>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</si>
  <si>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</si>
  <si>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</si>
  <si>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</si>
  <si>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</si>
  <si>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</si>
  <si>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</si>
  <si>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</si>
  <si>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</si>
  <si>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</si>
  <si>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</si>
  <si>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</si>
  <si>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</si>
  <si>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</si>
  <si>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</si>
  <si>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</si>
  <si>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</si>
  <si>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</si>
  <si>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</si>
  <si>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</si>
  <si>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</si>
  <si>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</si>
  <si>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</si>
  <si>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</si>
  <si>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</si>
  <si>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</si>
  <si>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</si>
  <si>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</si>
  <si>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</si>
  <si>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</si>
  <si>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</si>
  <si>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</si>
  <si>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</si>
  <si>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</si>
  <si>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</si>
  <si>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</si>
  <si>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</si>
  <si>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</si>
  <si>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</si>
  <si>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</si>
  <si>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</si>
  <si>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</si>
  <si>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</si>
  <si>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</si>
  <si>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</si>
  <si>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</si>
  <si>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</si>
  <si>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</si>
  <si>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</si>
  <si>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</si>
  <si>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</si>
  <si>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</si>
  <si>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</si>
  <si>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</si>
  <si>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</si>
  <si>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</si>
  <si>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</si>
  <si>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</si>
  <si>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</si>
  <si>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</si>
  <si>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</si>
  <si>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</si>
  <si>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</si>
  <si>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</si>
  <si>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</si>
  <si>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</si>
  <si>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</si>
  <si>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</si>
  <si>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</si>
  <si>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</si>
  <si>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</si>
  <si>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</si>
  <si>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</si>
  <si>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</si>
  <si>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</si>
  <si>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</si>
  <si>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</si>
  <si>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</si>
  <si>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</si>
  <si>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</si>
  <si>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</si>
  <si>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</si>
  <si>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</si>
  <si>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</si>
  <si>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</si>
  <si>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</si>
  <si>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</si>
  <si>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</si>
  <si>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</si>
  <si>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</si>
  <si>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</si>
  <si>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</si>
  <si>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</si>
  <si>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</si>
  <si>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</si>
  <si>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</si>
  <si>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</si>
  <si>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</si>
  <si>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</si>
  <si>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</si>
  <si>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</si>
  <si>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</si>
  <si>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</si>
  <si>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</si>
  <si>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</si>
  <si>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</si>
  <si>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</si>
  <si>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</si>
  <si>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</si>
  <si>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</si>
  <si>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</si>
  <si>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</si>
  <si>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</si>
  <si>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</si>
  <si>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</si>
  <si>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</si>
  <si>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</si>
  <si>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</si>
  <si>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</si>
  <si>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</si>
  <si>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</si>
  <si>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</si>
  <si>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</si>
  <si>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</si>
  <si>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</si>
  <si>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</si>
  <si>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</si>
  <si>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</si>
  <si>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</si>
  <si>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</si>
  <si>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</si>
  <si>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</si>
  <si>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</si>
  <si>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</si>
  <si>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</si>
  <si>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</si>
  <si>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</si>
  <si>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</si>
  <si>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</si>
  <si>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</si>
  <si>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</si>
  <si>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</si>
  <si>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</si>
  <si>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</si>
  <si>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</si>
  <si>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</si>
  <si>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</si>
  <si>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</si>
  <si>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</si>
  <si>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</si>
  <si>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</si>
  <si>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</si>
  <si>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</si>
  <si>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</si>
  <si>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</si>
  <si>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</si>
  <si>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</si>
  <si>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</si>
  <si>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</si>
  <si>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</si>
  <si>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</si>
  <si>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</si>
  <si>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</si>
  <si>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</si>
  <si>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</si>
  <si>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</si>
  <si>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</si>
  <si>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</si>
  <si>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</si>
  <si>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</si>
  <si>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</si>
  <si>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</si>
  <si>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</si>
  <si>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</si>
  <si>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</si>
  <si>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</si>
  <si>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</si>
  <si>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</si>
  <si>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</si>
  <si>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</si>
  <si>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</si>
  <si>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</si>
  <si>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</si>
  <si>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</si>
  <si>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</si>
  <si>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</si>
  <si>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</si>
  <si>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</si>
  <si>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</si>
  <si>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</si>
  <si>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</si>
  <si>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</si>
  <si>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</si>
  <si>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</si>
  <si>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</si>
  <si>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</si>
  <si>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</si>
  <si>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</si>
  <si>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</si>
  <si>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</si>
  <si>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</si>
  <si>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</si>
  <si>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</si>
  <si>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</si>
  <si>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</si>
  <si>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</si>
  <si>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</si>
  <si>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</si>
  <si>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</si>
  <si>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</si>
  <si>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</si>
  <si>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</si>
  <si>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</si>
  <si>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</si>
  <si>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</si>
  <si>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</si>
  <si>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</si>
  <si>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</si>
  <si>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</si>
  <si>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</si>
  <si>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</si>
  <si>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</si>
  <si>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</si>
  <si>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</si>
  <si>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</si>
  <si>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</si>
  <si>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</si>
  <si>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</si>
  <si>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</si>
  <si>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</si>
  <si>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</si>
  <si>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</si>
  <si>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</si>
  <si>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</si>
  <si>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</si>
  <si>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</si>
  <si>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</si>
  <si>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</si>
  <si>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</si>
  <si>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</si>
  <si>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</si>
  <si>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</si>
  <si>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</si>
  <si>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</si>
  <si>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</si>
  <si>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</si>
  <si>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</si>
  <si>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</si>
  <si>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</si>
  <si>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</si>
  <si>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</si>
  <si>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</si>
  <si>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</si>
  <si>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</si>
  <si>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</si>
  <si>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</si>
  <si>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</si>
  <si>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</si>
  <si>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</si>
  <si>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</si>
  <si>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</si>
  <si>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</si>
  <si>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</si>
  <si>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</si>
  <si>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</si>
  <si>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</si>
  <si>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</si>
  <si>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</si>
  <si>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</si>
  <si>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</si>
  <si>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</si>
  <si>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</si>
  <si>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</si>
  <si>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</si>
  <si>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</si>
  <si>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</si>
  <si>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</si>
  <si>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</si>
  <si>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</si>
  <si>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</si>
  <si>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</si>
  <si>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</si>
  <si>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</si>
  <si>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</si>
  <si>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</si>
  <si>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</si>
  <si>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</si>
  <si>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</si>
  <si>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</si>
  <si>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</si>
  <si>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</si>
  <si>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</si>
  <si>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</si>
  <si>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</si>
  <si>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</si>
  <si>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</si>
  <si>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</si>
  <si>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</si>
  <si>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</si>
  <si>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</si>
  <si>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</si>
  <si>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</si>
  <si>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</si>
  <si>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</si>
  <si>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</si>
  <si>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</si>
  <si>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</si>
  <si>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</si>
  <si>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</si>
  <si>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</si>
  <si>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</si>
  <si>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</si>
  <si>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</si>
  <si>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</si>
  <si>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</si>
  <si>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</si>
  <si>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</si>
  <si>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</si>
  <si>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</si>
  <si>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</si>
  <si>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</si>
  <si>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</si>
  <si>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</si>
  <si>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</si>
  <si>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</si>
  <si>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</si>
  <si>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</si>
  <si>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</si>
  <si>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</si>
  <si>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</si>
  <si>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</si>
  <si>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</si>
  <si>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</si>
  <si>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</si>
  <si>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</si>
  <si>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</si>
  <si>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</si>
  <si>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</si>
  <si>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</si>
  <si>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</si>
  <si>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</si>
  <si>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</si>
  <si>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</si>
  <si>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</si>
  <si>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</si>
  <si>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</si>
  <si>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</si>
  <si>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</si>
  <si>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</si>
  <si>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</si>
  <si>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</si>
  <si>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</si>
  <si>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</si>
  <si>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</si>
  <si>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</si>
  <si>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</si>
  <si>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</si>
  <si>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</si>
  <si>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</si>
  <si>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</si>
  <si>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</si>
  <si>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</si>
  <si>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</si>
  <si>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</si>
  <si>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</si>
  <si>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</si>
  <si>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</si>
  <si>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</si>
  <si>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</si>
  <si>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</si>
  <si>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</si>
  <si>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</si>
  <si>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</si>
  <si>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</si>
  <si>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</si>
  <si>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</si>
  <si>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</si>
  <si>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</si>
  <si>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</si>
  <si>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</si>
  <si>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</si>
  <si>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</si>
  <si>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</si>
  <si>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</si>
  <si>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</si>
  <si>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</si>
  <si>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</si>
  <si>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</si>
  <si>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</si>
  <si>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</si>
  <si>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</si>
  <si>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</si>
  <si>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</si>
  <si>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</si>
  <si>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</si>
  <si>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</si>
  <si>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</si>
  <si>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</si>
  <si>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</si>
  <si>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</si>
  <si>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</si>
  <si>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</si>
  <si>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</si>
  <si>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</si>
  <si>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</si>
  <si>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</si>
  <si>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</si>
  <si>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</si>
  <si>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</si>
  <si>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</si>
  <si>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</si>
  <si>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</si>
  <si>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</si>
  <si>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</si>
  <si>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</si>
  <si>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</si>
  <si>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</si>
  <si>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</si>
  <si>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</si>
  <si>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</si>
  <si>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</si>
  <si>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</si>
  <si>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</si>
  <si>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</si>
  <si>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</si>
  <si>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</si>
  <si>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</si>
  <si>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</si>
  <si>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</si>
  <si>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</si>
  <si>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</si>
  <si>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</si>
  <si>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</si>
  <si>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</si>
  <si>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</si>
  <si>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</si>
  <si>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</si>
  <si>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</si>
  <si>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</si>
  <si>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</si>
  <si>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</si>
  <si>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</si>
  <si>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</si>
  <si>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</si>
  <si>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</si>
  <si>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</si>
  <si>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</si>
  <si>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</si>
  <si>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</si>
  <si>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</si>
  <si>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</si>
  <si>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</si>
  <si>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</si>
  <si>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</si>
  <si>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</si>
  <si>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</si>
  <si>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</si>
  <si>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</si>
  <si>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</si>
  <si>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</si>
  <si>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</si>
  <si>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</si>
  <si>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</si>
  <si>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</si>
  <si>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</si>
  <si>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</si>
  <si>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</si>
  <si>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</si>
  <si>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</si>
  <si>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</si>
  <si>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</si>
  <si>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</si>
  <si>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</si>
  <si>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</si>
  <si>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</si>
  <si>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</si>
  <si>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</si>
  <si>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</si>
  <si>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</si>
  <si>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</si>
  <si>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</si>
  <si>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</si>
  <si>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</si>
  <si>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</si>
  <si>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</si>
  <si>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</si>
  <si>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</si>
  <si>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</si>
  <si>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</si>
  <si>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</si>
  <si>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</si>
  <si>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</si>
  <si>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</si>
  <si>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</si>
  <si>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</si>
  <si>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</si>
  <si>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</si>
  <si>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</si>
  <si>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</si>
  <si>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</si>
  <si>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</si>
  <si>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</si>
  <si>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</si>
  <si>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</si>
  <si>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</si>
  <si>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</si>
  <si>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</si>
  <si>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</si>
  <si>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</si>
  <si>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</si>
  <si>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</si>
  <si>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</si>
  <si>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</si>
  <si>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</si>
  <si>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</si>
  <si>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</si>
  <si>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</si>
  <si>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</si>
  <si>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</si>
  <si>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</si>
  <si>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</si>
  <si>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</si>
  <si>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</si>
  <si>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</si>
  <si>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</si>
  <si>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</si>
  <si>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</si>
  <si>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</si>
  <si>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</si>
  <si>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</si>
  <si>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</si>
  <si>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</si>
  <si>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</si>
  <si>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</si>
  <si>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</si>
  <si>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</si>
  <si>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</si>
  <si>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</si>
  <si>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</si>
  <si>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</si>
  <si>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</si>
  <si>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</si>
  <si>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</si>
  <si>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</si>
  <si>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</si>
  <si>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</si>
  <si>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</si>
  <si>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</si>
  <si>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</si>
  <si>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</si>
  <si>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</si>
  <si>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</si>
  <si>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</si>
  <si>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</si>
  <si>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</si>
  <si>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</si>
  <si>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</si>
  <si>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</si>
  <si>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</si>
  <si>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</si>
  <si>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</si>
  <si>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</si>
  <si>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</si>
  <si>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</si>
  <si>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</si>
  <si>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</si>
  <si>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</si>
  <si>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</si>
  <si>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</si>
  <si>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</si>
  <si>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</si>
  <si>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</si>
  <si>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</si>
  <si>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</si>
  <si>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Avarage Donation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</si>
  <si>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</si>
  <si>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</si>
  <si>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</si>
  <si>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</si>
  <si>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</si>
  <si>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</si>
  <si>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</si>
  <si>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</si>
  <si>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</si>
  <si>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</si>
  <si>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</si>
  <si>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</si>
  <si>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</si>
  <si>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</si>
  <si>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</si>
  <si>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</si>
  <si>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</si>
  <si>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</si>
  <si>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</si>
  <si>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</si>
  <si>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</si>
  <si>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</si>
  <si>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</si>
  <si>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</si>
  <si>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</si>
  <si>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</si>
  <si>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</si>
  <si>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</si>
  <si>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</si>
  <si>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</si>
  <si>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</si>
  <si>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</si>
  <si>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</si>
  <si>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Parent category</t>
  </si>
  <si>
    <t>Sub-category</t>
  </si>
  <si>
    <t>Column Labels</t>
  </si>
  <si>
    <t>Grand Total</t>
  </si>
  <si>
    <t>(All)</t>
  </si>
  <si>
    <t>Row Labels</t>
  </si>
  <si>
    <t>Count of name</t>
  </si>
  <si>
    <t>Count of country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</si>
  <si>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</si>
  <si>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</si>
  <si>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</si>
  <si>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</si>
  <si>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</si>
  <si>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</si>
  <si>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</si>
  <si>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</si>
  <si>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</si>
  <si>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</si>
  <si>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</si>
  <si>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</si>
  <si>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</si>
  <si>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</si>
  <si>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Count of outcome</t>
  </si>
  <si>
    <t>All</t>
  </si>
  <si>
    <t>Date Created Conversion (Year)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</si>
  <si>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</si>
  <si>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</si>
  <si>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</si>
  <si>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</si>
  <si>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</si>
  <si>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</si>
  <si>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</si>
  <si>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</si>
  <si>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</si>
  <si>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</si>
  <si>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</si>
  <si>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</si>
  <si>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</si>
  <si>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</si>
  <si>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</si>
  <si>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</si>
  <si>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</si>
  <si>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</si>
  <si>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</si>
  <si>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</si>
  <si>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Outcome</t>
  </si>
  <si>
    <t>bankers_count</t>
  </si>
  <si>
    <t>Bankers_count</t>
  </si>
  <si>
    <t>The mean number of backers</t>
  </si>
  <si>
    <t>The median number of backers</t>
  </si>
  <si>
    <t>The minimum number of backers</t>
  </si>
  <si>
    <t>The maximum number of backers</t>
  </si>
  <si>
    <t>The variance of the number of backers</t>
  </si>
  <si>
    <t>The standard deviation of the number of backers</t>
  </si>
  <si>
    <t>Successful</t>
  </si>
  <si>
    <t>Failed</t>
  </si>
  <si>
    <t>Requirements</t>
  </si>
  <si>
    <t>Conditional Formatting (10 points)</t>
  </si>
  <si>
    <t>Conditional formatting is applied appropriately to the outcome column (5 points)</t>
  </si>
  <si>
    <t>Conditional formatting is applied appropriately to the percent funded column (5 points)</t>
  </si>
  <si>
    <t>Column Creation (10 points)</t>
  </si>
  <si>
    <t>Six new columns were correctly created for:</t>
  </si>
  <si>
    <t>percent funded</t>
  </si>
  <si>
    <t>average donation</t>
  </si>
  <si>
    <t>category</t>
  </si>
  <si>
    <t>sub-category</t>
  </si>
  <si>
    <t>Pivot Tables and Stacked Column Charts (15 points)</t>
  </si>
  <si>
    <t>Correctly created a pivot table that counts how many campaigns were "successful," "failed," "canceled," or are currently "live" per category (7.5 points)</t>
  </si>
  <si>
    <t>Correctly created a stacked column pivot chart that can be filtered by country (7.5 points)</t>
  </si>
  <si>
    <t>Pivot Tables and Line Graphs (15 points)</t>
  </si>
  <si>
    <t>Correctly created a pivot table with a column of outcome, rows of Date Created Conversion, values based on the count of outcome, and filters based on parent category and Years (7.5 points)</t>
  </si>
  <si>
    <t>Correctly created apivot chart line graph (7.5 points)</t>
  </si>
  <si>
    <t>Written Report (20 points)</t>
  </si>
  <si>
    <t>Presents a cohesive written analysis that:</t>
  </si>
  <si>
    <t>Draws three conclusions from the data (10 points)</t>
  </si>
  <si>
    <t>States limitations of the dataset and suggestions for additional tables of graph (10 points)</t>
  </si>
  <si>
    <t>Crowfunding Goal Analysis (10 points)</t>
  </si>
  <si>
    <t>Computed calculations of percentages for projects that were successful, failed, or were canceled per goal range (5 points)</t>
  </si>
  <si>
    <t>Created a line chart showing the relationship between the goal’s amount and its chances at success, failure, or cancellation (5 points)</t>
  </si>
  <si>
    <t>Statistical Analysis (20 points)</t>
  </si>
  <si>
    <t>Computed calculations of the mean, median, min, max, variance, and stdev using Excel formulas (15 points)</t>
  </si>
  <si>
    <t>A brief and compelling justification of whether the mean or median better summarizes the data (5 points)</t>
  </si>
  <si>
    <t>Crowdfunding!A1</t>
  </si>
  <si>
    <t>Categorystats!A1</t>
  </si>
  <si>
    <t>Subcategorystats!A1</t>
  </si>
  <si>
    <t>LaunchDateOutcome!A1</t>
  </si>
  <si>
    <t>GoalOutcomes!A1</t>
  </si>
  <si>
    <t>Backers01!A1</t>
  </si>
  <si>
    <t>Write a Report</t>
  </si>
  <si>
    <t>Sum of Percent Funded</t>
  </si>
  <si>
    <r>
      <rPr>
        <b/>
        <i/>
        <sz val="11"/>
        <color theme="1"/>
        <rFont val="Calibri"/>
        <family val="2"/>
        <scheme val="minor"/>
      </rPr>
      <t>Category:</t>
    </r>
    <r>
      <rPr>
        <sz val="11"/>
        <color theme="1"/>
        <rFont val="Calibri"/>
        <family val="2"/>
        <scheme val="minor"/>
      </rPr>
      <t xml:space="preserve"> Based on the data we have in disposal, top three most popular categories are: </t>
    </r>
    <r>
      <rPr>
        <b/>
        <i/>
        <sz val="11"/>
        <color theme="1"/>
        <rFont val="Calibri"/>
        <family val="2"/>
        <scheme val="minor"/>
      </rPr>
      <t>theater, music amd film &amp; Video</t>
    </r>
    <r>
      <rPr>
        <sz val="11"/>
        <color theme="1"/>
        <rFont val="Calibri"/>
        <family val="2"/>
        <scheme val="minor"/>
      </rPr>
      <t xml:space="preserve"> , which are the most succesful, and the most funded as well.</t>
    </r>
  </si>
  <si>
    <r>
      <rPr>
        <b/>
        <i/>
        <sz val="11"/>
        <color theme="1"/>
        <rFont val="Calibri"/>
        <family val="2"/>
        <scheme val="minor"/>
      </rPr>
      <t>Subcategory:</t>
    </r>
    <r>
      <rPr>
        <sz val="11"/>
        <color theme="1"/>
        <rFont val="Calibri"/>
        <family val="2"/>
        <scheme val="minor"/>
      </rPr>
      <t xml:space="preserve"> Based on the data we have in disposal, top three most popular sub-categories are: </t>
    </r>
    <r>
      <rPr>
        <b/>
        <i/>
        <sz val="11"/>
        <color theme="1"/>
        <rFont val="Calibri"/>
        <family val="2"/>
        <scheme val="minor"/>
      </rPr>
      <t>plays, rock, and documentar</t>
    </r>
    <r>
      <rPr>
        <sz val="11"/>
        <color theme="1"/>
        <rFont val="Calibri"/>
        <family val="2"/>
        <scheme val="minor"/>
      </rPr>
      <t xml:space="preserve">  , which are the most succesful, and the most funded as well.</t>
    </r>
  </si>
  <si>
    <r>
      <rPr>
        <b/>
        <i/>
        <sz val="11"/>
        <color theme="1"/>
        <rFont val="Calibri"/>
        <family val="2"/>
        <scheme val="minor"/>
      </rPr>
      <t>Country</t>
    </r>
    <r>
      <rPr>
        <sz val="11"/>
        <color theme="1"/>
        <rFont val="Calibri"/>
        <family val="2"/>
        <scheme val="minor"/>
      </rPr>
      <t xml:space="preserve">: </t>
    </r>
    <r>
      <rPr>
        <b/>
        <i/>
        <sz val="11"/>
        <color theme="1"/>
        <rFont val="Calibri"/>
        <family val="2"/>
        <scheme val="minor"/>
      </rPr>
      <t>US, GB and CA</t>
    </r>
    <r>
      <rPr>
        <sz val="11"/>
        <color theme="1"/>
        <rFont val="Calibri"/>
        <family val="2"/>
        <scheme val="minor"/>
      </rPr>
      <t xml:space="preserve"> are the countries on which these categories are more funded. This may be related to the high economic level on these countries. </t>
    </r>
  </si>
  <si>
    <r>
      <t>In addittion "</t>
    </r>
    <r>
      <rPr>
        <b/>
        <i/>
        <sz val="11"/>
        <color theme="1"/>
        <rFont val="Calibri"/>
        <family val="2"/>
        <scheme val="minor"/>
      </rPr>
      <t>Percent Funded</t>
    </r>
    <r>
      <rPr>
        <sz val="11"/>
        <color theme="1"/>
        <rFont val="Calibri"/>
        <family val="2"/>
        <scheme val="minor"/>
      </rPr>
      <t>"  should be higher  or equal to 100, because less than a 100 is  almost 100 % failed or canceled.</t>
    </r>
  </si>
  <si>
    <t>The main reason are for project to be failed/canceled is by chosing the wrong:</t>
  </si>
  <si>
    <r>
      <rPr>
        <b/>
        <i/>
        <sz val="11"/>
        <color theme="1"/>
        <rFont val="Calibri"/>
        <family val="2"/>
        <scheme val="minor"/>
      </rPr>
      <t>Category:</t>
    </r>
    <r>
      <rPr>
        <sz val="11"/>
        <color theme="1"/>
        <rFont val="Calibri"/>
        <family val="2"/>
        <scheme val="minor"/>
      </rPr>
      <t xml:space="preserve"> Based on the data we have in disposal, top three less popular categories are: </t>
    </r>
    <r>
      <rPr>
        <b/>
        <i/>
        <sz val="11"/>
        <color theme="1"/>
        <rFont val="Calibri"/>
        <family val="2"/>
        <scheme val="minor"/>
      </rPr>
      <t>food, photography, games</t>
    </r>
    <r>
      <rPr>
        <sz val="11"/>
        <color theme="1"/>
        <rFont val="Calibri"/>
        <family val="2"/>
        <scheme val="minor"/>
      </rPr>
      <t xml:space="preserve"> , which are less succesful, and less funded as well.</t>
    </r>
  </si>
  <si>
    <r>
      <rPr>
        <b/>
        <i/>
        <sz val="11"/>
        <color theme="1"/>
        <rFont val="Calibri"/>
        <family val="2"/>
        <scheme val="minor"/>
      </rPr>
      <t>Subcategory:</t>
    </r>
    <r>
      <rPr>
        <sz val="11"/>
        <color theme="1"/>
        <rFont val="Calibri"/>
        <family val="2"/>
        <scheme val="minor"/>
      </rPr>
      <t xml:space="preserve"> Based on the data we have in disposal, top three less popular sub-categories are: </t>
    </r>
    <r>
      <rPr>
        <b/>
        <i/>
        <sz val="11"/>
        <color theme="1"/>
        <rFont val="Calibri"/>
        <family val="2"/>
        <scheme val="minor"/>
      </rPr>
      <t>food truck, photography books, audio</t>
    </r>
    <r>
      <rPr>
        <sz val="11"/>
        <color theme="1"/>
        <rFont val="Calibri"/>
        <family val="2"/>
        <scheme val="minor"/>
      </rPr>
      <t xml:space="preserve">  , which are less succesful, and the less funded as well.</t>
    </r>
  </si>
  <si>
    <r>
      <t>In addittion "</t>
    </r>
    <r>
      <rPr>
        <b/>
        <i/>
        <sz val="11"/>
        <color theme="1"/>
        <rFont val="Calibri"/>
        <family val="2"/>
        <scheme val="minor"/>
      </rPr>
      <t>Percent Funded</t>
    </r>
    <r>
      <rPr>
        <sz val="11"/>
        <color theme="1"/>
        <rFont val="Calibri"/>
        <family val="2"/>
        <scheme val="minor"/>
      </rPr>
      <t>"  it's less  or equal to 100, because less than a 100 is  almost 100 % failed or canceled.</t>
    </r>
  </si>
  <si>
    <r>
      <rPr>
        <b/>
        <i/>
        <sz val="11"/>
        <color theme="1"/>
        <rFont val="Calibri"/>
        <family val="2"/>
        <scheme val="minor"/>
      </rPr>
      <t>Country</t>
    </r>
    <r>
      <rPr>
        <sz val="11"/>
        <color theme="1"/>
        <rFont val="Calibri"/>
        <family val="2"/>
        <scheme val="minor"/>
      </rPr>
      <t xml:space="preserve">: </t>
    </r>
    <r>
      <rPr>
        <b/>
        <i/>
        <sz val="11"/>
        <color theme="1"/>
        <rFont val="Calibri"/>
        <family val="2"/>
        <scheme val="minor"/>
      </rPr>
      <t>AU, DK and CH</t>
    </r>
    <r>
      <rPr>
        <sz val="11"/>
        <color theme="1"/>
        <rFont val="Calibri"/>
        <family val="2"/>
        <scheme val="minor"/>
      </rPr>
      <t xml:space="preserve"> are the countries on which these categories are more funded.</t>
    </r>
  </si>
  <si>
    <t>One of the most important issues to be discussed is: the reasons why a project is successful and why it is failed. The information we have might be helpful to show some of the hints which may help to make a safe decision in regard.</t>
  </si>
  <si>
    <t>Information that might help to be added is the revenue/profit  for each project, to know which project is more beneficial to be pledge by investors.</t>
  </si>
  <si>
    <t>Written Report'!A1</t>
  </si>
  <si>
    <t>The main reasons that projects are succesful is because of chosing the right: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</si>
</sst>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2B2B2B"/>
      <name val="Calibri"/>
      <family val="2"/>
      <scheme val="minor"/>
    </font>
    <font>
      <sz val="11"/>
      <color rgb="FF2B2B2B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4">
    <xf numFmtId="0" fontId="0" fillId="0" borderId="0"/>
    <xf numFmtId="0" fontId="9" fillId="0" borderId="0" applyNumberFormat="0" applyFill="0" applyBorder="0" applyAlignment="0" applyProtection="0"/>
    <xf numFmtId="0" fontId="10" fillId="0" borderId="1" applyNumberFormat="0" applyFill="0" applyAlignment="0" applyProtection="0"/>
    <xf numFmtId="0" fontId="11" fillId="0" borderId="2" applyNumberFormat="0" applyFill="0" applyAlignment="0" applyProtection="0"/>
    <xf numFmtId="0" fontId="12" fillId="0" borderId="3" applyNumberFormat="0" applyFill="0" applyAlignment="0" applyProtection="0"/>
    <xf numFmtId="0" fontId="12" fillId="0" borderId="0" applyNumberFormat="0" applyFill="0" applyBorder="0" applyAlignment="0" applyProtection="0"/>
    <xf numFmtId="0" fontId="13" fillId="2" borderId="0" applyNumberFormat="0" applyBorder="0" applyAlignment="0" applyProtection="0"/>
    <xf numFmtId="0" fontId="14" fillId="3" borderId="0" applyNumberFormat="0" applyBorder="0" applyAlignment="0" applyProtection="0"/>
    <xf numFmtId="0" fontId="15" fillId="4" borderId="0" applyNumberFormat="0" applyBorder="0" applyAlignment="0" applyProtection="0"/>
    <xf numFmtId="0" fontId="16" fillId="5" borderId="4" applyNumberFormat="0" applyAlignment="0" applyProtection="0"/>
    <xf numFmtId="0" fontId="17" fillId="6" borderId="5" applyNumberFormat="0" applyAlignment="0" applyProtection="0"/>
    <xf numFmtId="0" fontId="18" fillId="6" borderId="4" applyNumberFormat="0" applyAlignment="0" applyProtection="0"/>
    <xf numFmtId="0" fontId="19" fillId="0" borderId="6" applyNumberFormat="0" applyFill="0" applyAlignment="0" applyProtection="0"/>
    <xf numFmtId="0" fontId="20" fillId="7" borderId="7" applyNumberFormat="0" applyAlignment="0" applyProtection="0"/>
    <xf numFmtId="0" fontId="21" fillId="0" borderId="0" applyNumberFormat="0" applyFill="0" applyBorder="0" applyAlignment="0" applyProtection="0"/>
    <xf numFmtId="0" fontId="8" fillId="8" borderId="8" applyNumberFormat="0" applyFont="0" applyAlignment="0" applyProtection="0"/>
    <xf numFmtId="0" fontId="22" fillId="0" borderId="0" applyNumberFormat="0" applyFill="0" applyBorder="0" applyAlignment="0" applyProtection="0"/>
    <xf numFmtId="0" fontId="23" fillId="0" borderId="9" applyNumberFormat="0" applyFill="0" applyAlignment="0" applyProtection="0"/>
    <xf numFmtId="0" fontId="24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24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24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24" fillId="21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24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24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9" fontId="8" fillId="0" borderId="0" applyFont="0" applyFill="0" applyBorder="0" applyAlignment="0" applyProtection="0"/>
    <xf numFmtId="0" fontId="27" fillId="0" borderId="0" applyNumberFormat="0" applyFill="0" applyBorder="0" applyAlignment="0" applyProtection="0"/>
  </cellStyleXfs>
  <cellXfs count="53">
    <xf numFmtId="0" fontId="0" fillId="0" borderId="0" xfId="0"/>
    <xf numFmtId="0" fontId="23" fillId="0" borderId="0" xfId="0" applyFont="1" applyAlignment="1">
      <alignment horizontal="center"/>
    </xf>
    <xf numFmtId="0" fontId="23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" fontId="23" fillId="0" borderId="0" xfId="0" applyNumberFormat="1" applyFont="1" applyAlignment="1">
      <alignment horizontal="center"/>
    </xf>
    <xf numFmtId="1" fontId="0" fillId="0" borderId="0" xfId="0" applyNumberFormat="1"/>
    <xf numFmtId="2" fontId="23" fillId="0" borderId="0" xfId="0" applyNumberFormat="1" applyFont="1" applyAlignment="1">
      <alignment horizontal="center"/>
    </xf>
    <xf numFmtId="2" fontId="0" fillId="0" borderId="0" xfId="0" applyNumberFormat="1"/>
    <xf numFmtId="0" fontId="23" fillId="0" borderId="0" xfId="0" applyFont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14" fontId="23" fillId="0" borderId="0" xfId="0" applyNumberFormat="1" applyFont="1" applyAlignment="1">
      <alignment horizontal="center"/>
    </xf>
    <xf numFmtId="14" fontId="0" fillId="0" borderId="0" xfId="0" applyNumberFormat="1"/>
    <xf numFmtId="0" fontId="7" fillId="0" borderId="0" xfId="0" applyFont="1"/>
    <xf numFmtId="0" fontId="26" fillId="0" borderId="0" xfId="0" applyFont="1" applyAlignment="1">
      <alignment horizontal="left" vertical="center"/>
    </xf>
    <xf numFmtId="0" fontId="6" fillId="0" borderId="0" xfId="0" applyFont="1"/>
    <xf numFmtId="0" fontId="26" fillId="0" borderId="0" xfId="0" applyFont="1" applyAlignment="1">
      <alignment horizontal="left" vertical="center" indent="2"/>
    </xf>
    <xf numFmtId="0" fontId="6" fillId="0" borderId="0" xfId="0" applyFont="1" applyAlignment="1">
      <alignment horizontal="left"/>
    </xf>
    <xf numFmtId="0" fontId="25" fillId="0" borderId="0" xfId="0" applyFont="1" applyAlignment="1">
      <alignment horizontal="left" wrapText="1"/>
    </xf>
    <xf numFmtId="0" fontId="27" fillId="0" borderId="0" xfId="43" applyAlignment="1">
      <alignment horizontal="left" wrapText="1"/>
    </xf>
    <xf numFmtId="0" fontId="0" fillId="0" borderId="10" xfId="0" applyBorder="1" applyAlignment="1">
      <alignment horizontal="left" wrapText="1"/>
    </xf>
    <xf numFmtId="0" fontId="25" fillId="0" borderId="10" xfId="0" applyFont="1" applyBorder="1" applyAlignment="1">
      <alignment horizontal="left" wrapText="1"/>
    </xf>
    <xf numFmtId="0" fontId="0" fillId="0" borderId="11" xfId="0" applyBorder="1" applyAlignment="1">
      <alignment horizontal="left" wrapText="1"/>
    </xf>
    <xf numFmtId="0" fontId="23" fillId="0" borderId="12" xfId="0" applyFont="1" applyBorder="1" applyAlignment="1">
      <alignment horizontal="left" wrapText="1"/>
    </xf>
    <xf numFmtId="0" fontId="5" fillId="0" borderId="0" xfId="0" applyFont="1" applyAlignment="1">
      <alignment horizontal="left" vertical="top"/>
    </xf>
    <xf numFmtId="0" fontId="28" fillId="0" borderId="0" xfId="43" applyFont="1" applyAlignment="1">
      <alignment horizontal="left" vertical="top" wrapText="1"/>
    </xf>
    <xf numFmtId="0" fontId="5" fillId="0" borderId="0" xfId="0" applyFont="1" applyAlignment="1">
      <alignment horizontal="left" wrapText="1"/>
    </xf>
    <xf numFmtId="0" fontId="5" fillId="0" borderId="0" xfId="0" applyFont="1" applyAlignment="1">
      <alignment horizontal="left"/>
    </xf>
    <xf numFmtId="0" fontId="5" fillId="0" borderId="0" xfId="0" applyFont="1"/>
    <xf numFmtId="0" fontId="28" fillId="0" borderId="0" xfId="43" applyFont="1" applyAlignment="1">
      <alignment horizontal="left" wrapText="1"/>
    </xf>
    <xf numFmtId="0" fontId="4" fillId="0" borderId="0" xfId="0" applyFont="1"/>
    <xf numFmtId="0" fontId="5" fillId="33" borderId="0" xfId="0" applyFont="1" applyFill="1" applyAlignment="1">
      <alignment horizontal="left"/>
    </xf>
    <xf numFmtId="0" fontId="5" fillId="33" borderId="0" xfId="0" applyFont="1" applyFill="1" applyAlignment="1">
      <alignment horizontal="left" vertical="top" wrapText="1"/>
    </xf>
    <xf numFmtId="0" fontId="4" fillId="0" borderId="0" xfId="0" applyFont="1" applyAlignment="1">
      <alignment horizontal="left" vertical="top"/>
    </xf>
    <xf numFmtId="0" fontId="5" fillId="34" borderId="0" xfId="0" applyFont="1" applyFill="1"/>
    <xf numFmtId="0" fontId="4" fillId="35" borderId="0" xfId="0" applyFont="1" applyFill="1"/>
    <xf numFmtId="0" fontId="5" fillId="35" borderId="0" xfId="0" applyFont="1" applyFill="1"/>
    <xf numFmtId="0" fontId="27" fillId="0" borderId="0" xfId="43"/>
    <xf numFmtId="0" fontId="30" fillId="0" borderId="0" xfId="0" applyFont="1"/>
    <xf numFmtId="0" fontId="3" fillId="36" borderId="0" xfId="0" applyFont="1" applyFill="1" applyAlignment="1">
      <alignment horizontal="left" textRotation="255"/>
    </xf>
    <xf numFmtId="0" fontId="0" fillId="36" borderId="0" xfId="0" applyFill="1" applyAlignment="1">
      <alignment horizontal="left"/>
    </xf>
    <xf numFmtId="0" fontId="3" fillId="0" borderId="0" xfId="0" applyFont="1"/>
    <xf numFmtId="0" fontId="27" fillId="0" borderId="0" xfId="43" quotePrefix="1" applyAlignment="1">
      <alignment horizontal="left" wrapText="1"/>
    </xf>
    <xf numFmtId="0" fontId="0" fillId="0" borderId="0" xfId="0" applyAlignment="1">
      <alignment horizontal="right"/>
    </xf>
    <xf numFmtId="0" fontId="0" fillId="0" borderId="13" xfId="0" applyBorder="1"/>
    <xf numFmtId="2" fontId="6" fillId="0" borderId="13" xfId="0" applyNumberFormat="1" applyFont="1" applyBorder="1"/>
    <xf numFmtId="0" fontId="0" fillId="0" borderId="14" xfId="0" applyBorder="1" applyAlignment="1">
      <alignment horizontal="right"/>
    </xf>
    <xf numFmtId="2" fontId="6" fillId="0" borderId="14" xfId="0" applyNumberFormat="1" applyFont="1" applyBorder="1"/>
    <xf numFmtId="0" fontId="26" fillId="0" borderId="13" xfId="0" applyFont="1" applyBorder="1" applyAlignment="1">
      <alignment horizontal="right" vertical="center"/>
    </xf>
    <xf numFmtId="0" fontId="7" fillId="0" borderId="13" xfId="0" applyFont="1" applyBorder="1" applyAlignment="1">
      <alignment horizontal="right"/>
    </xf>
    <xf numFmtId="0" fontId="26" fillId="0" borderId="14" xfId="0" applyFont="1" applyBorder="1" applyAlignment="1">
      <alignment horizontal="right" vertical="center"/>
    </xf>
    <xf numFmtId="9" fontId="7" fillId="0" borderId="14" xfId="42" applyFont="1" applyBorder="1" applyAlignment="1">
      <alignment horizontal="right"/>
    </xf>
    <xf numFmtId="0" fontId="2" fillId="34" borderId="0" xfId="0" applyFont="1" applyFill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3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31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00B0F0"/>
        </patternFill>
      </fill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6" Type="http://schemas.openxmlformats.org/officeDocument/2006/relationships/sheetMetadata" Target="metadata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 Data Analysis.xlsx]Categorystats!PivotTable1</c:name>
    <c:fmtId val="7"/>
  </c:pivotSource>
  <c:chart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92D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92D050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0952459394458537"/>
          <c:y val="0.13232342225878482"/>
          <c:w val="0.76552085751185861"/>
          <c:h val="0.7318262232146355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Categorystats!$C$5:$C$6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Categorystats!$B$7:$B$16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Categorystats!$C$7:$C$16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BB-4098-B45B-503BBA5D34C7}"/>
            </c:ext>
          </c:extLst>
        </c:ser>
        <c:ser>
          <c:idx val="1"/>
          <c:order val="1"/>
          <c:tx>
            <c:strRef>
              <c:f>Categorystats!$D$5:$D$6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Categorystats!$B$7:$B$16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Categorystats!$D$7:$D$16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56-46D5-BD5C-F402961FF250}"/>
            </c:ext>
          </c:extLst>
        </c:ser>
        <c:ser>
          <c:idx val="2"/>
          <c:order val="2"/>
          <c:tx>
            <c:strRef>
              <c:f>Categorystats!$E$5:$E$6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strRef>
              <c:f>Categorystats!$B$7:$B$16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Categorystats!$E$7:$E$16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56-46D5-BD5C-F402961FF250}"/>
            </c:ext>
          </c:extLst>
        </c:ser>
        <c:ser>
          <c:idx val="3"/>
          <c:order val="3"/>
          <c:tx>
            <c:strRef>
              <c:f>Categorystats!$F$5:$F$6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Categorystats!$B$7:$B$16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Categorystats!$F$7:$F$16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056-46D5-BD5C-F402961FF2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07223920"/>
        <c:axId val="1631347248"/>
      </c:barChart>
      <c:catAx>
        <c:axId val="1607223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1347248"/>
        <c:crosses val="autoZero"/>
        <c:auto val="1"/>
        <c:lblAlgn val="ctr"/>
        <c:lblOffset val="100"/>
        <c:noMultiLvlLbl val="0"/>
      </c:catAx>
      <c:valAx>
        <c:axId val="163134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7223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 Data Analysis.xlsx]Subcategorystats!PivotTable2</c:name>
    <c:fmtId val="1"/>
  </c:pivotSource>
  <c:chart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2.5242652269416441E-2"/>
          <c:y val="0.13931994379374524"/>
          <c:w val="0.86481928926985008"/>
          <c:h val="0.4702631578947368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Subcategorystats!$C$5:$C$6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Subcategorystats!$B$7:$B$31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Subcategorystats!$C$7:$C$31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A6-4564-AA26-021E1AF96712}"/>
            </c:ext>
          </c:extLst>
        </c:ser>
        <c:ser>
          <c:idx val="1"/>
          <c:order val="1"/>
          <c:tx>
            <c:strRef>
              <c:f>Subcategorystats!$D$5:$D$6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Subcategorystats!$B$7:$B$31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Subcategorystats!$D$7:$D$31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A6-4564-AA26-021E1AF96712}"/>
            </c:ext>
          </c:extLst>
        </c:ser>
        <c:ser>
          <c:idx val="2"/>
          <c:order val="2"/>
          <c:tx>
            <c:strRef>
              <c:f>Subcategorystats!$E$5:$E$6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Subcategorystats!$B$7:$B$31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Subcategorystats!$E$7:$E$31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2A6-4564-AA26-021E1AF96712}"/>
            </c:ext>
          </c:extLst>
        </c:ser>
        <c:ser>
          <c:idx val="3"/>
          <c:order val="3"/>
          <c:tx>
            <c:strRef>
              <c:f>Subcategorystats!$F$5:$F$6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Subcategorystats!$B$7:$B$31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Subcategorystats!$F$7:$F$31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2A6-4564-AA26-021E1AF967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42279136"/>
        <c:axId val="1628458192"/>
      </c:barChart>
      <c:catAx>
        <c:axId val="1642279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8458192"/>
        <c:crosses val="autoZero"/>
        <c:auto val="1"/>
        <c:lblAlgn val="ctr"/>
        <c:lblOffset val="100"/>
        <c:noMultiLvlLbl val="0"/>
      </c:catAx>
      <c:valAx>
        <c:axId val="162845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279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 Data Analysis.xlsx]LaunchDateOutcome!PivotTable2</c:name>
    <c:fmtId val="16"/>
  </c:pivotSource>
  <c:chart>
    <c:autoTitleDeleted val="0"/>
    <c:pivotFmts>
      <c:pivotFmt>
        <c:idx val="0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C00000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7665192107989354E-2"/>
          <c:y val="0.10144927536231885"/>
          <c:w val="0.79173138120817932"/>
          <c:h val="0.73855574574917271"/>
        </c:manualLayout>
      </c:layout>
      <c:lineChart>
        <c:grouping val="standard"/>
        <c:varyColors val="0"/>
        <c:ser>
          <c:idx val="0"/>
          <c:order val="0"/>
          <c:tx>
            <c:strRef>
              <c:f>LaunchDateOutcome!$C$6:$C$7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LaunchDateOutcome!$B$8:$B$20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LaunchDateOutcome!$C$8:$C$20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77-4125-9A5F-B3B0CAD4125A}"/>
            </c:ext>
          </c:extLst>
        </c:ser>
        <c:ser>
          <c:idx val="1"/>
          <c:order val="1"/>
          <c:tx>
            <c:strRef>
              <c:f>LaunchDateOutcome!$D$6:$D$7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LaunchDateOutcome!$B$8:$B$20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LaunchDateOutcome!$D$8:$D$20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77-4125-9A5F-B3B0CAD4125A}"/>
            </c:ext>
          </c:extLst>
        </c:ser>
        <c:ser>
          <c:idx val="2"/>
          <c:order val="2"/>
          <c:tx>
            <c:strRef>
              <c:f>LaunchDateOutcome!$E$6:$E$7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LaunchDateOutcome!$B$8:$B$20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LaunchDateOutcome!$E$8:$E$20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77-4125-9A5F-B3B0CAD412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4555279"/>
        <c:axId val="1131445135"/>
      </c:lineChart>
      <c:catAx>
        <c:axId val="414555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1445135"/>
        <c:crosses val="autoZero"/>
        <c:auto val="1"/>
        <c:lblAlgn val="ctr"/>
        <c:lblOffset val="100"/>
        <c:noMultiLvlLbl val="0"/>
      </c:catAx>
      <c:valAx>
        <c:axId val="1131445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555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 Data Analysis.xlsx]Written Report!PivotTable2</c:name>
    <c:fmtId val="2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'Written Report'!$C$16:$C$17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'Written Report'!$B$18:$B$25</c:f>
              <c:strCache>
                <c:ptCount val="7"/>
                <c:pt idx="0">
                  <c:v>US</c:v>
                </c:pt>
                <c:pt idx="1">
                  <c:v>GB</c:v>
                </c:pt>
                <c:pt idx="2">
                  <c:v>CA</c:v>
                </c:pt>
                <c:pt idx="3">
                  <c:v>IT</c:v>
                </c:pt>
                <c:pt idx="4">
                  <c:v>AU</c:v>
                </c:pt>
                <c:pt idx="5">
                  <c:v>DK</c:v>
                </c:pt>
                <c:pt idx="6">
                  <c:v>CH</c:v>
                </c:pt>
              </c:strCache>
            </c:strRef>
          </c:cat>
          <c:val>
            <c:numRef>
              <c:f>'Written Report'!$C$18:$C$25</c:f>
              <c:numCache>
                <c:formatCode>0</c:formatCode>
                <c:ptCount val="7"/>
                <c:pt idx="0">
                  <c:v>2138.1778960283991</c:v>
                </c:pt>
                <c:pt idx="1">
                  <c:v>24.326030927835053</c:v>
                </c:pt>
                <c:pt idx="2">
                  <c:v>96.67379962501019</c:v>
                </c:pt>
                <c:pt idx="3">
                  <c:v>154.58305791952409</c:v>
                </c:pt>
                <c:pt idx="4">
                  <c:v>77.142254042254038</c:v>
                </c:pt>
                <c:pt idx="5">
                  <c:v>37.091954022988503</c:v>
                </c:pt>
                <c:pt idx="6">
                  <c:v>88.44474417203071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A1-4E9B-BD28-842C5438D2EB}"/>
            </c:ext>
          </c:extLst>
        </c:ser>
        <c:ser>
          <c:idx val="1"/>
          <c:order val="1"/>
          <c:tx>
            <c:strRef>
              <c:f>'Written Report'!$D$16:$D$17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'Written Report'!$B$18:$B$25</c:f>
              <c:strCache>
                <c:ptCount val="7"/>
                <c:pt idx="0">
                  <c:v>US</c:v>
                </c:pt>
                <c:pt idx="1">
                  <c:v>GB</c:v>
                </c:pt>
                <c:pt idx="2">
                  <c:v>CA</c:v>
                </c:pt>
                <c:pt idx="3">
                  <c:v>IT</c:v>
                </c:pt>
                <c:pt idx="4">
                  <c:v>AU</c:v>
                </c:pt>
                <c:pt idx="5">
                  <c:v>DK</c:v>
                </c:pt>
                <c:pt idx="6">
                  <c:v>CH</c:v>
                </c:pt>
              </c:strCache>
            </c:strRef>
          </c:cat>
          <c:val>
            <c:numRef>
              <c:f>'Written Report'!$D$18:$D$25</c:f>
              <c:numCache>
                <c:formatCode>0</c:formatCode>
                <c:ptCount val="7"/>
                <c:pt idx="0">
                  <c:v>13418.072459451545</c:v>
                </c:pt>
                <c:pt idx="1">
                  <c:v>808.8797378367135</c:v>
                </c:pt>
                <c:pt idx="2">
                  <c:v>986.54305307024276</c:v>
                </c:pt>
                <c:pt idx="3">
                  <c:v>1018.9945179281497</c:v>
                </c:pt>
                <c:pt idx="4">
                  <c:v>884.63857812918081</c:v>
                </c:pt>
                <c:pt idx="5">
                  <c:v>572.67777483667396</c:v>
                </c:pt>
                <c:pt idx="6">
                  <c:v>250.56795842117762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A1-4E9B-BD28-842C5438D2EB}"/>
            </c:ext>
          </c:extLst>
        </c:ser>
        <c:ser>
          <c:idx val="2"/>
          <c:order val="2"/>
          <c:tx>
            <c:strRef>
              <c:f>'Written Report'!$E$16:$E$17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'Written Report'!$B$18:$B$25</c:f>
              <c:strCache>
                <c:ptCount val="7"/>
                <c:pt idx="0">
                  <c:v>US</c:v>
                </c:pt>
                <c:pt idx="1">
                  <c:v>GB</c:v>
                </c:pt>
                <c:pt idx="2">
                  <c:v>CA</c:v>
                </c:pt>
                <c:pt idx="3">
                  <c:v>IT</c:v>
                </c:pt>
                <c:pt idx="4">
                  <c:v>AU</c:v>
                </c:pt>
                <c:pt idx="5">
                  <c:v>DK</c:v>
                </c:pt>
                <c:pt idx="6">
                  <c:v>CH</c:v>
                </c:pt>
              </c:strCache>
            </c:strRef>
          </c:cat>
          <c:val>
            <c:numRef>
              <c:f>'Written Report'!$E$18:$E$25</c:f>
              <c:numCache>
                <c:formatCode>0</c:formatCode>
                <c:ptCount val="7"/>
                <c:pt idx="0">
                  <c:v>370.2883773829422</c:v>
                </c:pt>
                <c:pt idx="1">
                  <c:v>58.25</c:v>
                </c:pt>
                <c:pt idx="2">
                  <c:v>62.232323232323225</c:v>
                </c:pt>
                <c:pt idx="4">
                  <c:v>21.188688946015425</c:v>
                </c:pt>
                <c:pt idx="5">
                  <c:v>19.932788374205266</c:v>
                </c:pt>
                <c:pt idx="6">
                  <c:v>95.521156936261391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A1-4E9B-BD28-842C5438D2EB}"/>
            </c:ext>
          </c:extLst>
        </c:ser>
        <c:ser>
          <c:idx val="3"/>
          <c:order val="3"/>
          <c:tx>
            <c:strRef>
              <c:f>'Written Report'!$F$16:$F$17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'Written Report'!$B$18:$B$25</c:f>
              <c:strCache>
                <c:ptCount val="7"/>
                <c:pt idx="0">
                  <c:v>US</c:v>
                </c:pt>
                <c:pt idx="1">
                  <c:v>GB</c:v>
                </c:pt>
                <c:pt idx="2">
                  <c:v>CA</c:v>
                </c:pt>
                <c:pt idx="3">
                  <c:v>IT</c:v>
                </c:pt>
                <c:pt idx="4">
                  <c:v>AU</c:v>
                </c:pt>
                <c:pt idx="5">
                  <c:v>DK</c:v>
                </c:pt>
                <c:pt idx="6">
                  <c:v>CH</c:v>
                </c:pt>
              </c:strCache>
            </c:strRef>
          </c:cat>
          <c:val>
            <c:numRef>
              <c:f>'Written Report'!$F$18:$F$25</c:f>
              <c:numCache>
                <c:formatCode>0</c:formatCode>
                <c:ptCount val="7"/>
                <c:pt idx="0">
                  <c:v>138288.65949821274</c:v>
                </c:pt>
                <c:pt idx="1">
                  <c:v>8827.2632435897685</c:v>
                </c:pt>
                <c:pt idx="2">
                  <c:v>8288.8643375763259</c:v>
                </c:pt>
                <c:pt idx="3">
                  <c:v>6998.5509115238183</c:v>
                </c:pt>
                <c:pt idx="4">
                  <c:v>6341.6453604938806</c:v>
                </c:pt>
                <c:pt idx="5">
                  <c:v>5584.0782347283975</c:v>
                </c:pt>
                <c:pt idx="6">
                  <c:v>4928.9429990850267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1A1-4E9B-BD28-842C5438D2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89289359"/>
        <c:axId val="426350687"/>
      </c:barChart>
      <c:catAx>
        <c:axId val="589289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350687"/>
        <c:crosses val="autoZero"/>
        <c:auto val="1"/>
        <c:lblAlgn val="ctr"/>
        <c:lblOffset val="100"/>
        <c:noMultiLvlLbl val="0"/>
      </c:catAx>
      <c:valAx>
        <c:axId val="426350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289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4"/>
          <c:order val="0"/>
          <c:tx>
            <c:strRef>
              <c:f>GoalOutcomes!$G$3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GoalOutcomes!$A$4:$A$15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GoalOutcomes!$G$4:$G$15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25A-4F5C-9D16-8AA408CC714F}"/>
            </c:ext>
          </c:extLst>
        </c:ser>
        <c:ser>
          <c:idx val="5"/>
          <c:order val="1"/>
          <c:tx>
            <c:strRef>
              <c:f>GoalOutcomes!$H$3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GoalOutcomes!$A$4:$A$15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GoalOutcomes!$H$4:$H$15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25A-4F5C-9D16-8AA408CC714F}"/>
            </c:ext>
          </c:extLst>
        </c:ser>
        <c:ser>
          <c:idx val="6"/>
          <c:order val="2"/>
          <c:tx>
            <c:strRef>
              <c:f>GoalOutcomes!$I$3</c:f>
              <c:strCache>
                <c:ptCount val="1"/>
                <c:pt idx="0">
                  <c:v>Percentage Cancel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GoalOutcomes!$A$4:$A$15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GoalOutcomes!$I$4:$I$15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25A-4F5C-9D16-8AA408CC71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3934799"/>
        <c:axId val="299573215"/>
      </c:lineChart>
      <c:catAx>
        <c:axId val="823934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573215"/>
        <c:crosses val="autoZero"/>
        <c:auto val="1"/>
        <c:lblAlgn val="ctr"/>
        <c:lblOffset val="100"/>
        <c:noMultiLvlLbl val="0"/>
      </c:catAx>
      <c:valAx>
        <c:axId val="299573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3934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</xdr:colOff>
      <xdr:row>1</xdr:row>
      <xdr:rowOff>180975</xdr:rowOff>
    </xdr:from>
    <xdr:to>
      <xdr:col>18</xdr:col>
      <xdr:colOff>0</xdr:colOff>
      <xdr:row>29</xdr:row>
      <xdr:rowOff>123825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8B001A0-7D23-2567-4598-6CFAAA3DF2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781050</xdr:colOff>
      <xdr:row>1</xdr:row>
      <xdr:rowOff>142874</xdr:rowOff>
    </xdr:from>
    <xdr:to>
      <xdr:col>17</xdr:col>
      <xdr:colOff>276224</xdr:colOff>
      <xdr:row>30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FD4E1C-0179-EA89-DCDB-3131953B7A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14287</xdr:colOff>
      <xdr:row>1</xdr:row>
      <xdr:rowOff>190500</xdr:rowOff>
    </xdr:from>
    <xdr:to>
      <xdr:col>17</xdr:col>
      <xdr:colOff>676275</xdr:colOff>
      <xdr:row>23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171AF4B-7A4B-9BB0-8C62-6E9366EC2D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509588</xdr:colOff>
      <xdr:row>15</xdr:row>
      <xdr:rowOff>9525</xdr:rowOff>
    </xdr:from>
    <xdr:to>
      <xdr:col>11</xdr:col>
      <xdr:colOff>2171701</xdr:colOff>
      <xdr:row>27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791B24-3622-D7DD-9B52-DC5742C461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352425</xdr:colOff>
      <xdr:row>1</xdr:row>
      <xdr:rowOff>190499</xdr:rowOff>
    </xdr:from>
    <xdr:to>
      <xdr:col>18</xdr:col>
      <xdr:colOff>761999</xdr:colOff>
      <xdr:row>17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38449F-C86F-06C3-CC47-9D4852BBFD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195.87799212963" createdVersion="8" refreshedVersion="8" minRefreshableVersion="3" recordCount="1003" xr:uid="{74567627-6A14-45AD-9D77-1A430C3E9C18}">
  <cacheSource type="worksheet">
    <worksheetSource ref="A1:T1048576" sheet="Crowdfunding"/>
  </cacheSource>
  <cacheFields count="18">
    <cacheField name="id" numFmtId="0">
      <sharedItems containsString="0" containsBlank="1" containsNumber="1" containsInteger="1" minValue="0" maxValue="999" count="1001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m/>
      </sharedItems>
    </cacheField>
    <cacheField name="name" numFmtId="0">
      <sharedItems containsBlank="1" count="975">
        <s v="Baldwin, Riley and Jackson"/>
        <s v="Odom Inc"/>
        <s v="Melton, Robinson and Fritz"/>
        <s v="Mcdonald, Gonzalez and Ross"/>
        <s v="Larson-Little"/>
        <s v="Harris Group"/>
        <s v="Ortiz, Coleman and Mitchell"/>
        <s v="Carter-Guzman"/>
        <s v="Nunez-Richards"/>
        <s v="Rangel, Holt and Jones"/>
        <s v="Green Ltd"/>
        <s v="Perez, Johnson and Gardner"/>
        <s v="Kim Ltd"/>
        <s v="Walker, Taylor and Coleman"/>
        <s v="Rodriguez, Rose and Stewart"/>
        <s v="Wright, Hunt and Rowe"/>
        <s v="Hines Inc"/>
        <s v="Cochran-Nguyen"/>
        <s v="Johnson-Gould"/>
        <s v="Perez-Hess"/>
        <s v="Reeves, Thompson and Richardson"/>
        <s v="Simmons-Reynolds"/>
        <s v="Collier Inc"/>
        <s v="Gray-Jenkins"/>
        <s v="Scott, Wilson and Martin"/>
        <s v="Caldwell, Velazquez and Wilson"/>
        <s v="Spencer-Bates"/>
        <s v="Best, Carr and Williams"/>
        <s v="Campbell, Brown and Powell"/>
        <s v="Johnson, Parker and Haynes"/>
        <s v="Clark-Cooke"/>
        <s v="Schroeder Ltd"/>
        <s v="Jackson PLC"/>
        <s v="Blair, Collins and Carter"/>
        <s v="Maldonado and Sons"/>
        <s v="Mitchell and Sons"/>
        <s v="Jackson-Lewis"/>
        <s v="Black, Armstrong and Anderson"/>
        <s v="Maldonado-Gonzalez"/>
        <s v="Kim-Rice"/>
        <s v="Garcia, Garcia and Lopez"/>
        <s v="Watts Group"/>
        <s v="Werner-Bryant"/>
        <s v="Schmitt-Mendoza"/>
        <s v="Reid-Mccullough"/>
        <s v="Woods-Clark"/>
        <s v="Vaughn, Hunt and Caldwell"/>
        <s v="Bennett and Sons"/>
        <s v="Lamb Inc"/>
        <s v="Casey-Kelly"/>
        <s v="Jones, Taylor and Moore"/>
        <s v="Bradshaw, Gill and Donovan"/>
        <s v="Hernandez, Rodriguez and Clark"/>
        <s v="Smith-Jones"/>
        <s v="Roy PLC"/>
        <s v="Wright, Brooks and Villarreal"/>
        <s v="Flores, Miller and Johnson"/>
        <s v="Bridges, Freeman and Kim"/>
        <s v="Anderson-Perez"/>
        <s v="Wright, Fox and Marks"/>
        <s v="Crawford-Peters"/>
        <s v="Romero-Hoffman"/>
        <s v="Sparks-West"/>
        <s v="Baker, Morgan and Brown"/>
        <s v="Mosley-Gilbert"/>
        <s v="Berry-Boyer"/>
        <s v="Sanders-Allen"/>
        <s v="Lopez Inc"/>
        <s v="Moreno-Turner"/>
        <s v="Jones-Watson"/>
        <s v="Barker Inc"/>
        <s v="Tate, Bass and House"/>
        <s v="Hampton, Lewis and Ray"/>
        <s v="Collins-Goodman"/>
        <s v="Davis-Michael"/>
        <s v="White, Torres and Bishop"/>
        <s v="Martin, Conway and Larsen"/>
        <s v="Acevedo-Huffman"/>
        <s v="Montgomery, Larson and Spencer"/>
        <s v="Soto LLC"/>
        <s v="Sutton, Barrett and Tucker"/>
        <s v="Gomez, Bailey and Flores"/>
        <s v="Porter-George"/>
        <s v="Fitzgerald PLC"/>
        <s v="Cisneros-Burton"/>
        <s v="Hill, Lawson and Wilkinson"/>
        <s v="Davis-Smith"/>
        <s v="Farrell and Sons"/>
        <s v="Clark Group"/>
        <s v="White, Singleton and Zimmerman"/>
        <s v="Kramer Group"/>
        <s v="Frazier, Patrick and Smith"/>
        <s v="Santos, Bell and Lloyd"/>
        <s v="Hall and Sons"/>
        <s v="Hanson Inc"/>
        <s v="Sanchez LLC"/>
        <s v="Howard Ltd"/>
        <s v="Stewart LLC"/>
        <s v="Arias, Allen and Miller"/>
        <s v="Baker-Morris"/>
        <s v="Tucker, Fox and Green"/>
        <s v="Douglas LLC"/>
        <s v="Garcia Inc"/>
        <s v="Frye, Hunt and Powell"/>
        <s v="Smith, Wells and Nguyen"/>
        <s v="Charles-Johnson"/>
        <s v="Brandt, Carter and Wood"/>
        <s v="Tucker, Schmidt and Reid"/>
        <s v="Decker Inc"/>
        <s v="Romero and Sons"/>
        <s v="Castillo-Carey"/>
        <s v="Hart-Briggs"/>
        <s v="Jones-Meyer"/>
        <s v="Wright, Hartman and Yu"/>
        <s v="Harper-Davis"/>
        <s v="Barrett PLC"/>
        <s v="David-Clark"/>
        <s v="Chaney-Dennis"/>
        <s v="Robinson, Lopez and Christensen"/>
        <s v="Clark and Sons"/>
        <s v="Vega Group"/>
        <s v="Brown-Brown"/>
        <s v="Taylor PLC"/>
        <s v="Edwards-Lewis"/>
        <s v="Stanton, Neal and Rodriguez"/>
        <s v="Pratt LLC"/>
        <s v="Gross PLC"/>
        <s v="Martinez, Gomez and Dalton"/>
        <s v="Allen-Curtis"/>
        <s v="Morgan-Martinez"/>
        <s v="Luna, Anderson and Fox"/>
        <s v="Fleming, Zhang and Henderson"/>
        <s v="Flowers and Sons"/>
        <s v="Gates PLC"/>
        <s v="Caldwell LLC"/>
        <s v="Le, Burton and Evans"/>
        <s v="Briggs PLC"/>
        <s v="Hudson-Nguyen"/>
        <s v="Hogan Ltd"/>
        <s v="Hamilton, Wright and Chavez"/>
        <s v="Bautista-Cross"/>
        <s v="Jackson LLC"/>
        <s v="Figueroa Ltd"/>
        <s v="Avila-Jones"/>
        <s v="Martin, Lopez and Hunter"/>
        <s v="Fields-Moore"/>
        <s v="Harris-Golden"/>
        <s v="Moss, Norman and Dunlap"/>
        <s v="White, Larson and Wright"/>
        <s v="Payne, Oliver and Burch"/>
        <s v="Brown, Palmer and Pace"/>
        <s v="Parker LLC"/>
        <s v="Bowen, Mcdonald and Hall"/>
        <s v="Whitehead, Bell and Hughes"/>
        <s v="Rodriguez-Brown"/>
        <s v="Hall-Schaefer"/>
        <s v="Meza-Rogers"/>
        <s v="Curtis-Curtis"/>
        <s v="Carlson Inc"/>
        <s v="Clarke, Anderson and Lee"/>
        <s v="Evans Group"/>
        <s v="Bruce Group"/>
        <s v="Keith, Alvarez and Potter"/>
        <s v="Burton-Watkins"/>
        <s v="Lopez and Sons"/>
        <s v="Cordova Ltd"/>
        <s v="Brown-Vang"/>
        <s v="Cruz-Ward"/>
        <s v="Hernandez Group"/>
        <s v="Tran, Steele and Wilson"/>
        <s v="Summers, Gallegos and Stein"/>
        <s v="Blair Group"/>
        <s v="Nixon Inc"/>
        <s v="White LLC"/>
        <s v="Santos, Black and Donovan"/>
        <s v="Jones, Contreras and Burnett"/>
        <s v="Stone-Orozco"/>
        <s v="Lee, Gibson and Morgan"/>
        <s v="Alexander-Williams"/>
        <s v="Marks Ltd"/>
        <s v="Olsen, Edwards and Reid"/>
        <s v="Daniels, Rose and Tyler"/>
        <s v="Adams Group"/>
        <s v="Rogers, Huerta and Medina"/>
        <s v="Howard, Carter and Griffith"/>
        <s v="Bailey PLC"/>
        <s v="Parker Group"/>
        <s v="Fox Group"/>
        <s v="Walker, Jones and Rodriguez"/>
        <s v="Anthony-Shaw"/>
        <s v="Cook LLC"/>
        <s v="Sutton PLC"/>
        <s v="Long, Morgan and Mitchell"/>
        <s v="Calhoun, Rogers and Long"/>
        <s v="Sandoval Group"/>
        <s v="Smith and Sons"/>
        <s v="King Inc"/>
        <s v="Perry and Sons"/>
        <s v="Palmer Inc"/>
        <s v="Hull, Baker and Martinez"/>
        <s v="Becker, Rice and White"/>
        <s v="Osborne, Perkins and Knox"/>
        <s v="Mcknight-Freeman"/>
        <s v="Hayden, Shannon and Stein"/>
        <s v="Daniel-Luna"/>
        <s v="Weaver-Marquez"/>
        <s v="Austin, Baker and Kelley"/>
        <s v="Carney-Anderson"/>
        <s v="Jackson Inc"/>
        <s v="Warren Ltd"/>
        <s v="Schultz Inc"/>
        <s v="Thompson LLC"/>
        <s v="Johnson Inc"/>
        <s v="Morgan-Warren"/>
        <s v="Sullivan Group"/>
        <s v="Vargas, Banks and Palmer"/>
        <s v="Johnson, Dixon and Zimmerman"/>
        <s v="Moore, Dudley and Navarro"/>
        <s v="Price-Rodriguez"/>
        <s v="Huang-Henderson"/>
        <s v="Owens-Le"/>
        <s v="Huff LLC"/>
        <s v="Johnson LLC"/>
        <s v="Chavez, Garcia and Cantu"/>
        <s v="Lester-Moore"/>
        <s v="Fox-Quinn"/>
        <s v="Johnson-Lee"/>
        <s v="Pineda Group"/>
        <s v="Hoffman-Howard"/>
        <s v="Miranda, Hall and Mcgrath"/>
        <s v="Williams, Carter and Gonzalez"/>
        <s v="Davis-Rodriguez"/>
        <s v="Reid, Rivera and Perry"/>
        <s v="Mendoza-Parker"/>
        <s v="Lee, Ali and Guzman"/>
        <s v="Gallegos-Cobb"/>
        <s v="Ellison PLC"/>
        <s v="Bolton, Sanchez and Carrillo"/>
        <s v="Mason-Sanders"/>
        <s v="Pitts-Reed"/>
        <s v="Gonzalez-Martinez"/>
        <s v="Hill, Martin and Garcia"/>
        <s v="Garcia PLC"/>
        <s v="Herring-Bailey"/>
        <s v="Russell-Gardner"/>
        <s v="Walters-Carter"/>
        <s v="Johnson, Patterson and Montoya"/>
        <s v="Roberts and Sons"/>
        <s v="Avila-Nelson"/>
        <s v="Robbins and Sons"/>
        <s v="Singleton Ltd"/>
        <s v="Perez PLC"/>
        <s v="Rogers, Jacobs and Jackson"/>
        <s v="Barry Group"/>
        <s v="Rosales, Branch and Harmon"/>
        <s v="Smith-Reid"/>
        <s v="Williams Inc"/>
        <s v="Duncan, Mcdonald and Miller"/>
        <s v="Watkins Ltd"/>
        <s v="Allen-Jones"/>
        <s v="Mason-Smith"/>
        <s v="Lloyd, Kennedy and Davis"/>
        <s v="Walker Ltd"/>
        <s v="Gordon PLC"/>
        <s v="Lee and Sons"/>
        <s v="Cole LLC"/>
        <s v="Acosta PLC"/>
        <s v="Brown-Mckee"/>
        <s v="Miles and Sons"/>
        <s v="Sawyer, Horton and Williams"/>
        <s v="Foley-Cox"/>
        <s v="Horton, Morrison and Clark"/>
        <s v="Thomas and Sons"/>
        <s v="Morgan-Jenkins"/>
        <s v="Ward, Sanchez and Kemp"/>
        <s v="Fields Ltd"/>
        <s v="Ramos-Mitchell"/>
        <s v="Higgins, Davis and Salazar"/>
        <s v="Smith-Jenkins"/>
        <s v="Braun PLC"/>
        <s v="Drake PLC"/>
        <s v="Ross, Kelly and Brown"/>
        <s v="Lucas-Mullins"/>
        <s v="Tran LLC"/>
        <s v="Dawson, Brady and Gilbert"/>
        <s v="Obrien-Aguirre"/>
        <s v="Ferguson PLC"/>
        <s v="Garcia Ltd"/>
        <s v="Smith, Love and Smith"/>
        <s v="Wilson, Hall and Osborne"/>
        <s v="Bell, Grimes and Kerr"/>
        <s v="Ho-Harris"/>
        <s v="Ross Group"/>
        <s v="Turner-Davis"/>
        <s v="Smith, Jackson and Herrera"/>
        <s v="Smith-Hess"/>
        <s v="Brown, Herring and Bass"/>
        <s v="Chase, Garcia and Johnson"/>
        <s v="Ramsey and Sons"/>
        <s v="Cooke PLC"/>
        <s v="Wong-Walker"/>
        <s v="Ferguson, Collins and Mata"/>
        <s v="Guerrero, Flores and Jenkins"/>
        <s v="Peterson PLC"/>
        <s v="Townsend Ltd"/>
        <s v="Rush, Reed and Hall"/>
        <s v="Salazar-Dodson"/>
        <s v="Davis Ltd"/>
        <s v="Harris-Perry"/>
        <s v="Velazquez, Hunt and Ortiz"/>
        <s v="Flores PLC"/>
        <s v="Martinez LLC"/>
        <s v="Miller-Irwin"/>
        <s v="Sanchez-Morgan"/>
        <s v="Lopez, Adams and Johnson"/>
        <s v="Martin-Marshall"/>
        <s v="Summers PLC"/>
        <s v="Young, Hart and Ryan"/>
        <s v="Mills Group"/>
        <s v="Sandoval-Powell"/>
        <s v="Mills, Frazier and Perez"/>
        <s v="Hebert Group"/>
        <s v="Cole, Smith and Wood"/>
        <s v="Harris, Hall and Harris"/>
        <s v="Saunders Group"/>
        <s v="Pham, Avila and Nash"/>
        <s v="Patterson, Salinas and Lucas"/>
        <s v="Young PLC"/>
        <s v="Willis and Sons"/>
        <s v="Thompson-Bates"/>
        <s v="Rose-Silva"/>
        <s v="Pacheco, Johnson and Torres"/>
        <s v="Carlson, Dixon and Jones"/>
        <s v="Mcgee Group"/>
        <s v="Jordan-Acosta"/>
        <s v="Nunez Inc"/>
        <s v="Hayden Ltd"/>
        <s v="Gonzalez-Burton"/>
        <s v="Lewis, Taylor and Rivers"/>
        <s v="Butler, Henry and Espinoza"/>
        <s v="Guzman Group"/>
        <s v="Gibson-Hernandez"/>
        <s v="Spencer-Weber"/>
        <s v="Berger, Johnson and Marshall"/>
        <s v="Taylor, Cisneros and Romero"/>
        <s v="Little-Marsh"/>
        <s v="Petersen and Sons"/>
        <s v="Hensley Ltd"/>
        <s v="Navarro and Sons"/>
        <s v="Shannon Ltd"/>
        <s v="Young LLC"/>
        <s v="Adams, Willis and Sanchez"/>
        <s v="Mills-Roy"/>
        <s v="Brown Group"/>
        <s v="Burns-Burnett"/>
        <s v="Glass, Nunez and Mcdonald"/>
        <s v="Perez, Davis and Wilson"/>
        <s v="Diaz-Garcia"/>
        <s v="Salazar-Moon"/>
        <s v="Larsen-Chung"/>
        <s v="Anderson and Sons"/>
        <s v="Lawrence Group"/>
        <s v="Gray-Davis"/>
        <s v="Ramirez-Myers"/>
        <s v="Lucas, Hall and Bonilla"/>
        <s v="Williams, Perez and Villegas"/>
        <s v="Brooks, Jones and Ingram"/>
        <s v="Whitaker, Wallace and Daniels"/>
        <s v="Smith-Gonzalez"/>
        <s v="Skinner PLC"/>
        <s v="Nolan, Smith and Sanchez"/>
        <s v="Green-Carr"/>
        <s v="Brown-Parker"/>
        <s v="Marshall Inc"/>
        <s v="Leblanc-Pineda"/>
        <s v="Perry PLC"/>
        <s v="Klein, Stark and Livingston"/>
        <s v="Fleming-Oliver"/>
        <s v="Reilly, Aguirre and Johnson"/>
        <s v="Davidson, Wilcox and Lewis"/>
        <s v="Michael, Anderson and Vincent"/>
        <s v="King Ltd"/>
        <s v="Baker Ltd"/>
        <s v="Baker, Collins and Smith"/>
        <s v="Warren-Harrison"/>
        <s v="Gardner Group"/>
        <s v="Flores-Lambert"/>
        <s v="Cruz Ltd"/>
        <s v="Knox-Garner"/>
        <s v="Davis-Allen"/>
        <s v="Miller-Patel"/>
        <s v="Hernandez-Grimes"/>
        <s v="Owens, Hall and Gonzalez"/>
        <s v="Noble-Bailey"/>
        <s v="Holmes PLC"/>
        <s v="Jones-Martin"/>
        <s v="Myers LLC"/>
        <s v="Acosta, Mullins and Morris"/>
        <s v="Bell PLC"/>
        <s v="Smith-Schmidt"/>
        <s v="Ruiz, Richardson and Cole"/>
        <s v="Leonard-Mcclain"/>
        <s v="Bailey-Boyer"/>
        <s v="Lee LLC"/>
        <s v="Lyons Inc"/>
        <s v="Herrera-Wilson"/>
        <s v="Mahoney, Adams and Lucas"/>
        <s v="Mcmillan Group"/>
        <s v="Beck, Thompson and Martinez"/>
        <s v="Rodriguez-Scott"/>
        <s v="Rush-Bowers"/>
        <s v="Davis and Sons"/>
        <s v="Anderson-Pham"/>
        <s v="Stewart-Coleman"/>
        <s v="Bradshaw, Smith and Ryan"/>
        <s v="Ware-Arias"/>
        <s v="Blair, Reyes and Woods"/>
        <s v="Thomas-Lopez"/>
        <s v="Brown, Davies and Pacheco"/>
        <s v="Jones-Riddle"/>
        <s v="Schmidt-Gomez"/>
        <s v="Sullivan, Davis and Booth"/>
        <s v="Edwards-Kane"/>
        <s v="Hicks, Wall and Webb"/>
        <s v="Mayer-Richmond"/>
        <s v="Robles Ltd"/>
        <s v="Cochran Ltd"/>
        <s v="Rosales LLC"/>
        <s v="Harper-Bryan"/>
        <s v="Potter, Harper and Everett"/>
        <s v="Floyd-Sims"/>
        <s v="Spence, Jackson and Kelly"/>
        <s v="King-Nguyen"/>
        <s v="Hansen Group"/>
        <s v="Mathis, Hall and Hansen"/>
        <s v="Cummings Inc"/>
        <s v="Miller-Poole"/>
        <s v="Rodriguez-West"/>
        <s v="Calderon, Bradford and Dean"/>
        <s v="Clark-Bowman"/>
        <s v="Anderson-Pearson"/>
        <s v="Martin, Martin and Solis"/>
        <s v="Harrington-Harper"/>
        <s v="Price and Sons"/>
        <s v="Cuevas-Morales"/>
        <s v="Delgado-Hatfield"/>
        <s v="Padilla-Porter"/>
        <s v="Morris Group"/>
        <s v="Saunders Ltd"/>
        <s v="Woods Inc"/>
        <s v="Villanueva, Wright and Richardson"/>
        <s v="Wilson, Brooks and Clark"/>
        <s v="Sheppard, Smith and Spence"/>
        <s v="Wise, Thompson and Allen"/>
        <s v="Lane, Ryan and Chapman"/>
        <s v="Rich, Alvarez and King"/>
        <s v="Terry-Salinas"/>
        <s v="Wang-Rodriguez"/>
        <s v="Mckee-Hill"/>
        <s v="Gomez LLC"/>
        <s v="Gonzalez-Robbins"/>
        <s v="Obrien and Sons"/>
        <s v="Shaw Ltd"/>
        <s v="Hughes Inc"/>
        <s v="Olsen-Ryan"/>
        <s v="Grimes, Holland and Sloan"/>
        <s v="Turner, Young and Collins"/>
        <s v="Richardson Inc"/>
        <s v="Santos-Young"/>
        <s v="Nichols Ltd"/>
        <s v="Murphy PLC"/>
        <s v="Hogan, Porter and Rivera"/>
        <s v="Lyons LLC"/>
        <s v="Long-Greene"/>
        <s v="Robles-Hudson"/>
        <s v="Mcclure LLC"/>
        <s v="Martin, Russell and Baker"/>
        <s v="Rice-Parker"/>
        <s v="Landry Inc"/>
        <s v="Richards-Davis"/>
        <s v="Davis, Cox and Fox"/>
        <s v="Smith-Wallace"/>
        <s v="Cordova, Shaw and Wang"/>
        <s v="Clark Inc"/>
        <s v="Young and Sons"/>
        <s v="Henson PLC"/>
        <s v="Garcia Group"/>
        <s v="Adams, Walker and Wong"/>
        <s v="Hopkins-Browning"/>
        <s v="Bell, Edwards and Andersen"/>
        <s v="Morales Group"/>
        <s v="Lucero Group"/>
        <s v="Smith, Brown and Davis"/>
        <s v="Hunt Group"/>
        <s v="Valdez Ltd"/>
        <s v="Mccann-Le"/>
        <s v="Collins LLC"/>
        <s v="Smith-Miller"/>
        <s v="Jensen-Vargas"/>
        <s v="Robles, Bell and Gonzalez"/>
        <s v="Turner, Miller and Francis"/>
        <s v="Roberts Group"/>
        <s v="Best, Miller and Thomas"/>
        <s v="Smith-Mullins"/>
        <s v="Williams-Walsh"/>
        <s v="Harrison, Blackwell and Mendez"/>
        <s v="Sanchez, Bradley and Flores"/>
        <s v="Cox LLC"/>
        <s v="Morales-Odonnell"/>
        <s v="Ramirez LLC"/>
        <s v="Ramirez Group"/>
        <s v="Marsh-Coleman"/>
        <s v="Frederick, Jenkins and Collins"/>
        <s v="Wilson Ltd"/>
        <s v="Cline, Peterson and Lowery"/>
        <s v="Underwood, James and Jones"/>
        <s v="Johnson-Contreras"/>
        <s v="Greene, Lloyd and Sims"/>
        <s v="Smith-Sparks"/>
        <s v="Rosario-Smith"/>
        <s v="Avila, Ford and Welch"/>
        <s v="Gallegos Inc"/>
        <s v="Morrow, Santiago and Soto"/>
        <s v="Berry-Richardson"/>
        <s v="Cordova-Torres"/>
        <s v="Holt, Bernard and Johnson"/>
        <s v="Clark, Mccormick and Mendoza"/>
        <s v="Garrison LLC"/>
        <s v="Shannon-Olson"/>
        <s v="Murillo-Mcfarland"/>
        <s v="Young, Gilbert and Escobar"/>
        <s v="Thomas, Welch and Santana"/>
        <s v="Brown-Pena"/>
        <s v="Holder, Caldwell and Vance"/>
        <s v="Harrison-Bridges"/>
        <s v="Johnson, Murphy and Peterson"/>
        <s v="Taylor Inc"/>
        <s v="Deleon and Sons"/>
        <s v="Benjamin, Paul and Ferguson"/>
        <s v="Hardin-Dixon"/>
        <s v="York-Pitts"/>
        <s v="Jarvis and Sons"/>
        <s v="Morrison-Henderson"/>
        <s v="Martin-James"/>
        <s v="Mercer, Solomon and Singleton"/>
        <s v="Dougherty, Austin and Mills"/>
        <s v="Ritter PLC"/>
        <s v="Anderson Group"/>
        <s v="Lam-Hamilton"/>
        <s v="Ho Ltd"/>
        <s v="Brown, Estrada and Jensen"/>
        <s v="Hunt LLC"/>
        <s v="Fowler-Smith"/>
        <s v="Blair Inc"/>
        <s v="Kelley, Stanton and Sanchez"/>
        <s v="Hernandez-Macdonald"/>
        <s v="Joseph LLC"/>
        <s v="Webb-Smith"/>
        <s v="Johns PLC"/>
        <s v="Hardin-Foley"/>
        <s v="Fischer, Fowler and Arnold"/>
        <s v="Martinez-Juarez"/>
        <s v="Wilson and Sons"/>
        <s v="Clements Group"/>
        <s v="Valenzuela-Cook"/>
        <s v="Parker, Haley and Foster"/>
        <s v="Fuentes LLC"/>
        <s v="Moran and Sons"/>
        <s v="Stevens Inc"/>
        <s v="Martinez-Johnson"/>
        <s v="Franklin Inc"/>
        <s v="Sanchez, Cross and Savage"/>
        <s v="Pineda Ltd"/>
        <s v="Powell and Sons"/>
        <s v="Pugh LLC"/>
        <s v="Rowe-Wong"/>
        <s v="Williams-Santos"/>
        <s v="Weber Inc"/>
        <s v="Avery, Brown and Parker"/>
        <s v="Cox Group"/>
        <s v="Jensen LLC"/>
        <s v="Brown Inc"/>
        <s v="Hale-Hayes"/>
        <s v="Mcbride PLC"/>
        <s v="Harris-Jennings"/>
        <s v="Becker-Scott"/>
        <s v="Todd, Freeman and Henry"/>
        <s v="Martinez, Garza and Young"/>
        <s v="Smith-Ramos"/>
        <s v="Brown-George"/>
        <s v="Waters and Sons"/>
        <s v="Brown Ltd"/>
        <s v="Christian, Yates and Greer"/>
        <s v="Cole, Hernandez and Rodriguez"/>
        <s v="Ortiz, Valenzuela and Collins"/>
        <s v="Valencia PLC"/>
        <s v="Gordon, Mendez and Johnson"/>
        <s v="Johnson Group"/>
        <s v="Rose-Fuller"/>
        <s v="Hughes, Mendez and Patterson"/>
        <s v="Brady, Cortez and Rodriguez"/>
        <s v="Wang, Nguyen and Horton"/>
        <s v="Santos, Williams and Brown"/>
        <s v="Barnett and Sons"/>
        <s v="Petersen-Rodriguez"/>
        <s v="Burnett-Mora"/>
        <s v="King LLC"/>
        <s v="Miller Ltd"/>
        <s v="Case LLC"/>
        <s v="Swanson, Wilson and Baker"/>
        <s v="Dean, Fox and Phillips"/>
        <s v="Smith-Smith"/>
        <s v="Smith, Scott and Rodriguez"/>
        <s v="White, Robertson and Roberts"/>
        <s v="Martinez Inc"/>
        <s v="Tucker, Mccoy and Marquez"/>
        <s v="Martin, Lee and Armstrong"/>
        <s v="Dunn, Moreno and Green"/>
        <s v="Jackson, Martinez and Ray"/>
        <s v="Patterson-Johnson"/>
        <s v="Carlson-Hernandez"/>
        <s v="Parker PLC"/>
        <s v="Yu and Sons"/>
        <s v="Taylor, Johnson and Hernandez"/>
        <s v="Mack Ltd"/>
        <s v="Lamb-Sanders"/>
        <s v="Williams-Ramirez"/>
        <s v="Weaver Ltd"/>
        <s v="Barnes-Williams"/>
        <s v="Richardson, Woodward and Hansen"/>
        <s v="Hunt, Barker and Baker"/>
        <s v="Ramos, Moreno and Lewis"/>
        <s v="Harris Inc"/>
        <s v="Peters-Nelson"/>
        <s v="Ferguson, Murphy and Bright"/>
        <s v="Robinson Group"/>
        <s v="Jordan-Wolfe"/>
        <s v="Vargas-Cox"/>
        <s v="Yang and Sons"/>
        <s v="Wilson, Wilson and Mathis"/>
        <s v="Wang, Koch and Weaver"/>
        <s v="Cisneros Ltd"/>
        <s v="Williams-Jones"/>
        <s v="Roberts, Hinton and Williams"/>
        <s v="Gonzalez, Williams and Benson"/>
        <s v="Hobbs, Brown and Lee"/>
        <s v="Russo, Kim and Mccoy"/>
        <s v="Howell, Myers and Olson"/>
        <s v="Bailey and Sons"/>
        <s v="Jensen-Brown"/>
        <s v="Smith Group"/>
        <s v="Murphy-Farrell"/>
        <s v="Everett-Wolfe"/>
        <s v="Park-Goodman"/>
        <s v="York, Barr and Grant"/>
        <s v="Little Ltd"/>
        <s v="Brown and Sons"/>
        <s v="Payne, Garrett and Thomas"/>
        <s v="Robinson-Kelly"/>
        <s v="Kelly-Colon"/>
        <s v="Turner, Scott and Gentry"/>
        <s v="Sanchez Ltd"/>
        <s v="Giles-Smith"/>
        <s v="Thompson-Moreno"/>
        <s v="Murphy-Fox"/>
        <s v="Rodriguez-Patterson"/>
        <s v="Nelson-Valdez"/>
        <s v="Kelly PLC"/>
        <s v="Nguyen and Sons"/>
        <s v="Jones PLC"/>
        <s v="Gilmore LLC"/>
        <s v="Lee-Cobb"/>
        <s v="Jones, Wiley and Robbins"/>
        <s v="Martin, Gates and Holt"/>
        <s v="Bowen, Davies and Burns"/>
        <s v="Nguyen Inc"/>
        <s v="Walsh-Watts"/>
        <s v="Ray, Li and Li"/>
        <s v="Murray Ltd"/>
        <s v="Bradford-Silva"/>
        <s v="Mora-Bradley"/>
        <s v="Cardenas, Thompson and Carey"/>
        <s v="Lopez, Reid and Johnson"/>
        <s v="Fox-Williams"/>
        <s v="Taylor, Wood and Taylor"/>
        <s v="Cole, Petty and Cameron"/>
        <s v="Mcclain LLC"/>
        <s v="Sims-Gross"/>
        <s v="Perez Group"/>
        <s v="Haynes-Williams"/>
        <s v="Ford LLC"/>
        <s v="Moreno Ltd"/>
        <s v="Moore, Cook and Wright"/>
        <s v="Ortega LLC"/>
        <s v="Silva, Walker and Martin"/>
        <s v="Huynh, Gallegos and Mills"/>
        <s v="Anderson LLC"/>
        <s v="Garza-Bryant"/>
        <s v="Mays LLC"/>
        <s v="Evans-Jones"/>
        <s v="Fischer, Torres and Walker"/>
        <s v="Tapia, Kramer and Hicks"/>
        <s v="Barnes, Wilcox and Riley"/>
        <s v="Reyes PLC"/>
        <s v="Pace, Simpson and Watkins"/>
        <s v="Valenzuela, Davidson and Castro"/>
        <s v="Dominguez-Owens"/>
        <s v="Thomas-Simmons"/>
        <s v="Beck-Knight"/>
        <s v="Mccoy Ltd"/>
        <s v="Dawson-Tyler"/>
        <s v="Johns-Thomas"/>
        <s v="Quinn, Cruz and Schmidt"/>
        <s v="Stewart Inc"/>
        <s v="Moore Group"/>
        <s v="Carson PLC"/>
        <s v="Cruz, Hall and Mason"/>
        <s v="Glass, Baker and Jones"/>
        <s v="Marquez-Kerr"/>
        <s v="Stone PLC"/>
        <s v="Caldwell PLC"/>
        <s v="Silva-Hawkins"/>
        <s v="Gardner Inc"/>
        <s v="Meyer-Avila"/>
        <s v="Nelson, Smith and Graham"/>
        <s v="West-Stevens"/>
        <s v="Clark-Conrad"/>
        <s v="Fitzgerald Group"/>
        <s v="Hill, Mccann and Moore"/>
        <s v="Edwards LLC"/>
        <s v="Greer and Sons"/>
        <s v="Martinez PLC"/>
        <s v="Hunter-Logan"/>
        <s v="Ramos and Sons"/>
        <s v="Lane-Barber"/>
        <s v="Lowery Group"/>
        <s v="Guerrero-Griffin"/>
        <s v="Perez, Reed and Lee"/>
        <s v="Chen, Pollard and Clarke"/>
        <s v="Serrano, Gallagher and Griffith"/>
        <s v="Callahan-Gilbert"/>
        <s v="Logan-Miranda"/>
        <s v="Rodriguez PLC"/>
        <s v="Smith-Kennedy"/>
        <s v="Mitchell-Lee"/>
        <s v="Rowland PLC"/>
        <s v="Shaffer-Mason"/>
        <s v="Matthews LLC"/>
        <s v="Montgomery-Castro"/>
        <s v="Hale, Pearson and Jenkins"/>
        <s v="Ramirez-Calderon"/>
        <s v="Johnson-Morales"/>
        <s v="Mathis-Rodriguez"/>
        <s v="Smith, Mack and Williams"/>
        <s v="Johnson-Pace"/>
        <s v="Meza, Kirby and Patel"/>
        <s v="Gonzalez-Snow"/>
        <s v="Murphy LLC"/>
        <s v="Taylor-Rowe"/>
        <s v="Henderson Ltd"/>
        <s v="Moss-Guzman"/>
        <s v="Webb Group"/>
        <s v="Brooks-Rodriguez"/>
        <s v="Thomas Ltd"/>
        <s v="Williams and Sons"/>
        <s v="Vega, Chan and Carney"/>
        <s v="Byrd Group"/>
        <s v="Peterson, Fletcher and Sanchez"/>
        <s v="Smith-Brown"/>
        <s v="Vance-Glover"/>
        <s v="Joyce PLC"/>
        <s v="Kennedy-Miller"/>
        <s v="White-Obrien"/>
        <s v="Stafford, Hess and Raymond"/>
        <s v="Jordan, Schneider and Hall"/>
        <s v="Rodriguez, Cox and Rodriguez"/>
        <s v="Welch Inc"/>
        <s v="Vasquez Inc"/>
        <s v="Freeman-Ferguson"/>
        <s v="Houston, Moore and Rogers"/>
        <s v="Small-Fuentes"/>
        <s v="Reid-Day"/>
        <s v="Wallace LLC"/>
        <s v="Olson-Bishop"/>
        <s v="Rodriguez, Anderson and Porter"/>
        <s v="Perez, Brown and Meyers"/>
        <s v="English-Mccullough"/>
        <s v="Smith-Nguyen"/>
        <s v="Harmon-Madden"/>
        <s v="Walker-Taylor"/>
        <s v="Harris, Medina and Mitchell"/>
        <s v="Ball-Fisher"/>
        <s v="Page, Holt and Mack"/>
        <s v="Landry Group"/>
        <s v="Buckley Group"/>
        <s v="Vincent PLC"/>
        <s v="Watson-Douglas"/>
        <s v="Jones, Casey and Jones"/>
        <s v="Alvarez-Bauer"/>
        <s v="Buck-Khan"/>
        <s v="Valdez, Williams and Meyer"/>
        <s v="Alvarez-Andrews"/>
        <s v="Stewart and Sons"/>
        <s v="Dyer Inc"/>
        <s v="Anderson, Williams and Cox"/>
        <s v="Solomon PLC"/>
        <s v="Miller-Hubbard"/>
        <s v="Miranda, Martinez and Lowery"/>
        <s v="Munoz, Cherry and Bell"/>
        <s v="Baker-Higgins"/>
        <s v="Johnson, Turner and Carroll"/>
        <s v="Ward PLC"/>
        <s v="Bradley, Beck and Mayo"/>
        <s v="Levine, Martin and Hernandez"/>
        <s v="Gallegos, Wagner and Gaines"/>
        <s v="Hodges, Smith and Kelly"/>
        <s v="Macias Inc"/>
        <s v="Cook-Ortiz"/>
        <s v="Jordan-Fischer"/>
        <s v="Pierce-Ramirez"/>
        <s v="Howell and Sons"/>
        <s v="Garcia, Dunn and Richardson"/>
        <s v="Lawson and Sons"/>
        <s v="Porter-Hicks"/>
        <s v="Rodriguez-Hansen"/>
        <s v="Williams LLC"/>
        <s v="Cooper, Stanley and Bryant"/>
        <s v="Miller, Glenn and Adams"/>
        <s v="Cole, Salazar and Moreno"/>
        <s v="Jones-Ryan"/>
        <s v="Hood, Perez and Meadows"/>
        <s v="Bright and Sons"/>
        <s v="Brady Ltd"/>
        <s v="Collier LLC"/>
        <s v="Campbell, Thomas and Obrien"/>
        <s v="Moses-Terry"/>
        <s v="Miranda, Gray and Hale"/>
        <s v="Ayala, Crawford and Taylor"/>
        <s v="Martinez Ltd"/>
        <s v="Lee PLC"/>
        <s v="Young, Ramsey and Powell"/>
        <s v="Lewis and Sons"/>
        <s v="Davis-Johnson"/>
        <s v="Stevenson-Thompson"/>
        <s v="Ellis, Smith and Armstrong"/>
        <s v="Jackson-Brown"/>
        <s v="Kane, Pruitt and Rivera"/>
        <s v="Wood, Buckley and Meza"/>
        <s v="Brown-Williams"/>
        <s v="Hansen-Austin"/>
        <s v="Santana-George"/>
        <s v="Davis LLC"/>
        <s v="Vazquez, Ochoa and Clark"/>
        <s v="Chung-Nguyen"/>
        <s v="Mueller-Harmon"/>
        <s v="Dixon, Perez and Banks"/>
        <s v="Estrada Group"/>
        <s v="Lutz Group"/>
        <s v="Ortiz Inc"/>
        <s v="Craig, Ellis and Miller"/>
        <s v="Charles Inc"/>
        <s v="White-Rosario"/>
        <s v="Simmons-Villarreal"/>
        <s v="Strickland Group"/>
        <s v="Lynch Ltd"/>
        <s v="Sanders LLC"/>
        <s v="Cooper LLC"/>
        <s v="Palmer Ltd"/>
        <s v="Santos Group"/>
        <s v="Christian, Kim and Jimenez"/>
        <s v="Williams, Price and Hurley"/>
        <s v="Anderson, Parks and Estrada"/>
        <s v="Collins-Martinez"/>
        <s v="Barrett Inc"/>
        <s v="Adams-Rollins"/>
        <s v="Wright-Bryant"/>
        <s v="Berry-Cannon"/>
        <s v="Davis-Gonzalez"/>
        <s v="Best-Young"/>
        <s v="Powers, Smith and Deleon"/>
        <s v="Hogan Group"/>
        <s v="Wang, Silva and Byrd"/>
        <s v="Parker-Morris"/>
        <s v="Rodriguez, Johnson and Jackson"/>
        <s v="Haynes PLC"/>
        <s v="Hayes Group"/>
        <s v="White, Pena and Calhoun"/>
        <s v="Bryant-Pope"/>
        <s v="Gates, Li and Thompson"/>
        <s v="King-Morris"/>
        <s v="Carter, Cole and Curtis"/>
        <s v="Sanchez-Parsons"/>
        <s v="Rivera-Pearson"/>
        <s v="Ramirez, Padilla and Barrera"/>
        <s v="Riggs Group"/>
        <s v="Clements Ltd"/>
        <s v="Cooper Inc"/>
        <s v="Jones-Gonzalez"/>
        <s v="Fox Ltd"/>
        <s v="Green, Murphy and Webb"/>
        <s v="Stevenson PLC"/>
        <s v="Soto-Anthony"/>
        <s v="Wise and Sons"/>
        <s v="Butler-Barr"/>
        <s v="Wilson, Jefferson and Anderson"/>
        <s v="Brown-Oliver"/>
        <s v="Davis-Gardner"/>
        <s v="Dawson Group"/>
        <s v="Turner-Terrell"/>
        <s v="Hall, Buchanan and Benton"/>
        <s v="Lowery, Hayden and Cruz"/>
        <s v="Mora, Miller and Harper"/>
        <s v="Espinoza Group"/>
        <s v="Davis, Crawford and Lopez"/>
        <s v="Richards, Stevens and Fleming"/>
        <s v="Tapia, Sandoval and Hurley"/>
        <s v="Allen Inc"/>
        <s v="Williams, Johnson and Campbell"/>
        <s v="Wiggins Ltd"/>
        <s v="Luna-Horne"/>
        <s v="Peterson, Gonzalez and Spencer"/>
        <s v="Walter Inc"/>
        <s v="Sanders, Farley and Huffman"/>
        <s v="Hall, Holmes and Walker"/>
        <s v="Smith-Powell"/>
        <s v="Smith-Hill"/>
        <s v="Wright LLC"/>
        <s v="Williams, Orozco and Gomez"/>
        <s v="Peterson Ltd"/>
        <s v="Cummings-Hayes"/>
        <s v="Boyle Ltd"/>
        <s v="Henderson, Parker and Diaz"/>
        <s v="Moss-Obrien"/>
        <s v="Wood Inc"/>
        <s v="Riley, Cohen and Goodman"/>
        <s v="Green, Robinson and Ho"/>
        <s v="Black-Graham"/>
        <s v="Robbins Group"/>
        <s v="Mason, Case and May"/>
        <s v="Harris, Russell and Mitchell"/>
        <s v="Rodriguez-Robinson"/>
        <s v="Peck, Higgins and Smith"/>
        <s v="Nunez-King"/>
        <s v="Howard-Douglas"/>
        <s v="Gonzalez-White"/>
        <s v="Lopez-King"/>
        <s v="Glover-Nelson"/>
        <s v="Garner and Sons"/>
        <s v="Sellers, Roach and Garrison"/>
        <s v="Herrera, Bennett and Silva"/>
        <s v="Thomas, Clay and Mendoza"/>
        <s v="Ayala Group"/>
        <s v="Huerta, Roberts and Dickerson"/>
        <s v="Bailey, Nguyen and Martinez"/>
        <s v="Williams, Martin and Meyer"/>
        <s v="Huff-Johnson"/>
        <s v="Diaz-Little"/>
        <s v="Freeman-French"/>
        <s v="Beck-Weber"/>
        <s v="Lewis-Jacobson"/>
        <s v="Logan-Curtis"/>
        <s v="Chan, Washington and Callahan"/>
        <s v="Wilson Group"/>
        <s v="Gardner, Ryan and Gutierrez"/>
        <s v="Hernandez Inc"/>
        <s v="Ortiz-Roberts"/>
        <s v="Morrow Inc"/>
        <s v="Erickson-Rogers"/>
        <s v="Leach, Rich and Price"/>
        <s v="Manning-Hamilton"/>
        <s v="Butler LLC"/>
        <s v="Ball LLC"/>
        <s v="Taylor, Santiago and Flores"/>
        <s v="Hernandez, Norton and Kelley"/>
        <m/>
      </sharedItems>
    </cacheField>
    <cacheField name="blurb" numFmtId="0">
      <sharedItems containsBlank="1" count="1000">
        <s v="Pre-emptive tertiary standardization"/>
        <s v="Managed bottom-line architecture"/>
        <s v="Function-based leadingedge pricing structure"/>
        <s v="Vision-oriented fresh-thinking conglomeration"/>
        <s v="Proactive foreground core"/>
        <s v="Open-source optimizing database"/>
        <s v="Operative upward-trending algorithm"/>
        <s v="Centralized cohesive challenge"/>
        <s v="Exclusive attitude-oriented intranet"/>
        <s v="Open-source fresh-thinking model"/>
        <s v="Monitored empowering installation"/>
        <s v="Grass-roots zero administration system engine"/>
        <s v="Assimilated hybrid intranet"/>
        <s v="Multi-tiered directional open architecture"/>
        <s v="Cloned directional synergy"/>
        <s v="Extended eco-centric pricing structure"/>
        <s v="Cross-platform systemic adapter"/>
        <s v="Seamless 4thgeneration methodology"/>
        <s v="Exclusive needs-based adapter"/>
        <s v="Down-sized cohesive archive"/>
        <s v="Proactive composite alliance"/>
        <s v="Re-engineered intangible definition"/>
        <s v="Enhanced dynamic definition"/>
        <s v="Devolved next generation adapter"/>
        <s v="Cross-platform intermediate frame"/>
        <s v="Monitored impactful analyzer"/>
        <s v="Optional responsive customer loyalty"/>
        <s v="Diverse transitional migration"/>
        <s v="Synchronized global task-force"/>
        <s v="Focused 6thgeneration forecast"/>
        <s v="Down-sized analyzing challenge"/>
        <s v="Progressive needs-based focus group"/>
        <s v="Ergonomic 6thgeneration success"/>
        <s v="Exclusive interactive approach"/>
        <s v="Reverse-engineered asynchronous archive"/>
        <s v="Synergized intangible challenge"/>
        <s v="Monitored multi-state encryption"/>
        <s v="Profound attitude-oriented functionalities"/>
        <s v="Digitized client-driven database"/>
        <s v="Organized bi-directional function"/>
        <s v="Reduced stable middleware"/>
        <s v="Universal 5thgeneration neural-net"/>
        <s v="Virtual uniform frame"/>
        <s v="Profound explicit paradigm"/>
        <s v="Visionary real-time groupware"/>
        <s v="Networked tertiary Graphical User Interface"/>
        <s v="Virtual grid-enabled task-force"/>
        <s v="Function-based multi-state software"/>
        <s v="Optimized leadingedge concept"/>
        <s v="Sharable holistic interface"/>
        <s v="Down-sized system-worthy secured line"/>
        <s v="Inverse secondary infrastructure"/>
        <s v="Organic foreground leverage"/>
        <s v="Reverse-engineered static concept"/>
        <s v="Multi-channeled neutral customer loyalty"/>
        <s v="Reverse-engineered bifurcated strategy"/>
        <s v="Horizontal context-sensitive knowledge user"/>
        <s v="Cross-group multi-state task-force"/>
        <s v="Expanded 3rdgeneration strategy"/>
        <s v="Assimilated real-time support"/>
        <s v="User-centric regional database"/>
        <s v="Open-source zero administration complexity"/>
        <s v="Organized incremental standardization"/>
        <s v="Assimilated didactic open system"/>
        <s v="Vision-oriented logistical intranet"/>
        <s v="Mandatory incremental projection"/>
        <s v="Grass-roots needs-based encryption"/>
        <s v="Team-oriented 6thgeneration middleware"/>
        <s v="Inverse multi-tasking installation"/>
        <s v="Switchable disintermediate moderator"/>
        <s v="Re-engineered 24/7 task-force"/>
        <s v="Organic object-oriented budgetary management"/>
        <s v="Seamless coherent parallelism"/>
        <s v="Cross-platform even-keeled initiative"/>
        <s v="Progressive tertiary framework"/>
        <s v="Multi-layered dynamic protocol"/>
        <s v="Horizontal next generation function"/>
        <s v="Pre-emptive impactful model"/>
        <s v="User-centric bifurcated knowledge user"/>
        <s v="Triple-buffered reciprocal project"/>
        <s v="Cross-platform needs-based approach"/>
        <s v="User-friendly static contingency"/>
        <s v="Reactive content-based framework"/>
        <s v="Realigned user-facing concept"/>
        <s v="Public-key zero tolerance orchestration"/>
        <s v="Multi-tiered eco-centric architecture"/>
        <s v="Organic motivating firmware"/>
        <s v="Synergized 4thgeneration conglomeration"/>
        <s v="Grass-roots fault-tolerant policy"/>
        <s v="Monitored scalable knowledgebase"/>
        <s v="Synergistic explicit parallelism"/>
        <s v="Enhanced systemic analyzer"/>
        <s v="Object-based analyzing knowledge user"/>
        <s v="Pre-emptive radical architecture"/>
        <s v="Grass-roots web-enabled contingency"/>
        <s v="Stand-alone system-worthy standardization"/>
        <s v="Down-sized systematic policy"/>
        <s v="Cloned bi-directional architecture"/>
        <s v="Seamless transitional portal"/>
        <s v="Fully-configurable motivating approach"/>
        <s v="Upgradable fault-tolerant approach"/>
        <s v="Reduced heuristic moratorium"/>
        <s v="Front-line web-enabled model"/>
        <s v="Polarized incremental emulation"/>
        <s v="Self-enabling grid-enabled initiative"/>
        <s v="Total fresh-thinking system engine"/>
        <s v="Ameliorated clear-thinking circuit"/>
        <s v="Multi-layered encompassing installation"/>
        <s v="Universal encompassing implementation"/>
        <s v="Object-based client-server application"/>
        <s v="Cross-platform solution-oriented process improvement"/>
        <s v="Re-engineered user-facing approach"/>
        <s v="Re-engineered client-driven hub"/>
        <s v="User-friendly tertiary array"/>
        <s v="Robust heuristic encoding"/>
        <s v="Team-oriented clear-thinking capacity"/>
        <s v="De-engineered motivating standardization"/>
        <s v="Business-focused 24hour groupware"/>
        <s v="Organic next generation protocol"/>
        <s v="Reverse-engineered full-range Internet solution"/>
        <s v="Synchronized regional synergy"/>
        <s v="Multi-lateral homogeneous success"/>
        <s v="Seamless zero-defect solution"/>
        <s v="Enhanced scalable concept"/>
        <s v="Polarized uniform software"/>
        <s v="Stand-alone web-enabled moderator"/>
        <s v="Proactive methodical benchmark"/>
        <s v="Team-oriented 6thgeneration matrix"/>
        <s v="Phased human-resource core"/>
        <s v="Mandatory tertiary implementation"/>
        <s v="Secured directional encryption"/>
        <s v="Distributed 5thgeneration implementation"/>
        <s v="Virtual static core"/>
        <s v="Secured content-based product"/>
        <s v="Secured executive concept"/>
        <s v="Balanced zero-defect software"/>
        <s v="Distributed context-sensitive flexibility"/>
        <s v="Down-sized disintermediate support"/>
        <s v="Stand-alone mission-critical moratorium"/>
        <s v="Down-sized empowering protocol"/>
        <s v="Fully-configurable coherent Internet solution"/>
        <s v="Distributed motivating algorithm"/>
        <s v="Expanded solution-oriented benchmark"/>
        <s v="Implemented discrete secured line"/>
        <s v="Multi-lateral actuating installation"/>
        <s v="Secured reciprocal array"/>
        <s v="Optional bandwidth-monitored middleware"/>
        <s v="Upgradable upward-trending workforce"/>
        <s v="Upgradable hybrid capability"/>
        <s v="Managed fresh-thinking flexibility"/>
        <s v="Networked stable workforce"/>
        <s v="Customizable intermediate extranet"/>
        <s v="User-centric fault-tolerant task-force"/>
        <s v="Multi-tiered radical definition"/>
        <s v="Devolved foreground benchmark"/>
        <s v="Distributed eco-centric methodology"/>
        <s v="Streamlined encompassing encryption"/>
        <s v="User-friendly reciprocal initiative"/>
        <s v="Ergonomic fresh-thinking installation"/>
        <s v="Robust explicit hardware"/>
        <s v="Stand-alone actuating support"/>
        <s v="Cross-platform methodical process improvement"/>
        <s v="Extended bottom-line open architecture"/>
        <s v="Extended reciprocal circuit"/>
        <s v="Polarized human-resource protocol"/>
        <s v="Synergized radical product"/>
        <s v="Robust heuristic artificial intelligence"/>
        <s v="Robust content-based emulation"/>
        <s v="Ergonomic uniform open system"/>
        <s v="Profit-focused modular product"/>
        <s v="Mandatory mobile product"/>
        <s v="Public-key 3rdgeneration budgetary management"/>
        <s v="Centralized national firmware"/>
        <s v="Cross-group 4thgeneration middleware"/>
        <s v="Pre-emptive scalable access"/>
        <s v="Sharable intangible migration"/>
        <s v="Proactive scalable Graphical User Interface"/>
        <s v="Digitized solution-oriented product"/>
        <s v="Triple-buffered cohesive structure"/>
        <s v="Realigned human-resource orchestration"/>
        <s v="Optional clear-thinking software"/>
        <s v="Centralized global approach"/>
        <s v="Reverse-engineered bandwidth-monitored contingency"/>
        <s v="Pre-emptive bandwidth-monitored instruction set"/>
        <s v="Adaptive asynchronous emulation"/>
        <s v="Innovative actuating conglomeration"/>
        <s v="Grass-roots foreground policy"/>
        <s v="Horizontal transitional paradigm"/>
        <s v="Networked didactic info-mediaries"/>
        <s v="Switchable contextually-based access"/>
        <s v="Up-sized dynamic throughput"/>
        <s v="Mandatory reciprocal superstructure"/>
        <s v="Upgradable 4thgeneration productivity"/>
        <s v="Progressive discrete hub"/>
        <s v="Assimilated multi-tasking archive"/>
        <s v="Upgradable high-level solution"/>
        <s v="Organic bandwidth-monitored frame"/>
        <s v="Business-focused logistical framework"/>
        <s v="Universal multi-state capability"/>
        <s v="Digitized reciprocal infrastructure"/>
        <s v="Reduced dedicated capability"/>
        <s v="Cross-platform bi-directional workforce"/>
        <s v="Upgradable scalable methodology"/>
        <s v="Customer-focused client-server service-desk"/>
        <s v="Mandatory multimedia leverage"/>
        <s v="Focused analyzing circuit"/>
        <s v="Fundamental grid-enabled strategy"/>
        <s v="Digitized 5thgeneration knowledgebase"/>
        <s v="Mandatory multi-tasking encryption"/>
        <s v="Distributed system-worthy application"/>
        <s v="Synergistic tertiary time-frame"/>
        <s v="Customer-focused impactful benchmark"/>
        <s v="Profound next generation infrastructure"/>
        <s v="Face-to-face encompassing info-mediaries"/>
        <s v="Open-source fresh-thinking policy"/>
        <s v="Extended 24/7 implementation"/>
        <s v="Organic dynamic algorithm"/>
        <s v="Organic multi-tasking focus group"/>
        <s v="Adaptive logistical initiative"/>
        <s v="Stand-alone mobile customer loyalty"/>
        <s v="Focused composite approach"/>
        <s v="Face-to-face clear-thinking Local Area Network"/>
        <s v="Cross-group cohesive circuit"/>
        <s v="Synergistic explicit capability"/>
        <s v="Diverse analyzing definition"/>
        <s v="Enterprise-wide reciprocal success"/>
        <s v="Progressive neutral middleware"/>
        <s v="Intuitive exuding process improvement"/>
        <s v="Exclusive real-time protocol"/>
        <s v="Extended encompassing application"/>
        <s v="Progressive value-added ability"/>
        <s v="Cross-platform uniform hardware"/>
        <s v="Progressive secondary portal"/>
        <s v="Multi-lateral national adapter"/>
        <s v="Enterprise-wide motivating matrices"/>
        <s v="Polarized upward-trending Local Area Network"/>
        <s v="Object-based directional function"/>
        <s v="Re-contextualized tangible open architecture"/>
        <s v="Distributed systemic adapter"/>
        <s v="Networked web-enabled instruction set"/>
        <s v="Vision-oriented dynamic service-desk"/>
        <s v="Vision-oriented actuating open system"/>
        <s v="Sharable scalable core"/>
        <s v="Customer-focused attitude-oriented function"/>
        <s v="Reverse-engineered system-worthy extranet"/>
        <s v="Re-engineered systematic monitoring"/>
        <s v="Seamless value-added standardization"/>
        <s v="Triple-buffered fresh-thinking frame"/>
        <s v="Streamlined holistic knowledgebase"/>
        <s v="Up-sized intermediate website"/>
        <s v="Future-proofed directional synergy"/>
        <s v="Enhanced user-facing function"/>
        <s v="Operative bandwidth-monitored interface"/>
        <s v="Upgradable multi-state instruction set"/>
        <s v="De-engineered static Local Area Network"/>
        <s v="Upgradable grid-enabled superstructure"/>
        <s v="Optimized actuating toolset"/>
        <s v="Decentralized exuding strategy"/>
        <s v="Assimilated coherent hardware"/>
        <s v="Multi-channeled responsive implementation"/>
        <s v="Centralized modular initiative"/>
        <s v="Reverse-engineered cohesive migration"/>
        <s v="Compatible multimedia hub"/>
        <s v="Organic eco-centric success"/>
        <s v="Virtual reciprocal policy"/>
        <s v="Persevering interactive emulation"/>
        <s v="Proactive responsive emulation"/>
        <s v="Extended eco-centric function"/>
        <s v="Networked optimal productivity"/>
        <s v="Persistent attitude-oriented approach"/>
        <s v="Triple-buffered 4thgeneration toolset"/>
        <s v="Progressive zero administration leverage"/>
        <s v="Networked radical neural-net"/>
        <s v="Re-engineered heuristic forecast"/>
        <s v="Fully-configurable background algorithm"/>
        <s v="Stand-alone discrete Graphical User Interface"/>
        <s v="Front-line foreground project"/>
        <s v="Persevering system-worthy info-mediaries"/>
        <s v="Distributed multi-tasking strategy"/>
        <s v="Vision-oriented methodical application"/>
        <s v="Function-based high-level infrastructure"/>
        <s v="Profound object-oriented paradigm"/>
        <s v="Virtual contextually-based circuit"/>
        <s v="Business-focused dynamic instruction set"/>
        <s v="Ameliorated fresh-thinking protocol"/>
        <s v="Front-line optimizing emulation"/>
        <s v="Devolved uniform complexity"/>
        <s v="Public-key intangible superstructure"/>
        <s v="Secured global success"/>
        <s v="Grass-roots mission-critical capability"/>
        <s v="Advanced global data-warehouse"/>
        <s v="Self-enabling uniform complexity"/>
        <s v="Versatile cohesive encoding"/>
        <s v="Organized executive solution"/>
        <s v="Automated local emulation"/>
        <s v="Enterprise-wide intermediate middleware"/>
        <s v="Grass-roots real-time Local Area Network"/>
        <s v="Organized client-driven capacity"/>
        <s v="Adaptive intangible database"/>
        <s v="Grass-roots contextually-based algorithm"/>
        <s v="Focused executive core"/>
        <s v="Multi-channeled disintermediate policy"/>
        <s v="Customizable bi-directional hardware"/>
        <s v="Networked optimal architecture"/>
        <s v="User-friendly discrete benchmark"/>
        <s v="Grass-roots actuating policy"/>
        <s v="Enterprise-wide 3rdgeneration knowledge user"/>
        <s v="Face-to-face zero tolerance moderator"/>
        <s v="Grass-roots optimizing projection"/>
        <s v="User-centric 6thgeneration attitude"/>
        <s v="Switchable zero tolerance website"/>
        <s v="Focused real-time help-desk"/>
        <s v="Robust impactful approach"/>
        <s v="Secured maximized policy"/>
        <s v="Realigned upward-trending strategy"/>
        <s v="Open-source interactive knowledge user"/>
        <s v="Configurable demand-driven matrix"/>
        <s v="Cross-group coherent hierarchy"/>
        <s v="Decentralized demand-driven open system"/>
        <s v="Advanced empowering matrix"/>
        <s v="Phased holistic implementation"/>
        <s v="Proactive attitude-oriented knowledge user"/>
        <s v="Visionary asymmetric Graphical User Interface"/>
        <s v="Integrated zero-defect help-desk"/>
        <s v="Inverse analyzing matrices"/>
        <s v="Programmable systemic implementation"/>
        <s v="Multi-channeled next generation architecture"/>
        <s v="Digitized 3rdgeneration encoding"/>
        <s v="Innovative well-modulated functionalities"/>
        <s v="Fundamental incremental database"/>
        <s v="Expanded encompassing open architecture"/>
        <s v="Intuitive static portal"/>
        <s v="Optional bandwidth-monitored definition"/>
        <s v="Persistent well-modulated synergy"/>
        <s v="Assimilated discrete algorithm"/>
        <s v="Operative uniform hub"/>
        <s v="Customizable intangible capability"/>
        <s v="Innovative didactic analyzer"/>
        <s v="Decentralized intangible encoding"/>
        <s v="Front-line transitional algorithm"/>
        <s v="Switchable didactic matrices"/>
        <s v="Ameliorated disintermediate utilization"/>
        <s v="Visionary foreground middleware"/>
        <s v="Optional zero-defect task-force"/>
        <s v="Devolved exuding emulation"/>
        <s v="Open-source neutral task-force"/>
        <s v="Virtual attitude-oriented migration"/>
        <s v="Open-source full-range portal"/>
        <s v="Versatile cohesive open system"/>
        <s v="Multi-layered bottom-line frame"/>
        <s v="Pre-emptive neutral capacity"/>
        <s v="Universal maximized methodology"/>
        <s v="Expanded hybrid hardware"/>
        <s v="Profit-focused multi-tasking access"/>
        <s v="Profit-focused transitional capability"/>
        <s v="Front-line scalable definition"/>
        <s v="Open-source systematic protocol"/>
        <s v="Implemented tangible algorithm"/>
        <s v="Profit-focused 3rdgeneration circuit"/>
        <s v="Compatible needs-based architecture"/>
        <s v="Right-sized zero tolerance migration"/>
        <s v="Quality-focused reciprocal structure"/>
        <s v="Automated actuating conglomeration"/>
        <s v="Re-contextualized local initiative"/>
        <s v="Switchable intangible definition"/>
        <s v="Networked bottom-line initiative"/>
        <s v="Robust directional system engine"/>
        <s v="Triple-buffered explicit methodology"/>
        <s v="Reactive directional capacity"/>
        <s v="Polarized needs-based approach"/>
        <s v="Intuitive well-modulated middleware"/>
        <s v="Multi-channeled logistical matrices"/>
        <s v="Pre-emptive bifurcated artificial intelligence"/>
        <s v="Down-sized coherent toolset"/>
        <s v="Open-source multi-tasking data-warehouse"/>
        <s v="Future-proofed upward-trending contingency"/>
        <s v="Mandatory uniform matrix"/>
        <s v="Phased methodical initiative"/>
        <s v="Managed stable function"/>
        <s v="Realigned clear-thinking migration"/>
        <s v="Optional clear-thinking process improvement"/>
        <s v="Cross-group global moratorium"/>
        <s v="Visionary systemic process improvement"/>
        <s v="Progressive intangible flexibility"/>
        <s v="Reactive real-time software"/>
        <s v="Programmable incremental knowledge user"/>
        <s v="Progressive 5thgeneration customer loyalty"/>
        <s v="Triple-buffered logistical frame"/>
        <s v="Exclusive dynamic adapter"/>
        <s v="Automated systemic hierarchy"/>
        <s v="Digitized eco-centric core"/>
        <s v="Mandatory uniform strategy"/>
        <s v="Profit-focused zero administration forecast"/>
        <s v="De-engineered static orchestration"/>
        <s v="Customizable dynamic info-mediaries"/>
        <s v="Enhanced incremental budgetary management"/>
        <s v="Digitized local info-mediaries"/>
        <s v="Virtual systematic monitoring"/>
        <s v="Reactive bottom-line open architecture"/>
        <s v="Pre-emptive interactive model"/>
        <s v="Ergonomic eco-centric open architecture"/>
        <s v="Inverse radical hierarchy"/>
        <s v="Team-oriented static interface"/>
        <s v="Virtual foreground throughput"/>
        <s v="Visionary exuding Internet solution"/>
        <s v="Synchronized secondary analyzer"/>
        <s v="Balanced attitude-oriented parallelism"/>
        <s v="Organized bandwidth-monitored core"/>
        <s v="Cloned leadingedge utilization"/>
        <s v="Secured asymmetric projection"/>
        <s v="Advanced cohesive Graphic Interface"/>
        <s v="Down-sized maximized function"/>
        <s v="Realigned zero tolerance software"/>
        <s v="Persevering analyzing extranet"/>
        <s v="Innovative human-resource migration"/>
        <s v="Intuitive needs-based monitoring"/>
        <s v="Customer-focused disintermediate toolset"/>
        <s v="Upgradable 24/7 emulation"/>
        <s v="Quality-focused client-server core"/>
        <s v="Upgradable maximized protocol"/>
        <s v="Cross-platform interactive synergy"/>
        <s v="User-centric fault-tolerant archive"/>
        <s v="Reverse-engineered regional knowledge user"/>
        <s v="Self-enabling real-time definition"/>
        <s v="User-centric impactful projection"/>
        <s v="Vision-oriented actuating hardware"/>
        <s v="Virtual leadingedge framework"/>
        <s v="Managed discrete framework"/>
        <s v="Progressive zero-defect capability"/>
        <s v="Right-sized demand-driven adapter"/>
        <s v="Re-engineered attitude-oriented frame"/>
        <s v="Compatible multimedia utilization"/>
        <s v="Re-contextualized dedicated hardware"/>
        <s v="Decentralized composite paradigm"/>
        <s v="Cloned transitional hierarchy"/>
        <s v="Advanced discrete leverage"/>
        <s v="Open-source incremental throughput"/>
        <s v="Centralized regional interface"/>
        <s v="Streamlined web-enabled knowledgebase"/>
        <s v="Digitized transitional monitoring"/>
        <s v="Networked optimal adapter"/>
        <s v="Automated optimal function"/>
        <s v="Devolved system-worthy framework"/>
        <s v="Stand-alone user-facing service-desk"/>
        <s v="Versatile global attitude"/>
        <s v="Intuitive demand-driven Local Area Network"/>
        <s v="Assimilated uniform methodology"/>
        <s v="Self-enabling next generation algorithm"/>
        <s v="Object-based demand-driven strategy"/>
        <s v="Public-key coherent ability"/>
        <s v="Up-sized composite success"/>
        <s v="Innovative exuding matrix"/>
        <s v="Realigned impactful artificial intelligence"/>
        <s v="Multi-layered multi-tasking secured line"/>
        <s v="Upgradable upward-trending portal"/>
        <s v="Profit-focused global product"/>
        <s v="Operative well-modulated data-warehouse"/>
        <s v="Cloned asymmetric functionalities"/>
        <s v="Pre-emptive neutral portal"/>
        <s v="Switchable demand-driven help-desk"/>
        <s v="Business-focused static ability"/>
        <s v="Networked secondary structure"/>
        <s v="Total multimedia website"/>
        <s v="Cross-platform upward-trending parallelism"/>
        <s v="Pre-emptive mission-critical hardware"/>
        <s v="Up-sized responsive protocol"/>
        <s v="Pre-emptive transitional frame"/>
        <s v="Profit-focused content-based application"/>
        <s v="Streamlined neutral analyzer"/>
        <s v="Assimilated neutral utilization"/>
        <s v="Extended dedicated archive"/>
        <s v="Configurable static help-desk"/>
        <s v="Self-enabling clear-thinking framework"/>
        <s v="Assimilated fault-tolerant capacity"/>
        <s v="Enhanced neutral ability"/>
        <s v="Function-based attitude-oriented groupware"/>
        <s v="Optional solution-oriented instruction set"/>
        <s v="Organic object-oriented core"/>
        <s v="Balanced impactful circuit"/>
        <s v="Future-proofed heuristic encryption"/>
        <s v="Balanced bifurcated leverage"/>
        <s v="Sharable discrete budgetary management"/>
        <s v="Focused solution-oriented instruction set"/>
        <s v="Down-sized actuating infrastructure"/>
        <s v="Synergistic cohesive adapter"/>
        <s v="Quality-focused mission-critical structure"/>
        <s v="Compatible exuding Graphical User Interface"/>
        <s v="Monitored 24/7 time-frame"/>
        <s v="Virtual secondary open architecture"/>
        <s v="Down-sized mobile time-frame"/>
        <s v="Innovative disintermediate encryption"/>
        <s v="Universal contextually-based knowledgebase"/>
        <s v="Persevering interactive matrix"/>
        <s v="Seamless background framework"/>
        <s v="Balanced upward-trending productivity"/>
        <s v="Centralized clear-thinking solution"/>
        <s v="Optimized bi-directional extranet"/>
        <s v="Intuitive actuating benchmark"/>
        <s v="Devolved background project"/>
        <s v="Reverse-engineered executive emulation"/>
        <s v="Team-oriented clear-thinking matrix"/>
        <s v="Focused coherent methodology"/>
        <s v="Reduced context-sensitive complexity"/>
        <s v="Decentralized 4thgeneration time-frame"/>
        <s v="De-engineered cohesive moderator"/>
        <s v="Ameliorated explicit parallelism"/>
        <s v="Customizable background monitoring"/>
        <s v="Compatible well-modulated budgetary management"/>
        <s v="Up-sized radical pricing structure"/>
        <s v="Robust zero-defect project"/>
        <s v="Re-engineered mobile task-force"/>
        <s v="User-centric intangible neural-net"/>
        <s v="Organized explicit core"/>
        <s v="Synchronized 6thgeneration adapter"/>
        <s v="Centralized motivating capacity"/>
        <s v="Phased 24hour flexibility"/>
        <s v="Exclusive 5thgeneration structure"/>
        <s v="Multi-tiered maximized orchestration"/>
        <s v="Open-architected uniform instruction set"/>
        <s v="Exclusive asymmetric analyzer"/>
        <s v="Organic radical collaboration"/>
        <s v="Innovative static budgetary management"/>
        <s v="Triple-buffered holistic ability"/>
        <s v="Diverse scalable superstructure"/>
        <s v="Balanced leadingedge data-warehouse"/>
        <s v="Digitized bandwidth-monitored open architecture"/>
        <s v="Enterprise-wide intermediate portal"/>
        <s v="Focused leadingedge matrix"/>
        <s v="Seamless logistical encryption"/>
        <s v="Stand-alone human-resource workforce"/>
        <s v="Automated zero tolerance implementation"/>
        <s v="Pre-emptive grid-enabled contingency"/>
        <s v="Multi-lateral didactic encoding"/>
        <s v="Self-enabling didactic orchestration"/>
        <s v="Profit-focused 24/7 data-warehouse"/>
        <s v="Enhanced methodical middleware"/>
        <s v="Synchronized client-driven projection"/>
        <s v="Networked didactic time-frame"/>
        <s v="Assimilated exuding toolset"/>
        <s v="Front-line client-server secured line"/>
        <s v="Polarized systemic Internet solution"/>
        <s v="Profit-focused exuding moderator"/>
        <s v="Cross-group high-level moderator"/>
        <s v="Public-key 3rdgeneration system engine"/>
        <s v="Organized value-added access"/>
        <s v="Cloned global Graphical User Interface"/>
        <s v="Focused solution-oriented matrix"/>
        <s v="Monitored discrete toolset"/>
        <s v="Business-focused intermediate system engine"/>
        <s v="De-engineered disintermediate encoding"/>
        <s v="Streamlined upward-trending analyzer"/>
        <s v="Distributed human-resource policy"/>
        <s v="De-engineered 5thgeneration contingency"/>
        <s v="Multi-channeled upward-trending application"/>
        <s v="Organic maximized database"/>
        <s v="Grass-roots 24/7 attitude"/>
        <s v="Team-oriented global strategy"/>
        <s v="Enhanced client-driven capacity"/>
        <s v="Exclusive systematic productivity"/>
        <s v="Re-engineered radical policy"/>
        <s v="Down-sized logistical adapter"/>
        <s v="Configurable bandwidth-monitored throughput"/>
        <s v="Optional tangible pricing structure"/>
        <s v="Organic high-level implementation"/>
        <s v="Decentralized logistical collaboration"/>
        <s v="Advanced content-based installation"/>
        <s v="Distributed high-level open architecture"/>
        <s v="Synergized zero tolerance help-desk"/>
        <s v="Extended multi-tasking definition"/>
        <s v="Realigned uniform knowledge user"/>
        <s v="Monitored grid-enabled model"/>
        <s v="Assimilated actuating policy"/>
        <s v="Total incremental productivity"/>
        <s v="Adaptive local task-force"/>
        <s v="Universal zero-defect concept"/>
        <s v="Object-based bottom-line superstructure"/>
        <s v="Adaptive 24hour projection"/>
        <s v="Sharable radical toolset"/>
        <s v="Focused multimedia knowledgebase"/>
        <s v="Seamless 6thgeneration extranet"/>
        <s v="Sharable mobile knowledgebase"/>
        <s v="Cross-group global system engine"/>
        <s v="Centralized clear-thinking conglomeration"/>
        <s v="De-engineered cohesive system engine"/>
        <s v="Reactive analyzing function"/>
        <s v="Robust hybrid budgetary management"/>
        <s v="Open-source analyzing monitoring"/>
        <s v="Up-sized discrete firmware"/>
        <s v="Exclusive intangible extranet"/>
        <s v="Synergized analyzing process improvement"/>
        <s v="Realigned dedicated system engine"/>
        <s v="Object-based bandwidth-monitored concept"/>
        <s v="Ameliorated client-driven open system"/>
        <s v="Upgradable leadingedge Local Area Network"/>
        <s v="Customizable intermediate data-warehouse"/>
        <s v="Managed optimizing archive"/>
        <s v="Diverse systematic projection"/>
        <s v="Up-sized web-enabled info-mediaries"/>
        <s v="Persevering optimizing Graphical User Interface"/>
        <s v="Cross-platform tertiary array"/>
        <s v="Inverse neutral structure"/>
        <s v="Quality-focused system-worthy support"/>
        <s v="Vision-oriented 5thgeneration array"/>
        <s v="Cross-platform logistical circuit"/>
        <s v="Profound solution-oriented matrix"/>
        <s v="Extended asynchronous initiative"/>
        <s v="Fundamental needs-based frame"/>
        <s v="Compatible full-range leverage"/>
        <s v="Upgradable holistic system engine"/>
        <s v="Stand-alone multi-state data-warehouse"/>
        <s v="Multi-lateral maximized core"/>
        <s v="Innovative holistic hub"/>
        <s v="Reverse-engineered 24/7 methodology"/>
        <s v="Business-focused dynamic info-mediaries"/>
        <s v="Digitized clear-thinking installation"/>
        <s v="Quality-focused 24/7 superstructure"/>
        <s v="Multi-channeled local intranet"/>
        <s v="Open-architected mobile emulation"/>
        <s v="Ameliorated foreground methodology"/>
        <s v="Synergized well-modulated project"/>
        <s v="Extended context-sensitive forecast"/>
        <s v="Total leadingedge neural-net"/>
        <s v="Organic actuating protocol"/>
        <s v="Down-sized national software"/>
        <s v="Organic upward-trending Graphical User Interface"/>
        <s v="Synergistic tertiary budgetary management"/>
        <s v="Open-architected incremental ability"/>
        <s v="Intuitive object-oriented task-force"/>
        <s v="Multi-tiered executive toolset"/>
        <s v="Grass-roots directional workforce"/>
        <s v="Quality-focused real-time solution"/>
        <s v="Reduced interactive matrix"/>
        <s v="Adaptive context-sensitive architecture"/>
        <s v="Polarized incremental portal"/>
        <s v="Reactive regional access"/>
        <s v="Stand-alone reciprocal frame"/>
        <s v="Open-architected 24/7 throughput"/>
        <s v="Monitored 24/7 approach"/>
        <s v="Upgradable explicit forecast"/>
        <s v="Pre-emptive context-sensitive support"/>
        <s v="Business-focused leadingedge instruction set"/>
        <s v="Extended multi-state knowledge user"/>
        <s v="Future-proofed modular groupware"/>
        <s v="Distributed real-time algorithm"/>
        <s v="Multi-lateral heuristic throughput"/>
        <s v="Switchable reciprocal middleware"/>
        <s v="Inverse multimedia Graphic Interface"/>
        <s v="Vision-oriented local contingency"/>
        <s v="Reactive 6thgeneration hub"/>
        <s v="Optional asymmetric success"/>
        <s v="Digitized analyzing capacity"/>
        <s v="Vision-oriented regional hub"/>
        <s v="Monitored incremental info-mediaries"/>
        <s v="Programmable static middleware"/>
        <s v="Multi-layered bottom-line encryption"/>
        <s v="Vision-oriented systematic Graphical User Interface"/>
        <s v="Balanced optimal hardware"/>
        <s v="Self-enabling mission-critical success"/>
        <s v="Grass-roots dynamic emulation"/>
        <s v="Fundamental disintermediate matrix"/>
        <s v="Right-sized secondary challenge"/>
        <s v="Implemented exuding software"/>
        <s v="Total optimizing software"/>
        <s v="Optional maximized attitude"/>
        <s v="Customer-focused impactful extranet"/>
        <s v="Cloned bottom-line success"/>
        <s v="Decentralized bandwidth-monitored ability"/>
        <s v="Programmable leadingedge budgetary management"/>
        <s v="Upgradable bi-directional concept"/>
        <s v="Re-contextualized homogeneous flexibility"/>
        <s v="Monitored bi-directional standardization"/>
        <s v="Stand-alone grid-enabled leverage"/>
        <s v="Assimilated regional groupware"/>
        <s v="Up-sized 24hour instruction set"/>
        <s v="Right-sized web-enabled intranet"/>
        <s v="Expanded needs-based orchestration"/>
        <s v="Organic system-worthy orchestration"/>
        <s v="Inverse static standardization"/>
        <s v="Synchronized motivating solution"/>
        <s v="Open-source 4thgeneration open system"/>
        <s v="Decentralized context-sensitive superstructure"/>
        <s v="Compatible 5thgeneration concept"/>
        <s v="Virtual systemic intranet"/>
        <s v="Optimized systemic algorithm"/>
        <s v="Customizable homogeneous firmware"/>
        <s v="Front-line cohesive extranet"/>
        <s v="Distributed holistic neural-net"/>
        <s v="Devolved client-server monitoring"/>
        <s v="Seamless directional capacity"/>
        <s v="Polarized actuating implementation"/>
        <s v="Front-line disintermediate hub"/>
        <s v="Decentralized 4thgeneration challenge"/>
        <s v="Reverse-engineered composite hierarchy"/>
        <s v="Programmable tangible ability"/>
        <s v="Configurable full-range emulation"/>
        <s v="Total real-time hardware"/>
        <s v="Profound system-worthy functionalities"/>
        <s v="Cloned hybrid focus group"/>
        <s v="Ergonomic dedicated focus group"/>
        <s v="Realigned zero administration paradigm"/>
        <s v="Open-source multi-tasking methodology"/>
        <s v="Object-based attitude-oriented analyzer"/>
        <s v="Cross-platform tertiary hub"/>
        <s v="Seamless clear-thinking artificial intelligence"/>
        <s v="Centralized tangible success"/>
        <s v="Customer-focused multimedia methodology"/>
        <s v="Visionary maximized Local Area Network"/>
        <s v="Secured bifurcated intranet"/>
        <s v="Grass-roots 4thgeneration product"/>
        <s v="Reduced next generation info-mediaries"/>
        <s v="Customizable full-range artificial intelligence"/>
        <s v="Programmable leadingedge contingency"/>
        <s v="Multi-layered global groupware"/>
        <s v="Switchable methodical superstructure"/>
        <s v="Expanded even-keeled portal"/>
        <s v="Advanced modular moderator"/>
        <s v="Reverse-engineered well-modulated ability"/>
        <s v="Expanded optimal pricing structure"/>
        <s v="Down-sized uniform ability"/>
        <s v="Multi-layered upward-trending conglomeration"/>
        <s v="Open-architected systematic intranet"/>
        <s v="Proactive 24hour frame"/>
        <s v="Exclusive fresh-thinking model"/>
        <s v="Business-focused encompassing intranet"/>
        <s v="Optional 6thgeneration access"/>
        <s v="Realigned web-enabled functionalities"/>
        <s v="Enterprise-wide multimedia software"/>
        <s v="Versatile mission-critical knowledgebase"/>
        <s v="Multi-lateral object-oriented open system"/>
        <s v="Visionary system-worthy attitude"/>
        <s v="Synergized content-based hierarchy"/>
        <s v="Business-focused 24hour access"/>
        <s v="Automated hybrid orchestration"/>
        <s v="Exclusive 5thgeneration leverage"/>
        <s v="Grass-roots zero administration alliance"/>
        <s v="Proactive heuristic orchestration"/>
        <s v="Function-based systematic Graphical User Interface"/>
        <s v="Extended zero administration software"/>
        <s v="Multi-tiered discrete support"/>
        <s v="Phased system-worthy conglomeration"/>
        <s v="Balanced mobile alliance"/>
        <s v="Reactive solution-oriented groupware"/>
        <s v="Exclusive bandwidth-monitored orchestration"/>
        <s v="Intuitive exuding initiative"/>
        <s v="Streamlined needs-based knowledge user"/>
        <s v="Automated system-worthy structure"/>
        <s v="Secured clear-thinking intranet"/>
        <s v="Cloned actuating architecture"/>
        <s v="Down-sized needs-based task-force"/>
        <s v="Extended responsive Internet solution"/>
        <s v="Universal value-added moderator"/>
        <s v="Sharable motivating emulation"/>
        <s v="Networked web-enabled product"/>
        <s v="Advanced dedicated encoding"/>
        <s v="Stand-alone multi-state project"/>
        <s v="Customizable bi-directional monitoring"/>
        <s v="Profit-focused motivating function"/>
        <s v="Proactive systemic firmware"/>
        <s v="Grass-roots upward-trending installation"/>
        <s v="Virtual heuristic hub"/>
        <s v="Customizable leadingedge model"/>
        <s v="Upgradable uniform service-desk"/>
        <s v="Inverse client-driven product"/>
        <s v="Managed bandwidth-monitored system engine"/>
        <s v="Advanced transitional help-desk"/>
        <s v="De-engineered disintermediate encryption"/>
        <s v="Upgradable attitude-oriented project"/>
        <s v="Fundamental zero tolerance alliance"/>
        <s v="Devolved 24hour forecast"/>
        <s v="User-centric attitude-oriented intranet"/>
        <s v="Self-enabling 5thgeneration paradigm"/>
        <s v="Persistent 3rdgeneration moratorium"/>
        <s v="Cross-platform empowering project"/>
        <s v="Polarized user-facing interface"/>
        <s v="Customer-focused non-volatile framework"/>
        <s v="Synchronized multimedia frame"/>
        <s v="Open-architected stable algorithm"/>
        <s v="Cross-platform optimizing website"/>
        <s v="Public-key actuating projection"/>
        <s v="Implemented intangible instruction set"/>
        <s v="Cross-group interactive architecture"/>
        <s v="Centralized asymmetric framework"/>
        <s v="Down-sized systematic utilization"/>
        <s v="Profound fault-tolerant model"/>
        <s v="Multi-channeled bi-directional moratorium"/>
        <s v="Object-based content-based ability"/>
        <s v="Progressive coherent secured line"/>
        <s v="Synchronized directional capability"/>
        <s v="Cross-platform composite migration"/>
        <s v="Operative local pricing structure"/>
        <s v="Optional web-enabled extranet"/>
        <s v="Reduced 6thgeneration intranet"/>
        <s v="Networked disintermediate leverage"/>
        <s v="Optional optimal website"/>
        <s v="Stand-alone asynchronous functionalities"/>
        <s v="Profound full-range open system"/>
        <s v="Optional tangible utilization"/>
        <s v="Seamless maximized product"/>
        <s v="Devolved tertiary time-frame"/>
        <s v="Centralized regional function"/>
        <s v="User-friendly high-level initiative"/>
        <s v="Reverse-engineered zero-defect infrastructure"/>
        <s v="Stand-alone background customer loyalty"/>
        <s v="Business-focused discrete software"/>
        <s v="Advanced intermediate Graphic Interface"/>
        <s v="Adaptive holistic hub"/>
        <s v="Automated uniform concept"/>
        <s v="Enhanced regional flexibility"/>
        <s v="Public-key bottom-line algorithm"/>
        <s v="Multi-layered intangible instruction set"/>
        <s v="Fundamental methodical emulation"/>
        <s v="Expanded value-added hardware"/>
        <s v="Diverse high-level attitude"/>
        <s v="Visionary 24hour analyzer"/>
        <s v="Centralized bandwidth-monitored leverage"/>
        <s v="Ergonomic mission-critical moratorium"/>
        <s v="Front-line intermediate moderator"/>
        <s v="Automated local secured line"/>
        <s v="Integrated bandwidth-monitored alliance"/>
        <s v="Cross-group heuristic forecast"/>
        <s v="Extended impactful secured line"/>
        <s v="Distributed optimizing protocol"/>
        <s v="Secured well-modulated system engine"/>
        <s v="Streamlined national benchmark"/>
        <s v="Open-architected 24/7 infrastructure"/>
        <s v="Digitized 6thgeneration Local Area Network"/>
        <s v="Innovative actuating artificial intelligence"/>
        <s v="Cross-platform reciprocal budgetary management"/>
        <s v="Vision-oriented scalable portal"/>
        <s v="Persevering zero administration knowledge user"/>
        <s v="Front-line bottom-line Graphic Interface"/>
        <s v="Synergized fault-tolerant hierarchy"/>
        <s v="Expanded asynchronous groupware"/>
        <s v="Expanded fault-tolerant emulation"/>
        <s v="Future-proofed 24hour model"/>
        <s v="Optimized didactic intranet"/>
        <s v="Right-sized dedicated standardization"/>
        <s v="Vision-oriented high-level extranet"/>
        <s v="Organized scalable initiative"/>
        <s v="Enhanced regional moderator"/>
        <s v="Automated even-keeled emulation"/>
        <s v="Reverse-engineered multi-tasking product"/>
        <s v="De-engineered next generation parallelism"/>
        <s v="Intuitive cohesive groupware"/>
        <s v="Up-sized high-level access"/>
        <s v="Phased empowering success"/>
        <s v="Distributed actuating project"/>
        <s v="Robust motivating orchestration"/>
        <s v="Vision-oriented uniform instruction set"/>
        <s v="Cross-group upward-trending hierarchy"/>
        <s v="Object-based needs-based info-mediaries"/>
        <s v="Open-source reciprocal standardization"/>
        <s v="Secured well-modulated projection"/>
        <s v="Multi-channeled secondary middleware"/>
        <s v="Horizontal clear-thinking framework"/>
        <s v="Profound composite core"/>
        <s v="Programmable disintermediate matrices"/>
        <s v="Realigned 5thgeneration knowledge user"/>
        <s v="Multi-layered upward-trending groupware"/>
        <s v="Re-contextualized leadingedge firmware"/>
        <s v="Devolved disintermediate analyzer"/>
        <s v="Profound disintermediate open system"/>
        <s v="Automated reciprocal protocol"/>
        <s v="Automated static workforce"/>
        <s v="Horizontal attitude-oriented help-desk"/>
        <s v="Versatile 5thgeneration matrices"/>
        <s v="Cross-platform next generation service-desk"/>
        <s v="Front-line web-enabled installation"/>
        <s v="Multi-channeled responsive product"/>
        <s v="Adaptive demand-driven encryption"/>
        <s v="Re-engineered client-driven knowledge user"/>
        <s v="Compatible logistical paradigm"/>
        <s v="Intuitive value-added installation"/>
        <s v="Managed discrete parallelism"/>
        <s v="Implemented tangible approach"/>
        <s v="Re-engineered encompassing definition"/>
        <s v="Multi-lateral uniform collaboration"/>
        <s v="Enterprise-wide foreground paradigm"/>
        <s v="Stand-alone incremental parallelism"/>
        <s v="Persevering 5thgeneration throughput"/>
        <s v="Implemented object-oriented synergy"/>
        <s v="Balanced demand-driven definition"/>
        <s v="Customer-focused mobile Graphic Interface"/>
        <s v="Horizontal secondary interface"/>
        <s v="Virtual analyzing collaboration"/>
        <s v="Multi-tiered explicit focus group"/>
        <s v="Multi-layered systematic knowledgebase"/>
        <s v="Reverse-engineered uniform knowledge user"/>
        <s v="Secured dynamic capacity"/>
        <s v="Devolved foreground throughput"/>
        <s v="Synchronized demand-driven infrastructure"/>
        <s v="Realigned discrete structure"/>
        <s v="Progressive grid-enabled website"/>
        <s v="Organic cohesive neural-net"/>
        <s v="Integrated demand-driven info-mediaries"/>
        <s v="Reverse-engineered client-server extranet"/>
        <s v="Organized discrete encoding"/>
        <s v="Balanced regional flexibility"/>
        <s v="Implemented multimedia time-frame"/>
        <s v="Enhanced uniform service-desk"/>
        <s v="Versatile bottom-line definition"/>
        <s v="Integrated bifurcated software"/>
        <s v="Assimilated next generation instruction set"/>
        <s v="Digitized foreground array"/>
        <s v="Re-engineered clear-thinking project"/>
        <s v="Implemented even-keeled standardization"/>
        <s v="Quality-focused asymmetric adapter"/>
        <s v="Networked intangible help-desk"/>
        <s v="Synchronized attitude-oriented frame"/>
        <s v="Proactive incremental architecture"/>
        <s v="Cloned responsive standardization"/>
        <s v="Reduced bifurcated pricing structure"/>
        <s v="Re-engineered asymmetric challenge"/>
        <s v="Diverse client-driven conglomeration"/>
        <s v="Configurable upward-trending solution"/>
        <s v="Persistent bandwidth-monitored framework"/>
        <s v="Polarized discrete product"/>
        <s v="Seamless dynamic website"/>
        <s v="Extended multimedia firmware"/>
        <s v="Versatile directional project"/>
        <s v="Profound directional knowledge user"/>
        <s v="Ameliorated logistical capability"/>
        <s v="Sharable discrete definition"/>
        <s v="User-friendly next generation core"/>
        <s v="Profit-focused empowering system engine"/>
        <s v="Synchronized cohesive encoding"/>
        <s v="Synergistic dynamic utilization"/>
        <s v="Triple-buffered bi-directional model"/>
        <s v="Polarized tertiary function"/>
        <s v="Configurable fault-tolerant structure"/>
        <s v="Digitized 24/7 budgetary management"/>
        <s v="Stand-alone zero tolerance algorithm"/>
        <s v="Implemented tangible support"/>
        <s v="Reactive radical framework"/>
        <s v="Object-based full-range knowledge user"/>
        <s v="Enhanced composite contingency"/>
        <s v="Cloned fresh-thinking model"/>
        <s v="Total dedicated benchmark"/>
        <s v="Streamlined human-resource Graphic Interface"/>
        <s v="Upgradable analyzing core"/>
        <s v="Profound exuding pricing structure"/>
        <s v="Horizontal optimizing model"/>
        <s v="Synchronized fault-tolerant algorithm"/>
        <s v="Streamlined 5thgeneration intranet"/>
        <s v="Cross-group clear-thinking task-force"/>
        <s v="Public-key bandwidth-monitored intranet"/>
        <s v="Upgradable clear-thinking hardware"/>
        <s v="Integrated holistic paradigm"/>
        <s v="Seamless clear-thinking conglomeration"/>
        <s v="Persistent content-based methodology"/>
        <s v="Re-engineered 24hour matrix"/>
        <s v="Virtual multi-tasking core"/>
        <s v="Streamlined fault-tolerant conglomeration"/>
        <s v="Enterprise-wide client-driven policy"/>
        <s v="Function-based next generation emulation"/>
        <s v="Re-engineered composite focus group"/>
        <s v="Profound mission-critical function"/>
        <s v="De-engineered zero-defect open system"/>
        <s v="Operative hybrid utilization"/>
        <s v="Function-based interactive matrix"/>
        <s v="Optimized content-based collaboration"/>
        <s v="User-centric cohesive policy"/>
        <s v="Ergonomic methodical hub"/>
        <s v="Devolved disintermediate encryption"/>
        <s v="Phased clear-thinking policy"/>
        <s v="Seamless solution-oriented capacity"/>
        <s v="Organized human-resource attitude"/>
        <s v="Open-architected disintermediate budgetary management"/>
        <s v="Multi-lateral radical solution"/>
        <s v="Inverse context-sensitive info-mediaries"/>
        <s v="Versatile neutral workforce"/>
        <s v="Multi-tiered systematic knowledge user"/>
        <s v="Programmable multi-state algorithm"/>
        <s v="Multi-channeled reciprocal interface"/>
        <s v="Right-sized maximized migration"/>
        <s v="Self-enabling value-added artificial intelligence"/>
        <s v="Vision-oriented interactive solution"/>
        <s v="Fundamental user-facing productivity"/>
        <s v="Innovative well-modulated capability"/>
        <s v="Universal fault-tolerant orchestration"/>
        <s v="Grass-roots executive synergy"/>
        <s v="Multi-layered optimal application"/>
        <s v="Business-focused full-range core"/>
        <s v="Exclusive system-worthy Graphic Interface"/>
        <s v="Enhanced optimal ability"/>
        <s v="Optional zero administration neural-net"/>
        <s v="Ameliorated foreground focus group"/>
        <s v="Triple-buffered multi-tasking matrices"/>
        <s v="Versatile dedicated migration"/>
        <s v="Devolved foreground customer loyalty"/>
        <s v="Reduced reciprocal focus group"/>
        <s v="Networked global migration"/>
        <s v="De-engineered even-keeled definition"/>
        <s v="Implemented bi-directional flexibility"/>
        <s v="Vision-oriented scalable definition"/>
        <s v="Future-proofed upward-trending migration"/>
        <s v="Right-sized full-range throughput"/>
        <s v="Polarized composite customer loyalty"/>
        <s v="Expanded eco-centric policy"/>
        <m/>
      </sharedItems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1">
      <sharedItems containsString="0" containsBlank="1" containsNumber="1" minValue="0" maxValue="2338.833333333333" count="987">
        <n v="0"/>
        <n v="1040"/>
        <n v="131.4787822878229"/>
        <n v="58.976190476190467"/>
        <n v="69.276315789473685"/>
        <n v="173.61842105263159"/>
        <n v="20.961538461538463"/>
        <n v="327.57777777777778"/>
        <n v="19.932788374205266"/>
        <n v="51.741935483870968"/>
        <n v="266.11538461538464"/>
        <n v="48.095238095238095"/>
        <n v="89.349206349206341"/>
        <n v="245.11904761904765"/>
        <n v="66.769503546099301"/>
        <n v="47.307881773399011"/>
        <n v="649.47058823529414"/>
        <n v="159.39125295508273"/>
        <n v="66.912087912087912"/>
        <n v="48.529600000000002"/>
        <n v="112.24279210925646"/>
        <n v="40.992553191489364"/>
        <n v="128.07106598984771"/>
        <n v="332.04444444444448"/>
        <n v="112.83225108225108"/>
        <n v="216.43636363636364"/>
        <n v="48.199069767441863"/>
        <n v="79.95"/>
        <n v="105.22553516819573"/>
        <n v="328.89978213507629"/>
        <n v="160.61111111111111"/>
        <n v="310"/>
        <n v="86.807920792079202"/>
        <n v="377.82071713147411"/>
        <n v="150.80645161290323"/>
        <n v="150.30119521912351"/>
        <n v="157.28571428571431"/>
        <n v="139.98765432098764"/>
        <n v="325.32258064516128"/>
        <n v="50.777777777777779"/>
        <n v="169.06818181818181"/>
        <n v="212.92857142857144"/>
        <n v="443.94444444444446"/>
        <n v="185.9390243902439"/>
        <n v="658.8125"/>
        <n v="47.684210526315788"/>
        <n v="114.78378378378378"/>
        <n v="475.26666666666665"/>
        <n v="386.97297297297297"/>
        <n v="189.625"/>
        <n v="2"/>
        <n v="91.867805186590772"/>
        <n v="34.152777777777779"/>
        <n v="140.40909090909091"/>
        <n v="89.86666666666666"/>
        <n v="177.96969696969697"/>
        <n v="143.66249999999999"/>
        <n v="215.27586206896552"/>
        <n v="227.11111111111114"/>
        <n v="275.07142857142861"/>
        <n v="144.37048832271762"/>
        <n v="92.74598393574297"/>
        <n v="722.6"/>
        <n v="11.851063829787234"/>
        <n v="97.642857142857139"/>
        <n v="236.14754098360655"/>
        <n v="45.068965517241381"/>
        <n v="162.38567493112947"/>
        <n v="254.52631578947367"/>
        <n v="24.063291139240505"/>
        <n v="123.74140625000001"/>
        <n v="108.06666666666666"/>
        <n v="670.33333333333326"/>
        <n v="660.92857142857144"/>
        <n v="122.46153846153847"/>
        <n v="150.57731958762886"/>
        <n v="78.106590724165997"/>
        <n v="46.94736842105263"/>
        <n v="300.8"/>
        <n v="69.598615916955026"/>
        <n v="637.4545454545455"/>
        <n v="225.33928571428569"/>
        <n v="1497.3000000000002"/>
        <n v="37.590225563909776"/>
        <n v="132.36942675159236"/>
        <n v="131.22448979591837"/>
        <n v="167.63513513513513"/>
        <n v="61.984886649874063"/>
        <n v="260.75"/>
        <n v="252.58823529411765"/>
        <n v="78.615384615384613"/>
        <n v="48.404406999351913"/>
        <n v="258.875"/>
        <n v="60.548713235294116"/>
        <n v="303.68965517241378"/>
        <n v="112.99999999999999"/>
        <n v="217.37876614060258"/>
        <n v="926.69230769230762"/>
        <n v="33.692229038854805"/>
        <n v="196.7236842105263"/>
        <n v="1"/>
        <n v="1021.4444444444445"/>
        <n v="281.67567567567568"/>
        <n v="24.610000000000003"/>
        <n v="143.14010067114094"/>
        <n v="144.54411764705884"/>
        <n v="359.12820512820514"/>
        <n v="186.48571428571427"/>
        <n v="595.26666666666665"/>
        <n v="59.21153846153846"/>
        <n v="14.962780898876405"/>
        <n v="119.95602605863192"/>
        <n v="268.82978723404256"/>
        <n v="376.87878787878788"/>
        <n v="727.15789473684208"/>
        <n v="87.211757648470297"/>
        <n v="88"/>
        <n v="173.9387755102041"/>
        <n v="117.61111111111111"/>
        <n v="214.96"/>
        <n v="149.49667110519306"/>
        <n v="219.33995584988963"/>
        <n v="64.367690058479525"/>
        <n v="18.622397298818232"/>
        <n v="367.76923076923077"/>
        <n v="159.90566037735849"/>
        <n v="38.633185349611544"/>
        <n v="51.42151162790698"/>
        <n v="60.334277620396605"/>
        <n v="3.202693602693603"/>
        <n v="155.46875"/>
        <n v="100.85974499089254"/>
        <n v="116.18181818181819"/>
        <n v="310.77777777777777"/>
        <n v="89.73668341708543"/>
        <n v="71.27272727272728"/>
        <n v="3.2862318840579712"/>
        <n v="261.77777777777777"/>
        <n v="96"/>
        <n v="20.896851248642779"/>
        <n v="223.16363636363636"/>
        <n v="101.59097978227061"/>
        <n v="230.03999999999996"/>
        <n v="135.59259259259261"/>
        <n v="129.1"/>
        <n v="236.512"/>
        <n v="17.25"/>
        <n v="112.49397590361446"/>
        <n v="121.02150537634408"/>
        <n v="219.87096774193549"/>
        <n v="64.166909620991248"/>
        <n v="423.06746987951806"/>
        <n v="92.984160506863773"/>
        <n v="58.756567425569173"/>
        <n v="65.022222222222226"/>
        <n v="73.939560439560438"/>
        <n v="52.666666666666664"/>
        <n v="220.95238095238096"/>
        <n v="100.01150627615063"/>
        <n v="162.3125"/>
        <n v="78.181818181818187"/>
        <n v="149.73770491803279"/>
        <n v="253.25714285714284"/>
        <n v="100.16943521594683"/>
        <n v="121.99004424778761"/>
        <n v="137.13265306122449"/>
        <n v="415.53846153846149"/>
        <n v="31.30913348946136"/>
        <n v="424.08154506437768"/>
        <n v="2.93886230728336"/>
        <n v="10.63265306122449"/>
        <n v="82.875"/>
        <n v="163.01447776628748"/>
        <n v="894.66666666666674"/>
        <n v="26.191501103752756"/>
        <n v="74.834782608695647"/>
        <n v="416.47680412371136"/>
        <n v="96.208333333333329"/>
        <n v="357.71910112359546"/>
        <n v="308.45714285714286"/>
        <n v="61.802325581395344"/>
        <n v="722.32472324723244"/>
        <n v="69.117647058823522"/>
        <n v="293.05555555555554"/>
        <n v="71.8"/>
        <n v="31.934684684684683"/>
        <n v="229.87375415282392"/>
        <n v="32.012195121951223"/>
        <n v="23.525352848928385"/>
        <n v="68.594594594594597"/>
        <n v="37.952380952380956"/>
        <n v="19.992957746478872"/>
        <n v="45.636363636363633"/>
        <n v="122.7605633802817"/>
        <n v="361.75316455696202"/>
        <n v="63.146341463414636"/>
        <n v="298.20475319926874"/>
        <n v="9.5585443037974684"/>
        <n v="53.777777777777779"/>
        <n v="681.19047619047615"/>
        <n v="78.831325301204828"/>
        <n v="134.40792216817235"/>
        <n v="3.3719999999999999"/>
        <n v="431.84615384615387"/>
        <n v="38.844444444444441"/>
        <n v="425.7"/>
        <n v="101.12239715591672"/>
        <n v="21.188688946015425"/>
        <n v="67.425531914893625"/>
        <n v="94.923371647509583"/>
        <n v="151.85185185185185"/>
        <n v="195.16382252559728"/>
        <n v="1023.1428571428571"/>
        <n v="3.841836734693878"/>
        <n v="155.07066557107643"/>
        <n v="44.753477588871718"/>
        <n v="215.94736842105263"/>
        <n v="332.12709832134288"/>
        <n v="8.4430379746835449"/>
        <n v="98.625514403292186"/>
        <n v="137.97916666666669"/>
        <n v="93.81099656357388"/>
        <n v="403.63930885529157"/>
        <n v="260.1740412979351"/>
        <n v="366.63333333333333"/>
        <n v="168.72085385878489"/>
        <n v="119.90717911530093"/>
        <n v="193.68925233644859"/>
        <n v="420.16666666666669"/>
        <n v="76.708333333333329"/>
        <n v="171.26470588235293"/>
        <n v="157.89473684210526"/>
        <n v="109.08"/>
        <n v="41.732558139534881"/>
        <n v="10.944303797468354"/>
        <n v="159.3763440860215"/>
        <n v="422.41666666666669"/>
        <n v="97.71875"/>
        <n v="418.78911564625849"/>
        <n v="101.91632047477745"/>
        <n v="127.72619047619047"/>
        <n v="445.21739130434781"/>
        <n v="569.71428571428578"/>
        <n v="509.34482758620686"/>
        <n v="325.5333333333333"/>
        <n v="932.61616161616166"/>
        <n v="211.33870967741933"/>
        <n v="273.32520325203251"/>
        <n v="3"/>
        <n v="54.084507042253513"/>
        <n v="626.29999999999995"/>
        <n v="89.021399176954731"/>
        <n v="184.89130434782609"/>
        <n v="120.16770186335404"/>
        <n v="23.390243902439025"/>
        <n v="146"/>
        <n v="268.48"/>
        <n v="597.5"/>
        <n v="157.69841269841268"/>
        <n v="31.201660735468568"/>
        <n v="313.41176470588238"/>
        <n v="370.89655172413791"/>
        <n v="362.66447368421052"/>
        <n v="123.08163265306122"/>
        <n v="76.766756032171585"/>
        <n v="233.62012987012989"/>
        <n v="180.53333333333333"/>
        <n v="252.62857142857143"/>
        <n v="27.176538240368025"/>
        <n v="1.2706571242680547"/>
        <n v="304.0097847358121"/>
        <n v="137.23076923076923"/>
        <n v="32.208333333333336"/>
        <n v="241.51282051282053"/>
        <n v="96.8"/>
        <n v="1066.4285714285716"/>
        <n v="325.88888888888891"/>
        <n v="170.70000000000002"/>
        <n v="581.44000000000005"/>
        <n v="91.520972644376897"/>
        <n v="108.04761904761904"/>
        <n v="18.728395061728396"/>
        <n v="83.193877551020407"/>
        <n v="706.33333333333337"/>
        <n v="17.446030330062445"/>
        <n v="209.73015873015873"/>
        <n v="97.785714285714292"/>
        <n v="1684.25"/>
        <n v="54.402135231316727"/>
        <n v="456.61111111111109"/>
        <n v="9.8219178082191778"/>
        <n v="16.384615384615383"/>
        <n v="1339.6666666666667"/>
        <n v="35.650077760497666"/>
        <n v="54.950819672131146"/>
        <n v="94.236111111111114"/>
        <n v="143.91428571428571"/>
        <n v="51.421052631578945"/>
        <n v="5"/>
        <n v="1344.6666666666667"/>
        <n v="31.844940867279899"/>
        <n v="82.617647058823536"/>
        <n v="546.14285714285722"/>
        <n v="286.21428571428572"/>
        <n v="7.9076923076923071"/>
        <n v="132.13677811550153"/>
        <n v="74.077834179357026"/>
        <n v="75.292682926829272"/>
        <n v="20.333333333333332"/>
        <n v="203.36507936507937"/>
        <n v="310.2284263959391"/>
        <n v="395.31818181818181"/>
        <n v="294.71428571428572"/>
        <n v="33.89473684210526"/>
        <n v="66.677083333333329"/>
        <n v="19.227272727272727"/>
        <n v="15.842105263157894"/>
        <n v="38.702380952380956"/>
        <n v="9.5876777251184837"/>
        <n v="94.144366197183089"/>
        <n v="166.56234096692114"/>
        <n v="24.134831460674157"/>
        <n v="164.05633802816902"/>
        <n v="90.723076923076931"/>
        <n v="46.194444444444443"/>
        <n v="38.53846153846154"/>
        <n v="133.56231003039514"/>
        <n v="22.896588486140725"/>
        <n v="184.95548961424333"/>
        <n v="443.72727272727275"/>
        <n v="199.9806763285024"/>
        <n v="123.95833333333333"/>
        <n v="186.61329305135951"/>
        <n v="114.28538550057536"/>
        <n v="97.032531824611041"/>
        <n v="122.81904761904762"/>
        <n v="179.14326647564468"/>
        <n v="79.951577402787962"/>
        <n v="94.242587601078171"/>
        <n v="84.669291338582681"/>
        <n v="66.521920668058456"/>
        <n v="53.922222222222224"/>
        <n v="41.983299595141702"/>
        <n v="14.69479695431472"/>
        <n v="34.475000000000001"/>
        <n v="1400.7777777777778"/>
        <n v="71.770351758793964"/>
        <n v="53.074115044247783"/>
        <n v="127.70715249662618"/>
        <n v="34.892857142857139"/>
        <n v="410.59821428571428"/>
        <n v="123.73770491803278"/>
        <n v="58.973684210526315"/>
        <n v="36.892473118279568"/>
        <n v="184.91304347826087"/>
        <n v="11.814432989690722"/>
        <n v="298.7"/>
        <n v="226.35175879396985"/>
        <n v="173.56363636363636"/>
        <n v="371.75675675675677"/>
        <n v="160.19230769230771"/>
        <n v="1616.3333333333335"/>
        <n v="733.4375"/>
        <n v="592.11111111111109"/>
        <n v="18.888888888888889"/>
        <n v="276.80769230769232"/>
        <n v="273.01851851851848"/>
        <n v="159.36331255565449"/>
        <n v="67.869978858350947"/>
        <n v="1591.5555555555554"/>
        <n v="730.18222222222221"/>
        <n v="13.185782556750297"/>
        <n v="54.777777777777779"/>
        <n v="361.02941176470591"/>
        <n v="10.257545271629779"/>
        <n v="13.962962962962964"/>
        <n v="40.444444444444443"/>
        <n v="160.32"/>
        <n v="183.9433962264151"/>
        <n v="63.769230769230766"/>
        <n v="225.38095238095238"/>
        <n v="172.00961538461539"/>
        <n v="146.16709511568124"/>
        <n v="76.42361623616236"/>
        <n v="39.261467889908261"/>
        <n v="11.270034843205574"/>
        <n v="122.11084337349398"/>
        <n v="186.54166666666669"/>
        <n v="7.2731788079470201"/>
        <n v="65.642371234207957"/>
        <n v="228.96178343949046"/>
        <n v="469.37499999999994"/>
        <n v="130.11267605633802"/>
        <n v="167.05422993492408"/>
        <n v="173.8641975308642"/>
        <n v="717.76470588235293"/>
        <n v="63.850976361767728"/>
        <n v="1530.2222222222222"/>
        <n v="40.356164383561641"/>
        <n v="86.220633299284984"/>
        <n v="315.58486707566465"/>
        <n v="89.618243243243242"/>
        <n v="182.14503816793894"/>
        <n v="355.88235294117646"/>
        <n v="131.83695652173913"/>
        <n v="46.315634218289084"/>
        <n v="36.132726089785294"/>
        <n v="104.62820512820512"/>
        <n v="668.85714285714289"/>
        <n v="62.072823218997364"/>
        <n v="84.699787460148784"/>
        <n v="11.059030837004405"/>
        <n v="43.838781575037146"/>
        <n v="55.470588235294116"/>
        <n v="57.399511301160658"/>
        <n v="123.43497363796135"/>
        <n v="128.46"/>
        <n v="63.989361702127653"/>
        <n v="127.29885057471265"/>
        <n v="10.638024357239512"/>
        <n v="40.470588235294116"/>
        <n v="287.66666666666663"/>
        <n v="572.94444444444446"/>
        <n v="112.90429799426933"/>
        <n v="46.387573964497044"/>
        <n v="90.675916230366497"/>
        <n v="67.740740740740748"/>
        <n v="192.49019607843135"/>
        <n v="82.714285714285722"/>
        <n v="54.163920922570021"/>
        <n v="16.722222222222221"/>
        <n v="116.87664041994749"/>
        <n v="1052.1538461538462"/>
        <n v="123.07407407407408"/>
        <n v="178.63855421686748"/>
        <n v="355.28169014084506"/>
        <n v="161.90634146341463"/>
        <n v="24.914285714285715"/>
        <n v="198.72222222222223"/>
        <n v="34.752688172043008"/>
        <n v="176.41935483870967"/>
        <n v="511.38095238095235"/>
        <n v="82.044117647058826"/>
        <n v="24.326030927835053"/>
        <n v="50.482758620689658"/>
        <n v="967"/>
        <n v="4"/>
        <n v="122.84501347708894"/>
        <n v="63.4375"/>
        <n v="56.331688596491226"/>
        <n v="44.074999999999996"/>
        <n v="118.37253218884121"/>
        <n v="104.1243169398907"/>
        <n v="26.640000000000004"/>
        <n v="351.20118343195264"/>
        <n v="90.063492063492063"/>
        <n v="171.625"/>
        <n v="141.04655870445345"/>
        <n v="30.57944915254237"/>
        <n v="108.16455696202532"/>
        <n v="133.45505617977528"/>
        <n v="187.85106382978722"/>
        <n v="332"/>
        <n v="575.21428571428578"/>
        <n v="40.5"/>
        <n v="184.42857142857144"/>
        <n v="285.80555555555554"/>
        <n v="319"/>
        <n v="39.234070221066318"/>
        <n v="178.14000000000001"/>
        <n v="365.15"/>
        <n v="113.94594594594594"/>
        <n v="29.828720626631856"/>
        <n v="54.270588235294113"/>
        <n v="236.34156976744185"/>
        <n v="512.91666666666663"/>
        <n v="100.65116279069768"/>
        <n v="81.348423194303152"/>
        <n v="16.404761904761905"/>
        <n v="52.774617067833695"/>
        <n v="260.20608108108109"/>
        <n v="30.73289183222958"/>
        <n v="13.5"/>
        <n v="178.62556663644605"/>
        <n v="220.0566037735849"/>
        <n v="101.5108695652174"/>
        <n v="191.5"/>
        <n v="305.34683098591546"/>
        <n v="23.995287958115181"/>
        <n v="723.77777777777771"/>
        <n v="547.36"/>
        <n v="414.49999999999994"/>
        <n v="0.90696409140369971"/>
        <n v="34.173469387755098"/>
        <n v="23.948810754912099"/>
        <n v="48.072649572649574"/>
        <n v="70.145182291666657"/>
        <n v="529.92307692307691"/>
        <n v="180.32549019607845"/>
        <n v="92.320000000000007"/>
        <n v="13.901001112347053"/>
        <n v="927.07777777777767"/>
        <n v="39.857142857142861"/>
        <n v="112.22929936305732"/>
        <n v="70.925816023738875"/>
        <n v="119.08974358974358"/>
        <n v="24.017591339648174"/>
        <n v="139.31868131868131"/>
        <n v="39.277108433734945"/>
        <n v="22.439077144917089"/>
        <n v="55.779069767441861"/>
        <n v="42.523125996810208"/>
        <n v="112.00000000000001"/>
        <n v="7.0681818181818183"/>
        <n v="101.74563871693867"/>
        <n v="425.75"/>
        <n v="145.53947368421052"/>
        <n v="32.453465346534657"/>
        <n v="700.33333333333326"/>
        <n v="83.904860392967933"/>
        <n v="84.19047619047619"/>
        <n v="155.95180722891567"/>
        <n v="99.619450317124731"/>
        <n v="80.300000000000011"/>
        <n v="11.254901960784313"/>
        <n v="91.740952380952379"/>
        <n v="95.521156936261391"/>
        <n v="502.87499999999994"/>
        <n v="159.24394463667818"/>
        <n v="15.022446689113355"/>
        <n v="482.03846153846149"/>
        <n v="149.96938775510205"/>
        <n v="117.22156398104266"/>
        <n v="37.695968274950431"/>
        <n v="72.653061224489804"/>
        <n v="265.98113207547169"/>
        <n v="24.205617977528089"/>
        <n v="2.5064935064935066"/>
        <n v="16.329799764428738"/>
        <n v="276.5"/>
        <n v="88.803571428571431"/>
        <n v="163.57142857142856"/>
        <n v="969"/>
        <n v="270.91376701966715"/>
        <n v="284.21355932203392"/>
        <n v="58.6329816768462"/>
        <n v="98.51111111111112"/>
        <n v="43.975381008206334"/>
        <n v="151.66315789473683"/>
        <n v="223.63492063492063"/>
        <n v="239.75"/>
        <n v="199.33333333333334"/>
        <n v="137.34482758620689"/>
        <n v="100.9696106362773"/>
        <n v="794.16"/>
        <n v="369.7"/>
        <n v="12.818181818181817"/>
        <n v="138.02702702702703"/>
        <n v="83.813278008298752"/>
        <n v="204.60063224446787"/>
        <n v="44.344086021505376"/>
        <n v="218.60294117647058"/>
        <n v="186.03314917127071"/>
        <n v="237.33830845771143"/>
        <n v="305.65384615384613"/>
        <n v="94.142857142857139"/>
        <n v="54.400000000000006"/>
        <n v="111.88059701492537"/>
        <n v="369.14814814814815"/>
        <n v="62.930372148859547"/>
        <n v="64.927835051546396"/>
        <n v="18.853658536585368"/>
        <n v="16.754404145077721"/>
        <n v="101.11290322580646"/>
        <n v="341.5022831050228"/>
        <n v="64.016666666666666"/>
        <n v="52.080459770114942"/>
        <n v="322.40211640211641"/>
        <n v="119.50810185185186"/>
        <n v="146.79775280898878"/>
        <n v="950.57142857142856"/>
        <n v="72.893617021276597"/>
        <n v="79.008248730964468"/>
        <n v="64.721518987341781"/>
        <n v="82.028169014084511"/>
        <n v="1037.6666666666667"/>
        <n v="12.910076530612244"/>
        <n v="154.84210526315789"/>
        <n v="7.0991735537190088"/>
        <n v="208.52773826458036"/>
        <n v="99.683544303797461"/>
        <n v="201.59756097560978"/>
        <n v="162.09032258064516"/>
        <n v="3.6436208125445471"/>
        <n v="206.63492063492063"/>
        <n v="128.23628691983123"/>
        <n v="119.66037735849055"/>
        <n v="170.73055242390078"/>
        <n v="187.21212121212122"/>
        <n v="188.38235294117646"/>
        <n v="131.29869186046511"/>
        <n v="283.97435897435901"/>
        <n v="120.41999999999999"/>
        <n v="419.0560747663551"/>
        <n v="13.853658536585368"/>
        <n v="139.43548387096774"/>
        <n v="174"/>
        <n v="155.49056603773585"/>
        <n v="170.44705882352943"/>
        <n v="189.515625"/>
        <n v="249.71428571428572"/>
        <n v="48.860523665659613"/>
        <n v="28.461970393057683"/>
        <n v="268.02325581395348"/>
        <n v="619.80078125"/>
        <n v="3.1301587301587301"/>
        <n v="159.92152704135739"/>
        <n v="279.39215686274508"/>
        <n v="77.373333333333335"/>
        <n v="206.32812500000003"/>
        <n v="694.25"/>
        <n v="151.78947368421052"/>
        <n v="64.58207217694995"/>
        <n v="62.873684210526314"/>
        <n v="310.39864864864865"/>
        <n v="42.859916782246884"/>
        <n v="83.119402985074629"/>
        <n v="78.531302876480552"/>
        <n v="114.09352517985612"/>
        <n v="64.537683358624179"/>
        <n v="79.411764705882348"/>
        <n v="11.419117647058824"/>
        <n v="56.186046511627907"/>
        <n v="16.501669449081803"/>
        <n v="119.96808510638297"/>
        <n v="145.45652173913044"/>
        <n v="221.38255033557047"/>
        <n v="48.396694214876035"/>
        <n v="92.911504424778755"/>
        <n v="88.599797365754824"/>
        <n v="41.4"/>
        <n v="63.056795131845846"/>
        <n v="48.482333607230892"/>
        <n v="88.47941026944585"/>
        <n v="126.84"/>
        <n v="2338.833333333333"/>
        <n v="508.38857142857148"/>
        <n v="191.47826086956522"/>
        <n v="42.127533783783782"/>
        <n v="8.24"/>
        <n v="60.064638783269963"/>
        <n v="47.232808616404313"/>
        <n v="81.736263736263737"/>
        <n v="54.187265917603"/>
        <n v="97.868131868131869"/>
        <n v="77.239999999999995"/>
        <n v="33.464735516372798"/>
        <n v="239.58823529411765"/>
        <n v="64.032258064516128"/>
        <n v="176.15942028985506"/>
        <n v="20.33818181818182"/>
        <n v="358.64754098360658"/>
        <n v="468.85802469135803"/>
        <n v="122.05635245901641"/>
        <n v="55.931783729156137"/>
        <n v="43.660714285714285"/>
        <n v="33.53837141183363"/>
        <n v="122.97938144329896"/>
        <n v="189.74959871589084"/>
        <n v="83.622641509433961"/>
        <n v="17.968844221105527"/>
        <n v="1036.5"/>
        <n v="97.405219780219781"/>
        <n v="86.386203150461711"/>
        <n v="150.16666666666666"/>
        <n v="358.43478260869563"/>
        <n v="542.85714285714289"/>
        <n v="67.500714285714281"/>
        <n v="191.74666666666667"/>
        <n v="932"/>
        <n v="429.27586206896552"/>
        <n v="100.65753424657535"/>
        <n v="226.61111111111109"/>
        <n v="142.38"/>
        <n v="90.633333333333326"/>
        <n v="63.966740576496676"/>
        <n v="84.131868131868131"/>
        <n v="133.93478260869566"/>
        <n v="59.042047531992694"/>
        <n v="152.80062063615205"/>
        <n v="446.69121140142522"/>
        <n v="84.391891891891888"/>
        <n v="175.02692307692308"/>
        <n v="54.137931034482754"/>
        <n v="311.87381703470032"/>
        <n v="122.78160919540231"/>
        <n v="99.026517383618156"/>
        <n v="127.84686346863469"/>
        <n v="158.61643835616439"/>
        <n v="707.05882352941171"/>
        <n v="142.38775510204081"/>
        <n v="147.86046511627907"/>
        <n v="20.322580645161288"/>
        <n v="1840.625"/>
        <n v="161.94202898550725"/>
        <n v="472.82077922077923"/>
        <n v="24.466101694915253"/>
        <n v="517.65"/>
        <n v="247.64285714285714"/>
        <n v="100.20481927710843"/>
        <n v="153"/>
        <n v="37.091954022988503"/>
        <n v="4.392394822006473"/>
        <n v="156.50721649484535"/>
        <n v="270.40816326530609"/>
        <n v="134.05952380952382"/>
        <n v="50.398033126293996"/>
        <n v="88.815837937384899"/>
        <n v="165"/>
        <n v="17.5"/>
        <n v="185.66071428571428"/>
        <n v="412.6631944444444"/>
        <n v="90.25"/>
        <n v="91.984615384615381"/>
        <n v="527.00632911392404"/>
        <n v="319.14285714285711"/>
        <n v="354.18867924528303"/>
        <n v="32.896103896103895"/>
        <n v="135.8918918918919"/>
        <n v="2.0843373493975905"/>
        <n v="61"/>
        <n v="30.037735849056602"/>
        <n v="1179.1666666666665"/>
        <n v="1126.0833333333335"/>
        <n v="12.923076923076923"/>
        <n v="712"/>
        <n v="30.304347826086957"/>
        <n v="212.50896057347671"/>
        <n v="228.85714285714286"/>
        <n v="34.959979476654695"/>
        <n v="157.29069767441862"/>
        <n v="232.30555555555554"/>
        <n v="92.448275862068968"/>
        <n v="256.70212765957444"/>
        <n v="168.47017045454547"/>
        <n v="166.57777777777778"/>
        <n v="772.07692307692309"/>
        <n v="406.85714285714283"/>
        <n v="564.20608108108115"/>
        <n v="68.426865671641792"/>
        <n v="34.351966873706004"/>
        <n v="655.4545454545455"/>
        <n v="177.25714285714284"/>
        <n v="113.17857142857144"/>
        <n v="728.18181818181824"/>
        <n v="208.33333333333334"/>
        <n v="31.171232876712331"/>
        <n v="56.967078189300416"/>
        <n v="231"/>
        <n v="86.867834394904463"/>
        <n v="270.74418604651163"/>
        <n v="49.446428571428569"/>
        <n v="113.3596256684492"/>
        <n v="190.55555555555554"/>
        <n v="135.5"/>
        <n v="10.297872340425531"/>
        <n v="65.544223826714799"/>
        <n v="49.026652452025587"/>
        <n v="787.92307692307691"/>
        <n v="80.306347746090154"/>
        <n v="106.29411764705883"/>
        <n v="50.735632183908038"/>
        <n v="215.31372549019611"/>
        <n v="141.22972972972974"/>
        <n v="115.33745781777279"/>
        <n v="193.11940298507463"/>
        <n v="729.73333333333335"/>
        <n v="99.66339869281046"/>
        <n v="88.166666666666671"/>
        <n v="37.233333333333334"/>
        <n v="30.540075309306079"/>
        <n v="25.714285714285712"/>
        <n v="34"/>
        <n v="1185.909090909091"/>
        <n v="125.39393939393939"/>
        <n v="14.394366197183098"/>
        <n v="54.807692307692314"/>
        <n v="109.63157894736841"/>
        <n v="188.47058823529412"/>
        <n v="87.008284023668637"/>
        <n v="202.9130434782609"/>
        <n v="197.03225806451613"/>
        <n v="107"/>
        <n v="268.73076923076923"/>
        <n v="50.845360824742272"/>
        <n v="1180.2857142857142"/>
        <n v="264"/>
        <n v="30.44230769230769"/>
        <n v="62.880681818181813"/>
        <n v="193.125"/>
        <n v="77.102702702702715"/>
        <n v="225.52763819095478"/>
        <n v="239.40625"/>
        <n v="92.1875"/>
        <n v="130.23333333333335"/>
        <n v="615.21739130434787"/>
        <n v="368.79532163742692"/>
        <n v="1094.8571428571429"/>
        <n v="50.662921348314605"/>
        <n v="800.6"/>
        <n v="291.28571428571428"/>
        <n v="349.9666666666667"/>
        <n v="357.07317073170731"/>
        <n v="126.48941176470588"/>
        <n v="387.5"/>
        <n v="457.03571428571428"/>
        <n v="266.69565217391306"/>
        <n v="69"/>
        <n v="51.34375"/>
        <n v="1.1710526315789473"/>
        <n v="108.97734294541709"/>
        <n v="315.17592592592592"/>
        <n v="157.69117647058823"/>
        <n v="153.8082191780822"/>
        <n v="89.738979118329468"/>
        <n v="75.135802469135797"/>
        <n v="852.88135593220341"/>
        <n v="138.90625"/>
        <n v="190.18181818181819"/>
        <n v="100.24333619948409"/>
        <n v="142.75824175824175"/>
        <n v="563.13333333333333"/>
        <n v="30.715909090909086"/>
        <n v="99.39772727272728"/>
        <n v="197.54935622317598"/>
        <n v="508.5"/>
        <n v="237.74468085106383"/>
        <n v="338.46875"/>
        <n v="133.08955223880596"/>
        <n v="207.79999999999998"/>
        <n v="51.122448979591837"/>
        <n v="652.05847953216369"/>
        <n v="113.63099415204678"/>
        <n v="102.37606837606839"/>
        <n v="356.58333333333331"/>
        <n v="139.86792452830187"/>
        <n v="69.45"/>
        <n v="35.534246575342465"/>
        <n v="251.65"/>
        <n v="105.87500000000001"/>
        <n v="187.42857142857144"/>
        <n v="386.78571428571428"/>
        <n v="347.07142857142856"/>
        <n v="185.82098765432099"/>
        <n v="43.241247264770237"/>
        <n v="162.4375"/>
        <n v="184.84285714285716"/>
        <n v="23.703520691785052"/>
        <n v="89.870129870129873"/>
        <n v="272.6041958041958"/>
        <n v="170.04255319148936"/>
        <n v="188.28503562945369"/>
        <n v="346.93532338308455"/>
        <n v="69.177215189873422"/>
        <n v="25.433734939759034"/>
        <n v="77.400977995110026"/>
        <n v="37.481481481481481"/>
        <n v="543.79999999999995"/>
        <n v="228.52189349112427"/>
        <n v="38.948339483394832"/>
        <n v="370"/>
        <n v="237.91176470588232"/>
        <n v="64.036299765807954"/>
        <n v="118.27777777777777"/>
        <n v="84.824037184594957"/>
        <n v="29.346153846153843"/>
        <n v="209.89655172413794"/>
        <n v="169.78571428571431"/>
        <n v="115.95907738095239"/>
        <n v="258.59999999999997"/>
        <n v="230.58333333333331"/>
        <n v="128.21428571428572"/>
        <n v="188.70588235294116"/>
        <n v="6.9511889862327907"/>
        <n v="774.43434343434342"/>
        <n v="27.693181818181817"/>
        <n v="52.479620323841424"/>
        <n v="407.09677419354841"/>
        <n v="156.17857142857144"/>
        <n v="252.42857142857144"/>
        <n v="1.729268292682927"/>
        <n v="12.230769230769232"/>
        <n v="163.98734177215189"/>
        <n v="162.98181818181817"/>
        <n v="20.252747252747252"/>
        <n v="319.24083769633506"/>
        <n v="478.94444444444446"/>
        <n v="19.556634304207122"/>
        <n v="198.94827586206895"/>
        <n v="795"/>
        <n v="50.621082621082621"/>
        <n v="57.4375"/>
        <n v="155.62827640984909"/>
        <n v="36.297297297297298"/>
        <n v="58.25"/>
        <n v="237.39473684210526"/>
        <n v="58.75"/>
        <n v="182.56603773584905"/>
        <n v="0.75436408977556113"/>
        <n v="175.95330739299609"/>
        <n v="237.88235294117646"/>
        <n v="488.05076142131981"/>
        <n v="224.06666666666669"/>
        <n v="18.126436781609197"/>
        <n v="45.847222222222221"/>
        <n v="117.31541218637993"/>
        <n v="217.30909090909088"/>
        <n v="112.28571428571428"/>
        <n v="72.51898734177216"/>
        <n v="212.30434782608697"/>
        <n v="239.74657534246577"/>
        <n v="181.93548387096774"/>
        <n v="164.13114754098362"/>
        <n v="1.6375968992248062"/>
        <n v="49.64385964912281"/>
        <n v="109.70652173913042"/>
        <n v="49.217948717948715"/>
        <n v="62.232323232323225"/>
        <n v="13.05813953488372"/>
        <n v="64.635416666666671"/>
        <n v="159.58666666666667"/>
        <n v="81.42"/>
        <n v="32.444767441860463"/>
        <n v="9.9141184124918666"/>
        <n v="26.694444444444443"/>
        <n v="62.957446808510639"/>
        <n v="161.35593220338984"/>
        <n v="1096.9379310344827"/>
        <n v="70.094158075601371"/>
        <n v="60"/>
        <n v="367.0985915492958"/>
        <n v="1109"/>
        <n v="19.028784648187631"/>
        <n v="126.87755102040816"/>
        <n v="734.63636363636363"/>
        <n v="4.5731034482758623"/>
        <n v="85.054545454545448"/>
        <n v="119.29824561403508"/>
        <n v="296.02777777777777"/>
        <n v="84.694915254237287"/>
        <n v="355.7837837837838"/>
        <n v="386.40909090909093"/>
        <n v="792.23529411764707"/>
        <n v="137.03393665158373"/>
        <n v="338.20833333333337"/>
        <n v="108.22784810126582"/>
        <n v="60.757639620653315"/>
        <n v="27.725490196078432"/>
        <n v="228.3934426229508"/>
        <n v="21.615194054500414"/>
        <n v="373.875"/>
        <n v="154.92592592592592"/>
        <n v="322.14999999999998"/>
        <n v="73.957142857142856"/>
        <n v="864.1"/>
        <n v="143.26245847176079"/>
        <n v="40.281762295081968"/>
        <n v="178.22388059701493"/>
        <n v="84.930555555555557"/>
        <n v="145.93648334624322"/>
        <n v="152.46153846153848"/>
        <n v="67.129542790152414"/>
        <n v="40.307692307692307"/>
        <n v="216.79032258064518"/>
        <n v="52.117021276595743"/>
        <n v="499.58333333333337"/>
        <n v="87.679487179487182"/>
        <n v="113.17346938775511"/>
        <n v="426.54838709677421"/>
        <n v="77.632653061224488"/>
        <n v="52.496810772501767"/>
        <n v="157.46762589928059"/>
        <n v="72.939393939393938"/>
        <n v="60.565789473684205"/>
        <n v="56.791291291291287"/>
        <n v="56.542754275427541"/>
        <m/>
      </sharedItems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Avarage Donation" numFmtId="2">
      <sharedItems containsBlank="1" containsMixedTypes="1" containsNumber="1" minValue="0" maxValue="113.17073170731707" count="986">
        <n v="0"/>
        <n v="92.151898734177209"/>
        <n v="100.01614035087719"/>
        <n v="103.20833333333333"/>
        <n v="99.339622641509436"/>
        <n v="75.833333333333329"/>
        <n v="60.555555555555557"/>
        <n v="64.93832599118943"/>
        <n v="30.997175141242938"/>
        <n v="72.909090909090907"/>
        <n v="62.9"/>
        <n v="112.22222222222223"/>
        <n v="102.34545454545454"/>
        <n v="105.05102040816327"/>
        <n v="94.144999999999996"/>
        <n v="84.986725663716811"/>
        <n v="110.41"/>
        <n v="107.96236989591674"/>
        <n v="45.103703703703701"/>
        <n v="45.001483679525222"/>
        <n v="105.97134670487107"/>
        <n v="69.055555555555557"/>
        <n v="85.044943820224717"/>
        <n v="105.22535211267606"/>
        <n v="39.003741114852225"/>
        <n v="73.030674846625772"/>
        <n v="35.009459459459457"/>
        <n v="106.6"/>
        <n v="61.997747747747745"/>
        <n v="94.000622665006233"/>
        <n v="112.05426356589147"/>
        <n v="48.008849557522126"/>
        <n v="38.004334633723452"/>
        <n v="35.000184535892231"/>
        <n v="85"/>
        <n v="95.993893129770996"/>
        <n v="68.8125"/>
        <n v="105.97196261682242"/>
        <n v="75.261194029850742"/>
        <n v="57.125"/>
        <n v="75.141414141414145"/>
        <n v="107.42342342342343"/>
        <n v="35.995495495495497"/>
        <n v="26.998873148744366"/>
        <n v="107.56122448979592"/>
        <n v="94.375"/>
        <n v="46.163043478260867"/>
        <n v="47.845637583892618"/>
        <n v="53.007815713698065"/>
        <n v="45.059405940594061"/>
        <n v="2"/>
        <n v="99.006816632583508"/>
        <n v="32.786666666666669"/>
        <n v="59.119617224880386"/>
        <n v="44.93333333333333"/>
        <n v="89.664122137404576"/>
        <n v="70.079268292682926"/>
        <n v="31.059701492537314"/>
        <n v="29.061611374407583"/>
        <n v="30.0859375"/>
        <n v="84.998125000000002"/>
        <n v="82.001775410563695"/>
        <n v="58.040160642570278"/>
        <n v="111.4"/>
        <n v="71.94736842105263"/>
        <n v="61.038135593220339"/>
        <n v="108.91666666666667"/>
        <n v="29.001722017220171"/>
        <n v="58.975609756097562"/>
        <n v="111.82352941176471"/>
        <n v="63.995555555555555"/>
        <n v="85.315789473684205"/>
        <n v="74.481481481481481"/>
        <n v="105.14772727272727"/>
        <n v="56.188235294117646"/>
        <n v="85.917647058823533"/>
        <n v="57.00296912114014"/>
        <n v="79.642857142857139"/>
        <n v="41.018181818181816"/>
        <n v="48.004773269689736"/>
        <n v="55.212598425196852"/>
        <n v="92.109489051094897"/>
        <n v="83.183333333333337"/>
        <n v="39.996000000000002"/>
        <n v="111.1336898395722"/>
        <n v="90.563380281690144"/>
        <n v="61.108374384236456"/>
        <n v="83.022941970310384"/>
        <n v="110.76106194690266"/>
        <n v="89.458333333333329"/>
        <n v="57.849056603773583"/>
        <n v="109.99705449189985"/>
        <n v="103.96586345381526"/>
        <n v="107.99508196721311"/>
        <n v="48.927777777777777"/>
        <n v="37.666666666666664"/>
        <n v="64.999141999141997"/>
        <n v="106.61061946902655"/>
        <n v="27.009016393442622"/>
        <n v="91.16463414634147"/>
        <n v="1"/>
        <n v="56.054878048780488"/>
        <n v="31.017857142857142"/>
        <n v="66.513513513513516"/>
        <n v="89.005216484089729"/>
        <n v="103.46315789473684"/>
        <n v="95.278911564625844"/>
        <n v="75.895348837209298"/>
        <n v="107.57831325301204"/>
        <n v="51.31666666666667"/>
        <n v="71.983108108108112"/>
        <n v="108.95414201183432"/>
        <n v="35"/>
        <n v="94.938931297709928"/>
        <n v="109.65079365079364"/>
        <n v="44.001815980629537"/>
        <n v="86.794520547945211"/>
        <n v="30.992727272727272"/>
        <n v="94.791044776119406"/>
        <n v="69.79220779220779"/>
        <n v="63.003367003367003"/>
        <n v="110.0343300110742"/>
        <n v="25.997933274284026"/>
        <n v="49.987915407854985"/>
        <n v="101.72340425531915"/>
        <n v="47.083333333333336"/>
        <n v="89.944444444444443"/>
        <n v="78.96875"/>
        <n v="80.067669172932327"/>
        <n v="86.472727272727269"/>
        <n v="28.001876172607879"/>
        <n v="67.996725337699544"/>
        <n v="43.078651685393261"/>
        <n v="87.95597484276729"/>
        <n v="94.987234042553197"/>
        <n v="46.905982905982903"/>
        <n v="46.913793103448278"/>
        <n v="94.24"/>
        <n v="80.139130434782615"/>
        <n v="59.036809815950917"/>
        <n v="65.989247311827953"/>
        <n v="60.992530345471522"/>
        <n v="98.307692307692307"/>
        <n v="104.6"/>
        <n v="86.066666666666663"/>
        <n v="76.989583333333329"/>
        <n v="29.764705882352942"/>
        <n v="46.91959798994975"/>
        <n v="105.18691588785046"/>
        <n v="69.907692307692301"/>
        <n v="60.011588275391958"/>
        <n v="52.006220379146917"/>
        <n v="31.000176025347649"/>
        <n v="95.042492917847028"/>
        <n v="75.968174204355108"/>
        <n v="71.013192612137203"/>
        <n v="73.733333333333334"/>
        <n v="113.17073170731707"/>
        <n v="105.00933552992861"/>
        <n v="79.176829268292678"/>
        <n v="57.333333333333336"/>
        <n v="58.178343949044589"/>
        <n v="36.032520325203251"/>
        <n v="107.99068767908309"/>
        <n v="44.005985634477256"/>
        <n v="55.077868852459019"/>
        <n v="74"/>
        <n v="41.996858638743454"/>
        <n v="77.988161010260455"/>
        <n v="82.507462686567166"/>
        <n v="104.2"/>
        <n v="25.5"/>
        <n v="100.98334401024984"/>
        <n v="111.83333333333333"/>
        <n v="41.999115044247787"/>
        <n v="110.05115089514067"/>
        <n v="58.997079225994888"/>
        <n v="32.985714285714288"/>
        <n v="45.005654509471306"/>
        <n v="81.98196487897485"/>
        <n v="39.080882352941174"/>
        <n v="58.996383363471971"/>
        <n v="40.988372093023258"/>
        <n v="31.029411764705884"/>
        <n v="37.789473684210527"/>
        <n v="32.006772009029348"/>
        <n v="95.966712898751737"/>
        <n v="75"/>
        <n v="102.0498866213152"/>
        <n v="105.75"/>
        <n v="37.069767441860463"/>
        <n v="35.049382716049379"/>
        <n v="46.338461538461537"/>
        <n v="69.174603174603178"/>
        <n v="109.07824427480917"/>
        <n v="51.78"/>
        <n v="82.010055304172951"/>
        <n v="35.958333333333336"/>
        <n v="74.461538461538467"/>
        <n v="91.114649681528661"/>
        <n v="79.792682926829272"/>
        <n v="42.999777678968428"/>
        <n v="63.225000000000001"/>
        <n v="70.174999999999997"/>
        <n v="61.333333333333336"/>
        <n v="99"/>
        <n v="96.984900146127615"/>
        <n v="51.004950495049506"/>
        <n v="28.044247787610619"/>
        <n v="60.984615384615381"/>
        <n v="73.214285714285708"/>
        <n v="39.997435299603637"/>
        <n v="86.812121212121212"/>
        <n v="42.125874125874127"/>
        <n v="103.97851239669421"/>
        <n v="62.003211991434689"/>
        <n v="31.005037783375315"/>
        <n v="89.991552956465242"/>
        <n v="39.235294117647058"/>
        <n v="54.993116108306566"/>
        <n v="47.992753623188406"/>
        <n v="87.966702470461868"/>
        <n v="51.999165275459099"/>
        <n v="29.999659863945578"/>
        <n v="98.205357142857139"/>
        <n v="108.96182396606575"/>
        <n v="66.998379254457049"/>
        <n v="64.99333594668758"/>
        <n v="99.841584158415841"/>
        <n v="82.432835820895519"/>
        <n v="63.293478260869563"/>
        <n v="96.774193548387103"/>
        <n v="54.906040268456373"/>
        <n v="39.010869565217391"/>
        <n v="75.84210526315789"/>
        <n v="45.051671732522799"/>
        <n v="104.51546391752578"/>
        <n v="76.268292682926827"/>
        <n v="69.015695067264573"/>
        <n v="101.97684085510689"/>
        <n v="42.915999999999997"/>
        <n v="43.025210084033617"/>
        <n v="75.245283018867923"/>
        <n v="69.023364485981304"/>
        <n v="65.986486486486484"/>
        <n v="98.013800424628457"/>
        <n v="60.105504587155963"/>
        <n v="26.000773395204948"/>
        <n v="3"/>
        <n v="38.019801980198018"/>
        <n v="106.15254237288136"/>
        <n v="81.019475655430711"/>
        <n v="96.647727272727266"/>
        <n v="57.003535651149086"/>
        <n v="63.93333333333333"/>
        <n v="90.456521739130437"/>
        <n v="72.172043010752688"/>
        <n v="77.934782608695656"/>
        <n v="38.065134099616856"/>
        <n v="57.936123348017624"/>
        <n v="49.794392523364486"/>
        <n v="54.050251256281406"/>
        <n v="30.002721335268504"/>
        <n v="70.127906976744185"/>
        <n v="26.996228786926462"/>
        <n v="51.990606936416185"/>
        <n v="56.416666666666664"/>
        <n v="101.63218390804597"/>
        <n v="25.005291005291006"/>
        <n v="32.016393442622949"/>
        <n v="82.021647307286173"/>
        <n v="37.957446808510639"/>
        <n v="51.533333333333331"/>
        <n v="81.198275862068968"/>
        <n v="40.030075187969928"/>
        <n v="89.939759036144579"/>
        <n v="96.692307692307693"/>
        <n v="25.010989010989011"/>
        <n v="36.987277353689571"/>
        <n v="73.012609117361791"/>
        <n v="68.240601503759393"/>
        <n v="52.310344827586206"/>
        <n v="61.765151515151516"/>
        <n v="25.027559055118111"/>
        <n v="106.28804347826087"/>
        <n v="75.07386363636364"/>
        <n v="39.970802919708028"/>
        <n v="39.982195845697326"/>
        <n v="101.01541850220265"/>
        <n v="76.813084112149539"/>
        <n v="71.7"/>
        <n v="33.28125"/>
        <n v="43.923497267759565"/>
        <n v="36.004712041884815"/>
        <n v="88.21052631578948"/>
        <n v="65.240384615384613"/>
        <n v="69.958333333333329"/>
        <n v="39.877551020408163"/>
        <n v="5"/>
        <n v="41.023728813559323"/>
        <n v="98.914285714285711"/>
        <n v="87.78125"/>
        <n v="80.767605633802816"/>
        <n v="94.28235294117647"/>
        <n v="73.428571428571431"/>
        <n v="65.968133535660087"/>
        <n v="109.04109589041096"/>
        <n v="41.16"/>
        <n v="99.125"/>
        <n v="105.88429752066116"/>
        <n v="48.996525921966864"/>
        <n v="39"/>
        <n v="31.022556390977442"/>
        <n v="103.87096774193549"/>
        <n v="59.268518518518519"/>
        <n v="42.3"/>
        <n v="53.117647058823529"/>
        <n v="50.796875"/>
        <n v="101.15"/>
        <n v="65.000810372771468"/>
        <n v="37.998645510835914"/>
        <n v="82.615384615384613"/>
        <n v="37.941368078175898"/>
        <n v="80.780821917808225"/>
        <n v="25.984375"/>
        <n v="30.363636363636363"/>
        <n v="54.004916018025398"/>
        <n v="101.78672985781991"/>
        <n v="45.003610108303249"/>
        <n v="77.068421052631578"/>
        <n v="88.076595744680844"/>
        <n v="47.035573122529641"/>
        <n v="110.99550763701707"/>
        <n v="87.003066141042481"/>
        <n v="63.994402985074629"/>
        <n v="105.9945205479452"/>
        <n v="73.989349112426041"/>
        <n v="84.02004626060139"/>
        <n v="88.966921119592882"/>
        <n v="76.990453460620529"/>
        <n v="97.146341463414629"/>
        <n v="33.013605442176868"/>
        <n v="99.950602409638549"/>
        <n v="69.966767371601208"/>
        <n v="110.32"/>
        <n v="66.005235602094245"/>
        <n v="41.005742176284812"/>
        <n v="103.96316359696641"/>
        <n v="47.009935419771487"/>
        <n v="29.606060606060606"/>
        <n v="81.010569583088667"/>
        <n v="94.35"/>
        <n v="26.058139534883722"/>
        <n v="85.775000000000006"/>
        <n v="103.73170731707317"/>
        <n v="49.826086956521742"/>
        <n v="63.893048128342244"/>
        <n v="47.002434782608695"/>
        <n v="108.47727272727273"/>
        <n v="72.015706806282722"/>
        <n v="59.928057553956833"/>
        <n v="78.209677419354833"/>
        <n v="104.77678571428571"/>
        <n v="105.52475247524752"/>
        <n v="24.933333333333334"/>
        <n v="69.873786407766985"/>
        <n v="95.733766233766232"/>
        <n v="29.997485752598056"/>
        <n v="59.011948529411768"/>
        <n v="84.757396449704146"/>
        <n v="78.010921177587846"/>
        <n v="50.05215419501134"/>
        <n v="59.16"/>
        <n v="93.702290076335885"/>
        <n v="40.14173228346457"/>
        <n v="70.090140845070422"/>
        <n v="66.181818181818187"/>
        <n v="47.714285714285715"/>
        <n v="62.896774193548389"/>
        <n v="86.611940298507463"/>
        <n v="75.126984126984127"/>
        <n v="41.004167534903104"/>
        <n v="50.007915567282325"/>
        <n v="96.960674157303373"/>
        <n v="100.93160377358491"/>
        <n v="89.227586206896547"/>
        <n v="87.979166666666671"/>
        <n v="89.54"/>
        <n v="29.09271523178808"/>
        <n v="42.006218905472636"/>
        <n v="47.004903563255965"/>
        <n v="110.44117647058823"/>
        <n v="41.990909090909092"/>
        <n v="48.012468827930178"/>
        <n v="31.019823788546255"/>
        <n v="99.203252032520325"/>
        <n v="66.022316684378325"/>
        <n v="46.060200668896321"/>
        <n v="73.650000000000006"/>
        <n v="55.99336650082919"/>
        <n v="68.985695127402778"/>
        <n v="60.981609195402299"/>
        <n v="110.98139534883721"/>
        <n v="25"/>
        <n v="78.759740259740255"/>
        <n v="87.960784313725483"/>
        <n v="49.987398739873989"/>
        <n v="99.524390243902445"/>
        <n v="104.82089552238806"/>
        <n v="108.01469237832875"/>
        <n v="28.998544660724033"/>
        <n v="30.028708133971293"/>
        <n v="41.005559416261292"/>
        <n v="62.866666666666667"/>
        <n v="47.005002501250623"/>
        <n v="26.997693638285604"/>
        <n v="68.329787234042556"/>
        <n v="50.974576271186443"/>
        <n v="54.024390243902438"/>
        <n v="97.055555555555557"/>
        <n v="24.867469879518072"/>
        <n v="84.423913043478265"/>
        <n v="47.091324200913242"/>
        <n v="77.996041171813147"/>
        <n v="62.967871485943775"/>
        <n v="81.006080449017773"/>
        <n v="65.321428571428569"/>
        <n v="104.43617021276596"/>
        <n v="69.989010989010993"/>
        <n v="83.023989898989896"/>
        <n v="90.3"/>
        <n v="103.98131932282546"/>
        <n v="54.931726907630519"/>
        <n v="51.921875"/>
        <n v="60.02834008097166"/>
        <n v="44.003488879197555"/>
        <n v="53.003513254551258"/>
        <n v="54.5"/>
        <n v="75.04195804195804"/>
        <n v="35.911111111111111"/>
        <n v="36.952702702702702"/>
        <n v="63.170588235294119"/>
        <n v="29.99462365591398"/>
        <n v="86"/>
        <n v="75.014876033057845"/>
        <n v="101.19767441860465"/>
        <n v="4"/>
        <n v="29.001272669424118"/>
        <n v="98.225806451612897"/>
        <n v="87.001693480101608"/>
        <n v="45.205128205128204"/>
        <n v="37.001341561577675"/>
        <n v="94.976947040498445"/>
        <n v="28.956521739130434"/>
        <n v="55.993396226415094"/>
        <n v="54.038095238095238"/>
        <n v="82.38"/>
        <n v="66.997115384615384"/>
        <n v="107.91401869158878"/>
        <n v="69.009501187648453"/>
        <n v="39.006568144499177"/>
        <n v="110.3625"/>
        <n v="94.857142857142861"/>
        <n v="57.935251798561154"/>
        <n v="101.25"/>
        <n v="64.95597484276729"/>
        <n v="27.00524934383202"/>
        <n v="50.97422680412371"/>
        <n v="104.94260869565217"/>
        <n v="84.028301886792448"/>
        <n v="102.85915492957747"/>
        <n v="39.962085308056871"/>
        <n v="51.001785714285717"/>
        <n v="40.823008849557525"/>
        <n v="58.999637155297535"/>
        <n v="71.156069364161851"/>
        <n v="99.494252873563212"/>
        <n v="103.98634590377114"/>
        <n v="76.555555555555557"/>
        <n v="87.068592057761734"/>
        <n v="48.99554707379135"/>
        <n v="42.969135802469133"/>
        <n v="33.428571428571431"/>
        <n v="83.982949701619773"/>
        <n v="101.41739130434783"/>
        <n v="109.87058823529412"/>
        <n v="31.916666666666668"/>
        <n v="70.993450675399103"/>
        <n v="77.026890756302521"/>
        <n v="101.78125"/>
        <n v="51.059701492537314"/>
        <n v="68.02051282051282"/>
        <n v="30.87037037037037"/>
        <n v="27.908333333333335"/>
        <n v="79.994818652849744"/>
        <n v="38.003378378378379"/>
        <e v="#DIV/0!"/>
        <n v="59.990534521158132"/>
        <n v="37.037634408602152"/>
        <n v="99.963043478260872"/>
        <n v="111.6774193548387"/>
        <n v="36.014409221902014"/>
        <n v="66.010284810126578"/>
        <n v="44.05263157894737"/>
        <n v="52.999726551818434"/>
        <n v="95"/>
        <n v="70.908396946564892"/>
        <n v="98.060773480662988"/>
        <n v="53.046025104602514"/>
        <n v="93.142857142857139"/>
        <n v="58.945075757575758"/>
        <n v="36.067669172932334"/>
        <n v="63.030732860520096"/>
        <n v="84.717948717948715"/>
        <n v="62.2"/>
        <n v="101.97518330513255"/>
        <n v="106.4375"/>
        <n v="29.975609756097562"/>
        <n v="85.806282722513089"/>
        <n v="70.82022471910112"/>
        <n v="40.998484082870135"/>
        <n v="28.063492063492063"/>
        <n v="88.054421768707485"/>
        <n v="31"/>
        <n v="90.337500000000006"/>
        <n v="63.777777777777779"/>
        <n v="53.995515695067262"/>
        <n v="48.993956043956047"/>
        <n v="63.857142857142854"/>
        <n v="82.996393146979258"/>
        <n v="55.08230452674897"/>
        <n v="62.044554455445542"/>
        <n v="104.97857142857143"/>
        <n v="94.044676806083643"/>
        <n v="44.007716049382715"/>
        <n v="92.467532467532465"/>
        <n v="57.072874493927124"/>
        <n v="109.07848101265823"/>
        <n v="39.387755102040813"/>
        <n v="77.022222222222226"/>
        <n v="92.166666666666671"/>
        <n v="61.007063197026021"/>
        <n v="78.068181818181813"/>
        <n v="80.75"/>
        <n v="59.991289782244557"/>
        <n v="110.03018372703411"/>
        <n v="37.99856063332134"/>
        <n v="96.369565217391298"/>
        <n v="72.978599221789878"/>
        <n v="26.007220216606498"/>
        <n v="104.36296296296297"/>
        <n v="102.18852459016394"/>
        <n v="54.117647058823529"/>
        <n v="63.222222222222221"/>
        <n v="104.03228962818004"/>
        <n v="49.994334277620396"/>
        <n v="56.015151515151516"/>
        <n v="48.807692307692307"/>
        <n v="60.082352941176474"/>
        <n v="78.990502793296088"/>
        <n v="53.99499443826474"/>
        <n v="111.45945945945945"/>
        <n v="60.922131147540981"/>
        <n v="26.0015444015444"/>
        <n v="80.993208828522924"/>
        <n v="34.995963302752294"/>
        <n v="94.142857142857139"/>
        <n v="52.085106382978722"/>
        <n v="24.986666666666668"/>
        <n v="69.215277777777771"/>
        <n v="93.944444444444443"/>
        <n v="98.40625"/>
        <n v="41.783783783783782"/>
        <n v="65.991836734693877"/>
        <n v="72.05747126436782"/>
        <n v="48.003209242618745"/>
        <n v="54.098591549295776"/>
        <n v="107.88095238095238"/>
        <n v="67.034103410341032"/>
        <n v="64.01425914445133"/>
        <n v="96.066176470588232"/>
        <n v="51.184615384615384"/>
        <n v="43.92307692307692"/>
        <n v="91.021198830409361"/>
        <n v="50.127450980392155"/>
        <n v="67.720930232558146"/>
        <n v="61.03921568627451"/>
        <n v="80.011857707509876"/>
        <n v="47.001497753369947"/>
        <n v="71.127388535031841"/>
        <n v="89.99079189686924"/>
        <n v="43.032786885245905"/>
        <n v="67.997714808043881"/>
        <n v="73.004566210045667"/>
        <n v="62.341463414634148"/>
        <n v="67.103092783505161"/>
        <n v="79.978947368421046"/>
        <n v="62.176470588235297"/>
        <n v="53.005950297514879"/>
        <n v="57.738317757009348"/>
        <n v="40.03125"/>
        <n v="81.016591928251117"/>
        <n v="35.047468354430379"/>
        <n v="102.92307692307692"/>
        <n v="27.998126756166094"/>
        <n v="75.733333333333334"/>
        <n v="45.026041666666664"/>
        <n v="73.615384615384613"/>
        <n v="56.991701244813278"/>
        <n v="85.223529411764702"/>
        <n v="50.962184873949582"/>
        <n v="63.563636363636363"/>
        <n v="80.999165275459092"/>
        <n v="86.044753086419746"/>
        <n v="90.0390625"/>
        <n v="74.006063432835816"/>
        <n v="92.4375"/>
        <n v="55.999257333828446"/>
        <n v="32.983796296296298"/>
        <n v="93.596774193548384"/>
        <n v="69.867724867724874"/>
        <n v="72.129870129870127"/>
        <n v="30.041666666666668"/>
        <n v="73.968000000000004"/>
        <n v="68.65517241379311"/>
        <n v="59.992164544564154"/>
        <n v="111.15827338129496"/>
        <n v="53.038095238095238"/>
        <n v="55.985524728588658"/>
        <n v="69.986760812003524"/>
        <n v="48.998079877112133"/>
        <n v="103.84615384615384"/>
        <n v="99.127659574468083"/>
        <n v="107.37777777777778"/>
        <n v="76.922178988326849"/>
        <n v="58.128865979381445"/>
        <n v="103.73643410852713"/>
        <n v="87.962666666666664"/>
        <n v="28"/>
        <n v="37.999361294443261"/>
        <n v="29.999313893653515"/>
        <n v="103.5"/>
        <n v="85.994467496542185"/>
        <n v="98.011627906976742"/>
        <n v="44.994570837642193"/>
        <n v="31.012224938875306"/>
        <n v="59.970085470085472"/>
        <n v="58.9973474801061"/>
        <n v="50.045454545454547"/>
        <n v="98.966269841269835"/>
        <n v="58.857142857142854"/>
        <n v="81.010256410256417"/>
        <n v="76.013333333333335"/>
        <n v="96.597402597402592"/>
        <n v="76.957446808510639"/>
        <n v="67.984732824427482"/>
        <n v="88.781609195402297"/>
        <n v="24.99623706491063"/>
        <n v="44.922794117647058"/>
        <n v="79.400000000000006"/>
        <n v="29.009546539379475"/>
        <n v="73.59210526315789"/>
        <n v="107.97038864898211"/>
        <n v="68.987284287011803"/>
        <n v="111.02236719478098"/>
        <n v="24.997515808491418"/>
        <n v="42.155172413793103"/>
        <n v="47.003284072249592"/>
        <n v="36.0392749244713"/>
        <n v="101.03760683760684"/>
        <n v="39.927927927927925"/>
        <n v="83.158139534883716"/>
        <n v="39.97520661157025"/>
        <n v="47.993908629441627"/>
        <n v="95.978877489438744"/>
        <n v="78.728155339805824"/>
        <n v="56.081632653061227"/>
        <n v="69.090909090909093"/>
        <n v="102.05291576673866"/>
        <n v="107.32089552238806"/>
        <n v="51.970260223048328"/>
        <n v="71.137142857142862"/>
        <n v="106.49275362318841"/>
        <n v="42.93684210526316"/>
        <n v="30.037974683544302"/>
        <n v="70.623376623376629"/>
        <n v="66.016018306636155"/>
        <n v="96.911392405063296"/>
        <n v="62.867346938775512"/>
        <n v="108.98537682789652"/>
        <n v="26.999314599040439"/>
        <n v="65.004147943311438"/>
        <n v="111.51785714285714"/>
        <n v="110.99268292682927"/>
        <n v="56.746987951807228"/>
        <n v="97.020608439646708"/>
        <n v="92.08620689655173"/>
        <n v="82.986666666666665"/>
        <n v="103.03791821561339"/>
        <n v="68.922619047619051"/>
        <n v="87.737226277372258"/>
        <n v="75.021505376344081"/>
        <n v="50.863999999999997"/>
        <n v="90"/>
        <n v="72.896039603960389"/>
        <n v="108.48543689320388"/>
        <n v="101.98095238095237"/>
        <n v="44.009146341463413"/>
        <n v="65.942675159235662"/>
        <n v="24.987387387387386"/>
        <n v="28.003367003367003"/>
        <n v="85.829268292682926"/>
        <n v="84.921052631578945"/>
        <n v="90.483333333333334"/>
        <n v="25.00197628458498"/>
        <n v="92.013888888888886"/>
        <n v="93.066115702479337"/>
        <n v="61.008145363408524"/>
        <n v="92.036259541984734"/>
        <n v="81.132596685082873"/>
        <n v="73.5"/>
        <n v="85.221311475409834"/>
        <n v="110.96825396825396"/>
        <n v="32.968036529680369"/>
        <n v="96.005352363960753"/>
        <n v="84.96632653061225"/>
        <n v="25.007462686567163"/>
        <n v="65.998995479658461"/>
        <n v="87.34482758620689"/>
        <n v="27.933333333333334"/>
        <n v="103.8"/>
        <n v="31.937172774869111"/>
        <n v="99.5"/>
        <n v="108.84615384615384"/>
        <n v="110.76229508196721"/>
        <n v="29.647058823529413"/>
        <n v="101.71428571428571"/>
        <n v="61.5"/>
        <n v="40.049999999999997"/>
        <n v="110.97231270358306"/>
        <n v="36.959016393442624"/>
        <n v="30.974074074074075"/>
        <n v="47.035087719298247"/>
        <n v="88.065693430656935"/>
        <n v="37.005616224648989"/>
        <n v="26.027777777777779"/>
        <n v="67.817567567567565"/>
        <n v="49.964912280701753"/>
        <n v="110.01646903820817"/>
        <n v="89.964678178963894"/>
        <n v="79.009523809523813"/>
        <n v="86.867469879518069"/>
        <n v="62.04"/>
        <n v="26.970212765957445"/>
        <n v="54.121621621621621"/>
        <n v="41.035353535353536"/>
        <n v="55.052419354838712"/>
        <n v="107.93762183235867"/>
        <n v="73.92"/>
        <n v="31.995894428152493"/>
        <n v="53.898148148148145"/>
        <n v="106.5"/>
        <n v="32.999805409612762"/>
        <n v="43.00254993625159"/>
        <n v="86.858974358974365"/>
        <n v="96.8"/>
        <n v="32.995456610631528"/>
        <n v="68.028106508875737"/>
        <n v="58.867816091954026"/>
        <n v="105.04572803850782"/>
        <n v="33.054878048780488"/>
        <n v="78.821428571428569"/>
        <n v="68.204968944099377"/>
        <n v="75.731884057971016"/>
        <n v="30.996070133010882"/>
        <n v="101.88188976377953"/>
        <n v="52.879227053140099"/>
        <n v="71.005820721769496"/>
        <n v="102.38709677419355"/>
        <n v="74.466666666666669"/>
        <n v="51.009883198562441"/>
        <n v="97.142857142857139"/>
        <n v="72.071823204419886"/>
        <n v="75.236363636363635"/>
        <n v="32.967741935483872"/>
        <n v="54.807692307692307"/>
        <n v="45.037837837837834"/>
        <n v="52.958677685950413"/>
        <n v="60.017959183673469"/>
        <n v="44.028301886792455"/>
        <n v="86.028169014084511"/>
        <n v="28.012875536480685"/>
        <n v="32.050458715596328"/>
        <n v="73.611940298507463"/>
        <n v="108.71052631578948"/>
        <n v="42.97674418604651"/>
        <n v="83.315789473684205"/>
        <n v="42"/>
        <n v="55.927601809954751"/>
        <n v="105.03681885125184"/>
        <n v="48"/>
        <n v="112.66176470588235"/>
        <n v="81.944444444444443"/>
        <n v="64.049180327868854"/>
        <n v="106.39097744360902"/>
        <n v="76.011249497790274"/>
        <n v="111.07246376811594"/>
        <n v="95.936170212765958"/>
        <n v="43.043010752688176"/>
        <n v="67.966666666666669"/>
        <n v="89.991428571428571"/>
        <n v="58.095238095238095"/>
        <n v="83.996875000000003"/>
        <n v="88.853503184713375"/>
        <n v="65.963917525773198"/>
        <n v="74.804878048780495"/>
        <n v="69.98571428571428"/>
        <n v="32.006493506493506"/>
        <n v="64.727272727272734"/>
        <n v="24.998110087408456"/>
        <n v="104.97764070932922"/>
        <n v="64.987878787878785"/>
        <n v="94.352941176470594"/>
        <n v="44.001706484641637"/>
        <n v="64.744680851063833"/>
        <n v="84.00667779632721"/>
        <n v="34.061302681992338"/>
        <n v="93.273885350318466"/>
        <n v="32.998301726577978"/>
        <n v="83.812903225806451"/>
        <n v="63.992424242424242"/>
        <n v="81.909090909090907"/>
        <n v="93.053191489361708"/>
        <n v="101.98449039881831"/>
        <n v="105.9375"/>
        <n v="101.58181818181818"/>
        <n v="62.970930232558139"/>
        <n v="29.045602605863191"/>
        <n v="77.924999999999997"/>
        <n v="80.806451612903231"/>
        <n v="76.006816632583508"/>
        <n v="72.993613824192337"/>
        <n v="53"/>
        <n v="54.164556962025316"/>
        <n v="32.946666666666665"/>
        <n v="79.371428571428567"/>
        <n v="41.174603174603178"/>
        <n v="77.430769230769229"/>
        <n v="57.159509202453989"/>
        <n v="77.17647058823529"/>
        <n v="24.953917050691246"/>
        <n v="97.18"/>
        <n v="46.000916870415651"/>
        <n v="88.023385300668153"/>
        <n v="25.99"/>
        <n v="102.69047619047619"/>
        <n v="72.958174904942965"/>
        <n v="57.190082644628099"/>
        <n v="84.013793103448279"/>
        <n v="98.666666666666671"/>
        <n v="42.007419183889773"/>
        <n v="32.002753556677376"/>
        <n v="81.567164179104481"/>
        <n v="37.035087719298247"/>
        <n v="103.033360455655"/>
        <n v="84.333333333333329"/>
        <n v="102.60377358490567"/>
        <n v="79.992129246064621"/>
        <n v="70.055309734513273"/>
        <n v="37"/>
        <n v="41.911917098445599"/>
        <n v="57.992576882290564"/>
        <n v="40.942307692307693"/>
        <n v="69.9972602739726"/>
        <n v="73.838709677419359"/>
        <n v="41.979310344827589"/>
        <n v="77.93442622950819"/>
        <n v="106.01972789115646"/>
        <n v="47.018181818181816"/>
        <n v="76.016483516483518"/>
        <n v="54.120603015075375"/>
        <n v="57.285714285714285"/>
        <n v="103.81308411214954"/>
        <n v="105.02602739726028"/>
        <n v="90.259259259259252"/>
        <n v="76.978705978705975"/>
        <n v="102.60162601626017"/>
        <n v="55.0062893081761"/>
        <n v="32.127272727272725"/>
        <n v="50.642857142857146"/>
        <n v="49.6875"/>
        <n v="54.894067796610166"/>
        <n v="46.931937172774866"/>
        <n v="44.951219512195124"/>
        <n v="30.99898322318251"/>
        <n v="107.7625"/>
        <n v="102.07770270270271"/>
        <n v="24.976190476190474"/>
        <n v="79.944134078212286"/>
        <n v="67.946462715105156"/>
        <n v="26.070921985815602"/>
        <n v="105.0032154340836"/>
        <n v="25.826923076923077"/>
        <n v="77.666666666666671"/>
        <n v="57.82692307692308"/>
        <n v="92.955555555555549"/>
        <n v="37.945098039215686"/>
        <n v="31.842105263157894"/>
        <n v="40"/>
        <n v="101.1"/>
        <n v="84.006989951944078"/>
        <n v="103.41538461538461"/>
        <n v="105.13333333333334"/>
        <n v="89.21621621621621"/>
        <n v="51.995234312946785"/>
        <n v="64.956521739130437"/>
        <n v="46.235294117647058"/>
        <n v="51.151785714285715"/>
        <n v="33.909722222222221"/>
        <n v="92.016298633017882"/>
        <n v="107.42857142857143"/>
        <n v="75.848484848484844"/>
        <n v="80.476190476190482"/>
        <n v="86.978483606557376"/>
        <n v="105.13541666666667"/>
        <n v="57.298507462686565"/>
        <n v="93.348484848484844"/>
        <n v="71.987179487179489"/>
        <n v="92.611940298507463"/>
        <n v="104.99122807017544"/>
        <n v="30.958174904942965"/>
        <n v="33.001182732111175"/>
        <n v="84.187845303867405"/>
        <n v="73.92307692307692"/>
        <n v="36.987499999999997"/>
        <n v="46.896551724137929"/>
        <n v="102.02437459910199"/>
        <n v="45.007502206531335"/>
        <n v="94.285714285714292"/>
        <n v="101.02325581395348"/>
        <n v="97.037499999999994"/>
        <n v="43.00963855421687"/>
        <n v="94.916030534351151"/>
        <n v="72.151785714285708"/>
        <n v="51.007692307692309"/>
        <n v="85.054545454545448"/>
        <n v="43.87096774193548"/>
        <n v="40.063909774436091"/>
        <n v="43.833333333333336"/>
        <n v="84.92903225806451"/>
        <n v="41.067632850241544"/>
        <n v="54.971428571428568"/>
        <n v="77.010807374443743"/>
        <n v="71.201754385964918"/>
        <n v="91.935483870967744"/>
        <n v="97.069023569023571"/>
        <n v="58.916666666666664"/>
        <n v="58.015466983938133"/>
        <n v="103.87301587301587"/>
        <n v="93.46875"/>
        <n v="61.970370370370368"/>
        <n v="92.042857142857144"/>
        <n v="77.268656716417908"/>
        <n v="93.923913043478265"/>
        <n v="84.969458128078813"/>
        <n v="105.97035040431267"/>
        <n v="36.969040247678016"/>
        <n v="81.533333333333331"/>
        <n v="80.999140154772135"/>
        <n v="26.010498687664043"/>
        <n v="25.998410896708286"/>
        <n v="34.173913043478258"/>
        <n v="28.002083333333335"/>
        <n v="76.546875"/>
        <n v="53.053097345132741"/>
        <n v="106.859375"/>
        <n v="46.020746887966808"/>
        <n v="100.17424242424242"/>
        <n v="101.44"/>
        <n v="87.972684085510693"/>
        <n v="74.995594713656388"/>
        <n v="42.982142857142854"/>
        <n v="33.115107913669064"/>
        <n v="101.13101604278074"/>
        <n v="55.98841354723708"/>
        <m/>
      </sharedItems>
    </cacheField>
    <cacheField name="backers_count" numFmtId="0">
      <sharedItems containsString="0" containsBlank="1" containsNumber="1" containsInteger="1" minValue="0" maxValue="7295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 count="8">
        <s v="CAD"/>
        <s v="USD"/>
        <s v="AUD"/>
        <s v="DKK"/>
        <s v="GBP"/>
        <s v="CHF"/>
        <s v="EUR"/>
        <m/>
      </sharedItems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 count="3">
        <b v="0"/>
        <b v="1"/>
        <m/>
      </sharedItems>
    </cacheField>
    <cacheField name="spotlight" numFmtId="0">
      <sharedItems containsBlank="1"/>
    </cacheField>
    <cacheField name="category &amp; sub-category" numFmtId="0">
      <sharedItems containsBlank="1" count="25">
        <s v="food/food trucks"/>
        <s v="music/rock"/>
        <s v="technology/web"/>
        <s v="theater/plays"/>
        <s v="film &amp; video/documentary"/>
        <s v="music/electric music"/>
        <s v="film &amp; video/drama"/>
        <s v="music/indie rock"/>
        <s v="technology/wearables"/>
        <s v="publishing/nonfiction"/>
        <s v="film &amp; video/animation"/>
        <s v="games/video games"/>
        <s v="film &amp; video/shorts"/>
        <s v="publishing/fiction"/>
        <s v="photography/photography books"/>
        <s v="publishing/radio &amp; podcasts"/>
        <s v="music/metal"/>
        <s v="music/jazz"/>
        <s v="publishing/translations"/>
        <s v="film &amp; video/television"/>
        <s v="games/mobile games"/>
        <s v="music/world music"/>
        <s v="film &amp; video/science fiction"/>
        <s v="journalism/audio"/>
        <m/>
      </sharedItems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er" refreshedDate="45195.933870486107" backgroundQuery="1" createdVersion="8" refreshedVersion="8" minRefreshableVersion="3" recordCount="0" supportSubquery="1" supportAdvancedDrill="1" xr:uid="{C4025C91-BC5C-4486-AE6F-0C0537C3B639}">
  <cacheSource type="external" connectionId="1"/>
  <cacheFields count="5">
    <cacheField name="[Range].[Date Created Conversion (Month)].[Date Created Conversion (Month)]" caption="Date Created Conversion (Month)" numFmtId="0" hierarchy="22" level="1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[Range].[outcome].[outcome]" caption="outcome" numFmtId="0" hierarchy="6" level="1">
      <sharedItems count="3">
        <s v="canceled"/>
        <s v="failed"/>
        <s v="successful"/>
      </sharedItems>
    </cacheField>
    <cacheField name="[Measures].[Count of outcome]" caption="Count of outcome" numFmtId="0" hierarchy="26" level="32767"/>
    <cacheField name="[Range].[Parent category].[Parent category]" caption="Parent category" numFmtId="0" hierarchy="18" level="1">
      <sharedItems containsSemiMixedTypes="0" containsNonDate="0" containsString="0"/>
    </cacheField>
    <cacheField name="[Range].[Date Created Conversion (Year)].[Date Created Conversion (Year)]" caption="Date Created Conversion (Year)" numFmtId="0" hierarchy="20" level="1">
      <sharedItems containsSemiMixedTypes="0" containsNonDate="0" containsString="0"/>
    </cacheField>
  </cacheFields>
  <cacheHierarchies count="29">
    <cacheHierarchy uniqueName="[Range].[id]" caption="id" attribute="1" defaultMemberUniqueName="[Range].[id].[All]" allUniqueName="[Range].[id].[All]" dimensionUniqueName="[Range]" displayFolder="" count="0" memberValueDatatype="20" unbalanced="0"/>
    <cacheHierarchy uniqueName="[Range].[name]" caption="name" attribute="1" defaultMemberUniqueName="[Range].[name].[All]" allUniqueName="[Range].[name].[All]" dimensionUniqueName="[Range]" displayFolder="" count="0" memberValueDatatype="130" unbalanced="0"/>
    <cacheHierarchy uniqueName="[Range].[blurb]" caption="blurb" attribute="1" defaultMemberUniqueName="[Range].[blurb].[All]" allUniqueName="[Range].[blurb].[All]" dimensionUniqueName="[Range]" displayFolder="" count="0" memberValueDatatype="130" unbalanced="0"/>
    <cacheHierarchy uniqueName="[Range].[goal]" caption="goal" attribute="1" defaultMemberUniqueName="[Range].[goal].[All]" allUniqueName="[Range].[goal].[All]" dimensionUniqueName="[Range]" displayFolder="" count="0" memberValueDatatype="20" unbalanced="0"/>
    <cacheHierarchy uniqueName="[Range].[pledged]" caption="pledged" attribute="1" defaultMemberUniqueName="[Range].[pledged].[All]" allUniqueName="[Range].[pledged].[All]" dimensionUniqueName="[Range]" displayFolder="" count="0" memberValueDatatype="20" unbalanced="0"/>
    <cacheHierarchy uniqueName="[Range].[Percent Funded]" caption="Percent Funded" attribute="1" defaultMemberUniqueName="[Range].[Percent Funded].[All]" allUniqueName="[Range].[Percent Funded].[All]" dimensionUniqueName="[Range]" displayFolder="" count="0" memberValueDatatype="5" unbalanced="0"/>
    <cacheHierarchy uniqueName="[Range].[outcome]" caption="outcome" attribute="1" defaultMemberUniqueName="[Range].[outcome].[All]" allUniqueName="[Range].[outcome].[All]" dimensionUniqueName="[Range]" displayFolder="" count="2" memberValueDatatype="130" unbalanced="0">
      <fieldsUsage count="2">
        <fieldUsage x="-1"/>
        <fieldUsage x="1"/>
      </fieldsUsage>
    </cacheHierarchy>
    <cacheHierarchy uniqueName="[Range].[Avarage Donation]" caption="Avarage Donation" attribute="1" defaultMemberUniqueName="[Range].[Avarage Donation].[All]" allUniqueName="[Range].[Avarage Donation].[All]" dimensionUniqueName="[Range]" displayFolder="" count="0" memberValueDatatype="130" unbalanced="0"/>
    <cacheHierarchy uniqueName="[Range].[backers_count]" caption="backers_count" attribute="1" defaultMemberUniqueName="[Range].[backers_count].[All]" allUniqueName="[Range].[backers_count].[All]" dimensionUniqueName="[Range]" displayFolder="" count="0" memberValueDatatype="20" unbalanced="0"/>
    <cacheHierarchy uniqueName="[Range].[country]" caption="country" attribute="1" defaultMemberUniqueName="[Range].[country].[All]" allUniqueName="[Range].[country].[All]" dimensionUniqueName="[Range]" displayFolder="" count="0" memberValueDatatype="130" unbalanced="0"/>
    <cacheHierarchy uniqueName="[Range].[currency]" caption="currency" attribute="1" defaultMemberUniqueName="[Range].[currency].[All]" allUniqueName="[Range].[currency].[All]" dimensionUniqueName="[Range]" displayFolder="" count="0" memberValueDatatype="130" unbalanced="0"/>
    <cacheHierarchy uniqueName="[Range].[launched_at]" caption="launched_at" attribute="1" defaultMemberUniqueName="[Range].[launched_at].[All]" allUniqueName="[Range].[launched_at].[All]" dimensionUniqueName="[Range]" displayFolder="" count="0" memberValueDatatype="20" unbalanced="0"/>
    <cacheHierarchy uniqueName="[Range].[deadline]" caption="deadline" attribute="1" defaultMemberUniqueName="[Range].[deadline].[All]" allUniqueName="[Range].[deadline].[All]" dimensionUniqueName="[Range]" displayFolder="" count="0" memberValueDatatype="20" unbalanced="0"/>
    <cacheHierarchy uniqueName="[Range].[Date Created Conversion]" caption="Date Created Conversion" attribute="1" time="1" defaultMemberUniqueName="[Range].[Date Created Conversion].[All]" allUniqueName="[Range].[Date Created Conversion].[All]" dimensionUniqueName="[Range]" displayFolder="" count="0" memberValueDatatype="7" unbalanced="0"/>
    <cacheHierarchy uniqueName="[Range].[Date Ended Conversion]" caption="Date Ended Conversion" attribute="1" time="1" defaultMemberUniqueName="[Range].[Date Ended Conversion].[All]" allUniqueName="[Range].[Date Ended Conversion].[All]" dimensionUniqueName="[Range]" displayFolder="" count="0" memberValueDatatype="7" unbalanced="0"/>
    <cacheHierarchy uniqueName="[Range].[staff_pick]" caption="staff_pick" attribute="1" defaultMemberUniqueName="[Range].[staff_pick].[All]" allUniqueName="[Range].[staff_pick].[All]" dimensionUniqueName="[Range]" displayFolder="" count="0" memberValueDatatype="11" unbalanced="0"/>
    <cacheHierarchy uniqueName="[Range].[spotlight]" caption="spotlight" attribute="1" defaultMemberUniqueName="[Range].[spotlight].[All]" allUniqueName="[Range].[spotlight].[All]" dimensionUniqueName="[Range]" displayFolder="" count="0" memberValueDatatype="11" unbalanced="0"/>
    <cacheHierarchy uniqueName="[Range].[category &amp; sub-category]" caption="category &amp; sub-category" attribute="1" defaultMemberUniqueName="[Range].[category &amp; sub-category].[All]" allUniqueName="[Range].[category &amp; sub-category].[All]" dimensionUniqueName="[Range]" displayFolder="" count="0" memberValueDatatype="130" unbalanced="0"/>
    <cacheHierarchy uniqueName="[Range].[Parent category]" caption="Parent category" attribute="1" defaultMemberUniqueName="[Range].[Parent category].[All]" allUniqueName="[Range].[Parent category].[All]" dimensionUniqueName="[Range]" displayFolder="" count="2" memberValueDatatype="130" unbalanced="0">
      <fieldsUsage count="2">
        <fieldUsage x="-1"/>
        <fieldUsage x="3"/>
      </fieldsUsage>
    </cacheHierarchy>
    <cacheHierarchy uniqueName="[Range].[Sub-category]" caption="Sub-category" attribute="1" defaultMemberUniqueName="[Range].[Sub-category].[All]" allUniqueName="[Range].[Sub-category].[All]" dimensionUniqueName="[Range]" displayFolder="" count="0" memberValueDatatype="130" unbalanced="0"/>
    <cacheHierarchy uniqueName="[Range].[Date Created Conversion (Year)]" caption="Date Created Conversion (Year)" attribute="1" defaultMemberUniqueName="[Range].[Date Created Conversion (Year)].[All]" allUniqueName="[Range].[Date Created Conversion (Year)].[All]" dimensionUniqueName="[Range]" displayFolder="" count="2" memberValueDatatype="130" unbalanced="0">
      <fieldsUsage count="2">
        <fieldUsage x="-1"/>
        <fieldUsage x="4"/>
      </fieldsUsage>
    </cacheHierarchy>
    <cacheHierarchy uniqueName="[Range].[Date Created Conversion (Quarter)]" caption="Date Created Conversion (Quarter)" attribute="1" defaultMemberUniqueName="[Range].[Date Created Conversion (Quarter)].[All]" allUniqueName="[Range].[Date Created Conversion (Quarter)].[All]" dimensionUniqueName="[Range]" displayFolder="" count="0" memberValueDatatype="130" unbalanced="0"/>
    <cacheHierarchy uniqueName="[Range].[Date Created Conversion (Month)]" caption="Date Created Conversion (Month)" attribute="1" defaultMemberUniqueName="[Range].[Date Created Conversion (Month)].[All]" allUniqueName="[Range].[Date Created Conversion (Month)].[All]" dimensionUniqueName="[Range]" displayFolder="" count="2" memberValueDatatype="130" unbalanced="0">
      <fieldsUsage count="2">
        <fieldUsage x="-1"/>
        <fieldUsage x="0"/>
      </fieldsUsage>
    </cacheHierarchy>
    <cacheHierarchy uniqueName="[Range].[Date Created Conversion (Month Index)]" caption="Date Created Conversion (Month Index)" attribute="1" defaultMemberUniqueName="[Range].[Date Created Conversion (Month Index)].[All]" allUniqueName="[Range].[Date Created Conversion (Month Index)].[All]" dimensionUniqueName="[Range]" displayFolder="" count="0" memberValueDatatype="20" unbalanced="0" hidden="1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Count of outcome]" caption="Count of outcome" measure="1" displayFolder="" measureGroup="Rang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unt of name]" caption="Count of name" measure="1" displayFolder="" measureGroup="Range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Percent Funded]" caption="Sum of Percent Funded" measure="1" displayFolder="" measureGroup="Range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er" refreshedDate="45202.618036921296" backgroundQuery="1" createdVersion="8" refreshedVersion="8" minRefreshableVersion="3" recordCount="0" supportSubquery="1" supportAdvancedDrill="1" xr:uid="{9336D95F-5BB1-427E-BC4A-EDE5457AF9B9}">
  <cacheSource type="external" connectionId="1"/>
  <cacheFields count="4">
    <cacheField name="[Range].[country].[country]" caption="country" numFmtId="0" hierarchy="9" level="1">
      <sharedItems count="7">
        <s v="AU"/>
        <s v="CA"/>
        <s v="CH"/>
        <s v="DK"/>
        <s v="GB"/>
        <s v="IT"/>
        <s v="US"/>
      </sharedItems>
    </cacheField>
    <cacheField name="[Range].[outcome].[outcome]" caption="outcome" numFmtId="0" hierarchy="6" level="1">
      <sharedItems count="4">
        <s v="canceled"/>
        <s v="failed"/>
        <s v="live"/>
        <s v="successful"/>
      </sharedItems>
    </cacheField>
    <cacheField name="[Measures].[Sum of Percent Funded]" caption="Sum of Percent Funded" numFmtId="0" hierarchy="28" level="32767"/>
    <cacheField name="[Range].[Parent category].[Parent category]" caption="Parent category" numFmtId="0" hierarchy="18" level="1">
      <sharedItems containsNonDate="0" count="8">
        <s v="film &amp; video"/>
        <s v="games"/>
        <s v="music"/>
        <s v="publishing"/>
        <s v="technology"/>
        <s v="theater"/>
        <s v="food" u="1"/>
        <s v="photography" u="1"/>
      </sharedItems>
    </cacheField>
  </cacheFields>
  <cacheHierarchies count="29">
    <cacheHierarchy uniqueName="[Range].[id]" caption="id" attribute="1" defaultMemberUniqueName="[Range].[id].[All]" allUniqueName="[Range].[id].[All]" dimensionUniqueName="[Range]" displayFolder="" count="0" memberValueDatatype="20" unbalanced="0"/>
    <cacheHierarchy uniqueName="[Range].[name]" caption="name" attribute="1" defaultMemberUniqueName="[Range].[name].[All]" allUniqueName="[Range].[name].[All]" dimensionUniqueName="[Range]" displayFolder="" count="0" memberValueDatatype="130" unbalanced="0"/>
    <cacheHierarchy uniqueName="[Range].[blurb]" caption="blurb" attribute="1" defaultMemberUniqueName="[Range].[blurb].[All]" allUniqueName="[Range].[blurb].[All]" dimensionUniqueName="[Range]" displayFolder="" count="0" memberValueDatatype="130" unbalanced="0"/>
    <cacheHierarchy uniqueName="[Range].[goal]" caption="goal" attribute="1" defaultMemberUniqueName="[Range].[goal].[All]" allUniqueName="[Range].[goal].[All]" dimensionUniqueName="[Range]" displayFolder="" count="0" memberValueDatatype="20" unbalanced="0"/>
    <cacheHierarchy uniqueName="[Range].[pledged]" caption="pledged" attribute="1" defaultMemberUniqueName="[Range].[pledged].[All]" allUniqueName="[Range].[pledged].[All]" dimensionUniqueName="[Range]" displayFolder="" count="0" memberValueDatatype="20" unbalanced="0"/>
    <cacheHierarchy uniqueName="[Range].[Percent Funded]" caption="Percent Funded" attribute="1" defaultMemberUniqueName="[Range].[Percent Funded].[All]" allUniqueName="[Range].[Percent Funded].[All]" dimensionUniqueName="[Range]" displayFolder="" count="0" memberValueDatatype="5" unbalanced="0"/>
    <cacheHierarchy uniqueName="[Range].[outcome]" caption="outcome" attribute="1" defaultMemberUniqueName="[Range].[outcome].[All]" allUniqueName="[Range].[outcome].[All]" dimensionUniqueName="[Range]" displayFolder="" count="2" memberValueDatatype="130" unbalanced="0">
      <fieldsUsage count="2">
        <fieldUsage x="-1"/>
        <fieldUsage x="1"/>
      </fieldsUsage>
    </cacheHierarchy>
    <cacheHierarchy uniqueName="[Range].[Avarage Donation]" caption="Avarage Donation" attribute="1" defaultMemberUniqueName="[Range].[Avarage Donation].[All]" allUniqueName="[Range].[Avarage Donation].[All]" dimensionUniqueName="[Range]" displayFolder="" count="0" memberValueDatatype="130" unbalanced="0"/>
    <cacheHierarchy uniqueName="[Range].[backers_count]" caption="backers_count" attribute="1" defaultMemberUniqueName="[Range].[backers_count].[All]" allUniqueName="[Range].[backers_count].[All]" dimensionUniqueName="[Range]" displayFolder="" count="0" memberValueDatatype="20" unbalanced="0"/>
    <cacheHierarchy uniqueName="[Range].[country]" caption="country" attribute="1" defaultMemberUniqueName="[Range].[country].[All]" allUniqueName="[Range].[country].[All]" dimensionUniqueName="[Range]" displayFolder="" count="2" memberValueDatatype="130" unbalanced="0">
      <fieldsUsage count="2">
        <fieldUsage x="-1"/>
        <fieldUsage x="0"/>
      </fieldsUsage>
    </cacheHierarchy>
    <cacheHierarchy uniqueName="[Range].[currency]" caption="currency" attribute="1" defaultMemberUniqueName="[Range].[currency].[All]" allUniqueName="[Range].[currency].[All]" dimensionUniqueName="[Range]" displayFolder="" count="0" memberValueDatatype="130" unbalanced="0"/>
    <cacheHierarchy uniqueName="[Range].[launched_at]" caption="launched_at" attribute="1" defaultMemberUniqueName="[Range].[launched_at].[All]" allUniqueName="[Range].[launched_at].[All]" dimensionUniqueName="[Range]" displayFolder="" count="0" memberValueDatatype="20" unbalanced="0"/>
    <cacheHierarchy uniqueName="[Range].[deadline]" caption="deadline" attribute="1" defaultMemberUniqueName="[Range].[deadline].[All]" allUniqueName="[Range].[deadline].[All]" dimensionUniqueName="[Range]" displayFolder="" count="0" memberValueDatatype="20" unbalanced="0"/>
    <cacheHierarchy uniqueName="[Range].[Date Created Conversion]" caption="Date Created Conversion" attribute="1" time="1" defaultMemberUniqueName="[Range].[Date Created Conversion].[All]" allUniqueName="[Range].[Date Created Conversion].[All]" dimensionUniqueName="[Range]" displayFolder="" count="0" memberValueDatatype="7" unbalanced="0"/>
    <cacheHierarchy uniqueName="[Range].[Date Ended Conversion]" caption="Date Ended Conversion" attribute="1" time="1" defaultMemberUniqueName="[Range].[Date Ended Conversion].[All]" allUniqueName="[Range].[Date Ended Conversion].[All]" dimensionUniqueName="[Range]" displayFolder="" count="0" memberValueDatatype="7" unbalanced="0"/>
    <cacheHierarchy uniqueName="[Range].[staff_pick]" caption="staff_pick" attribute="1" defaultMemberUniqueName="[Range].[staff_pick].[All]" allUniqueName="[Range].[staff_pick].[All]" dimensionUniqueName="[Range]" displayFolder="" count="0" memberValueDatatype="11" unbalanced="0"/>
    <cacheHierarchy uniqueName="[Range].[spotlight]" caption="spotlight" attribute="1" defaultMemberUniqueName="[Range].[spotlight].[All]" allUniqueName="[Range].[spotlight].[All]" dimensionUniqueName="[Range]" displayFolder="" count="0" memberValueDatatype="11" unbalanced="0"/>
    <cacheHierarchy uniqueName="[Range].[category &amp; sub-category]" caption="category &amp; sub-category" attribute="1" defaultMemberUniqueName="[Range].[category &amp; sub-category].[All]" allUniqueName="[Range].[category &amp; sub-category].[All]" dimensionUniqueName="[Range]" displayFolder="" count="2" memberValueDatatype="130" unbalanced="0"/>
    <cacheHierarchy uniqueName="[Range].[Parent category]" caption="Parent category" attribute="1" defaultMemberUniqueName="[Range].[Parent category].[All]" allUniqueName="[Range].[Parent category].[All]" dimensionUniqueName="[Range]" displayFolder="" count="2" memberValueDatatype="130" unbalanced="0">
      <fieldsUsage count="2">
        <fieldUsage x="-1"/>
        <fieldUsage x="3"/>
      </fieldsUsage>
    </cacheHierarchy>
    <cacheHierarchy uniqueName="[Range].[Sub-category]" caption="Sub-category" attribute="1" defaultMemberUniqueName="[Range].[Sub-category].[All]" allUniqueName="[Range].[Sub-category].[All]" dimensionUniqueName="[Range]" displayFolder="" count="0" memberValueDatatype="130" unbalanced="0"/>
    <cacheHierarchy uniqueName="[Range].[Date Created Conversion (Year)]" caption="Date Created Conversion (Year)" attribute="1" defaultMemberUniqueName="[Range].[Date Created Conversion (Year)].[All]" allUniqueName="[Range].[Date Created Conversion (Year)].[All]" dimensionUniqueName="[Range]" displayFolder="" count="0" memberValueDatatype="130" unbalanced="0"/>
    <cacheHierarchy uniqueName="[Range].[Date Created Conversion (Quarter)]" caption="Date Created Conversion (Quarter)" attribute="1" defaultMemberUniqueName="[Range].[Date Created Conversion (Quarter)].[All]" allUniqueName="[Range].[Date Created Conversion (Quarter)].[All]" dimensionUniqueName="[Range]" displayFolder="" count="0" memberValueDatatype="130" unbalanced="0"/>
    <cacheHierarchy uniqueName="[Range].[Date Created Conversion (Month)]" caption="Date Created Conversion (Month)" attribute="1" defaultMemberUniqueName="[Range].[Date Created Conversion (Month)].[All]" allUniqueName="[Range].[Date Created Conversion (Month)].[All]" dimensionUniqueName="[Range]" displayFolder="" count="0" memberValueDatatype="130" unbalanced="0"/>
    <cacheHierarchy uniqueName="[Range].[Date Created Conversion (Month Index)]" caption="Date Created Conversion (Month Index)" attribute="1" defaultMemberUniqueName="[Range].[Date Created Conversion (Month Index)].[All]" allUniqueName="[Range].[Date Created Conversion (Month Index)].[All]" dimensionUniqueName="[Range]" displayFolder="" count="0" memberValueDatatype="20" unbalanced="0" hidden="1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Count of outcome]" caption="Count of outcome" measure="1" displayFolder="" measureGroup="Range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unt of name]" caption="Count of name" measure="1" displayFolder="" measureGroup="Range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Percent Funded]" caption="Sum of Percent Funded" measure="1" displayFolder="" measureGroup="Rang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3">
  <r>
    <x v="0"/>
    <x v="0"/>
    <x v="0"/>
    <n v="100"/>
    <n v="0"/>
    <x v="0"/>
    <x v="0"/>
    <x v="0"/>
    <n v="0"/>
    <x v="0"/>
    <x v="0"/>
    <n v="1448690400"/>
    <n v="1450159200"/>
    <x v="0"/>
    <b v="0"/>
    <x v="0"/>
    <x v="0"/>
    <x v="0"/>
  </r>
  <r>
    <x v="1"/>
    <x v="1"/>
    <x v="1"/>
    <n v="1400"/>
    <n v="14560"/>
    <x v="1"/>
    <x v="1"/>
    <x v="1"/>
    <n v="158"/>
    <x v="1"/>
    <x v="1"/>
    <n v="1408424400"/>
    <n v="1408597200"/>
    <x v="0"/>
    <b v="1"/>
    <x v="1"/>
    <x v="1"/>
    <x v="1"/>
  </r>
  <r>
    <x v="2"/>
    <x v="2"/>
    <x v="2"/>
    <n v="108400"/>
    <n v="142523"/>
    <x v="2"/>
    <x v="1"/>
    <x v="2"/>
    <n v="1425"/>
    <x v="2"/>
    <x v="2"/>
    <n v="1384668000"/>
    <n v="1384840800"/>
    <x v="0"/>
    <b v="0"/>
    <x v="2"/>
    <x v="2"/>
    <x v="2"/>
  </r>
  <r>
    <x v="3"/>
    <x v="3"/>
    <x v="3"/>
    <n v="4200"/>
    <n v="2477"/>
    <x v="3"/>
    <x v="0"/>
    <x v="3"/>
    <n v="24"/>
    <x v="1"/>
    <x v="1"/>
    <n v="1565499600"/>
    <n v="1568955600"/>
    <x v="0"/>
    <b v="0"/>
    <x v="1"/>
    <x v="1"/>
    <x v="1"/>
  </r>
  <r>
    <x v="4"/>
    <x v="4"/>
    <x v="4"/>
    <n v="7600"/>
    <n v="5265"/>
    <x v="4"/>
    <x v="0"/>
    <x v="4"/>
    <n v="53"/>
    <x v="1"/>
    <x v="1"/>
    <n v="1547964000"/>
    <n v="1548309600"/>
    <x v="0"/>
    <b v="0"/>
    <x v="3"/>
    <x v="3"/>
    <x v="3"/>
  </r>
  <r>
    <x v="5"/>
    <x v="5"/>
    <x v="5"/>
    <n v="7600"/>
    <n v="13195"/>
    <x v="5"/>
    <x v="1"/>
    <x v="5"/>
    <n v="174"/>
    <x v="3"/>
    <x v="3"/>
    <n v="1346130000"/>
    <n v="1347080400"/>
    <x v="0"/>
    <b v="0"/>
    <x v="3"/>
    <x v="3"/>
    <x v="3"/>
  </r>
  <r>
    <x v="6"/>
    <x v="6"/>
    <x v="6"/>
    <n v="5200"/>
    <n v="1090"/>
    <x v="6"/>
    <x v="0"/>
    <x v="6"/>
    <n v="18"/>
    <x v="4"/>
    <x v="4"/>
    <n v="1505278800"/>
    <n v="1505365200"/>
    <x v="0"/>
    <b v="0"/>
    <x v="4"/>
    <x v="4"/>
    <x v="4"/>
  </r>
  <r>
    <x v="7"/>
    <x v="7"/>
    <x v="7"/>
    <n v="4500"/>
    <n v="14741"/>
    <x v="7"/>
    <x v="1"/>
    <x v="7"/>
    <n v="227"/>
    <x v="3"/>
    <x v="3"/>
    <n v="1439442000"/>
    <n v="1439614800"/>
    <x v="0"/>
    <b v="0"/>
    <x v="3"/>
    <x v="3"/>
    <x v="3"/>
  </r>
  <r>
    <x v="8"/>
    <x v="8"/>
    <x v="8"/>
    <n v="110100"/>
    <n v="21946"/>
    <x v="8"/>
    <x v="2"/>
    <x v="8"/>
    <n v="708"/>
    <x v="3"/>
    <x v="3"/>
    <n v="1281330000"/>
    <n v="1281502800"/>
    <x v="0"/>
    <b v="0"/>
    <x v="3"/>
    <x v="3"/>
    <x v="3"/>
  </r>
  <r>
    <x v="9"/>
    <x v="9"/>
    <x v="9"/>
    <n v="6200"/>
    <n v="3208"/>
    <x v="9"/>
    <x v="0"/>
    <x v="9"/>
    <n v="44"/>
    <x v="1"/>
    <x v="1"/>
    <n v="1379566800"/>
    <n v="1383804000"/>
    <x v="0"/>
    <b v="0"/>
    <x v="5"/>
    <x v="1"/>
    <x v="5"/>
  </r>
  <r>
    <x v="10"/>
    <x v="10"/>
    <x v="10"/>
    <n v="5200"/>
    <n v="13838"/>
    <x v="10"/>
    <x v="1"/>
    <x v="10"/>
    <n v="220"/>
    <x v="1"/>
    <x v="1"/>
    <n v="1281762000"/>
    <n v="1285909200"/>
    <x v="0"/>
    <b v="0"/>
    <x v="6"/>
    <x v="4"/>
    <x v="6"/>
  </r>
  <r>
    <x v="11"/>
    <x v="11"/>
    <x v="11"/>
    <n v="6300"/>
    <n v="3030"/>
    <x v="11"/>
    <x v="0"/>
    <x v="11"/>
    <n v="27"/>
    <x v="1"/>
    <x v="1"/>
    <n v="1285045200"/>
    <n v="1285563600"/>
    <x v="0"/>
    <b v="1"/>
    <x v="3"/>
    <x v="3"/>
    <x v="3"/>
  </r>
  <r>
    <x v="12"/>
    <x v="12"/>
    <x v="12"/>
    <n v="6300"/>
    <n v="5629"/>
    <x v="12"/>
    <x v="0"/>
    <x v="12"/>
    <n v="55"/>
    <x v="1"/>
    <x v="1"/>
    <n v="1571720400"/>
    <n v="1572411600"/>
    <x v="0"/>
    <b v="0"/>
    <x v="6"/>
    <x v="4"/>
    <x v="6"/>
  </r>
  <r>
    <x v="13"/>
    <x v="13"/>
    <x v="13"/>
    <n v="4200"/>
    <n v="10295"/>
    <x v="13"/>
    <x v="1"/>
    <x v="13"/>
    <n v="98"/>
    <x v="1"/>
    <x v="1"/>
    <n v="1465621200"/>
    <n v="1466658000"/>
    <x v="0"/>
    <b v="0"/>
    <x v="7"/>
    <x v="1"/>
    <x v="7"/>
  </r>
  <r>
    <x v="14"/>
    <x v="14"/>
    <x v="14"/>
    <n v="28200"/>
    <n v="18829"/>
    <x v="14"/>
    <x v="0"/>
    <x v="14"/>
    <n v="200"/>
    <x v="1"/>
    <x v="1"/>
    <n v="1331013600"/>
    <n v="1333342800"/>
    <x v="0"/>
    <b v="0"/>
    <x v="7"/>
    <x v="1"/>
    <x v="7"/>
  </r>
  <r>
    <x v="15"/>
    <x v="15"/>
    <x v="15"/>
    <n v="81200"/>
    <n v="38414"/>
    <x v="15"/>
    <x v="0"/>
    <x v="15"/>
    <n v="452"/>
    <x v="1"/>
    <x v="1"/>
    <n v="1575957600"/>
    <n v="1576303200"/>
    <x v="0"/>
    <b v="0"/>
    <x v="8"/>
    <x v="2"/>
    <x v="8"/>
  </r>
  <r>
    <x v="16"/>
    <x v="16"/>
    <x v="16"/>
    <n v="1700"/>
    <n v="11041"/>
    <x v="16"/>
    <x v="1"/>
    <x v="16"/>
    <n v="100"/>
    <x v="1"/>
    <x v="1"/>
    <n v="1390370400"/>
    <n v="1392271200"/>
    <x v="0"/>
    <b v="0"/>
    <x v="9"/>
    <x v="5"/>
    <x v="9"/>
  </r>
  <r>
    <x v="17"/>
    <x v="17"/>
    <x v="17"/>
    <n v="84600"/>
    <n v="134845"/>
    <x v="17"/>
    <x v="1"/>
    <x v="17"/>
    <n v="1249"/>
    <x v="1"/>
    <x v="1"/>
    <n v="1294812000"/>
    <n v="1294898400"/>
    <x v="0"/>
    <b v="0"/>
    <x v="10"/>
    <x v="4"/>
    <x v="10"/>
  </r>
  <r>
    <x v="18"/>
    <x v="18"/>
    <x v="18"/>
    <n v="9100"/>
    <n v="6089"/>
    <x v="18"/>
    <x v="3"/>
    <x v="18"/>
    <n v="135"/>
    <x v="1"/>
    <x v="1"/>
    <n v="1536382800"/>
    <n v="1537074000"/>
    <x v="0"/>
    <b v="0"/>
    <x v="3"/>
    <x v="3"/>
    <x v="3"/>
  </r>
  <r>
    <x v="19"/>
    <x v="19"/>
    <x v="19"/>
    <n v="62500"/>
    <n v="30331"/>
    <x v="19"/>
    <x v="0"/>
    <x v="19"/>
    <n v="674"/>
    <x v="1"/>
    <x v="1"/>
    <n v="1551679200"/>
    <n v="1553490000"/>
    <x v="0"/>
    <b v="1"/>
    <x v="3"/>
    <x v="3"/>
    <x v="3"/>
  </r>
  <r>
    <x v="20"/>
    <x v="20"/>
    <x v="20"/>
    <n v="131800"/>
    <n v="147936"/>
    <x v="20"/>
    <x v="1"/>
    <x v="20"/>
    <n v="1396"/>
    <x v="1"/>
    <x v="1"/>
    <n v="1406523600"/>
    <n v="1406523600"/>
    <x v="0"/>
    <b v="0"/>
    <x v="6"/>
    <x v="4"/>
    <x v="6"/>
  </r>
  <r>
    <x v="21"/>
    <x v="21"/>
    <x v="21"/>
    <n v="94000"/>
    <n v="38533"/>
    <x v="21"/>
    <x v="0"/>
    <x v="21"/>
    <n v="558"/>
    <x v="1"/>
    <x v="1"/>
    <n v="1313384400"/>
    <n v="1316322000"/>
    <x v="0"/>
    <b v="0"/>
    <x v="3"/>
    <x v="3"/>
    <x v="3"/>
  </r>
  <r>
    <x v="22"/>
    <x v="22"/>
    <x v="22"/>
    <n v="59100"/>
    <n v="75690"/>
    <x v="22"/>
    <x v="1"/>
    <x v="22"/>
    <n v="890"/>
    <x v="1"/>
    <x v="1"/>
    <n v="1522731600"/>
    <n v="1524027600"/>
    <x v="0"/>
    <b v="0"/>
    <x v="3"/>
    <x v="3"/>
    <x v="3"/>
  </r>
  <r>
    <x v="23"/>
    <x v="23"/>
    <x v="23"/>
    <n v="4500"/>
    <n v="14942"/>
    <x v="23"/>
    <x v="1"/>
    <x v="23"/>
    <n v="142"/>
    <x v="4"/>
    <x v="4"/>
    <n v="1550124000"/>
    <n v="1554699600"/>
    <x v="0"/>
    <b v="0"/>
    <x v="4"/>
    <x v="4"/>
    <x v="4"/>
  </r>
  <r>
    <x v="24"/>
    <x v="24"/>
    <x v="24"/>
    <n v="92400"/>
    <n v="104257"/>
    <x v="24"/>
    <x v="1"/>
    <x v="24"/>
    <n v="2673"/>
    <x v="1"/>
    <x v="1"/>
    <n v="1403326800"/>
    <n v="1403499600"/>
    <x v="0"/>
    <b v="0"/>
    <x v="8"/>
    <x v="2"/>
    <x v="8"/>
  </r>
  <r>
    <x v="25"/>
    <x v="25"/>
    <x v="25"/>
    <n v="5500"/>
    <n v="11904"/>
    <x v="25"/>
    <x v="1"/>
    <x v="25"/>
    <n v="163"/>
    <x v="1"/>
    <x v="1"/>
    <n v="1305694800"/>
    <n v="1307422800"/>
    <x v="0"/>
    <b v="1"/>
    <x v="11"/>
    <x v="6"/>
    <x v="11"/>
  </r>
  <r>
    <x v="26"/>
    <x v="26"/>
    <x v="26"/>
    <n v="107500"/>
    <n v="51814"/>
    <x v="26"/>
    <x v="3"/>
    <x v="26"/>
    <n v="1480"/>
    <x v="1"/>
    <x v="1"/>
    <n v="1533013200"/>
    <n v="1535346000"/>
    <x v="0"/>
    <b v="0"/>
    <x v="3"/>
    <x v="3"/>
    <x v="3"/>
  </r>
  <r>
    <x v="27"/>
    <x v="27"/>
    <x v="27"/>
    <n v="2000"/>
    <n v="1599"/>
    <x v="27"/>
    <x v="0"/>
    <x v="27"/>
    <n v="15"/>
    <x v="1"/>
    <x v="1"/>
    <n v="1443848400"/>
    <n v="1444539600"/>
    <x v="0"/>
    <b v="0"/>
    <x v="1"/>
    <x v="1"/>
    <x v="1"/>
  </r>
  <r>
    <x v="28"/>
    <x v="28"/>
    <x v="28"/>
    <n v="130800"/>
    <n v="137635"/>
    <x v="28"/>
    <x v="1"/>
    <x v="28"/>
    <n v="2220"/>
    <x v="1"/>
    <x v="1"/>
    <n v="1265695200"/>
    <n v="1267682400"/>
    <x v="0"/>
    <b v="1"/>
    <x v="3"/>
    <x v="3"/>
    <x v="3"/>
  </r>
  <r>
    <x v="29"/>
    <x v="29"/>
    <x v="29"/>
    <n v="45900"/>
    <n v="150965"/>
    <x v="29"/>
    <x v="1"/>
    <x v="29"/>
    <n v="1606"/>
    <x v="5"/>
    <x v="5"/>
    <n v="1532062800"/>
    <n v="1535518800"/>
    <x v="0"/>
    <b v="0"/>
    <x v="12"/>
    <x v="4"/>
    <x v="12"/>
  </r>
  <r>
    <x v="30"/>
    <x v="30"/>
    <x v="30"/>
    <n v="9000"/>
    <n v="14455"/>
    <x v="30"/>
    <x v="1"/>
    <x v="30"/>
    <n v="129"/>
    <x v="1"/>
    <x v="1"/>
    <n v="1558674000"/>
    <n v="1559106000"/>
    <x v="0"/>
    <b v="0"/>
    <x v="10"/>
    <x v="4"/>
    <x v="10"/>
  </r>
  <r>
    <x v="31"/>
    <x v="31"/>
    <x v="31"/>
    <n v="3500"/>
    <n v="10850"/>
    <x v="31"/>
    <x v="1"/>
    <x v="31"/>
    <n v="226"/>
    <x v="4"/>
    <x v="4"/>
    <n v="1451973600"/>
    <n v="1454392800"/>
    <x v="0"/>
    <b v="0"/>
    <x v="11"/>
    <x v="6"/>
    <x v="11"/>
  </r>
  <r>
    <x v="32"/>
    <x v="32"/>
    <x v="32"/>
    <n v="101000"/>
    <n v="87676"/>
    <x v="32"/>
    <x v="0"/>
    <x v="32"/>
    <n v="2307"/>
    <x v="6"/>
    <x v="6"/>
    <n v="1515564000"/>
    <n v="1517896800"/>
    <x v="0"/>
    <b v="0"/>
    <x v="4"/>
    <x v="4"/>
    <x v="4"/>
  </r>
  <r>
    <x v="33"/>
    <x v="33"/>
    <x v="33"/>
    <n v="50200"/>
    <n v="189666"/>
    <x v="33"/>
    <x v="1"/>
    <x v="33"/>
    <n v="5419"/>
    <x v="1"/>
    <x v="1"/>
    <n v="1412485200"/>
    <n v="1415685600"/>
    <x v="0"/>
    <b v="0"/>
    <x v="3"/>
    <x v="3"/>
    <x v="3"/>
  </r>
  <r>
    <x v="34"/>
    <x v="34"/>
    <x v="34"/>
    <n v="9300"/>
    <n v="14025"/>
    <x v="34"/>
    <x v="1"/>
    <x v="34"/>
    <n v="165"/>
    <x v="1"/>
    <x v="1"/>
    <n v="1490245200"/>
    <n v="1490677200"/>
    <x v="0"/>
    <b v="0"/>
    <x v="4"/>
    <x v="4"/>
    <x v="4"/>
  </r>
  <r>
    <x v="35"/>
    <x v="35"/>
    <x v="35"/>
    <n v="125500"/>
    <n v="188628"/>
    <x v="35"/>
    <x v="1"/>
    <x v="35"/>
    <n v="1965"/>
    <x v="3"/>
    <x v="3"/>
    <n v="1547877600"/>
    <n v="1551506400"/>
    <x v="0"/>
    <b v="1"/>
    <x v="6"/>
    <x v="4"/>
    <x v="6"/>
  </r>
  <r>
    <x v="36"/>
    <x v="36"/>
    <x v="36"/>
    <n v="700"/>
    <n v="1101"/>
    <x v="36"/>
    <x v="1"/>
    <x v="36"/>
    <n v="16"/>
    <x v="1"/>
    <x v="1"/>
    <n v="1298700000"/>
    <n v="1300856400"/>
    <x v="0"/>
    <b v="0"/>
    <x v="3"/>
    <x v="3"/>
    <x v="3"/>
  </r>
  <r>
    <x v="37"/>
    <x v="37"/>
    <x v="37"/>
    <n v="8100"/>
    <n v="11339"/>
    <x v="37"/>
    <x v="1"/>
    <x v="37"/>
    <n v="107"/>
    <x v="1"/>
    <x v="1"/>
    <n v="1570338000"/>
    <n v="1573192800"/>
    <x v="0"/>
    <b v="1"/>
    <x v="13"/>
    <x v="5"/>
    <x v="13"/>
  </r>
  <r>
    <x v="38"/>
    <x v="38"/>
    <x v="38"/>
    <n v="3100"/>
    <n v="10085"/>
    <x v="38"/>
    <x v="1"/>
    <x v="38"/>
    <n v="134"/>
    <x v="1"/>
    <x v="1"/>
    <n v="1287378000"/>
    <n v="1287810000"/>
    <x v="0"/>
    <b v="0"/>
    <x v="14"/>
    <x v="7"/>
    <x v="14"/>
  </r>
  <r>
    <x v="39"/>
    <x v="39"/>
    <x v="39"/>
    <n v="9900"/>
    <n v="5027"/>
    <x v="39"/>
    <x v="0"/>
    <x v="39"/>
    <n v="88"/>
    <x v="3"/>
    <x v="3"/>
    <n v="1361772000"/>
    <n v="1362978000"/>
    <x v="0"/>
    <b v="0"/>
    <x v="3"/>
    <x v="3"/>
    <x v="3"/>
  </r>
  <r>
    <x v="40"/>
    <x v="40"/>
    <x v="40"/>
    <n v="8800"/>
    <n v="14878"/>
    <x v="40"/>
    <x v="1"/>
    <x v="40"/>
    <n v="198"/>
    <x v="1"/>
    <x v="1"/>
    <n v="1275714000"/>
    <n v="1277355600"/>
    <x v="0"/>
    <b v="1"/>
    <x v="8"/>
    <x v="2"/>
    <x v="8"/>
  </r>
  <r>
    <x v="41"/>
    <x v="41"/>
    <x v="41"/>
    <n v="5600"/>
    <n v="11924"/>
    <x v="41"/>
    <x v="1"/>
    <x v="41"/>
    <n v="111"/>
    <x v="6"/>
    <x v="6"/>
    <n v="1346734800"/>
    <n v="1348981200"/>
    <x v="0"/>
    <b v="1"/>
    <x v="1"/>
    <x v="1"/>
    <x v="1"/>
  </r>
  <r>
    <x v="42"/>
    <x v="42"/>
    <x v="42"/>
    <n v="1800"/>
    <n v="7991"/>
    <x v="42"/>
    <x v="1"/>
    <x v="42"/>
    <n v="222"/>
    <x v="1"/>
    <x v="1"/>
    <n v="1309755600"/>
    <n v="1310533200"/>
    <x v="0"/>
    <b v="0"/>
    <x v="0"/>
    <x v="0"/>
    <x v="0"/>
  </r>
  <r>
    <x v="43"/>
    <x v="43"/>
    <x v="43"/>
    <n v="90200"/>
    <n v="167717"/>
    <x v="43"/>
    <x v="1"/>
    <x v="43"/>
    <n v="6212"/>
    <x v="1"/>
    <x v="1"/>
    <n v="1406178000"/>
    <n v="1407560400"/>
    <x v="0"/>
    <b v="0"/>
    <x v="15"/>
    <x v="5"/>
    <x v="15"/>
  </r>
  <r>
    <x v="44"/>
    <x v="44"/>
    <x v="44"/>
    <n v="1600"/>
    <n v="10541"/>
    <x v="44"/>
    <x v="1"/>
    <x v="44"/>
    <n v="98"/>
    <x v="3"/>
    <x v="3"/>
    <n v="1552798800"/>
    <n v="1552885200"/>
    <x v="0"/>
    <b v="0"/>
    <x v="13"/>
    <x v="5"/>
    <x v="13"/>
  </r>
  <r>
    <x v="45"/>
    <x v="45"/>
    <x v="45"/>
    <n v="9500"/>
    <n v="4530"/>
    <x v="45"/>
    <x v="0"/>
    <x v="45"/>
    <n v="48"/>
    <x v="1"/>
    <x v="1"/>
    <n v="1478062800"/>
    <n v="1479362400"/>
    <x v="0"/>
    <b v="1"/>
    <x v="3"/>
    <x v="3"/>
    <x v="3"/>
  </r>
  <r>
    <x v="46"/>
    <x v="46"/>
    <x v="46"/>
    <n v="3700"/>
    <n v="4247"/>
    <x v="46"/>
    <x v="1"/>
    <x v="46"/>
    <n v="92"/>
    <x v="1"/>
    <x v="1"/>
    <n v="1278565200"/>
    <n v="1280552400"/>
    <x v="0"/>
    <b v="0"/>
    <x v="1"/>
    <x v="1"/>
    <x v="1"/>
  </r>
  <r>
    <x v="47"/>
    <x v="47"/>
    <x v="47"/>
    <n v="1500"/>
    <n v="7129"/>
    <x v="47"/>
    <x v="1"/>
    <x v="47"/>
    <n v="149"/>
    <x v="1"/>
    <x v="1"/>
    <n v="1396069200"/>
    <n v="1398661200"/>
    <x v="0"/>
    <b v="0"/>
    <x v="3"/>
    <x v="3"/>
    <x v="3"/>
  </r>
  <r>
    <x v="48"/>
    <x v="48"/>
    <x v="48"/>
    <n v="33300"/>
    <n v="128862"/>
    <x v="48"/>
    <x v="1"/>
    <x v="48"/>
    <n v="2431"/>
    <x v="1"/>
    <x v="1"/>
    <n v="1435208400"/>
    <n v="1436245200"/>
    <x v="0"/>
    <b v="0"/>
    <x v="3"/>
    <x v="3"/>
    <x v="3"/>
  </r>
  <r>
    <x v="49"/>
    <x v="49"/>
    <x v="49"/>
    <n v="7200"/>
    <n v="13653"/>
    <x v="49"/>
    <x v="1"/>
    <x v="49"/>
    <n v="303"/>
    <x v="1"/>
    <x v="1"/>
    <n v="1571547600"/>
    <n v="1575439200"/>
    <x v="0"/>
    <b v="0"/>
    <x v="1"/>
    <x v="1"/>
    <x v="1"/>
  </r>
  <r>
    <x v="50"/>
    <x v="50"/>
    <x v="50"/>
    <n v="100"/>
    <n v="2"/>
    <x v="50"/>
    <x v="0"/>
    <x v="50"/>
    <n v="1"/>
    <x v="6"/>
    <x v="6"/>
    <n v="1375333200"/>
    <n v="1377752400"/>
    <x v="0"/>
    <b v="0"/>
    <x v="16"/>
    <x v="1"/>
    <x v="16"/>
  </r>
  <r>
    <x v="51"/>
    <x v="51"/>
    <x v="51"/>
    <n v="158100"/>
    <n v="145243"/>
    <x v="51"/>
    <x v="0"/>
    <x v="51"/>
    <n v="1467"/>
    <x v="4"/>
    <x v="4"/>
    <n v="1332824400"/>
    <n v="1334206800"/>
    <x v="0"/>
    <b v="1"/>
    <x v="8"/>
    <x v="2"/>
    <x v="8"/>
  </r>
  <r>
    <x v="52"/>
    <x v="52"/>
    <x v="52"/>
    <n v="7200"/>
    <n v="2459"/>
    <x v="52"/>
    <x v="0"/>
    <x v="52"/>
    <n v="75"/>
    <x v="1"/>
    <x v="1"/>
    <n v="1284526800"/>
    <n v="1284872400"/>
    <x v="0"/>
    <b v="0"/>
    <x v="3"/>
    <x v="3"/>
    <x v="3"/>
  </r>
  <r>
    <x v="53"/>
    <x v="53"/>
    <x v="53"/>
    <n v="8800"/>
    <n v="12356"/>
    <x v="53"/>
    <x v="1"/>
    <x v="53"/>
    <n v="209"/>
    <x v="1"/>
    <x v="1"/>
    <n v="1400562000"/>
    <n v="1403931600"/>
    <x v="0"/>
    <b v="0"/>
    <x v="6"/>
    <x v="4"/>
    <x v="6"/>
  </r>
  <r>
    <x v="54"/>
    <x v="54"/>
    <x v="54"/>
    <n v="6000"/>
    <n v="5392"/>
    <x v="54"/>
    <x v="0"/>
    <x v="54"/>
    <n v="120"/>
    <x v="1"/>
    <x v="1"/>
    <n v="1520748000"/>
    <n v="1521262800"/>
    <x v="0"/>
    <b v="0"/>
    <x v="8"/>
    <x v="2"/>
    <x v="8"/>
  </r>
  <r>
    <x v="55"/>
    <x v="55"/>
    <x v="55"/>
    <n v="6600"/>
    <n v="11746"/>
    <x v="55"/>
    <x v="1"/>
    <x v="55"/>
    <n v="131"/>
    <x v="1"/>
    <x v="1"/>
    <n v="1532926800"/>
    <n v="1533358800"/>
    <x v="0"/>
    <b v="0"/>
    <x v="17"/>
    <x v="1"/>
    <x v="17"/>
  </r>
  <r>
    <x v="56"/>
    <x v="56"/>
    <x v="56"/>
    <n v="8000"/>
    <n v="11493"/>
    <x v="56"/>
    <x v="1"/>
    <x v="56"/>
    <n v="164"/>
    <x v="1"/>
    <x v="1"/>
    <n v="1420869600"/>
    <n v="1421474400"/>
    <x v="0"/>
    <b v="0"/>
    <x v="8"/>
    <x v="2"/>
    <x v="8"/>
  </r>
  <r>
    <x v="57"/>
    <x v="57"/>
    <x v="57"/>
    <n v="2900"/>
    <n v="6243"/>
    <x v="57"/>
    <x v="1"/>
    <x v="57"/>
    <n v="201"/>
    <x v="1"/>
    <x v="1"/>
    <n v="1504242000"/>
    <n v="1505278800"/>
    <x v="0"/>
    <b v="0"/>
    <x v="11"/>
    <x v="6"/>
    <x v="11"/>
  </r>
  <r>
    <x v="58"/>
    <x v="58"/>
    <x v="58"/>
    <n v="2700"/>
    <n v="6132"/>
    <x v="58"/>
    <x v="1"/>
    <x v="58"/>
    <n v="211"/>
    <x v="1"/>
    <x v="1"/>
    <n v="1442811600"/>
    <n v="1443934800"/>
    <x v="0"/>
    <b v="0"/>
    <x v="3"/>
    <x v="3"/>
    <x v="3"/>
  </r>
  <r>
    <x v="59"/>
    <x v="59"/>
    <x v="59"/>
    <n v="1400"/>
    <n v="3851"/>
    <x v="59"/>
    <x v="1"/>
    <x v="59"/>
    <n v="128"/>
    <x v="1"/>
    <x v="1"/>
    <n v="1497243600"/>
    <n v="1498539600"/>
    <x v="0"/>
    <b v="1"/>
    <x v="3"/>
    <x v="3"/>
    <x v="3"/>
  </r>
  <r>
    <x v="60"/>
    <x v="60"/>
    <x v="60"/>
    <n v="94200"/>
    <n v="135997"/>
    <x v="60"/>
    <x v="1"/>
    <x v="60"/>
    <n v="1600"/>
    <x v="0"/>
    <x v="0"/>
    <n v="1342501200"/>
    <n v="1342760400"/>
    <x v="0"/>
    <b v="0"/>
    <x v="3"/>
    <x v="3"/>
    <x v="3"/>
  </r>
  <r>
    <x v="61"/>
    <x v="61"/>
    <x v="61"/>
    <n v="199200"/>
    <n v="184750"/>
    <x v="61"/>
    <x v="0"/>
    <x v="61"/>
    <n v="2253"/>
    <x v="0"/>
    <x v="0"/>
    <n v="1298268000"/>
    <n v="1301720400"/>
    <x v="0"/>
    <b v="0"/>
    <x v="3"/>
    <x v="3"/>
    <x v="3"/>
  </r>
  <r>
    <x v="62"/>
    <x v="62"/>
    <x v="62"/>
    <n v="2000"/>
    <n v="14452"/>
    <x v="62"/>
    <x v="1"/>
    <x v="62"/>
    <n v="249"/>
    <x v="1"/>
    <x v="1"/>
    <n v="1433480400"/>
    <n v="1433566800"/>
    <x v="0"/>
    <b v="0"/>
    <x v="2"/>
    <x v="2"/>
    <x v="2"/>
  </r>
  <r>
    <x v="63"/>
    <x v="63"/>
    <x v="63"/>
    <n v="4700"/>
    <n v="557"/>
    <x v="63"/>
    <x v="0"/>
    <x v="63"/>
    <n v="5"/>
    <x v="1"/>
    <x v="1"/>
    <n v="1493355600"/>
    <n v="1493874000"/>
    <x v="0"/>
    <b v="0"/>
    <x v="3"/>
    <x v="3"/>
    <x v="3"/>
  </r>
  <r>
    <x v="64"/>
    <x v="64"/>
    <x v="64"/>
    <n v="2800"/>
    <n v="2734"/>
    <x v="64"/>
    <x v="0"/>
    <x v="64"/>
    <n v="38"/>
    <x v="1"/>
    <x v="1"/>
    <n v="1530507600"/>
    <n v="1531803600"/>
    <x v="0"/>
    <b v="1"/>
    <x v="2"/>
    <x v="2"/>
    <x v="2"/>
  </r>
  <r>
    <x v="65"/>
    <x v="65"/>
    <x v="65"/>
    <n v="6100"/>
    <n v="14405"/>
    <x v="65"/>
    <x v="1"/>
    <x v="65"/>
    <n v="236"/>
    <x v="1"/>
    <x v="1"/>
    <n v="1296108000"/>
    <n v="1296712800"/>
    <x v="0"/>
    <b v="0"/>
    <x v="3"/>
    <x v="3"/>
    <x v="3"/>
  </r>
  <r>
    <x v="66"/>
    <x v="66"/>
    <x v="66"/>
    <n v="2900"/>
    <n v="1307"/>
    <x v="66"/>
    <x v="0"/>
    <x v="66"/>
    <n v="12"/>
    <x v="1"/>
    <x v="1"/>
    <n v="1428469200"/>
    <n v="1428901200"/>
    <x v="0"/>
    <b v="1"/>
    <x v="3"/>
    <x v="3"/>
    <x v="3"/>
  </r>
  <r>
    <x v="67"/>
    <x v="67"/>
    <x v="67"/>
    <n v="72600"/>
    <n v="117892"/>
    <x v="67"/>
    <x v="1"/>
    <x v="67"/>
    <n v="4065"/>
    <x v="4"/>
    <x v="4"/>
    <n v="1264399200"/>
    <n v="1264831200"/>
    <x v="0"/>
    <b v="1"/>
    <x v="8"/>
    <x v="2"/>
    <x v="8"/>
  </r>
  <r>
    <x v="68"/>
    <x v="68"/>
    <x v="68"/>
    <n v="5700"/>
    <n v="14508"/>
    <x v="68"/>
    <x v="1"/>
    <x v="68"/>
    <n v="246"/>
    <x v="6"/>
    <x v="6"/>
    <n v="1501131600"/>
    <n v="1505192400"/>
    <x v="0"/>
    <b v="1"/>
    <x v="3"/>
    <x v="3"/>
    <x v="3"/>
  </r>
  <r>
    <x v="69"/>
    <x v="69"/>
    <x v="69"/>
    <n v="7900"/>
    <n v="1901"/>
    <x v="69"/>
    <x v="3"/>
    <x v="69"/>
    <n v="17"/>
    <x v="1"/>
    <x v="1"/>
    <n v="1292738400"/>
    <n v="1295676000"/>
    <x v="0"/>
    <b v="0"/>
    <x v="3"/>
    <x v="3"/>
    <x v="3"/>
  </r>
  <r>
    <x v="70"/>
    <x v="70"/>
    <x v="70"/>
    <n v="128000"/>
    <n v="158389"/>
    <x v="70"/>
    <x v="1"/>
    <x v="70"/>
    <n v="2475"/>
    <x v="6"/>
    <x v="6"/>
    <n v="1288674000"/>
    <n v="1292911200"/>
    <x v="0"/>
    <b v="1"/>
    <x v="3"/>
    <x v="3"/>
    <x v="3"/>
  </r>
  <r>
    <x v="71"/>
    <x v="71"/>
    <x v="71"/>
    <n v="6000"/>
    <n v="6484"/>
    <x v="71"/>
    <x v="1"/>
    <x v="71"/>
    <n v="76"/>
    <x v="1"/>
    <x v="1"/>
    <n v="1575093600"/>
    <n v="1575439200"/>
    <x v="0"/>
    <b v="0"/>
    <x v="3"/>
    <x v="3"/>
    <x v="3"/>
  </r>
  <r>
    <x v="72"/>
    <x v="72"/>
    <x v="72"/>
    <n v="600"/>
    <n v="4022"/>
    <x v="72"/>
    <x v="1"/>
    <x v="72"/>
    <n v="54"/>
    <x v="1"/>
    <x v="1"/>
    <n v="1435726800"/>
    <n v="1438837200"/>
    <x v="0"/>
    <b v="0"/>
    <x v="10"/>
    <x v="4"/>
    <x v="10"/>
  </r>
  <r>
    <x v="73"/>
    <x v="73"/>
    <x v="73"/>
    <n v="1400"/>
    <n v="9253"/>
    <x v="73"/>
    <x v="1"/>
    <x v="73"/>
    <n v="88"/>
    <x v="1"/>
    <x v="1"/>
    <n v="1480226400"/>
    <n v="1480485600"/>
    <x v="0"/>
    <b v="0"/>
    <x v="17"/>
    <x v="1"/>
    <x v="17"/>
  </r>
  <r>
    <x v="74"/>
    <x v="74"/>
    <x v="74"/>
    <n v="3900"/>
    <n v="4776"/>
    <x v="74"/>
    <x v="1"/>
    <x v="74"/>
    <n v="85"/>
    <x v="4"/>
    <x v="4"/>
    <n v="1459054800"/>
    <n v="1459141200"/>
    <x v="0"/>
    <b v="0"/>
    <x v="16"/>
    <x v="1"/>
    <x v="16"/>
  </r>
  <r>
    <x v="75"/>
    <x v="75"/>
    <x v="75"/>
    <n v="9700"/>
    <n v="14606"/>
    <x v="75"/>
    <x v="1"/>
    <x v="75"/>
    <n v="170"/>
    <x v="1"/>
    <x v="1"/>
    <n v="1531630800"/>
    <n v="1532322000"/>
    <x v="0"/>
    <b v="0"/>
    <x v="14"/>
    <x v="7"/>
    <x v="14"/>
  </r>
  <r>
    <x v="76"/>
    <x v="76"/>
    <x v="76"/>
    <n v="122900"/>
    <n v="95993"/>
    <x v="76"/>
    <x v="0"/>
    <x v="76"/>
    <n v="1684"/>
    <x v="1"/>
    <x v="1"/>
    <n v="1421992800"/>
    <n v="1426222800"/>
    <x v="1"/>
    <b v="1"/>
    <x v="3"/>
    <x v="3"/>
    <x v="3"/>
  </r>
  <r>
    <x v="77"/>
    <x v="77"/>
    <x v="77"/>
    <n v="9500"/>
    <n v="4460"/>
    <x v="77"/>
    <x v="0"/>
    <x v="77"/>
    <n v="56"/>
    <x v="1"/>
    <x v="1"/>
    <n v="1285563600"/>
    <n v="1286773200"/>
    <x v="0"/>
    <b v="1"/>
    <x v="10"/>
    <x v="4"/>
    <x v="10"/>
  </r>
  <r>
    <x v="78"/>
    <x v="78"/>
    <x v="78"/>
    <n v="4500"/>
    <n v="13536"/>
    <x v="78"/>
    <x v="1"/>
    <x v="78"/>
    <n v="330"/>
    <x v="1"/>
    <x v="1"/>
    <n v="1523854800"/>
    <n v="1523941200"/>
    <x v="0"/>
    <b v="0"/>
    <x v="18"/>
    <x v="5"/>
    <x v="18"/>
  </r>
  <r>
    <x v="79"/>
    <x v="79"/>
    <x v="79"/>
    <n v="57800"/>
    <n v="40228"/>
    <x v="79"/>
    <x v="0"/>
    <x v="79"/>
    <n v="838"/>
    <x v="1"/>
    <x v="1"/>
    <n v="1529125200"/>
    <n v="1529557200"/>
    <x v="0"/>
    <b v="0"/>
    <x v="3"/>
    <x v="3"/>
    <x v="3"/>
  </r>
  <r>
    <x v="80"/>
    <x v="80"/>
    <x v="80"/>
    <n v="1100"/>
    <n v="7012"/>
    <x v="80"/>
    <x v="1"/>
    <x v="80"/>
    <n v="127"/>
    <x v="1"/>
    <x v="1"/>
    <n v="1503982800"/>
    <n v="1506574800"/>
    <x v="0"/>
    <b v="0"/>
    <x v="11"/>
    <x v="6"/>
    <x v="11"/>
  </r>
  <r>
    <x v="81"/>
    <x v="81"/>
    <x v="81"/>
    <n v="16800"/>
    <n v="37857"/>
    <x v="81"/>
    <x v="1"/>
    <x v="81"/>
    <n v="411"/>
    <x v="1"/>
    <x v="1"/>
    <n v="1511416800"/>
    <n v="1513576800"/>
    <x v="0"/>
    <b v="0"/>
    <x v="1"/>
    <x v="1"/>
    <x v="1"/>
  </r>
  <r>
    <x v="82"/>
    <x v="82"/>
    <x v="82"/>
    <n v="1000"/>
    <n v="14973"/>
    <x v="82"/>
    <x v="1"/>
    <x v="82"/>
    <n v="180"/>
    <x v="4"/>
    <x v="4"/>
    <n v="1547704800"/>
    <n v="1548309600"/>
    <x v="0"/>
    <b v="1"/>
    <x v="11"/>
    <x v="6"/>
    <x v="11"/>
  </r>
  <r>
    <x v="83"/>
    <x v="83"/>
    <x v="83"/>
    <n v="106400"/>
    <n v="39996"/>
    <x v="83"/>
    <x v="0"/>
    <x v="83"/>
    <n v="1000"/>
    <x v="1"/>
    <x v="1"/>
    <n v="1469682000"/>
    <n v="1471582800"/>
    <x v="0"/>
    <b v="0"/>
    <x v="5"/>
    <x v="1"/>
    <x v="5"/>
  </r>
  <r>
    <x v="84"/>
    <x v="84"/>
    <x v="84"/>
    <n v="31400"/>
    <n v="41564"/>
    <x v="84"/>
    <x v="1"/>
    <x v="84"/>
    <n v="374"/>
    <x v="1"/>
    <x v="1"/>
    <n v="1343451600"/>
    <n v="1344315600"/>
    <x v="0"/>
    <b v="0"/>
    <x v="8"/>
    <x v="2"/>
    <x v="8"/>
  </r>
  <r>
    <x v="85"/>
    <x v="85"/>
    <x v="85"/>
    <n v="4900"/>
    <n v="6430"/>
    <x v="85"/>
    <x v="1"/>
    <x v="85"/>
    <n v="71"/>
    <x v="2"/>
    <x v="2"/>
    <n v="1315717200"/>
    <n v="1316408400"/>
    <x v="0"/>
    <b v="0"/>
    <x v="7"/>
    <x v="1"/>
    <x v="7"/>
  </r>
  <r>
    <x v="86"/>
    <x v="86"/>
    <x v="86"/>
    <n v="7400"/>
    <n v="12405"/>
    <x v="86"/>
    <x v="1"/>
    <x v="86"/>
    <n v="203"/>
    <x v="1"/>
    <x v="1"/>
    <n v="1430715600"/>
    <n v="1431838800"/>
    <x v="1"/>
    <b v="0"/>
    <x v="3"/>
    <x v="3"/>
    <x v="3"/>
  </r>
  <r>
    <x v="87"/>
    <x v="87"/>
    <x v="87"/>
    <n v="198500"/>
    <n v="123040"/>
    <x v="87"/>
    <x v="0"/>
    <x v="87"/>
    <n v="1482"/>
    <x v="2"/>
    <x v="2"/>
    <n v="1299564000"/>
    <n v="1300510800"/>
    <x v="0"/>
    <b v="1"/>
    <x v="1"/>
    <x v="1"/>
    <x v="1"/>
  </r>
  <r>
    <x v="88"/>
    <x v="88"/>
    <x v="88"/>
    <n v="4800"/>
    <n v="12516"/>
    <x v="88"/>
    <x v="1"/>
    <x v="88"/>
    <n v="113"/>
    <x v="1"/>
    <x v="1"/>
    <n v="1429160400"/>
    <n v="1431061200"/>
    <x v="0"/>
    <b v="0"/>
    <x v="18"/>
    <x v="5"/>
    <x v="18"/>
  </r>
  <r>
    <x v="89"/>
    <x v="89"/>
    <x v="89"/>
    <n v="3400"/>
    <n v="8588"/>
    <x v="89"/>
    <x v="1"/>
    <x v="89"/>
    <n v="96"/>
    <x v="1"/>
    <x v="1"/>
    <n v="1271307600"/>
    <n v="1271480400"/>
    <x v="0"/>
    <b v="0"/>
    <x v="3"/>
    <x v="3"/>
    <x v="3"/>
  </r>
  <r>
    <x v="90"/>
    <x v="90"/>
    <x v="90"/>
    <n v="7800"/>
    <n v="6132"/>
    <x v="90"/>
    <x v="0"/>
    <x v="90"/>
    <n v="106"/>
    <x v="1"/>
    <x v="1"/>
    <n v="1456380000"/>
    <n v="1456380000"/>
    <x v="0"/>
    <b v="1"/>
    <x v="3"/>
    <x v="3"/>
    <x v="3"/>
  </r>
  <r>
    <x v="91"/>
    <x v="91"/>
    <x v="91"/>
    <n v="154300"/>
    <n v="74688"/>
    <x v="91"/>
    <x v="0"/>
    <x v="91"/>
    <n v="679"/>
    <x v="6"/>
    <x v="6"/>
    <n v="1470459600"/>
    <n v="1472878800"/>
    <x v="0"/>
    <b v="0"/>
    <x v="18"/>
    <x v="5"/>
    <x v="18"/>
  </r>
  <r>
    <x v="92"/>
    <x v="92"/>
    <x v="92"/>
    <n v="20000"/>
    <n v="51775"/>
    <x v="92"/>
    <x v="1"/>
    <x v="92"/>
    <n v="498"/>
    <x v="5"/>
    <x v="5"/>
    <n v="1277269200"/>
    <n v="1277355600"/>
    <x v="0"/>
    <b v="1"/>
    <x v="11"/>
    <x v="6"/>
    <x v="11"/>
  </r>
  <r>
    <x v="93"/>
    <x v="93"/>
    <x v="93"/>
    <n v="108800"/>
    <n v="65877"/>
    <x v="93"/>
    <x v="3"/>
    <x v="93"/>
    <n v="610"/>
    <x v="1"/>
    <x v="1"/>
    <n v="1350709200"/>
    <n v="1351054800"/>
    <x v="0"/>
    <b v="1"/>
    <x v="3"/>
    <x v="3"/>
    <x v="3"/>
  </r>
  <r>
    <x v="94"/>
    <x v="94"/>
    <x v="94"/>
    <n v="2900"/>
    <n v="8807"/>
    <x v="94"/>
    <x v="1"/>
    <x v="94"/>
    <n v="180"/>
    <x v="4"/>
    <x v="4"/>
    <n v="1554613200"/>
    <n v="1555563600"/>
    <x v="0"/>
    <b v="0"/>
    <x v="2"/>
    <x v="2"/>
    <x v="2"/>
  </r>
  <r>
    <x v="95"/>
    <x v="95"/>
    <x v="95"/>
    <n v="900"/>
    <n v="1017"/>
    <x v="95"/>
    <x v="1"/>
    <x v="95"/>
    <n v="27"/>
    <x v="1"/>
    <x v="1"/>
    <n v="1571029200"/>
    <n v="1571634000"/>
    <x v="0"/>
    <b v="0"/>
    <x v="4"/>
    <x v="4"/>
    <x v="4"/>
  </r>
  <r>
    <x v="96"/>
    <x v="96"/>
    <x v="96"/>
    <n v="69700"/>
    <n v="151513"/>
    <x v="96"/>
    <x v="1"/>
    <x v="96"/>
    <n v="2331"/>
    <x v="1"/>
    <x v="1"/>
    <n v="1299736800"/>
    <n v="1300856400"/>
    <x v="0"/>
    <b v="0"/>
    <x v="3"/>
    <x v="3"/>
    <x v="3"/>
  </r>
  <r>
    <x v="97"/>
    <x v="97"/>
    <x v="97"/>
    <n v="1300"/>
    <n v="12047"/>
    <x v="97"/>
    <x v="1"/>
    <x v="97"/>
    <n v="113"/>
    <x v="1"/>
    <x v="1"/>
    <n v="1435208400"/>
    <n v="1439874000"/>
    <x v="0"/>
    <b v="0"/>
    <x v="0"/>
    <x v="0"/>
    <x v="0"/>
  </r>
  <r>
    <x v="98"/>
    <x v="98"/>
    <x v="98"/>
    <n v="97800"/>
    <n v="32951"/>
    <x v="98"/>
    <x v="0"/>
    <x v="98"/>
    <n v="1220"/>
    <x v="2"/>
    <x v="2"/>
    <n v="1437973200"/>
    <n v="1438318800"/>
    <x v="0"/>
    <b v="0"/>
    <x v="11"/>
    <x v="6"/>
    <x v="11"/>
  </r>
  <r>
    <x v="99"/>
    <x v="99"/>
    <x v="99"/>
    <n v="7600"/>
    <n v="14951"/>
    <x v="99"/>
    <x v="1"/>
    <x v="99"/>
    <n v="164"/>
    <x v="1"/>
    <x v="1"/>
    <n v="1416895200"/>
    <n v="1419400800"/>
    <x v="0"/>
    <b v="0"/>
    <x v="3"/>
    <x v="3"/>
    <x v="3"/>
  </r>
  <r>
    <x v="100"/>
    <x v="100"/>
    <x v="100"/>
    <n v="100"/>
    <n v="1"/>
    <x v="100"/>
    <x v="0"/>
    <x v="100"/>
    <n v="1"/>
    <x v="1"/>
    <x v="1"/>
    <n v="1319000400"/>
    <n v="1320555600"/>
    <x v="0"/>
    <b v="0"/>
    <x v="3"/>
    <x v="3"/>
    <x v="3"/>
  </r>
  <r>
    <x v="101"/>
    <x v="101"/>
    <x v="101"/>
    <n v="900"/>
    <n v="9193"/>
    <x v="101"/>
    <x v="1"/>
    <x v="101"/>
    <n v="164"/>
    <x v="1"/>
    <x v="1"/>
    <n v="1424498400"/>
    <n v="1425103200"/>
    <x v="0"/>
    <b v="1"/>
    <x v="5"/>
    <x v="1"/>
    <x v="5"/>
  </r>
  <r>
    <x v="102"/>
    <x v="102"/>
    <x v="102"/>
    <n v="3700"/>
    <n v="10422"/>
    <x v="102"/>
    <x v="1"/>
    <x v="102"/>
    <n v="336"/>
    <x v="1"/>
    <x v="1"/>
    <n v="1526274000"/>
    <n v="1526878800"/>
    <x v="0"/>
    <b v="1"/>
    <x v="8"/>
    <x v="2"/>
    <x v="8"/>
  </r>
  <r>
    <x v="103"/>
    <x v="103"/>
    <x v="103"/>
    <n v="10000"/>
    <n v="2461"/>
    <x v="103"/>
    <x v="0"/>
    <x v="103"/>
    <n v="37"/>
    <x v="6"/>
    <x v="6"/>
    <n v="1287896400"/>
    <n v="1288674000"/>
    <x v="0"/>
    <b v="0"/>
    <x v="5"/>
    <x v="1"/>
    <x v="5"/>
  </r>
  <r>
    <x v="104"/>
    <x v="104"/>
    <x v="104"/>
    <n v="119200"/>
    <n v="170623"/>
    <x v="104"/>
    <x v="1"/>
    <x v="104"/>
    <n v="1917"/>
    <x v="1"/>
    <x v="1"/>
    <n v="1495515600"/>
    <n v="1495602000"/>
    <x v="0"/>
    <b v="0"/>
    <x v="7"/>
    <x v="1"/>
    <x v="7"/>
  </r>
  <r>
    <x v="105"/>
    <x v="105"/>
    <x v="105"/>
    <n v="6800"/>
    <n v="9829"/>
    <x v="105"/>
    <x v="1"/>
    <x v="105"/>
    <n v="95"/>
    <x v="1"/>
    <x v="1"/>
    <n v="1364878800"/>
    <n v="1366434000"/>
    <x v="0"/>
    <b v="0"/>
    <x v="2"/>
    <x v="2"/>
    <x v="2"/>
  </r>
  <r>
    <x v="106"/>
    <x v="106"/>
    <x v="106"/>
    <n v="3900"/>
    <n v="14006"/>
    <x v="106"/>
    <x v="1"/>
    <x v="106"/>
    <n v="147"/>
    <x v="1"/>
    <x v="1"/>
    <n v="1567918800"/>
    <n v="1568350800"/>
    <x v="0"/>
    <b v="0"/>
    <x v="3"/>
    <x v="3"/>
    <x v="3"/>
  </r>
  <r>
    <x v="107"/>
    <x v="107"/>
    <x v="107"/>
    <n v="3500"/>
    <n v="6527"/>
    <x v="107"/>
    <x v="1"/>
    <x v="107"/>
    <n v="86"/>
    <x v="1"/>
    <x v="1"/>
    <n v="1524459600"/>
    <n v="1525928400"/>
    <x v="0"/>
    <b v="1"/>
    <x v="3"/>
    <x v="3"/>
    <x v="3"/>
  </r>
  <r>
    <x v="108"/>
    <x v="108"/>
    <x v="108"/>
    <n v="1500"/>
    <n v="8929"/>
    <x v="108"/>
    <x v="1"/>
    <x v="108"/>
    <n v="83"/>
    <x v="1"/>
    <x v="1"/>
    <n v="1333688400"/>
    <n v="1336885200"/>
    <x v="0"/>
    <b v="0"/>
    <x v="4"/>
    <x v="4"/>
    <x v="4"/>
  </r>
  <r>
    <x v="109"/>
    <x v="109"/>
    <x v="109"/>
    <n v="5200"/>
    <n v="3079"/>
    <x v="109"/>
    <x v="0"/>
    <x v="109"/>
    <n v="60"/>
    <x v="1"/>
    <x v="1"/>
    <n v="1389506400"/>
    <n v="1389679200"/>
    <x v="0"/>
    <b v="0"/>
    <x v="19"/>
    <x v="4"/>
    <x v="19"/>
  </r>
  <r>
    <x v="110"/>
    <x v="110"/>
    <x v="110"/>
    <n v="142400"/>
    <n v="21307"/>
    <x v="110"/>
    <x v="0"/>
    <x v="110"/>
    <n v="296"/>
    <x v="1"/>
    <x v="1"/>
    <n v="1536642000"/>
    <n v="1538283600"/>
    <x v="0"/>
    <b v="0"/>
    <x v="0"/>
    <x v="0"/>
    <x v="0"/>
  </r>
  <r>
    <x v="111"/>
    <x v="111"/>
    <x v="111"/>
    <n v="61400"/>
    <n v="73653"/>
    <x v="111"/>
    <x v="1"/>
    <x v="111"/>
    <n v="676"/>
    <x v="1"/>
    <x v="1"/>
    <n v="1348290000"/>
    <n v="1348808400"/>
    <x v="0"/>
    <b v="0"/>
    <x v="15"/>
    <x v="5"/>
    <x v="15"/>
  </r>
  <r>
    <x v="112"/>
    <x v="112"/>
    <x v="112"/>
    <n v="4700"/>
    <n v="12635"/>
    <x v="112"/>
    <x v="1"/>
    <x v="112"/>
    <n v="361"/>
    <x v="2"/>
    <x v="2"/>
    <n v="1408856400"/>
    <n v="1410152400"/>
    <x v="0"/>
    <b v="0"/>
    <x v="2"/>
    <x v="2"/>
    <x v="2"/>
  </r>
  <r>
    <x v="113"/>
    <x v="113"/>
    <x v="113"/>
    <n v="3300"/>
    <n v="12437"/>
    <x v="113"/>
    <x v="1"/>
    <x v="113"/>
    <n v="131"/>
    <x v="1"/>
    <x v="1"/>
    <n v="1505192400"/>
    <n v="1505797200"/>
    <x v="0"/>
    <b v="0"/>
    <x v="0"/>
    <x v="0"/>
    <x v="0"/>
  </r>
  <r>
    <x v="114"/>
    <x v="114"/>
    <x v="114"/>
    <n v="1900"/>
    <n v="13816"/>
    <x v="114"/>
    <x v="1"/>
    <x v="114"/>
    <n v="126"/>
    <x v="1"/>
    <x v="1"/>
    <n v="1554786000"/>
    <n v="1554872400"/>
    <x v="0"/>
    <b v="1"/>
    <x v="8"/>
    <x v="2"/>
    <x v="8"/>
  </r>
  <r>
    <x v="115"/>
    <x v="115"/>
    <x v="115"/>
    <n v="166700"/>
    <n v="145382"/>
    <x v="115"/>
    <x v="0"/>
    <x v="115"/>
    <n v="3304"/>
    <x v="6"/>
    <x v="6"/>
    <n v="1510898400"/>
    <n v="1513922400"/>
    <x v="0"/>
    <b v="0"/>
    <x v="13"/>
    <x v="5"/>
    <x v="13"/>
  </r>
  <r>
    <x v="116"/>
    <x v="116"/>
    <x v="116"/>
    <n v="7200"/>
    <n v="6336"/>
    <x v="116"/>
    <x v="0"/>
    <x v="116"/>
    <n v="73"/>
    <x v="1"/>
    <x v="1"/>
    <n v="1442552400"/>
    <n v="1442638800"/>
    <x v="0"/>
    <b v="0"/>
    <x v="3"/>
    <x v="3"/>
    <x v="3"/>
  </r>
  <r>
    <x v="117"/>
    <x v="117"/>
    <x v="117"/>
    <n v="4900"/>
    <n v="8523"/>
    <x v="117"/>
    <x v="1"/>
    <x v="117"/>
    <n v="275"/>
    <x v="1"/>
    <x v="1"/>
    <n v="1316667600"/>
    <n v="1317186000"/>
    <x v="0"/>
    <b v="0"/>
    <x v="19"/>
    <x v="4"/>
    <x v="19"/>
  </r>
  <r>
    <x v="118"/>
    <x v="118"/>
    <x v="118"/>
    <n v="5400"/>
    <n v="6351"/>
    <x v="118"/>
    <x v="1"/>
    <x v="118"/>
    <n v="67"/>
    <x v="1"/>
    <x v="1"/>
    <n v="1390716000"/>
    <n v="1391234400"/>
    <x v="0"/>
    <b v="0"/>
    <x v="14"/>
    <x v="7"/>
    <x v="14"/>
  </r>
  <r>
    <x v="119"/>
    <x v="119"/>
    <x v="119"/>
    <n v="5000"/>
    <n v="10748"/>
    <x v="119"/>
    <x v="1"/>
    <x v="119"/>
    <n v="154"/>
    <x v="1"/>
    <x v="1"/>
    <n v="1402894800"/>
    <n v="1404363600"/>
    <x v="0"/>
    <b v="1"/>
    <x v="4"/>
    <x v="4"/>
    <x v="4"/>
  </r>
  <r>
    <x v="120"/>
    <x v="120"/>
    <x v="120"/>
    <n v="75100"/>
    <n v="112272"/>
    <x v="120"/>
    <x v="1"/>
    <x v="120"/>
    <n v="1782"/>
    <x v="1"/>
    <x v="1"/>
    <n v="1429246800"/>
    <n v="1429592400"/>
    <x v="0"/>
    <b v="1"/>
    <x v="20"/>
    <x v="6"/>
    <x v="20"/>
  </r>
  <r>
    <x v="121"/>
    <x v="121"/>
    <x v="121"/>
    <n v="45300"/>
    <n v="99361"/>
    <x v="121"/>
    <x v="1"/>
    <x v="121"/>
    <n v="903"/>
    <x v="1"/>
    <x v="1"/>
    <n v="1412485200"/>
    <n v="1413608400"/>
    <x v="0"/>
    <b v="0"/>
    <x v="11"/>
    <x v="6"/>
    <x v="11"/>
  </r>
  <r>
    <x v="122"/>
    <x v="122"/>
    <x v="122"/>
    <n v="136800"/>
    <n v="88055"/>
    <x v="122"/>
    <x v="0"/>
    <x v="122"/>
    <n v="3387"/>
    <x v="1"/>
    <x v="1"/>
    <n v="1417068000"/>
    <n v="1419400800"/>
    <x v="0"/>
    <b v="0"/>
    <x v="13"/>
    <x v="5"/>
    <x v="13"/>
  </r>
  <r>
    <x v="123"/>
    <x v="123"/>
    <x v="123"/>
    <n v="177700"/>
    <n v="33092"/>
    <x v="123"/>
    <x v="0"/>
    <x v="123"/>
    <n v="662"/>
    <x v="0"/>
    <x v="0"/>
    <n v="1448344800"/>
    <n v="1448604000"/>
    <x v="1"/>
    <b v="0"/>
    <x v="3"/>
    <x v="3"/>
    <x v="3"/>
  </r>
  <r>
    <x v="124"/>
    <x v="124"/>
    <x v="124"/>
    <n v="2600"/>
    <n v="9562"/>
    <x v="124"/>
    <x v="1"/>
    <x v="124"/>
    <n v="94"/>
    <x v="6"/>
    <x v="6"/>
    <n v="1557723600"/>
    <n v="1562302800"/>
    <x v="0"/>
    <b v="0"/>
    <x v="14"/>
    <x v="7"/>
    <x v="14"/>
  </r>
  <r>
    <x v="125"/>
    <x v="125"/>
    <x v="125"/>
    <n v="5300"/>
    <n v="8475"/>
    <x v="125"/>
    <x v="1"/>
    <x v="125"/>
    <n v="180"/>
    <x v="1"/>
    <x v="1"/>
    <n v="1537333200"/>
    <n v="1537678800"/>
    <x v="0"/>
    <b v="0"/>
    <x v="3"/>
    <x v="3"/>
    <x v="3"/>
  </r>
  <r>
    <x v="126"/>
    <x v="126"/>
    <x v="126"/>
    <n v="180200"/>
    <n v="69617"/>
    <x v="126"/>
    <x v="0"/>
    <x v="126"/>
    <n v="774"/>
    <x v="1"/>
    <x v="1"/>
    <n v="1471150800"/>
    <n v="1473570000"/>
    <x v="0"/>
    <b v="1"/>
    <x v="3"/>
    <x v="3"/>
    <x v="3"/>
  </r>
  <r>
    <x v="127"/>
    <x v="127"/>
    <x v="127"/>
    <n v="103200"/>
    <n v="53067"/>
    <x v="127"/>
    <x v="0"/>
    <x v="127"/>
    <n v="672"/>
    <x v="0"/>
    <x v="0"/>
    <n v="1273640400"/>
    <n v="1273899600"/>
    <x v="0"/>
    <b v="0"/>
    <x v="3"/>
    <x v="3"/>
    <x v="3"/>
  </r>
  <r>
    <x v="128"/>
    <x v="128"/>
    <x v="128"/>
    <n v="70600"/>
    <n v="42596"/>
    <x v="128"/>
    <x v="3"/>
    <x v="128"/>
    <n v="532"/>
    <x v="1"/>
    <x v="1"/>
    <n v="1282885200"/>
    <n v="1284008400"/>
    <x v="0"/>
    <b v="0"/>
    <x v="1"/>
    <x v="1"/>
    <x v="1"/>
  </r>
  <r>
    <x v="129"/>
    <x v="129"/>
    <x v="129"/>
    <n v="148500"/>
    <n v="4756"/>
    <x v="129"/>
    <x v="3"/>
    <x v="129"/>
    <n v="55"/>
    <x v="2"/>
    <x v="2"/>
    <n v="1422943200"/>
    <n v="1425103200"/>
    <x v="0"/>
    <b v="0"/>
    <x v="0"/>
    <x v="0"/>
    <x v="0"/>
  </r>
  <r>
    <x v="130"/>
    <x v="130"/>
    <x v="130"/>
    <n v="9600"/>
    <n v="14925"/>
    <x v="130"/>
    <x v="1"/>
    <x v="130"/>
    <n v="533"/>
    <x v="3"/>
    <x v="3"/>
    <n v="1319605200"/>
    <n v="1320991200"/>
    <x v="0"/>
    <b v="0"/>
    <x v="6"/>
    <x v="4"/>
    <x v="6"/>
  </r>
  <r>
    <x v="131"/>
    <x v="131"/>
    <x v="131"/>
    <n v="164700"/>
    <n v="166116"/>
    <x v="131"/>
    <x v="1"/>
    <x v="131"/>
    <n v="2443"/>
    <x v="4"/>
    <x v="4"/>
    <n v="1385704800"/>
    <n v="1386828000"/>
    <x v="0"/>
    <b v="0"/>
    <x v="2"/>
    <x v="2"/>
    <x v="2"/>
  </r>
  <r>
    <x v="132"/>
    <x v="132"/>
    <x v="132"/>
    <n v="3300"/>
    <n v="3834"/>
    <x v="132"/>
    <x v="1"/>
    <x v="132"/>
    <n v="89"/>
    <x v="1"/>
    <x v="1"/>
    <n v="1515736800"/>
    <n v="1517119200"/>
    <x v="0"/>
    <b v="1"/>
    <x v="3"/>
    <x v="3"/>
    <x v="3"/>
  </r>
  <r>
    <x v="133"/>
    <x v="133"/>
    <x v="133"/>
    <n v="4500"/>
    <n v="13985"/>
    <x v="133"/>
    <x v="1"/>
    <x v="133"/>
    <n v="159"/>
    <x v="1"/>
    <x v="1"/>
    <n v="1313125200"/>
    <n v="1315026000"/>
    <x v="0"/>
    <b v="0"/>
    <x v="21"/>
    <x v="1"/>
    <x v="21"/>
  </r>
  <r>
    <x v="134"/>
    <x v="134"/>
    <x v="134"/>
    <n v="99500"/>
    <n v="89288"/>
    <x v="134"/>
    <x v="0"/>
    <x v="134"/>
    <n v="940"/>
    <x v="5"/>
    <x v="5"/>
    <n v="1308459600"/>
    <n v="1312693200"/>
    <x v="0"/>
    <b v="1"/>
    <x v="4"/>
    <x v="4"/>
    <x v="4"/>
  </r>
  <r>
    <x v="135"/>
    <x v="135"/>
    <x v="135"/>
    <n v="7700"/>
    <n v="5488"/>
    <x v="135"/>
    <x v="0"/>
    <x v="135"/>
    <n v="117"/>
    <x v="1"/>
    <x v="1"/>
    <n v="1362636000"/>
    <n v="1363064400"/>
    <x v="0"/>
    <b v="1"/>
    <x v="3"/>
    <x v="3"/>
    <x v="3"/>
  </r>
  <r>
    <x v="136"/>
    <x v="136"/>
    <x v="136"/>
    <n v="82800"/>
    <n v="2721"/>
    <x v="136"/>
    <x v="3"/>
    <x v="136"/>
    <n v="58"/>
    <x v="1"/>
    <x v="1"/>
    <n v="1402117200"/>
    <n v="1403154000"/>
    <x v="0"/>
    <b v="1"/>
    <x v="6"/>
    <x v="4"/>
    <x v="6"/>
  </r>
  <r>
    <x v="137"/>
    <x v="137"/>
    <x v="137"/>
    <n v="1800"/>
    <n v="4712"/>
    <x v="137"/>
    <x v="1"/>
    <x v="137"/>
    <n v="50"/>
    <x v="1"/>
    <x v="1"/>
    <n v="1286341200"/>
    <n v="1286859600"/>
    <x v="0"/>
    <b v="0"/>
    <x v="9"/>
    <x v="5"/>
    <x v="9"/>
  </r>
  <r>
    <x v="138"/>
    <x v="138"/>
    <x v="138"/>
    <n v="9600"/>
    <n v="9216"/>
    <x v="138"/>
    <x v="0"/>
    <x v="138"/>
    <n v="115"/>
    <x v="1"/>
    <x v="1"/>
    <n v="1348808400"/>
    <n v="1349326800"/>
    <x v="0"/>
    <b v="0"/>
    <x v="20"/>
    <x v="6"/>
    <x v="20"/>
  </r>
  <r>
    <x v="139"/>
    <x v="139"/>
    <x v="139"/>
    <n v="92100"/>
    <n v="19246"/>
    <x v="139"/>
    <x v="0"/>
    <x v="139"/>
    <n v="326"/>
    <x v="1"/>
    <x v="1"/>
    <n v="1429592400"/>
    <n v="1430974800"/>
    <x v="0"/>
    <b v="1"/>
    <x v="8"/>
    <x v="2"/>
    <x v="8"/>
  </r>
  <r>
    <x v="140"/>
    <x v="140"/>
    <x v="140"/>
    <n v="5500"/>
    <n v="12274"/>
    <x v="140"/>
    <x v="1"/>
    <x v="140"/>
    <n v="186"/>
    <x v="1"/>
    <x v="1"/>
    <n v="1519538400"/>
    <n v="1519970400"/>
    <x v="0"/>
    <b v="0"/>
    <x v="4"/>
    <x v="4"/>
    <x v="4"/>
  </r>
  <r>
    <x v="141"/>
    <x v="141"/>
    <x v="141"/>
    <n v="64300"/>
    <n v="65323"/>
    <x v="141"/>
    <x v="1"/>
    <x v="141"/>
    <n v="1071"/>
    <x v="1"/>
    <x v="1"/>
    <n v="1434085200"/>
    <n v="1434603600"/>
    <x v="0"/>
    <b v="0"/>
    <x v="2"/>
    <x v="2"/>
    <x v="2"/>
  </r>
  <r>
    <x v="142"/>
    <x v="142"/>
    <x v="142"/>
    <n v="5000"/>
    <n v="11502"/>
    <x v="142"/>
    <x v="1"/>
    <x v="142"/>
    <n v="117"/>
    <x v="1"/>
    <x v="1"/>
    <n v="1333688400"/>
    <n v="1337230800"/>
    <x v="0"/>
    <b v="0"/>
    <x v="2"/>
    <x v="2"/>
    <x v="2"/>
  </r>
  <r>
    <x v="143"/>
    <x v="143"/>
    <x v="143"/>
    <n v="5400"/>
    <n v="7322"/>
    <x v="143"/>
    <x v="1"/>
    <x v="143"/>
    <n v="70"/>
    <x v="1"/>
    <x v="1"/>
    <n v="1277701200"/>
    <n v="1279429200"/>
    <x v="0"/>
    <b v="0"/>
    <x v="7"/>
    <x v="1"/>
    <x v="7"/>
  </r>
  <r>
    <x v="144"/>
    <x v="144"/>
    <x v="144"/>
    <n v="9000"/>
    <n v="11619"/>
    <x v="144"/>
    <x v="1"/>
    <x v="144"/>
    <n v="135"/>
    <x v="1"/>
    <x v="1"/>
    <n v="1560747600"/>
    <n v="1561438800"/>
    <x v="0"/>
    <b v="0"/>
    <x v="3"/>
    <x v="3"/>
    <x v="3"/>
  </r>
  <r>
    <x v="145"/>
    <x v="145"/>
    <x v="145"/>
    <n v="25000"/>
    <n v="59128"/>
    <x v="145"/>
    <x v="1"/>
    <x v="145"/>
    <n v="768"/>
    <x v="5"/>
    <x v="5"/>
    <n v="1410066000"/>
    <n v="1410498000"/>
    <x v="0"/>
    <b v="0"/>
    <x v="8"/>
    <x v="2"/>
    <x v="8"/>
  </r>
  <r>
    <x v="146"/>
    <x v="146"/>
    <x v="146"/>
    <n v="8800"/>
    <n v="1518"/>
    <x v="146"/>
    <x v="3"/>
    <x v="146"/>
    <n v="51"/>
    <x v="1"/>
    <x v="1"/>
    <n v="1320732000"/>
    <n v="1322460000"/>
    <x v="0"/>
    <b v="0"/>
    <x v="3"/>
    <x v="3"/>
    <x v="3"/>
  </r>
  <r>
    <x v="147"/>
    <x v="147"/>
    <x v="147"/>
    <n v="8300"/>
    <n v="9337"/>
    <x v="147"/>
    <x v="1"/>
    <x v="147"/>
    <n v="199"/>
    <x v="1"/>
    <x v="1"/>
    <n v="1465794000"/>
    <n v="1466312400"/>
    <x v="0"/>
    <b v="1"/>
    <x v="3"/>
    <x v="3"/>
    <x v="3"/>
  </r>
  <r>
    <x v="148"/>
    <x v="148"/>
    <x v="148"/>
    <n v="9300"/>
    <n v="11255"/>
    <x v="148"/>
    <x v="1"/>
    <x v="148"/>
    <n v="107"/>
    <x v="1"/>
    <x v="1"/>
    <n v="1500958800"/>
    <n v="1501736400"/>
    <x v="0"/>
    <b v="0"/>
    <x v="8"/>
    <x v="2"/>
    <x v="8"/>
  </r>
  <r>
    <x v="149"/>
    <x v="149"/>
    <x v="149"/>
    <n v="6200"/>
    <n v="13632"/>
    <x v="149"/>
    <x v="1"/>
    <x v="149"/>
    <n v="195"/>
    <x v="1"/>
    <x v="1"/>
    <n v="1357020000"/>
    <n v="1361512800"/>
    <x v="0"/>
    <b v="0"/>
    <x v="7"/>
    <x v="1"/>
    <x v="7"/>
  </r>
  <r>
    <x v="150"/>
    <x v="150"/>
    <x v="150"/>
    <n v="100"/>
    <n v="1"/>
    <x v="100"/>
    <x v="0"/>
    <x v="100"/>
    <n v="1"/>
    <x v="1"/>
    <x v="1"/>
    <n v="1544940000"/>
    <n v="1545026400"/>
    <x v="0"/>
    <b v="0"/>
    <x v="1"/>
    <x v="1"/>
    <x v="1"/>
  </r>
  <r>
    <x v="151"/>
    <x v="151"/>
    <x v="151"/>
    <n v="137200"/>
    <n v="88037"/>
    <x v="150"/>
    <x v="0"/>
    <x v="150"/>
    <n v="1467"/>
    <x v="1"/>
    <x v="1"/>
    <n v="1402290000"/>
    <n v="1406696400"/>
    <x v="0"/>
    <b v="0"/>
    <x v="5"/>
    <x v="1"/>
    <x v="5"/>
  </r>
  <r>
    <x v="152"/>
    <x v="152"/>
    <x v="152"/>
    <n v="41500"/>
    <n v="175573"/>
    <x v="151"/>
    <x v="1"/>
    <x v="151"/>
    <n v="3376"/>
    <x v="1"/>
    <x v="1"/>
    <n v="1487311200"/>
    <n v="1487916000"/>
    <x v="0"/>
    <b v="0"/>
    <x v="7"/>
    <x v="1"/>
    <x v="7"/>
  </r>
  <r>
    <x v="153"/>
    <x v="153"/>
    <x v="153"/>
    <n v="189400"/>
    <n v="176112"/>
    <x v="152"/>
    <x v="0"/>
    <x v="152"/>
    <n v="5681"/>
    <x v="1"/>
    <x v="1"/>
    <n v="1350622800"/>
    <n v="1351141200"/>
    <x v="0"/>
    <b v="0"/>
    <x v="3"/>
    <x v="3"/>
    <x v="3"/>
  </r>
  <r>
    <x v="154"/>
    <x v="154"/>
    <x v="154"/>
    <n v="171300"/>
    <n v="100650"/>
    <x v="153"/>
    <x v="0"/>
    <x v="153"/>
    <n v="1059"/>
    <x v="1"/>
    <x v="1"/>
    <n v="1463029200"/>
    <n v="1465016400"/>
    <x v="0"/>
    <b v="1"/>
    <x v="7"/>
    <x v="1"/>
    <x v="7"/>
  </r>
  <r>
    <x v="155"/>
    <x v="155"/>
    <x v="155"/>
    <n v="139500"/>
    <n v="90706"/>
    <x v="154"/>
    <x v="0"/>
    <x v="154"/>
    <n v="1194"/>
    <x v="1"/>
    <x v="1"/>
    <n v="1269493200"/>
    <n v="1270789200"/>
    <x v="0"/>
    <b v="0"/>
    <x v="3"/>
    <x v="3"/>
    <x v="3"/>
  </r>
  <r>
    <x v="156"/>
    <x v="156"/>
    <x v="156"/>
    <n v="36400"/>
    <n v="26914"/>
    <x v="155"/>
    <x v="3"/>
    <x v="155"/>
    <n v="379"/>
    <x v="2"/>
    <x v="2"/>
    <n v="1570251600"/>
    <n v="1572325200"/>
    <x v="0"/>
    <b v="0"/>
    <x v="1"/>
    <x v="1"/>
    <x v="1"/>
  </r>
  <r>
    <x v="157"/>
    <x v="157"/>
    <x v="157"/>
    <n v="4200"/>
    <n v="2212"/>
    <x v="156"/>
    <x v="0"/>
    <x v="156"/>
    <n v="30"/>
    <x v="2"/>
    <x v="2"/>
    <n v="1388383200"/>
    <n v="1389420000"/>
    <x v="0"/>
    <b v="0"/>
    <x v="14"/>
    <x v="7"/>
    <x v="14"/>
  </r>
  <r>
    <x v="158"/>
    <x v="158"/>
    <x v="158"/>
    <n v="2100"/>
    <n v="4640"/>
    <x v="157"/>
    <x v="1"/>
    <x v="157"/>
    <n v="41"/>
    <x v="1"/>
    <x v="1"/>
    <n v="1449554400"/>
    <n v="1449640800"/>
    <x v="0"/>
    <b v="0"/>
    <x v="1"/>
    <x v="1"/>
    <x v="1"/>
  </r>
  <r>
    <x v="159"/>
    <x v="159"/>
    <x v="159"/>
    <n v="191200"/>
    <n v="191222"/>
    <x v="158"/>
    <x v="1"/>
    <x v="158"/>
    <n v="1821"/>
    <x v="1"/>
    <x v="1"/>
    <n v="1553662800"/>
    <n v="1555218000"/>
    <x v="0"/>
    <b v="1"/>
    <x v="3"/>
    <x v="3"/>
    <x v="3"/>
  </r>
  <r>
    <x v="160"/>
    <x v="160"/>
    <x v="160"/>
    <n v="8000"/>
    <n v="12985"/>
    <x v="159"/>
    <x v="1"/>
    <x v="159"/>
    <n v="164"/>
    <x v="1"/>
    <x v="1"/>
    <n v="1556341200"/>
    <n v="1557723600"/>
    <x v="0"/>
    <b v="0"/>
    <x v="8"/>
    <x v="2"/>
    <x v="8"/>
  </r>
  <r>
    <x v="161"/>
    <x v="161"/>
    <x v="161"/>
    <n v="5500"/>
    <n v="4300"/>
    <x v="160"/>
    <x v="0"/>
    <x v="160"/>
    <n v="75"/>
    <x v="1"/>
    <x v="1"/>
    <n v="1442984400"/>
    <n v="1443502800"/>
    <x v="0"/>
    <b v="1"/>
    <x v="2"/>
    <x v="2"/>
    <x v="2"/>
  </r>
  <r>
    <x v="162"/>
    <x v="162"/>
    <x v="162"/>
    <n v="6100"/>
    <n v="9134"/>
    <x v="161"/>
    <x v="1"/>
    <x v="161"/>
    <n v="157"/>
    <x v="5"/>
    <x v="5"/>
    <n v="1544248800"/>
    <n v="1546840800"/>
    <x v="0"/>
    <b v="0"/>
    <x v="1"/>
    <x v="1"/>
    <x v="1"/>
  </r>
  <r>
    <x v="163"/>
    <x v="163"/>
    <x v="163"/>
    <n v="3500"/>
    <n v="8864"/>
    <x v="162"/>
    <x v="1"/>
    <x v="162"/>
    <n v="246"/>
    <x v="1"/>
    <x v="1"/>
    <n v="1508475600"/>
    <n v="1512712800"/>
    <x v="0"/>
    <b v="1"/>
    <x v="14"/>
    <x v="7"/>
    <x v="14"/>
  </r>
  <r>
    <x v="164"/>
    <x v="164"/>
    <x v="164"/>
    <n v="150500"/>
    <n v="150755"/>
    <x v="163"/>
    <x v="1"/>
    <x v="163"/>
    <n v="1396"/>
    <x v="1"/>
    <x v="1"/>
    <n v="1507438800"/>
    <n v="1507525200"/>
    <x v="0"/>
    <b v="0"/>
    <x v="3"/>
    <x v="3"/>
    <x v="3"/>
  </r>
  <r>
    <x v="165"/>
    <x v="165"/>
    <x v="165"/>
    <n v="90400"/>
    <n v="110279"/>
    <x v="164"/>
    <x v="1"/>
    <x v="164"/>
    <n v="2506"/>
    <x v="1"/>
    <x v="1"/>
    <n v="1501563600"/>
    <n v="1504328400"/>
    <x v="0"/>
    <b v="0"/>
    <x v="2"/>
    <x v="2"/>
    <x v="2"/>
  </r>
  <r>
    <x v="166"/>
    <x v="166"/>
    <x v="166"/>
    <n v="9800"/>
    <n v="13439"/>
    <x v="165"/>
    <x v="1"/>
    <x v="165"/>
    <n v="244"/>
    <x v="1"/>
    <x v="1"/>
    <n v="1292997600"/>
    <n v="1293343200"/>
    <x v="0"/>
    <b v="0"/>
    <x v="14"/>
    <x v="7"/>
    <x v="14"/>
  </r>
  <r>
    <x v="167"/>
    <x v="167"/>
    <x v="167"/>
    <n v="2600"/>
    <n v="10804"/>
    <x v="166"/>
    <x v="1"/>
    <x v="166"/>
    <n v="146"/>
    <x v="2"/>
    <x v="2"/>
    <n v="1370840400"/>
    <n v="1371704400"/>
    <x v="0"/>
    <b v="0"/>
    <x v="3"/>
    <x v="3"/>
    <x v="3"/>
  </r>
  <r>
    <x v="168"/>
    <x v="168"/>
    <x v="168"/>
    <n v="128100"/>
    <n v="40107"/>
    <x v="167"/>
    <x v="0"/>
    <x v="167"/>
    <n v="955"/>
    <x v="3"/>
    <x v="3"/>
    <n v="1550815200"/>
    <n v="1552798800"/>
    <x v="0"/>
    <b v="1"/>
    <x v="7"/>
    <x v="1"/>
    <x v="7"/>
  </r>
  <r>
    <x v="169"/>
    <x v="169"/>
    <x v="169"/>
    <n v="23300"/>
    <n v="98811"/>
    <x v="168"/>
    <x v="1"/>
    <x v="168"/>
    <n v="1267"/>
    <x v="1"/>
    <x v="1"/>
    <n v="1339909200"/>
    <n v="1342328400"/>
    <x v="0"/>
    <b v="1"/>
    <x v="12"/>
    <x v="4"/>
    <x v="12"/>
  </r>
  <r>
    <x v="170"/>
    <x v="170"/>
    <x v="170"/>
    <n v="188100"/>
    <n v="5528"/>
    <x v="169"/>
    <x v="0"/>
    <x v="169"/>
    <n v="67"/>
    <x v="1"/>
    <x v="1"/>
    <n v="1501736400"/>
    <n v="1502341200"/>
    <x v="0"/>
    <b v="0"/>
    <x v="7"/>
    <x v="1"/>
    <x v="7"/>
  </r>
  <r>
    <x v="171"/>
    <x v="171"/>
    <x v="171"/>
    <n v="4900"/>
    <n v="521"/>
    <x v="170"/>
    <x v="0"/>
    <x v="170"/>
    <n v="5"/>
    <x v="1"/>
    <x v="1"/>
    <n v="1395291600"/>
    <n v="1397192400"/>
    <x v="0"/>
    <b v="0"/>
    <x v="18"/>
    <x v="5"/>
    <x v="18"/>
  </r>
  <r>
    <x v="172"/>
    <x v="172"/>
    <x v="172"/>
    <n v="800"/>
    <n v="663"/>
    <x v="171"/>
    <x v="0"/>
    <x v="171"/>
    <n v="26"/>
    <x v="1"/>
    <x v="1"/>
    <n v="1405746000"/>
    <n v="1407042000"/>
    <x v="0"/>
    <b v="1"/>
    <x v="4"/>
    <x v="4"/>
    <x v="4"/>
  </r>
  <r>
    <x v="173"/>
    <x v="173"/>
    <x v="173"/>
    <n v="96700"/>
    <n v="157635"/>
    <x v="172"/>
    <x v="1"/>
    <x v="172"/>
    <n v="1561"/>
    <x v="1"/>
    <x v="1"/>
    <n v="1368853200"/>
    <n v="1369371600"/>
    <x v="0"/>
    <b v="0"/>
    <x v="3"/>
    <x v="3"/>
    <x v="3"/>
  </r>
  <r>
    <x v="174"/>
    <x v="174"/>
    <x v="174"/>
    <n v="600"/>
    <n v="5368"/>
    <x v="173"/>
    <x v="1"/>
    <x v="173"/>
    <n v="48"/>
    <x v="1"/>
    <x v="1"/>
    <n v="1444021200"/>
    <n v="1444107600"/>
    <x v="0"/>
    <b v="1"/>
    <x v="8"/>
    <x v="2"/>
    <x v="8"/>
  </r>
  <r>
    <x v="175"/>
    <x v="175"/>
    <x v="175"/>
    <n v="181200"/>
    <n v="47459"/>
    <x v="174"/>
    <x v="0"/>
    <x v="174"/>
    <n v="1130"/>
    <x v="1"/>
    <x v="1"/>
    <n v="1472619600"/>
    <n v="1474261200"/>
    <x v="0"/>
    <b v="0"/>
    <x v="3"/>
    <x v="3"/>
    <x v="3"/>
  </r>
  <r>
    <x v="176"/>
    <x v="176"/>
    <x v="176"/>
    <n v="115000"/>
    <n v="86060"/>
    <x v="175"/>
    <x v="0"/>
    <x v="175"/>
    <n v="782"/>
    <x v="1"/>
    <x v="1"/>
    <n v="1472878800"/>
    <n v="1473656400"/>
    <x v="0"/>
    <b v="0"/>
    <x v="3"/>
    <x v="3"/>
    <x v="3"/>
  </r>
  <r>
    <x v="177"/>
    <x v="177"/>
    <x v="177"/>
    <n v="38800"/>
    <n v="161593"/>
    <x v="176"/>
    <x v="1"/>
    <x v="176"/>
    <n v="2739"/>
    <x v="1"/>
    <x v="1"/>
    <n v="1289800800"/>
    <n v="1291960800"/>
    <x v="0"/>
    <b v="0"/>
    <x v="3"/>
    <x v="3"/>
    <x v="3"/>
  </r>
  <r>
    <x v="178"/>
    <x v="178"/>
    <x v="178"/>
    <n v="7200"/>
    <n v="6927"/>
    <x v="177"/>
    <x v="0"/>
    <x v="177"/>
    <n v="210"/>
    <x v="1"/>
    <x v="1"/>
    <n v="1505970000"/>
    <n v="1506747600"/>
    <x v="0"/>
    <b v="0"/>
    <x v="0"/>
    <x v="0"/>
    <x v="0"/>
  </r>
  <r>
    <x v="179"/>
    <x v="179"/>
    <x v="179"/>
    <n v="44500"/>
    <n v="159185"/>
    <x v="178"/>
    <x v="1"/>
    <x v="178"/>
    <n v="3537"/>
    <x v="0"/>
    <x v="0"/>
    <n v="1363496400"/>
    <n v="1363582800"/>
    <x v="0"/>
    <b v="1"/>
    <x v="3"/>
    <x v="3"/>
    <x v="3"/>
  </r>
  <r>
    <x v="180"/>
    <x v="180"/>
    <x v="180"/>
    <n v="56000"/>
    <n v="172736"/>
    <x v="179"/>
    <x v="1"/>
    <x v="179"/>
    <n v="2107"/>
    <x v="2"/>
    <x v="2"/>
    <n v="1269234000"/>
    <n v="1269666000"/>
    <x v="0"/>
    <b v="0"/>
    <x v="8"/>
    <x v="2"/>
    <x v="8"/>
  </r>
  <r>
    <x v="181"/>
    <x v="181"/>
    <x v="181"/>
    <n v="8600"/>
    <n v="5315"/>
    <x v="180"/>
    <x v="0"/>
    <x v="180"/>
    <n v="136"/>
    <x v="1"/>
    <x v="1"/>
    <n v="1507093200"/>
    <n v="1508648400"/>
    <x v="0"/>
    <b v="0"/>
    <x v="2"/>
    <x v="2"/>
    <x v="2"/>
  </r>
  <r>
    <x v="182"/>
    <x v="182"/>
    <x v="182"/>
    <n v="27100"/>
    <n v="195750"/>
    <x v="181"/>
    <x v="1"/>
    <x v="181"/>
    <n v="3318"/>
    <x v="3"/>
    <x v="3"/>
    <n v="1560574800"/>
    <n v="1561957200"/>
    <x v="0"/>
    <b v="0"/>
    <x v="3"/>
    <x v="3"/>
    <x v="3"/>
  </r>
  <r>
    <x v="183"/>
    <x v="183"/>
    <x v="183"/>
    <n v="5100"/>
    <n v="3525"/>
    <x v="182"/>
    <x v="0"/>
    <x v="182"/>
    <n v="86"/>
    <x v="0"/>
    <x v="0"/>
    <n v="1284008400"/>
    <n v="1285131600"/>
    <x v="0"/>
    <b v="0"/>
    <x v="1"/>
    <x v="1"/>
    <x v="1"/>
  </r>
  <r>
    <x v="184"/>
    <x v="184"/>
    <x v="184"/>
    <n v="3600"/>
    <n v="10550"/>
    <x v="183"/>
    <x v="1"/>
    <x v="183"/>
    <n v="340"/>
    <x v="1"/>
    <x v="1"/>
    <n v="1556859600"/>
    <n v="1556946000"/>
    <x v="0"/>
    <b v="0"/>
    <x v="3"/>
    <x v="3"/>
    <x v="3"/>
  </r>
  <r>
    <x v="185"/>
    <x v="185"/>
    <x v="185"/>
    <n v="1000"/>
    <n v="718"/>
    <x v="184"/>
    <x v="0"/>
    <x v="184"/>
    <n v="19"/>
    <x v="1"/>
    <x v="1"/>
    <n v="1526187600"/>
    <n v="1527138000"/>
    <x v="0"/>
    <b v="0"/>
    <x v="19"/>
    <x v="4"/>
    <x v="19"/>
  </r>
  <r>
    <x v="186"/>
    <x v="186"/>
    <x v="186"/>
    <n v="88800"/>
    <n v="28358"/>
    <x v="185"/>
    <x v="0"/>
    <x v="185"/>
    <n v="886"/>
    <x v="1"/>
    <x v="1"/>
    <n v="1400821200"/>
    <n v="1402117200"/>
    <x v="0"/>
    <b v="0"/>
    <x v="3"/>
    <x v="3"/>
    <x v="3"/>
  </r>
  <r>
    <x v="187"/>
    <x v="187"/>
    <x v="187"/>
    <n v="60200"/>
    <n v="138384"/>
    <x v="186"/>
    <x v="1"/>
    <x v="186"/>
    <n v="1442"/>
    <x v="0"/>
    <x v="0"/>
    <n v="1361599200"/>
    <n v="1364014800"/>
    <x v="0"/>
    <b v="1"/>
    <x v="12"/>
    <x v="4"/>
    <x v="12"/>
  </r>
  <r>
    <x v="188"/>
    <x v="188"/>
    <x v="188"/>
    <n v="8200"/>
    <n v="2625"/>
    <x v="187"/>
    <x v="0"/>
    <x v="187"/>
    <n v="35"/>
    <x v="6"/>
    <x v="6"/>
    <n v="1417500000"/>
    <n v="1417586400"/>
    <x v="0"/>
    <b v="0"/>
    <x v="3"/>
    <x v="3"/>
    <x v="3"/>
  </r>
  <r>
    <x v="189"/>
    <x v="189"/>
    <x v="189"/>
    <n v="191300"/>
    <n v="45004"/>
    <x v="188"/>
    <x v="3"/>
    <x v="188"/>
    <n v="441"/>
    <x v="1"/>
    <x v="1"/>
    <n v="1457071200"/>
    <n v="1457071200"/>
    <x v="0"/>
    <b v="0"/>
    <x v="3"/>
    <x v="3"/>
    <x v="3"/>
  </r>
  <r>
    <x v="190"/>
    <x v="190"/>
    <x v="190"/>
    <n v="3700"/>
    <n v="2538"/>
    <x v="189"/>
    <x v="0"/>
    <x v="189"/>
    <n v="24"/>
    <x v="1"/>
    <x v="1"/>
    <n v="1370322000"/>
    <n v="1370408400"/>
    <x v="0"/>
    <b v="1"/>
    <x v="3"/>
    <x v="3"/>
    <x v="3"/>
  </r>
  <r>
    <x v="191"/>
    <x v="191"/>
    <x v="191"/>
    <n v="8400"/>
    <n v="3188"/>
    <x v="190"/>
    <x v="0"/>
    <x v="190"/>
    <n v="86"/>
    <x v="6"/>
    <x v="6"/>
    <n v="1552366800"/>
    <n v="1552626000"/>
    <x v="0"/>
    <b v="0"/>
    <x v="3"/>
    <x v="3"/>
    <x v="3"/>
  </r>
  <r>
    <x v="192"/>
    <x v="192"/>
    <x v="192"/>
    <n v="42600"/>
    <n v="8517"/>
    <x v="191"/>
    <x v="0"/>
    <x v="191"/>
    <n v="243"/>
    <x v="1"/>
    <x v="1"/>
    <n v="1403845200"/>
    <n v="1404190800"/>
    <x v="0"/>
    <b v="0"/>
    <x v="1"/>
    <x v="1"/>
    <x v="1"/>
  </r>
  <r>
    <x v="193"/>
    <x v="193"/>
    <x v="193"/>
    <n v="6600"/>
    <n v="3012"/>
    <x v="192"/>
    <x v="0"/>
    <x v="192"/>
    <n v="65"/>
    <x v="1"/>
    <x v="1"/>
    <n v="1523163600"/>
    <n v="1523509200"/>
    <x v="1"/>
    <b v="0"/>
    <x v="7"/>
    <x v="1"/>
    <x v="7"/>
  </r>
  <r>
    <x v="194"/>
    <x v="194"/>
    <x v="194"/>
    <n v="7100"/>
    <n v="8716"/>
    <x v="193"/>
    <x v="1"/>
    <x v="193"/>
    <n v="126"/>
    <x v="1"/>
    <x v="1"/>
    <n v="1442206800"/>
    <n v="1443589200"/>
    <x v="0"/>
    <b v="0"/>
    <x v="16"/>
    <x v="1"/>
    <x v="16"/>
  </r>
  <r>
    <x v="195"/>
    <x v="195"/>
    <x v="195"/>
    <n v="15800"/>
    <n v="57157"/>
    <x v="194"/>
    <x v="1"/>
    <x v="194"/>
    <n v="524"/>
    <x v="1"/>
    <x v="1"/>
    <n v="1532840400"/>
    <n v="1533445200"/>
    <x v="0"/>
    <b v="0"/>
    <x v="5"/>
    <x v="1"/>
    <x v="5"/>
  </r>
  <r>
    <x v="196"/>
    <x v="196"/>
    <x v="196"/>
    <n v="8200"/>
    <n v="5178"/>
    <x v="195"/>
    <x v="0"/>
    <x v="195"/>
    <n v="100"/>
    <x v="3"/>
    <x v="3"/>
    <n v="1472878800"/>
    <n v="1474520400"/>
    <x v="0"/>
    <b v="0"/>
    <x v="8"/>
    <x v="2"/>
    <x v="8"/>
  </r>
  <r>
    <x v="197"/>
    <x v="197"/>
    <x v="197"/>
    <n v="54700"/>
    <n v="163118"/>
    <x v="196"/>
    <x v="1"/>
    <x v="196"/>
    <n v="1989"/>
    <x v="1"/>
    <x v="1"/>
    <n v="1498194000"/>
    <n v="1499403600"/>
    <x v="0"/>
    <b v="0"/>
    <x v="6"/>
    <x v="4"/>
    <x v="6"/>
  </r>
  <r>
    <x v="198"/>
    <x v="198"/>
    <x v="198"/>
    <n v="63200"/>
    <n v="6041"/>
    <x v="197"/>
    <x v="0"/>
    <x v="197"/>
    <n v="168"/>
    <x v="1"/>
    <x v="1"/>
    <n v="1281070800"/>
    <n v="1283576400"/>
    <x v="0"/>
    <b v="0"/>
    <x v="5"/>
    <x v="1"/>
    <x v="5"/>
  </r>
  <r>
    <x v="199"/>
    <x v="199"/>
    <x v="199"/>
    <n v="1800"/>
    <n v="968"/>
    <x v="198"/>
    <x v="0"/>
    <x v="198"/>
    <n v="13"/>
    <x v="1"/>
    <x v="1"/>
    <n v="1436245200"/>
    <n v="1436590800"/>
    <x v="0"/>
    <b v="0"/>
    <x v="1"/>
    <x v="1"/>
    <x v="1"/>
  </r>
  <r>
    <x v="200"/>
    <x v="200"/>
    <x v="200"/>
    <n v="100"/>
    <n v="2"/>
    <x v="50"/>
    <x v="0"/>
    <x v="50"/>
    <n v="1"/>
    <x v="0"/>
    <x v="0"/>
    <n v="1269493200"/>
    <n v="1270443600"/>
    <x v="0"/>
    <b v="0"/>
    <x v="3"/>
    <x v="3"/>
    <x v="3"/>
  </r>
  <r>
    <x v="201"/>
    <x v="201"/>
    <x v="201"/>
    <n v="2100"/>
    <n v="14305"/>
    <x v="199"/>
    <x v="1"/>
    <x v="199"/>
    <n v="157"/>
    <x v="1"/>
    <x v="1"/>
    <n v="1406264400"/>
    <n v="1407819600"/>
    <x v="0"/>
    <b v="0"/>
    <x v="2"/>
    <x v="2"/>
    <x v="2"/>
  </r>
  <r>
    <x v="202"/>
    <x v="202"/>
    <x v="202"/>
    <n v="8300"/>
    <n v="6543"/>
    <x v="200"/>
    <x v="3"/>
    <x v="200"/>
    <n v="82"/>
    <x v="1"/>
    <x v="1"/>
    <n v="1317531600"/>
    <n v="1317877200"/>
    <x v="0"/>
    <b v="0"/>
    <x v="0"/>
    <x v="0"/>
    <x v="0"/>
  </r>
  <r>
    <x v="203"/>
    <x v="203"/>
    <x v="203"/>
    <n v="143900"/>
    <n v="193413"/>
    <x v="201"/>
    <x v="1"/>
    <x v="201"/>
    <n v="4498"/>
    <x v="2"/>
    <x v="2"/>
    <n v="1484632800"/>
    <n v="1484805600"/>
    <x v="0"/>
    <b v="0"/>
    <x v="3"/>
    <x v="3"/>
    <x v="3"/>
  </r>
  <r>
    <x v="204"/>
    <x v="204"/>
    <x v="204"/>
    <n v="75000"/>
    <n v="2529"/>
    <x v="202"/>
    <x v="0"/>
    <x v="202"/>
    <n v="40"/>
    <x v="1"/>
    <x v="1"/>
    <n v="1301806800"/>
    <n v="1302670800"/>
    <x v="0"/>
    <b v="0"/>
    <x v="17"/>
    <x v="1"/>
    <x v="17"/>
  </r>
  <r>
    <x v="205"/>
    <x v="205"/>
    <x v="205"/>
    <n v="1300"/>
    <n v="5614"/>
    <x v="203"/>
    <x v="1"/>
    <x v="203"/>
    <n v="80"/>
    <x v="1"/>
    <x v="1"/>
    <n v="1539752400"/>
    <n v="1540789200"/>
    <x v="1"/>
    <b v="0"/>
    <x v="3"/>
    <x v="3"/>
    <x v="3"/>
  </r>
  <r>
    <x v="206"/>
    <x v="206"/>
    <x v="206"/>
    <n v="9000"/>
    <n v="3496"/>
    <x v="204"/>
    <x v="3"/>
    <x v="204"/>
    <n v="57"/>
    <x v="1"/>
    <x v="1"/>
    <n v="1267250400"/>
    <n v="1268028000"/>
    <x v="0"/>
    <b v="0"/>
    <x v="13"/>
    <x v="5"/>
    <x v="13"/>
  </r>
  <r>
    <x v="207"/>
    <x v="207"/>
    <x v="207"/>
    <n v="1000"/>
    <n v="4257"/>
    <x v="205"/>
    <x v="1"/>
    <x v="205"/>
    <n v="43"/>
    <x v="1"/>
    <x v="1"/>
    <n v="1535432400"/>
    <n v="1537160400"/>
    <x v="0"/>
    <b v="1"/>
    <x v="1"/>
    <x v="1"/>
    <x v="1"/>
  </r>
  <r>
    <x v="208"/>
    <x v="208"/>
    <x v="208"/>
    <n v="196900"/>
    <n v="199110"/>
    <x v="206"/>
    <x v="1"/>
    <x v="206"/>
    <n v="2053"/>
    <x v="1"/>
    <x v="1"/>
    <n v="1510207200"/>
    <n v="1512280800"/>
    <x v="0"/>
    <b v="0"/>
    <x v="4"/>
    <x v="4"/>
    <x v="4"/>
  </r>
  <r>
    <x v="209"/>
    <x v="209"/>
    <x v="209"/>
    <n v="194500"/>
    <n v="41212"/>
    <x v="207"/>
    <x v="2"/>
    <x v="207"/>
    <n v="808"/>
    <x v="2"/>
    <x v="2"/>
    <n v="1462510800"/>
    <n v="1463115600"/>
    <x v="0"/>
    <b v="0"/>
    <x v="4"/>
    <x v="4"/>
    <x v="4"/>
  </r>
  <r>
    <x v="210"/>
    <x v="210"/>
    <x v="210"/>
    <n v="9400"/>
    <n v="6338"/>
    <x v="208"/>
    <x v="0"/>
    <x v="208"/>
    <n v="226"/>
    <x v="3"/>
    <x v="3"/>
    <n v="1488520800"/>
    <n v="1490850000"/>
    <x v="0"/>
    <b v="0"/>
    <x v="22"/>
    <x v="4"/>
    <x v="22"/>
  </r>
  <r>
    <x v="211"/>
    <x v="211"/>
    <x v="211"/>
    <n v="104400"/>
    <n v="99100"/>
    <x v="209"/>
    <x v="0"/>
    <x v="209"/>
    <n v="1625"/>
    <x v="1"/>
    <x v="1"/>
    <n v="1377579600"/>
    <n v="1379653200"/>
    <x v="0"/>
    <b v="0"/>
    <x v="3"/>
    <x v="3"/>
    <x v="3"/>
  </r>
  <r>
    <x v="212"/>
    <x v="212"/>
    <x v="212"/>
    <n v="8100"/>
    <n v="12300"/>
    <x v="210"/>
    <x v="1"/>
    <x v="210"/>
    <n v="168"/>
    <x v="1"/>
    <x v="1"/>
    <n v="1576389600"/>
    <n v="1580364000"/>
    <x v="0"/>
    <b v="0"/>
    <x v="3"/>
    <x v="3"/>
    <x v="3"/>
  </r>
  <r>
    <x v="213"/>
    <x v="213"/>
    <x v="213"/>
    <n v="87900"/>
    <n v="171549"/>
    <x v="211"/>
    <x v="1"/>
    <x v="211"/>
    <n v="4289"/>
    <x v="1"/>
    <x v="1"/>
    <n v="1289019600"/>
    <n v="1289714400"/>
    <x v="0"/>
    <b v="1"/>
    <x v="7"/>
    <x v="1"/>
    <x v="7"/>
  </r>
  <r>
    <x v="214"/>
    <x v="214"/>
    <x v="214"/>
    <n v="1400"/>
    <n v="14324"/>
    <x v="212"/>
    <x v="1"/>
    <x v="212"/>
    <n v="165"/>
    <x v="1"/>
    <x v="1"/>
    <n v="1282194000"/>
    <n v="1282712400"/>
    <x v="0"/>
    <b v="0"/>
    <x v="1"/>
    <x v="1"/>
    <x v="1"/>
  </r>
  <r>
    <x v="215"/>
    <x v="215"/>
    <x v="215"/>
    <n v="156800"/>
    <n v="6024"/>
    <x v="213"/>
    <x v="0"/>
    <x v="213"/>
    <n v="143"/>
    <x v="1"/>
    <x v="1"/>
    <n v="1550037600"/>
    <n v="1550210400"/>
    <x v="0"/>
    <b v="0"/>
    <x v="3"/>
    <x v="3"/>
    <x v="3"/>
  </r>
  <r>
    <x v="216"/>
    <x v="216"/>
    <x v="216"/>
    <n v="121700"/>
    <n v="188721"/>
    <x v="214"/>
    <x v="1"/>
    <x v="214"/>
    <n v="1815"/>
    <x v="1"/>
    <x v="1"/>
    <n v="1321941600"/>
    <n v="1322114400"/>
    <x v="0"/>
    <b v="0"/>
    <x v="3"/>
    <x v="3"/>
    <x v="3"/>
  </r>
  <r>
    <x v="217"/>
    <x v="217"/>
    <x v="217"/>
    <n v="129400"/>
    <n v="57911"/>
    <x v="215"/>
    <x v="0"/>
    <x v="215"/>
    <n v="934"/>
    <x v="1"/>
    <x v="1"/>
    <n v="1556427600"/>
    <n v="1557205200"/>
    <x v="0"/>
    <b v="0"/>
    <x v="22"/>
    <x v="4"/>
    <x v="22"/>
  </r>
  <r>
    <x v="218"/>
    <x v="218"/>
    <x v="218"/>
    <n v="5700"/>
    <n v="12309"/>
    <x v="216"/>
    <x v="1"/>
    <x v="216"/>
    <n v="397"/>
    <x v="4"/>
    <x v="4"/>
    <n v="1320991200"/>
    <n v="1323928800"/>
    <x v="0"/>
    <b v="1"/>
    <x v="12"/>
    <x v="4"/>
    <x v="12"/>
  </r>
  <r>
    <x v="219"/>
    <x v="219"/>
    <x v="219"/>
    <n v="41700"/>
    <n v="138497"/>
    <x v="217"/>
    <x v="1"/>
    <x v="217"/>
    <n v="1539"/>
    <x v="1"/>
    <x v="1"/>
    <n v="1345093200"/>
    <n v="1346130000"/>
    <x v="0"/>
    <b v="0"/>
    <x v="10"/>
    <x v="4"/>
    <x v="10"/>
  </r>
  <r>
    <x v="220"/>
    <x v="220"/>
    <x v="220"/>
    <n v="7900"/>
    <n v="667"/>
    <x v="218"/>
    <x v="0"/>
    <x v="218"/>
    <n v="17"/>
    <x v="1"/>
    <x v="1"/>
    <n v="1309496400"/>
    <n v="1311051600"/>
    <x v="1"/>
    <b v="0"/>
    <x v="3"/>
    <x v="3"/>
    <x v="3"/>
  </r>
  <r>
    <x v="221"/>
    <x v="221"/>
    <x v="221"/>
    <n v="121500"/>
    <n v="119830"/>
    <x v="219"/>
    <x v="0"/>
    <x v="219"/>
    <n v="2179"/>
    <x v="1"/>
    <x v="1"/>
    <n v="1340254800"/>
    <n v="1340427600"/>
    <x v="1"/>
    <b v="0"/>
    <x v="0"/>
    <x v="0"/>
    <x v="0"/>
  </r>
  <r>
    <x v="222"/>
    <x v="222"/>
    <x v="222"/>
    <n v="4800"/>
    <n v="6623"/>
    <x v="220"/>
    <x v="1"/>
    <x v="220"/>
    <n v="138"/>
    <x v="1"/>
    <x v="1"/>
    <n v="1412226000"/>
    <n v="1412312400"/>
    <x v="0"/>
    <b v="0"/>
    <x v="14"/>
    <x v="7"/>
    <x v="14"/>
  </r>
  <r>
    <x v="223"/>
    <x v="223"/>
    <x v="223"/>
    <n v="87300"/>
    <n v="81897"/>
    <x v="221"/>
    <x v="0"/>
    <x v="221"/>
    <n v="931"/>
    <x v="1"/>
    <x v="1"/>
    <n v="1458104400"/>
    <n v="1459314000"/>
    <x v="0"/>
    <b v="0"/>
    <x v="3"/>
    <x v="3"/>
    <x v="3"/>
  </r>
  <r>
    <x v="224"/>
    <x v="224"/>
    <x v="224"/>
    <n v="46300"/>
    <n v="186885"/>
    <x v="222"/>
    <x v="1"/>
    <x v="222"/>
    <n v="3594"/>
    <x v="1"/>
    <x v="1"/>
    <n v="1411534800"/>
    <n v="1415426400"/>
    <x v="0"/>
    <b v="0"/>
    <x v="22"/>
    <x v="4"/>
    <x v="22"/>
  </r>
  <r>
    <x v="225"/>
    <x v="225"/>
    <x v="225"/>
    <n v="67800"/>
    <n v="176398"/>
    <x v="223"/>
    <x v="1"/>
    <x v="223"/>
    <n v="5880"/>
    <x v="1"/>
    <x v="1"/>
    <n v="1399093200"/>
    <n v="1399093200"/>
    <x v="1"/>
    <b v="0"/>
    <x v="1"/>
    <x v="1"/>
    <x v="1"/>
  </r>
  <r>
    <x v="226"/>
    <x v="102"/>
    <x v="226"/>
    <n v="3000"/>
    <n v="10999"/>
    <x v="224"/>
    <x v="1"/>
    <x v="224"/>
    <n v="112"/>
    <x v="1"/>
    <x v="1"/>
    <n v="1270702800"/>
    <n v="1273899600"/>
    <x v="0"/>
    <b v="0"/>
    <x v="14"/>
    <x v="7"/>
    <x v="14"/>
  </r>
  <r>
    <x v="227"/>
    <x v="226"/>
    <x v="227"/>
    <n v="60900"/>
    <n v="102751"/>
    <x v="225"/>
    <x v="1"/>
    <x v="225"/>
    <n v="943"/>
    <x v="1"/>
    <x v="1"/>
    <n v="1431666000"/>
    <n v="1432184400"/>
    <x v="0"/>
    <b v="0"/>
    <x v="20"/>
    <x v="6"/>
    <x v="20"/>
  </r>
  <r>
    <x v="228"/>
    <x v="227"/>
    <x v="228"/>
    <n v="137900"/>
    <n v="165352"/>
    <x v="226"/>
    <x v="1"/>
    <x v="226"/>
    <n v="2468"/>
    <x v="1"/>
    <x v="1"/>
    <n v="1472619600"/>
    <n v="1474779600"/>
    <x v="0"/>
    <b v="0"/>
    <x v="10"/>
    <x v="4"/>
    <x v="10"/>
  </r>
  <r>
    <x v="229"/>
    <x v="228"/>
    <x v="229"/>
    <n v="85600"/>
    <n v="165798"/>
    <x v="227"/>
    <x v="1"/>
    <x v="227"/>
    <n v="2551"/>
    <x v="1"/>
    <x v="1"/>
    <n v="1496293200"/>
    <n v="1500440400"/>
    <x v="0"/>
    <b v="1"/>
    <x v="20"/>
    <x v="6"/>
    <x v="20"/>
  </r>
  <r>
    <x v="230"/>
    <x v="229"/>
    <x v="230"/>
    <n v="2400"/>
    <n v="10084"/>
    <x v="228"/>
    <x v="1"/>
    <x v="228"/>
    <n v="101"/>
    <x v="1"/>
    <x v="1"/>
    <n v="1575612000"/>
    <n v="1575612000"/>
    <x v="0"/>
    <b v="0"/>
    <x v="11"/>
    <x v="6"/>
    <x v="11"/>
  </r>
  <r>
    <x v="231"/>
    <x v="230"/>
    <x v="231"/>
    <n v="7200"/>
    <n v="5523"/>
    <x v="229"/>
    <x v="3"/>
    <x v="229"/>
    <n v="67"/>
    <x v="1"/>
    <x v="1"/>
    <n v="1369112400"/>
    <n v="1374123600"/>
    <x v="0"/>
    <b v="0"/>
    <x v="3"/>
    <x v="3"/>
    <x v="3"/>
  </r>
  <r>
    <x v="232"/>
    <x v="231"/>
    <x v="232"/>
    <n v="3400"/>
    <n v="5823"/>
    <x v="230"/>
    <x v="1"/>
    <x v="230"/>
    <n v="92"/>
    <x v="1"/>
    <x v="1"/>
    <n v="1469422800"/>
    <n v="1469509200"/>
    <x v="0"/>
    <b v="0"/>
    <x v="3"/>
    <x v="3"/>
    <x v="3"/>
  </r>
  <r>
    <x v="233"/>
    <x v="232"/>
    <x v="233"/>
    <n v="3800"/>
    <n v="6000"/>
    <x v="231"/>
    <x v="1"/>
    <x v="231"/>
    <n v="62"/>
    <x v="1"/>
    <x v="1"/>
    <n v="1307854800"/>
    <n v="1309237200"/>
    <x v="0"/>
    <b v="0"/>
    <x v="10"/>
    <x v="4"/>
    <x v="10"/>
  </r>
  <r>
    <x v="234"/>
    <x v="233"/>
    <x v="234"/>
    <n v="7500"/>
    <n v="8181"/>
    <x v="232"/>
    <x v="1"/>
    <x v="232"/>
    <n v="149"/>
    <x v="6"/>
    <x v="6"/>
    <n v="1503378000"/>
    <n v="1503982800"/>
    <x v="0"/>
    <b v="1"/>
    <x v="11"/>
    <x v="6"/>
    <x v="11"/>
  </r>
  <r>
    <x v="235"/>
    <x v="234"/>
    <x v="235"/>
    <n v="8600"/>
    <n v="3589"/>
    <x v="233"/>
    <x v="0"/>
    <x v="233"/>
    <n v="92"/>
    <x v="1"/>
    <x v="1"/>
    <n v="1486965600"/>
    <n v="1487397600"/>
    <x v="0"/>
    <b v="0"/>
    <x v="10"/>
    <x v="4"/>
    <x v="10"/>
  </r>
  <r>
    <x v="236"/>
    <x v="235"/>
    <x v="236"/>
    <n v="39500"/>
    <n v="4323"/>
    <x v="234"/>
    <x v="0"/>
    <x v="234"/>
    <n v="57"/>
    <x v="2"/>
    <x v="2"/>
    <n v="1561438800"/>
    <n v="1562043600"/>
    <x v="0"/>
    <b v="1"/>
    <x v="1"/>
    <x v="1"/>
    <x v="1"/>
  </r>
  <r>
    <x v="237"/>
    <x v="236"/>
    <x v="237"/>
    <n v="9300"/>
    <n v="14822"/>
    <x v="235"/>
    <x v="1"/>
    <x v="235"/>
    <n v="329"/>
    <x v="1"/>
    <x v="1"/>
    <n v="1398402000"/>
    <n v="1398574800"/>
    <x v="0"/>
    <b v="0"/>
    <x v="10"/>
    <x v="4"/>
    <x v="10"/>
  </r>
  <r>
    <x v="238"/>
    <x v="237"/>
    <x v="238"/>
    <n v="2400"/>
    <n v="10138"/>
    <x v="236"/>
    <x v="1"/>
    <x v="236"/>
    <n v="97"/>
    <x v="3"/>
    <x v="3"/>
    <n v="1513231200"/>
    <n v="1515391200"/>
    <x v="0"/>
    <b v="1"/>
    <x v="3"/>
    <x v="3"/>
    <x v="3"/>
  </r>
  <r>
    <x v="239"/>
    <x v="238"/>
    <x v="239"/>
    <n v="3200"/>
    <n v="3127"/>
    <x v="237"/>
    <x v="0"/>
    <x v="237"/>
    <n v="41"/>
    <x v="1"/>
    <x v="1"/>
    <n v="1440824400"/>
    <n v="1441170000"/>
    <x v="0"/>
    <b v="0"/>
    <x v="8"/>
    <x v="2"/>
    <x v="8"/>
  </r>
  <r>
    <x v="240"/>
    <x v="239"/>
    <x v="240"/>
    <n v="29400"/>
    <n v="123124"/>
    <x v="238"/>
    <x v="1"/>
    <x v="238"/>
    <n v="1784"/>
    <x v="1"/>
    <x v="1"/>
    <n v="1281070800"/>
    <n v="1281157200"/>
    <x v="0"/>
    <b v="0"/>
    <x v="3"/>
    <x v="3"/>
    <x v="3"/>
  </r>
  <r>
    <x v="241"/>
    <x v="240"/>
    <x v="241"/>
    <n v="168500"/>
    <n v="171729"/>
    <x v="239"/>
    <x v="1"/>
    <x v="239"/>
    <n v="1684"/>
    <x v="2"/>
    <x v="2"/>
    <n v="1397365200"/>
    <n v="1398229200"/>
    <x v="0"/>
    <b v="1"/>
    <x v="9"/>
    <x v="5"/>
    <x v="9"/>
  </r>
  <r>
    <x v="242"/>
    <x v="241"/>
    <x v="242"/>
    <n v="8400"/>
    <n v="10729"/>
    <x v="240"/>
    <x v="1"/>
    <x v="240"/>
    <n v="250"/>
    <x v="1"/>
    <x v="1"/>
    <n v="1494392400"/>
    <n v="1495256400"/>
    <x v="0"/>
    <b v="1"/>
    <x v="1"/>
    <x v="1"/>
    <x v="1"/>
  </r>
  <r>
    <x v="243"/>
    <x v="242"/>
    <x v="243"/>
    <n v="2300"/>
    <n v="10240"/>
    <x v="241"/>
    <x v="1"/>
    <x v="241"/>
    <n v="238"/>
    <x v="1"/>
    <x v="1"/>
    <n v="1520143200"/>
    <n v="1520402400"/>
    <x v="0"/>
    <b v="0"/>
    <x v="3"/>
    <x v="3"/>
    <x v="3"/>
  </r>
  <r>
    <x v="244"/>
    <x v="243"/>
    <x v="244"/>
    <n v="700"/>
    <n v="3988"/>
    <x v="242"/>
    <x v="1"/>
    <x v="242"/>
    <n v="53"/>
    <x v="1"/>
    <x v="1"/>
    <n v="1405314000"/>
    <n v="1409806800"/>
    <x v="0"/>
    <b v="0"/>
    <x v="3"/>
    <x v="3"/>
    <x v="3"/>
  </r>
  <r>
    <x v="245"/>
    <x v="244"/>
    <x v="245"/>
    <n v="2900"/>
    <n v="14771"/>
    <x v="243"/>
    <x v="1"/>
    <x v="243"/>
    <n v="214"/>
    <x v="1"/>
    <x v="1"/>
    <n v="1396846800"/>
    <n v="1396933200"/>
    <x v="0"/>
    <b v="0"/>
    <x v="3"/>
    <x v="3"/>
    <x v="3"/>
  </r>
  <r>
    <x v="246"/>
    <x v="245"/>
    <x v="246"/>
    <n v="4500"/>
    <n v="14649"/>
    <x v="244"/>
    <x v="1"/>
    <x v="244"/>
    <n v="222"/>
    <x v="1"/>
    <x v="1"/>
    <n v="1375678800"/>
    <n v="1376024400"/>
    <x v="0"/>
    <b v="0"/>
    <x v="2"/>
    <x v="2"/>
    <x v="2"/>
  </r>
  <r>
    <x v="247"/>
    <x v="246"/>
    <x v="247"/>
    <n v="19800"/>
    <n v="184658"/>
    <x v="245"/>
    <x v="1"/>
    <x v="245"/>
    <n v="1884"/>
    <x v="1"/>
    <x v="1"/>
    <n v="1482386400"/>
    <n v="1483682400"/>
    <x v="0"/>
    <b v="1"/>
    <x v="13"/>
    <x v="5"/>
    <x v="13"/>
  </r>
  <r>
    <x v="248"/>
    <x v="247"/>
    <x v="248"/>
    <n v="6200"/>
    <n v="13103"/>
    <x v="246"/>
    <x v="1"/>
    <x v="246"/>
    <n v="218"/>
    <x v="2"/>
    <x v="2"/>
    <n v="1420005600"/>
    <n v="1420437600"/>
    <x v="0"/>
    <b v="0"/>
    <x v="20"/>
    <x v="6"/>
    <x v="20"/>
  </r>
  <r>
    <x v="249"/>
    <x v="248"/>
    <x v="249"/>
    <n v="61500"/>
    <n v="168095"/>
    <x v="247"/>
    <x v="1"/>
    <x v="247"/>
    <n v="6465"/>
    <x v="1"/>
    <x v="1"/>
    <n v="1420178400"/>
    <n v="1420783200"/>
    <x v="0"/>
    <b v="0"/>
    <x v="18"/>
    <x v="5"/>
    <x v="18"/>
  </r>
  <r>
    <x v="250"/>
    <x v="249"/>
    <x v="250"/>
    <n v="100"/>
    <n v="3"/>
    <x v="248"/>
    <x v="0"/>
    <x v="248"/>
    <n v="1"/>
    <x v="1"/>
    <x v="1"/>
    <n v="1264399200"/>
    <n v="1267423200"/>
    <x v="0"/>
    <b v="0"/>
    <x v="1"/>
    <x v="1"/>
    <x v="1"/>
  </r>
  <r>
    <x v="251"/>
    <x v="250"/>
    <x v="251"/>
    <n v="7100"/>
    <n v="3840"/>
    <x v="249"/>
    <x v="0"/>
    <x v="249"/>
    <n v="101"/>
    <x v="1"/>
    <x v="1"/>
    <n v="1355032800"/>
    <n v="1355205600"/>
    <x v="0"/>
    <b v="0"/>
    <x v="3"/>
    <x v="3"/>
    <x v="3"/>
  </r>
  <r>
    <x v="252"/>
    <x v="251"/>
    <x v="252"/>
    <n v="1000"/>
    <n v="6263"/>
    <x v="250"/>
    <x v="1"/>
    <x v="250"/>
    <n v="59"/>
    <x v="1"/>
    <x v="1"/>
    <n v="1382677200"/>
    <n v="1383109200"/>
    <x v="0"/>
    <b v="0"/>
    <x v="3"/>
    <x v="3"/>
    <x v="3"/>
  </r>
  <r>
    <x v="253"/>
    <x v="252"/>
    <x v="253"/>
    <n v="121500"/>
    <n v="108161"/>
    <x v="251"/>
    <x v="0"/>
    <x v="251"/>
    <n v="1335"/>
    <x v="0"/>
    <x v="0"/>
    <n v="1302238800"/>
    <n v="1303275600"/>
    <x v="0"/>
    <b v="0"/>
    <x v="6"/>
    <x v="4"/>
    <x v="6"/>
  </r>
  <r>
    <x v="254"/>
    <x v="253"/>
    <x v="254"/>
    <n v="4600"/>
    <n v="8505"/>
    <x v="252"/>
    <x v="1"/>
    <x v="252"/>
    <n v="88"/>
    <x v="1"/>
    <x v="1"/>
    <n v="1487656800"/>
    <n v="1487829600"/>
    <x v="0"/>
    <b v="0"/>
    <x v="9"/>
    <x v="5"/>
    <x v="9"/>
  </r>
  <r>
    <x v="255"/>
    <x v="254"/>
    <x v="255"/>
    <n v="80500"/>
    <n v="96735"/>
    <x v="253"/>
    <x v="1"/>
    <x v="253"/>
    <n v="1697"/>
    <x v="1"/>
    <x v="1"/>
    <n v="1297836000"/>
    <n v="1298268000"/>
    <x v="0"/>
    <b v="1"/>
    <x v="1"/>
    <x v="1"/>
    <x v="1"/>
  </r>
  <r>
    <x v="256"/>
    <x v="255"/>
    <x v="256"/>
    <n v="4100"/>
    <n v="959"/>
    <x v="254"/>
    <x v="0"/>
    <x v="254"/>
    <n v="15"/>
    <x v="4"/>
    <x v="4"/>
    <n v="1453615200"/>
    <n v="1456812000"/>
    <x v="0"/>
    <b v="0"/>
    <x v="1"/>
    <x v="1"/>
    <x v="1"/>
  </r>
  <r>
    <x v="257"/>
    <x v="256"/>
    <x v="257"/>
    <n v="5700"/>
    <n v="8322"/>
    <x v="255"/>
    <x v="1"/>
    <x v="255"/>
    <n v="92"/>
    <x v="1"/>
    <x v="1"/>
    <n v="1362463200"/>
    <n v="1363669200"/>
    <x v="0"/>
    <b v="0"/>
    <x v="3"/>
    <x v="3"/>
    <x v="3"/>
  </r>
  <r>
    <x v="258"/>
    <x v="257"/>
    <x v="258"/>
    <n v="5000"/>
    <n v="13424"/>
    <x v="256"/>
    <x v="1"/>
    <x v="256"/>
    <n v="186"/>
    <x v="1"/>
    <x v="1"/>
    <n v="1481176800"/>
    <n v="1482904800"/>
    <x v="0"/>
    <b v="1"/>
    <x v="3"/>
    <x v="3"/>
    <x v="3"/>
  </r>
  <r>
    <x v="259"/>
    <x v="258"/>
    <x v="259"/>
    <n v="1800"/>
    <n v="10755"/>
    <x v="257"/>
    <x v="1"/>
    <x v="257"/>
    <n v="138"/>
    <x v="1"/>
    <x v="1"/>
    <n v="1354946400"/>
    <n v="1356588000"/>
    <x v="1"/>
    <b v="0"/>
    <x v="14"/>
    <x v="7"/>
    <x v="14"/>
  </r>
  <r>
    <x v="260"/>
    <x v="259"/>
    <x v="260"/>
    <n v="6300"/>
    <n v="9935"/>
    <x v="258"/>
    <x v="1"/>
    <x v="258"/>
    <n v="261"/>
    <x v="1"/>
    <x v="1"/>
    <n v="1348808400"/>
    <n v="1349845200"/>
    <x v="0"/>
    <b v="0"/>
    <x v="1"/>
    <x v="1"/>
    <x v="1"/>
  </r>
  <r>
    <x v="261"/>
    <x v="260"/>
    <x v="261"/>
    <n v="84300"/>
    <n v="26303"/>
    <x v="259"/>
    <x v="0"/>
    <x v="259"/>
    <n v="454"/>
    <x v="1"/>
    <x v="1"/>
    <n v="1282712400"/>
    <n v="1283058000"/>
    <x v="0"/>
    <b v="1"/>
    <x v="1"/>
    <x v="1"/>
    <x v="1"/>
  </r>
  <r>
    <x v="262"/>
    <x v="261"/>
    <x v="262"/>
    <n v="1700"/>
    <n v="5328"/>
    <x v="260"/>
    <x v="1"/>
    <x v="260"/>
    <n v="107"/>
    <x v="1"/>
    <x v="1"/>
    <n v="1301979600"/>
    <n v="1304226000"/>
    <x v="0"/>
    <b v="1"/>
    <x v="7"/>
    <x v="1"/>
    <x v="7"/>
  </r>
  <r>
    <x v="263"/>
    <x v="262"/>
    <x v="263"/>
    <n v="2900"/>
    <n v="10756"/>
    <x v="261"/>
    <x v="1"/>
    <x v="261"/>
    <n v="199"/>
    <x v="1"/>
    <x v="1"/>
    <n v="1263016800"/>
    <n v="1263016800"/>
    <x v="0"/>
    <b v="0"/>
    <x v="14"/>
    <x v="7"/>
    <x v="14"/>
  </r>
  <r>
    <x v="264"/>
    <x v="263"/>
    <x v="264"/>
    <n v="45600"/>
    <n v="165375"/>
    <x v="262"/>
    <x v="1"/>
    <x v="262"/>
    <n v="5512"/>
    <x v="1"/>
    <x v="1"/>
    <n v="1360648800"/>
    <n v="1362031200"/>
    <x v="0"/>
    <b v="0"/>
    <x v="3"/>
    <x v="3"/>
    <x v="3"/>
  </r>
  <r>
    <x v="265"/>
    <x v="264"/>
    <x v="265"/>
    <n v="4900"/>
    <n v="6031"/>
    <x v="263"/>
    <x v="1"/>
    <x v="263"/>
    <n v="86"/>
    <x v="1"/>
    <x v="1"/>
    <n v="1451800800"/>
    <n v="1455602400"/>
    <x v="0"/>
    <b v="0"/>
    <x v="3"/>
    <x v="3"/>
    <x v="3"/>
  </r>
  <r>
    <x v="266"/>
    <x v="265"/>
    <x v="266"/>
    <n v="111900"/>
    <n v="85902"/>
    <x v="264"/>
    <x v="0"/>
    <x v="264"/>
    <n v="3182"/>
    <x v="6"/>
    <x v="6"/>
    <n v="1415340000"/>
    <n v="1418191200"/>
    <x v="0"/>
    <b v="1"/>
    <x v="17"/>
    <x v="1"/>
    <x v="17"/>
  </r>
  <r>
    <x v="267"/>
    <x v="266"/>
    <x v="267"/>
    <n v="61600"/>
    <n v="143910"/>
    <x v="265"/>
    <x v="1"/>
    <x v="265"/>
    <n v="2768"/>
    <x v="2"/>
    <x v="2"/>
    <n v="1351054800"/>
    <n v="1352440800"/>
    <x v="0"/>
    <b v="0"/>
    <x v="3"/>
    <x v="3"/>
    <x v="3"/>
  </r>
  <r>
    <x v="268"/>
    <x v="267"/>
    <x v="268"/>
    <n v="1500"/>
    <n v="2708"/>
    <x v="266"/>
    <x v="1"/>
    <x v="266"/>
    <n v="48"/>
    <x v="1"/>
    <x v="1"/>
    <n v="1349326800"/>
    <n v="1353304800"/>
    <x v="0"/>
    <b v="0"/>
    <x v="4"/>
    <x v="4"/>
    <x v="4"/>
  </r>
  <r>
    <x v="269"/>
    <x v="268"/>
    <x v="269"/>
    <n v="3500"/>
    <n v="8842"/>
    <x v="267"/>
    <x v="1"/>
    <x v="267"/>
    <n v="87"/>
    <x v="1"/>
    <x v="1"/>
    <n v="1548914400"/>
    <n v="1550728800"/>
    <x v="0"/>
    <b v="0"/>
    <x v="19"/>
    <x v="4"/>
    <x v="19"/>
  </r>
  <r>
    <x v="270"/>
    <x v="269"/>
    <x v="270"/>
    <n v="173900"/>
    <n v="47260"/>
    <x v="268"/>
    <x v="3"/>
    <x v="268"/>
    <n v="1890"/>
    <x v="1"/>
    <x v="1"/>
    <n v="1291269600"/>
    <n v="1291442400"/>
    <x v="0"/>
    <b v="0"/>
    <x v="11"/>
    <x v="6"/>
    <x v="11"/>
  </r>
  <r>
    <x v="271"/>
    <x v="270"/>
    <x v="271"/>
    <n v="153700"/>
    <n v="1953"/>
    <x v="269"/>
    <x v="2"/>
    <x v="269"/>
    <n v="61"/>
    <x v="1"/>
    <x v="1"/>
    <n v="1449468000"/>
    <n v="1452146400"/>
    <x v="0"/>
    <b v="0"/>
    <x v="14"/>
    <x v="7"/>
    <x v="14"/>
  </r>
  <r>
    <x v="272"/>
    <x v="271"/>
    <x v="272"/>
    <n v="51100"/>
    <n v="155349"/>
    <x v="270"/>
    <x v="1"/>
    <x v="270"/>
    <n v="1894"/>
    <x v="1"/>
    <x v="1"/>
    <n v="1562734800"/>
    <n v="1564894800"/>
    <x v="0"/>
    <b v="1"/>
    <x v="3"/>
    <x v="3"/>
    <x v="3"/>
  </r>
  <r>
    <x v="273"/>
    <x v="272"/>
    <x v="273"/>
    <n v="7800"/>
    <n v="10704"/>
    <x v="271"/>
    <x v="1"/>
    <x v="271"/>
    <n v="282"/>
    <x v="0"/>
    <x v="0"/>
    <n v="1505624400"/>
    <n v="1505883600"/>
    <x v="0"/>
    <b v="0"/>
    <x v="3"/>
    <x v="3"/>
    <x v="3"/>
  </r>
  <r>
    <x v="274"/>
    <x v="273"/>
    <x v="274"/>
    <n v="2400"/>
    <n v="773"/>
    <x v="272"/>
    <x v="0"/>
    <x v="272"/>
    <n v="15"/>
    <x v="1"/>
    <x v="1"/>
    <n v="1509948000"/>
    <n v="1510380000"/>
    <x v="0"/>
    <b v="0"/>
    <x v="3"/>
    <x v="3"/>
    <x v="3"/>
  </r>
  <r>
    <x v="275"/>
    <x v="274"/>
    <x v="275"/>
    <n v="3900"/>
    <n v="9419"/>
    <x v="273"/>
    <x v="1"/>
    <x v="273"/>
    <n v="116"/>
    <x v="1"/>
    <x v="1"/>
    <n v="1554526800"/>
    <n v="1555218000"/>
    <x v="0"/>
    <b v="0"/>
    <x v="18"/>
    <x v="5"/>
    <x v="18"/>
  </r>
  <r>
    <x v="276"/>
    <x v="275"/>
    <x v="276"/>
    <n v="5500"/>
    <n v="5324"/>
    <x v="274"/>
    <x v="0"/>
    <x v="274"/>
    <n v="133"/>
    <x v="1"/>
    <x v="1"/>
    <n v="1334811600"/>
    <n v="1335243600"/>
    <x v="0"/>
    <b v="1"/>
    <x v="11"/>
    <x v="6"/>
    <x v="11"/>
  </r>
  <r>
    <x v="277"/>
    <x v="276"/>
    <x v="277"/>
    <n v="700"/>
    <n v="7465"/>
    <x v="275"/>
    <x v="1"/>
    <x v="275"/>
    <n v="83"/>
    <x v="1"/>
    <x v="1"/>
    <n v="1279515600"/>
    <n v="1279688400"/>
    <x v="0"/>
    <b v="0"/>
    <x v="3"/>
    <x v="3"/>
    <x v="3"/>
  </r>
  <r>
    <x v="278"/>
    <x v="277"/>
    <x v="278"/>
    <n v="2700"/>
    <n v="8799"/>
    <x v="276"/>
    <x v="1"/>
    <x v="276"/>
    <n v="91"/>
    <x v="1"/>
    <x v="1"/>
    <n v="1353909600"/>
    <n v="1356069600"/>
    <x v="0"/>
    <b v="0"/>
    <x v="2"/>
    <x v="2"/>
    <x v="2"/>
  </r>
  <r>
    <x v="279"/>
    <x v="278"/>
    <x v="279"/>
    <n v="8000"/>
    <n v="13656"/>
    <x v="277"/>
    <x v="1"/>
    <x v="277"/>
    <n v="546"/>
    <x v="1"/>
    <x v="1"/>
    <n v="1535950800"/>
    <n v="1536210000"/>
    <x v="0"/>
    <b v="0"/>
    <x v="3"/>
    <x v="3"/>
    <x v="3"/>
  </r>
  <r>
    <x v="280"/>
    <x v="279"/>
    <x v="280"/>
    <n v="2500"/>
    <n v="14536"/>
    <x v="278"/>
    <x v="1"/>
    <x v="278"/>
    <n v="393"/>
    <x v="1"/>
    <x v="1"/>
    <n v="1511244000"/>
    <n v="1511762400"/>
    <x v="0"/>
    <b v="0"/>
    <x v="10"/>
    <x v="4"/>
    <x v="10"/>
  </r>
  <r>
    <x v="281"/>
    <x v="280"/>
    <x v="281"/>
    <n v="164500"/>
    <n v="150552"/>
    <x v="279"/>
    <x v="0"/>
    <x v="279"/>
    <n v="2062"/>
    <x v="1"/>
    <x v="1"/>
    <n v="1331445600"/>
    <n v="1333256400"/>
    <x v="0"/>
    <b v="1"/>
    <x v="3"/>
    <x v="3"/>
    <x v="3"/>
  </r>
  <r>
    <x v="282"/>
    <x v="281"/>
    <x v="282"/>
    <n v="8400"/>
    <n v="9076"/>
    <x v="280"/>
    <x v="1"/>
    <x v="280"/>
    <n v="133"/>
    <x v="1"/>
    <x v="1"/>
    <n v="1480226400"/>
    <n v="1480744800"/>
    <x v="0"/>
    <b v="1"/>
    <x v="19"/>
    <x v="4"/>
    <x v="19"/>
  </r>
  <r>
    <x v="283"/>
    <x v="282"/>
    <x v="283"/>
    <n v="8100"/>
    <n v="1517"/>
    <x v="281"/>
    <x v="0"/>
    <x v="281"/>
    <n v="29"/>
    <x v="3"/>
    <x v="3"/>
    <n v="1464584400"/>
    <n v="1465016400"/>
    <x v="0"/>
    <b v="0"/>
    <x v="1"/>
    <x v="1"/>
    <x v="1"/>
  </r>
  <r>
    <x v="284"/>
    <x v="283"/>
    <x v="284"/>
    <n v="9800"/>
    <n v="8153"/>
    <x v="282"/>
    <x v="0"/>
    <x v="282"/>
    <n v="132"/>
    <x v="1"/>
    <x v="1"/>
    <n v="1335848400"/>
    <n v="1336280400"/>
    <x v="0"/>
    <b v="0"/>
    <x v="2"/>
    <x v="2"/>
    <x v="2"/>
  </r>
  <r>
    <x v="285"/>
    <x v="284"/>
    <x v="285"/>
    <n v="900"/>
    <n v="6357"/>
    <x v="283"/>
    <x v="1"/>
    <x v="283"/>
    <n v="254"/>
    <x v="1"/>
    <x v="1"/>
    <n v="1473483600"/>
    <n v="1476766800"/>
    <x v="0"/>
    <b v="0"/>
    <x v="3"/>
    <x v="3"/>
    <x v="3"/>
  </r>
  <r>
    <x v="286"/>
    <x v="285"/>
    <x v="286"/>
    <n v="112100"/>
    <n v="19557"/>
    <x v="284"/>
    <x v="3"/>
    <x v="284"/>
    <n v="184"/>
    <x v="1"/>
    <x v="1"/>
    <n v="1479880800"/>
    <n v="1480485600"/>
    <x v="0"/>
    <b v="0"/>
    <x v="3"/>
    <x v="3"/>
    <x v="3"/>
  </r>
  <r>
    <x v="287"/>
    <x v="286"/>
    <x v="287"/>
    <n v="6300"/>
    <n v="13213"/>
    <x v="285"/>
    <x v="1"/>
    <x v="285"/>
    <n v="176"/>
    <x v="1"/>
    <x v="1"/>
    <n v="1430197200"/>
    <n v="1430197200"/>
    <x v="0"/>
    <b v="0"/>
    <x v="5"/>
    <x v="1"/>
    <x v="5"/>
  </r>
  <r>
    <x v="288"/>
    <x v="287"/>
    <x v="288"/>
    <n v="5600"/>
    <n v="5476"/>
    <x v="286"/>
    <x v="0"/>
    <x v="286"/>
    <n v="137"/>
    <x v="3"/>
    <x v="3"/>
    <n v="1331701200"/>
    <n v="1331787600"/>
    <x v="0"/>
    <b v="1"/>
    <x v="16"/>
    <x v="1"/>
    <x v="16"/>
  </r>
  <r>
    <x v="289"/>
    <x v="288"/>
    <x v="289"/>
    <n v="800"/>
    <n v="13474"/>
    <x v="287"/>
    <x v="1"/>
    <x v="287"/>
    <n v="337"/>
    <x v="0"/>
    <x v="0"/>
    <n v="1438578000"/>
    <n v="1438837200"/>
    <x v="0"/>
    <b v="0"/>
    <x v="3"/>
    <x v="3"/>
    <x v="3"/>
  </r>
  <r>
    <x v="290"/>
    <x v="289"/>
    <x v="290"/>
    <n v="168600"/>
    <n v="91722"/>
    <x v="288"/>
    <x v="0"/>
    <x v="288"/>
    <n v="908"/>
    <x v="1"/>
    <x v="1"/>
    <n v="1368162000"/>
    <n v="1370926800"/>
    <x v="0"/>
    <b v="1"/>
    <x v="4"/>
    <x v="4"/>
    <x v="4"/>
  </r>
  <r>
    <x v="291"/>
    <x v="290"/>
    <x v="291"/>
    <n v="1800"/>
    <n v="8219"/>
    <x v="289"/>
    <x v="1"/>
    <x v="289"/>
    <n v="107"/>
    <x v="1"/>
    <x v="1"/>
    <n v="1318654800"/>
    <n v="1319000400"/>
    <x v="1"/>
    <b v="0"/>
    <x v="2"/>
    <x v="2"/>
    <x v="2"/>
  </r>
  <r>
    <x v="292"/>
    <x v="291"/>
    <x v="292"/>
    <n v="7300"/>
    <n v="717"/>
    <x v="290"/>
    <x v="0"/>
    <x v="290"/>
    <n v="10"/>
    <x v="1"/>
    <x v="1"/>
    <n v="1331874000"/>
    <n v="1333429200"/>
    <x v="0"/>
    <b v="0"/>
    <x v="0"/>
    <x v="0"/>
    <x v="0"/>
  </r>
  <r>
    <x v="293"/>
    <x v="292"/>
    <x v="293"/>
    <n v="6500"/>
    <n v="1065"/>
    <x v="291"/>
    <x v="3"/>
    <x v="291"/>
    <n v="32"/>
    <x v="6"/>
    <x v="6"/>
    <n v="1286254800"/>
    <n v="1287032400"/>
    <x v="0"/>
    <b v="0"/>
    <x v="3"/>
    <x v="3"/>
    <x v="3"/>
  </r>
  <r>
    <x v="294"/>
    <x v="293"/>
    <x v="294"/>
    <n v="600"/>
    <n v="8038"/>
    <x v="292"/>
    <x v="1"/>
    <x v="292"/>
    <n v="183"/>
    <x v="1"/>
    <x v="1"/>
    <n v="1540530000"/>
    <n v="1541570400"/>
    <x v="0"/>
    <b v="0"/>
    <x v="3"/>
    <x v="3"/>
    <x v="3"/>
  </r>
  <r>
    <x v="295"/>
    <x v="294"/>
    <x v="295"/>
    <n v="192900"/>
    <n v="68769"/>
    <x v="293"/>
    <x v="0"/>
    <x v="293"/>
    <n v="1910"/>
    <x v="5"/>
    <x v="5"/>
    <n v="1381813200"/>
    <n v="1383976800"/>
    <x v="0"/>
    <b v="0"/>
    <x v="3"/>
    <x v="3"/>
    <x v="3"/>
  </r>
  <r>
    <x v="296"/>
    <x v="295"/>
    <x v="296"/>
    <n v="6100"/>
    <n v="3352"/>
    <x v="294"/>
    <x v="0"/>
    <x v="294"/>
    <n v="38"/>
    <x v="2"/>
    <x v="2"/>
    <n v="1548655200"/>
    <n v="1550556000"/>
    <x v="0"/>
    <b v="0"/>
    <x v="3"/>
    <x v="3"/>
    <x v="3"/>
  </r>
  <r>
    <x v="297"/>
    <x v="296"/>
    <x v="297"/>
    <n v="7200"/>
    <n v="6785"/>
    <x v="295"/>
    <x v="0"/>
    <x v="295"/>
    <n v="104"/>
    <x v="2"/>
    <x v="2"/>
    <n v="1389679200"/>
    <n v="1390456800"/>
    <x v="0"/>
    <b v="1"/>
    <x v="3"/>
    <x v="3"/>
    <x v="3"/>
  </r>
  <r>
    <x v="298"/>
    <x v="297"/>
    <x v="298"/>
    <n v="3500"/>
    <n v="5037"/>
    <x v="296"/>
    <x v="1"/>
    <x v="296"/>
    <n v="72"/>
    <x v="1"/>
    <x v="1"/>
    <n v="1456466400"/>
    <n v="1458018000"/>
    <x v="0"/>
    <b v="1"/>
    <x v="1"/>
    <x v="1"/>
    <x v="1"/>
  </r>
  <r>
    <x v="299"/>
    <x v="298"/>
    <x v="299"/>
    <n v="3800"/>
    <n v="1954"/>
    <x v="297"/>
    <x v="0"/>
    <x v="297"/>
    <n v="49"/>
    <x v="1"/>
    <x v="1"/>
    <n v="1456984800"/>
    <n v="1461819600"/>
    <x v="0"/>
    <b v="0"/>
    <x v="0"/>
    <x v="0"/>
    <x v="0"/>
  </r>
  <r>
    <x v="300"/>
    <x v="299"/>
    <x v="300"/>
    <n v="100"/>
    <n v="5"/>
    <x v="298"/>
    <x v="0"/>
    <x v="298"/>
    <n v="1"/>
    <x v="3"/>
    <x v="3"/>
    <n v="1504069200"/>
    <n v="1504155600"/>
    <x v="0"/>
    <b v="1"/>
    <x v="9"/>
    <x v="5"/>
    <x v="9"/>
  </r>
  <r>
    <x v="301"/>
    <x v="300"/>
    <x v="301"/>
    <n v="900"/>
    <n v="12102"/>
    <x v="299"/>
    <x v="1"/>
    <x v="299"/>
    <n v="295"/>
    <x v="1"/>
    <x v="1"/>
    <n v="1424930400"/>
    <n v="1426395600"/>
    <x v="0"/>
    <b v="0"/>
    <x v="4"/>
    <x v="4"/>
    <x v="4"/>
  </r>
  <r>
    <x v="302"/>
    <x v="301"/>
    <x v="302"/>
    <n v="76100"/>
    <n v="24234"/>
    <x v="300"/>
    <x v="0"/>
    <x v="300"/>
    <n v="245"/>
    <x v="1"/>
    <x v="1"/>
    <n v="1535864400"/>
    <n v="1537074000"/>
    <x v="0"/>
    <b v="0"/>
    <x v="3"/>
    <x v="3"/>
    <x v="3"/>
  </r>
  <r>
    <x v="303"/>
    <x v="302"/>
    <x v="303"/>
    <n v="3400"/>
    <n v="2809"/>
    <x v="301"/>
    <x v="0"/>
    <x v="301"/>
    <n v="32"/>
    <x v="1"/>
    <x v="1"/>
    <n v="1452146400"/>
    <n v="1452578400"/>
    <x v="0"/>
    <b v="0"/>
    <x v="7"/>
    <x v="1"/>
    <x v="7"/>
  </r>
  <r>
    <x v="304"/>
    <x v="303"/>
    <x v="304"/>
    <n v="2100"/>
    <n v="11469"/>
    <x v="302"/>
    <x v="1"/>
    <x v="302"/>
    <n v="142"/>
    <x v="1"/>
    <x v="1"/>
    <n v="1470546000"/>
    <n v="1474088400"/>
    <x v="0"/>
    <b v="0"/>
    <x v="4"/>
    <x v="4"/>
    <x v="4"/>
  </r>
  <r>
    <x v="305"/>
    <x v="304"/>
    <x v="305"/>
    <n v="2800"/>
    <n v="8014"/>
    <x v="303"/>
    <x v="1"/>
    <x v="303"/>
    <n v="85"/>
    <x v="1"/>
    <x v="1"/>
    <n v="1458363600"/>
    <n v="1461906000"/>
    <x v="0"/>
    <b v="0"/>
    <x v="3"/>
    <x v="3"/>
    <x v="3"/>
  </r>
  <r>
    <x v="306"/>
    <x v="305"/>
    <x v="306"/>
    <n v="6500"/>
    <n v="514"/>
    <x v="304"/>
    <x v="0"/>
    <x v="304"/>
    <n v="7"/>
    <x v="1"/>
    <x v="1"/>
    <n v="1500008400"/>
    <n v="1500267600"/>
    <x v="0"/>
    <b v="1"/>
    <x v="3"/>
    <x v="3"/>
    <x v="3"/>
  </r>
  <r>
    <x v="307"/>
    <x v="306"/>
    <x v="307"/>
    <n v="32900"/>
    <n v="43473"/>
    <x v="305"/>
    <x v="1"/>
    <x v="305"/>
    <n v="659"/>
    <x v="3"/>
    <x v="3"/>
    <n v="1338958800"/>
    <n v="1340686800"/>
    <x v="0"/>
    <b v="1"/>
    <x v="13"/>
    <x v="5"/>
    <x v="13"/>
  </r>
  <r>
    <x v="308"/>
    <x v="307"/>
    <x v="308"/>
    <n v="118200"/>
    <n v="87560"/>
    <x v="306"/>
    <x v="0"/>
    <x v="306"/>
    <n v="803"/>
    <x v="1"/>
    <x v="1"/>
    <n v="1303102800"/>
    <n v="1303189200"/>
    <x v="0"/>
    <b v="0"/>
    <x v="3"/>
    <x v="3"/>
    <x v="3"/>
  </r>
  <r>
    <x v="309"/>
    <x v="308"/>
    <x v="309"/>
    <n v="4100"/>
    <n v="3087"/>
    <x v="307"/>
    <x v="3"/>
    <x v="307"/>
    <n v="75"/>
    <x v="1"/>
    <x v="1"/>
    <n v="1316581200"/>
    <n v="1318309200"/>
    <x v="0"/>
    <b v="1"/>
    <x v="7"/>
    <x v="1"/>
    <x v="7"/>
  </r>
  <r>
    <x v="310"/>
    <x v="309"/>
    <x v="310"/>
    <n v="7800"/>
    <n v="1586"/>
    <x v="308"/>
    <x v="0"/>
    <x v="308"/>
    <n v="16"/>
    <x v="1"/>
    <x v="1"/>
    <n v="1270789200"/>
    <n v="1272171600"/>
    <x v="0"/>
    <b v="0"/>
    <x v="11"/>
    <x v="6"/>
    <x v="11"/>
  </r>
  <r>
    <x v="311"/>
    <x v="310"/>
    <x v="311"/>
    <n v="6300"/>
    <n v="12812"/>
    <x v="309"/>
    <x v="1"/>
    <x v="309"/>
    <n v="121"/>
    <x v="1"/>
    <x v="1"/>
    <n v="1297836000"/>
    <n v="1298872800"/>
    <x v="0"/>
    <b v="0"/>
    <x v="3"/>
    <x v="3"/>
    <x v="3"/>
  </r>
  <r>
    <x v="312"/>
    <x v="311"/>
    <x v="312"/>
    <n v="59100"/>
    <n v="183345"/>
    <x v="310"/>
    <x v="1"/>
    <x v="310"/>
    <n v="3742"/>
    <x v="1"/>
    <x v="1"/>
    <n v="1382677200"/>
    <n v="1383282000"/>
    <x v="0"/>
    <b v="0"/>
    <x v="3"/>
    <x v="3"/>
    <x v="3"/>
  </r>
  <r>
    <x v="313"/>
    <x v="312"/>
    <x v="313"/>
    <n v="2200"/>
    <n v="8697"/>
    <x v="311"/>
    <x v="1"/>
    <x v="311"/>
    <n v="223"/>
    <x v="1"/>
    <x v="1"/>
    <n v="1330322400"/>
    <n v="1330495200"/>
    <x v="0"/>
    <b v="0"/>
    <x v="1"/>
    <x v="1"/>
    <x v="1"/>
  </r>
  <r>
    <x v="314"/>
    <x v="313"/>
    <x v="314"/>
    <n v="1400"/>
    <n v="4126"/>
    <x v="312"/>
    <x v="1"/>
    <x v="312"/>
    <n v="133"/>
    <x v="1"/>
    <x v="1"/>
    <n v="1552366800"/>
    <n v="1552798800"/>
    <x v="0"/>
    <b v="1"/>
    <x v="4"/>
    <x v="4"/>
    <x v="4"/>
  </r>
  <r>
    <x v="315"/>
    <x v="314"/>
    <x v="315"/>
    <n v="9500"/>
    <n v="3220"/>
    <x v="313"/>
    <x v="0"/>
    <x v="313"/>
    <n v="31"/>
    <x v="1"/>
    <x v="1"/>
    <n v="1400907600"/>
    <n v="1403413200"/>
    <x v="0"/>
    <b v="0"/>
    <x v="3"/>
    <x v="3"/>
    <x v="3"/>
  </r>
  <r>
    <x v="316"/>
    <x v="315"/>
    <x v="316"/>
    <n v="9600"/>
    <n v="6401"/>
    <x v="314"/>
    <x v="0"/>
    <x v="314"/>
    <n v="108"/>
    <x v="6"/>
    <x v="6"/>
    <n v="1574143200"/>
    <n v="1574229600"/>
    <x v="0"/>
    <b v="1"/>
    <x v="0"/>
    <x v="0"/>
    <x v="0"/>
  </r>
  <r>
    <x v="317"/>
    <x v="316"/>
    <x v="317"/>
    <n v="6600"/>
    <n v="1269"/>
    <x v="315"/>
    <x v="0"/>
    <x v="315"/>
    <n v="30"/>
    <x v="1"/>
    <x v="1"/>
    <n v="1494738000"/>
    <n v="1495861200"/>
    <x v="0"/>
    <b v="0"/>
    <x v="3"/>
    <x v="3"/>
    <x v="3"/>
  </r>
  <r>
    <x v="318"/>
    <x v="317"/>
    <x v="318"/>
    <n v="5700"/>
    <n v="903"/>
    <x v="316"/>
    <x v="0"/>
    <x v="316"/>
    <n v="17"/>
    <x v="1"/>
    <x v="1"/>
    <n v="1392357600"/>
    <n v="1392530400"/>
    <x v="0"/>
    <b v="0"/>
    <x v="1"/>
    <x v="1"/>
    <x v="1"/>
  </r>
  <r>
    <x v="319"/>
    <x v="318"/>
    <x v="319"/>
    <n v="8400"/>
    <n v="3251"/>
    <x v="317"/>
    <x v="3"/>
    <x v="317"/>
    <n v="64"/>
    <x v="1"/>
    <x v="1"/>
    <n v="1281589200"/>
    <n v="1283662800"/>
    <x v="0"/>
    <b v="0"/>
    <x v="2"/>
    <x v="2"/>
    <x v="2"/>
  </r>
  <r>
    <x v="320"/>
    <x v="319"/>
    <x v="320"/>
    <n v="84400"/>
    <n v="8092"/>
    <x v="318"/>
    <x v="0"/>
    <x v="318"/>
    <n v="80"/>
    <x v="1"/>
    <x v="1"/>
    <n v="1305003600"/>
    <n v="1305781200"/>
    <x v="0"/>
    <b v="0"/>
    <x v="13"/>
    <x v="5"/>
    <x v="13"/>
  </r>
  <r>
    <x v="321"/>
    <x v="320"/>
    <x v="321"/>
    <n v="170400"/>
    <n v="160422"/>
    <x v="319"/>
    <x v="0"/>
    <x v="319"/>
    <n v="2468"/>
    <x v="1"/>
    <x v="1"/>
    <n v="1301634000"/>
    <n v="1302325200"/>
    <x v="0"/>
    <b v="0"/>
    <x v="12"/>
    <x v="4"/>
    <x v="12"/>
  </r>
  <r>
    <x v="322"/>
    <x v="321"/>
    <x v="322"/>
    <n v="117900"/>
    <n v="196377"/>
    <x v="320"/>
    <x v="1"/>
    <x v="320"/>
    <n v="5168"/>
    <x v="1"/>
    <x v="1"/>
    <n v="1290664800"/>
    <n v="1291788000"/>
    <x v="0"/>
    <b v="0"/>
    <x v="3"/>
    <x v="3"/>
    <x v="3"/>
  </r>
  <r>
    <x v="323"/>
    <x v="322"/>
    <x v="323"/>
    <n v="8900"/>
    <n v="2148"/>
    <x v="321"/>
    <x v="0"/>
    <x v="321"/>
    <n v="26"/>
    <x v="4"/>
    <x v="4"/>
    <n v="1395896400"/>
    <n v="1396069200"/>
    <x v="0"/>
    <b v="0"/>
    <x v="4"/>
    <x v="4"/>
    <x v="4"/>
  </r>
  <r>
    <x v="324"/>
    <x v="323"/>
    <x v="324"/>
    <n v="7100"/>
    <n v="11648"/>
    <x v="322"/>
    <x v="1"/>
    <x v="322"/>
    <n v="307"/>
    <x v="1"/>
    <x v="1"/>
    <n v="1434862800"/>
    <n v="1435899600"/>
    <x v="0"/>
    <b v="1"/>
    <x v="3"/>
    <x v="3"/>
    <x v="3"/>
  </r>
  <r>
    <x v="325"/>
    <x v="324"/>
    <x v="325"/>
    <n v="6500"/>
    <n v="5897"/>
    <x v="323"/>
    <x v="0"/>
    <x v="323"/>
    <n v="73"/>
    <x v="1"/>
    <x v="1"/>
    <n v="1529125200"/>
    <n v="1531112400"/>
    <x v="0"/>
    <b v="1"/>
    <x v="3"/>
    <x v="3"/>
    <x v="3"/>
  </r>
  <r>
    <x v="326"/>
    <x v="325"/>
    <x v="326"/>
    <n v="7200"/>
    <n v="3326"/>
    <x v="324"/>
    <x v="0"/>
    <x v="324"/>
    <n v="128"/>
    <x v="1"/>
    <x v="1"/>
    <n v="1451109600"/>
    <n v="1451628000"/>
    <x v="0"/>
    <b v="0"/>
    <x v="10"/>
    <x v="4"/>
    <x v="10"/>
  </r>
  <r>
    <x v="327"/>
    <x v="326"/>
    <x v="327"/>
    <n v="2600"/>
    <n v="1002"/>
    <x v="325"/>
    <x v="0"/>
    <x v="325"/>
    <n v="33"/>
    <x v="1"/>
    <x v="1"/>
    <n v="1566968400"/>
    <n v="1567314000"/>
    <x v="0"/>
    <b v="1"/>
    <x v="3"/>
    <x v="3"/>
    <x v="3"/>
  </r>
  <r>
    <x v="328"/>
    <x v="327"/>
    <x v="328"/>
    <n v="98700"/>
    <n v="131826"/>
    <x v="326"/>
    <x v="1"/>
    <x v="326"/>
    <n v="2441"/>
    <x v="1"/>
    <x v="1"/>
    <n v="1543557600"/>
    <n v="1544508000"/>
    <x v="0"/>
    <b v="0"/>
    <x v="1"/>
    <x v="1"/>
    <x v="1"/>
  </r>
  <r>
    <x v="329"/>
    <x v="328"/>
    <x v="329"/>
    <n v="93800"/>
    <n v="21477"/>
    <x v="327"/>
    <x v="2"/>
    <x v="327"/>
    <n v="211"/>
    <x v="1"/>
    <x v="1"/>
    <n v="1481522400"/>
    <n v="1482472800"/>
    <x v="0"/>
    <b v="0"/>
    <x v="11"/>
    <x v="6"/>
    <x v="11"/>
  </r>
  <r>
    <x v="330"/>
    <x v="329"/>
    <x v="330"/>
    <n v="33700"/>
    <n v="62330"/>
    <x v="328"/>
    <x v="1"/>
    <x v="328"/>
    <n v="1385"/>
    <x v="4"/>
    <x v="4"/>
    <n v="1512712800"/>
    <n v="1512799200"/>
    <x v="0"/>
    <b v="0"/>
    <x v="4"/>
    <x v="4"/>
    <x v="4"/>
  </r>
  <r>
    <x v="331"/>
    <x v="330"/>
    <x v="331"/>
    <n v="3300"/>
    <n v="14643"/>
    <x v="329"/>
    <x v="1"/>
    <x v="329"/>
    <n v="190"/>
    <x v="1"/>
    <x v="1"/>
    <n v="1324274400"/>
    <n v="1324360800"/>
    <x v="0"/>
    <b v="0"/>
    <x v="0"/>
    <x v="0"/>
    <x v="0"/>
  </r>
  <r>
    <x v="332"/>
    <x v="331"/>
    <x v="332"/>
    <n v="20700"/>
    <n v="41396"/>
    <x v="330"/>
    <x v="1"/>
    <x v="330"/>
    <n v="470"/>
    <x v="1"/>
    <x v="1"/>
    <n v="1364446800"/>
    <n v="1364533200"/>
    <x v="0"/>
    <b v="0"/>
    <x v="8"/>
    <x v="2"/>
    <x v="8"/>
  </r>
  <r>
    <x v="333"/>
    <x v="332"/>
    <x v="333"/>
    <n v="9600"/>
    <n v="11900"/>
    <x v="331"/>
    <x v="1"/>
    <x v="331"/>
    <n v="253"/>
    <x v="1"/>
    <x v="1"/>
    <n v="1542693600"/>
    <n v="1545112800"/>
    <x v="0"/>
    <b v="0"/>
    <x v="3"/>
    <x v="3"/>
    <x v="3"/>
  </r>
  <r>
    <x v="334"/>
    <x v="333"/>
    <x v="334"/>
    <n v="66200"/>
    <n v="123538"/>
    <x v="332"/>
    <x v="1"/>
    <x v="332"/>
    <n v="1113"/>
    <x v="1"/>
    <x v="1"/>
    <n v="1515564000"/>
    <n v="1516168800"/>
    <x v="0"/>
    <b v="0"/>
    <x v="1"/>
    <x v="1"/>
    <x v="1"/>
  </r>
  <r>
    <x v="335"/>
    <x v="334"/>
    <x v="335"/>
    <n v="173800"/>
    <n v="198628"/>
    <x v="333"/>
    <x v="1"/>
    <x v="333"/>
    <n v="2283"/>
    <x v="1"/>
    <x v="1"/>
    <n v="1573797600"/>
    <n v="1574920800"/>
    <x v="0"/>
    <b v="0"/>
    <x v="1"/>
    <x v="1"/>
    <x v="1"/>
  </r>
  <r>
    <x v="336"/>
    <x v="335"/>
    <x v="336"/>
    <n v="70700"/>
    <n v="68602"/>
    <x v="334"/>
    <x v="0"/>
    <x v="334"/>
    <n v="1072"/>
    <x v="1"/>
    <x v="1"/>
    <n v="1292392800"/>
    <n v="1292479200"/>
    <x v="0"/>
    <b v="1"/>
    <x v="1"/>
    <x v="1"/>
    <x v="1"/>
  </r>
  <r>
    <x v="337"/>
    <x v="336"/>
    <x v="337"/>
    <n v="94500"/>
    <n v="116064"/>
    <x v="335"/>
    <x v="1"/>
    <x v="335"/>
    <n v="1095"/>
    <x v="1"/>
    <x v="1"/>
    <n v="1573452000"/>
    <n v="1573538400"/>
    <x v="0"/>
    <b v="0"/>
    <x v="3"/>
    <x v="3"/>
    <x v="3"/>
  </r>
  <r>
    <x v="338"/>
    <x v="337"/>
    <x v="338"/>
    <n v="69800"/>
    <n v="125042"/>
    <x v="336"/>
    <x v="1"/>
    <x v="336"/>
    <n v="1690"/>
    <x v="1"/>
    <x v="1"/>
    <n v="1317790800"/>
    <n v="1320382800"/>
    <x v="0"/>
    <b v="0"/>
    <x v="3"/>
    <x v="3"/>
    <x v="3"/>
  </r>
  <r>
    <x v="339"/>
    <x v="338"/>
    <x v="339"/>
    <n v="136300"/>
    <n v="108974"/>
    <x v="337"/>
    <x v="3"/>
    <x v="337"/>
    <n v="1297"/>
    <x v="0"/>
    <x v="0"/>
    <n v="1501650000"/>
    <n v="1502859600"/>
    <x v="0"/>
    <b v="0"/>
    <x v="3"/>
    <x v="3"/>
    <x v="3"/>
  </r>
  <r>
    <x v="340"/>
    <x v="339"/>
    <x v="340"/>
    <n v="37100"/>
    <n v="34964"/>
    <x v="338"/>
    <x v="0"/>
    <x v="338"/>
    <n v="393"/>
    <x v="1"/>
    <x v="1"/>
    <n v="1323669600"/>
    <n v="1323756000"/>
    <x v="0"/>
    <b v="0"/>
    <x v="14"/>
    <x v="7"/>
    <x v="14"/>
  </r>
  <r>
    <x v="341"/>
    <x v="340"/>
    <x v="341"/>
    <n v="114300"/>
    <n v="96777"/>
    <x v="339"/>
    <x v="0"/>
    <x v="339"/>
    <n v="1257"/>
    <x v="1"/>
    <x v="1"/>
    <n v="1440738000"/>
    <n v="1441342800"/>
    <x v="0"/>
    <b v="0"/>
    <x v="7"/>
    <x v="1"/>
    <x v="7"/>
  </r>
  <r>
    <x v="342"/>
    <x v="341"/>
    <x v="342"/>
    <n v="47900"/>
    <n v="31864"/>
    <x v="340"/>
    <x v="0"/>
    <x v="340"/>
    <n v="328"/>
    <x v="1"/>
    <x v="1"/>
    <n v="1374296400"/>
    <n v="1375333200"/>
    <x v="0"/>
    <b v="0"/>
    <x v="3"/>
    <x v="3"/>
    <x v="3"/>
  </r>
  <r>
    <x v="343"/>
    <x v="342"/>
    <x v="343"/>
    <n v="9000"/>
    <n v="4853"/>
    <x v="341"/>
    <x v="0"/>
    <x v="341"/>
    <n v="147"/>
    <x v="1"/>
    <x v="1"/>
    <n v="1384840800"/>
    <n v="1389420000"/>
    <x v="0"/>
    <b v="0"/>
    <x v="3"/>
    <x v="3"/>
    <x v="3"/>
  </r>
  <r>
    <x v="344"/>
    <x v="343"/>
    <x v="344"/>
    <n v="197600"/>
    <n v="82959"/>
    <x v="342"/>
    <x v="0"/>
    <x v="342"/>
    <n v="830"/>
    <x v="1"/>
    <x v="1"/>
    <n v="1516600800"/>
    <n v="1520056800"/>
    <x v="0"/>
    <b v="0"/>
    <x v="11"/>
    <x v="6"/>
    <x v="11"/>
  </r>
  <r>
    <x v="345"/>
    <x v="344"/>
    <x v="345"/>
    <n v="157600"/>
    <n v="23159"/>
    <x v="343"/>
    <x v="0"/>
    <x v="343"/>
    <n v="331"/>
    <x v="4"/>
    <x v="4"/>
    <n v="1436418000"/>
    <n v="1436504400"/>
    <x v="0"/>
    <b v="0"/>
    <x v="6"/>
    <x v="4"/>
    <x v="6"/>
  </r>
  <r>
    <x v="346"/>
    <x v="345"/>
    <x v="346"/>
    <n v="8000"/>
    <n v="2758"/>
    <x v="344"/>
    <x v="0"/>
    <x v="344"/>
    <n v="25"/>
    <x v="1"/>
    <x v="1"/>
    <n v="1503550800"/>
    <n v="1508302800"/>
    <x v="0"/>
    <b v="1"/>
    <x v="7"/>
    <x v="1"/>
    <x v="7"/>
  </r>
  <r>
    <x v="347"/>
    <x v="346"/>
    <x v="347"/>
    <n v="900"/>
    <n v="12607"/>
    <x v="345"/>
    <x v="1"/>
    <x v="345"/>
    <n v="191"/>
    <x v="1"/>
    <x v="1"/>
    <n v="1423634400"/>
    <n v="1425708000"/>
    <x v="0"/>
    <b v="0"/>
    <x v="2"/>
    <x v="2"/>
    <x v="2"/>
  </r>
  <r>
    <x v="348"/>
    <x v="347"/>
    <x v="348"/>
    <n v="199000"/>
    <n v="142823"/>
    <x v="346"/>
    <x v="0"/>
    <x v="346"/>
    <n v="3483"/>
    <x v="1"/>
    <x v="1"/>
    <n v="1487224800"/>
    <n v="1488348000"/>
    <x v="0"/>
    <b v="0"/>
    <x v="0"/>
    <x v="0"/>
    <x v="0"/>
  </r>
  <r>
    <x v="349"/>
    <x v="348"/>
    <x v="349"/>
    <n v="180800"/>
    <n v="95958"/>
    <x v="347"/>
    <x v="0"/>
    <x v="347"/>
    <n v="923"/>
    <x v="1"/>
    <x v="1"/>
    <n v="1500008400"/>
    <n v="1502600400"/>
    <x v="0"/>
    <b v="0"/>
    <x v="3"/>
    <x v="3"/>
    <x v="3"/>
  </r>
  <r>
    <x v="350"/>
    <x v="349"/>
    <x v="350"/>
    <n v="100"/>
    <n v="5"/>
    <x v="298"/>
    <x v="0"/>
    <x v="298"/>
    <n v="1"/>
    <x v="1"/>
    <x v="1"/>
    <n v="1432098000"/>
    <n v="1433653200"/>
    <x v="0"/>
    <b v="1"/>
    <x v="17"/>
    <x v="1"/>
    <x v="17"/>
  </r>
  <r>
    <x v="351"/>
    <x v="350"/>
    <x v="351"/>
    <n v="74100"/>
    <n v="94631"/>
    <x v="348"/>
    <x v="1"/>
    <x v="348"/>
    <n v="2013"/>
    <x v="1"/>
    <x v="1"/>
    <n v="1440392400"/>
    <n v="1441602000"/>
    <x v="0"/>
    <b v="0"/>
    <x v="1"/>
    <x v="1"/>
    <x v="1"/>
  </r>
  <r>
    <x v="352"/>
    <x v="351"/>
    <x v="352"/>
    <n v="2800"/>
    <n v="977"/>
    <x v="349"/>
    <x v="0"/>
    <x v="349"/>
    <n v="33"/>
    <x v="0"/>
    <x v="0"/>
    <n v="1446876000"/>
    <n v="1447567200"/>
    <x v="0"/>
    <b v="0"/>
    <x v="3"/>
    <x v="3"/>
    <x v="3"/>
  </r>
  <r>
    <x v="353"/>
    <x v="352"/>
    <x v="353"/>
    <n v="33600"/>
    <n v="137961"/>
    <x v="350"/>
    <x v="1"/>
    <x v="350"/>
    <n v="1703"/>
    <x v="1"/>
    <x v="1"/>
    <n v="1562302800"/>
    <n v="1562389200"/>
    <x v="0"/>
    <b v="0"/>
    <x v="3"/>
    <x v="3"/>
    <x v="3"/>
  </r>
  <r>
    <x v="354"/>
    <x v="353"/>
    <x v="354"/>
    <n v="6100"/>
    <n v="7548"/>
    <x v="351"/>
    <x v="1"/>
    <x v="351"/>
    <n v="80"/>
    <x v="3"/>
    <x v="3"/>
    <n v="1378184400"/>
    <n v="1378789200"/>
    <x v="0"/>
    <b v="0"/>
    <x v="4"/>
    <x v="4"/>
    <x v="4"/>
  </r>
  <r>
    <x v="355"/>
    <x v="354"/>
    <x v="355"/>
    <n v="3800"/>
    <n v="2241"/>
    <x v="352"/>
    <x v="2"/>
    <x v="352"/>
    <n v="86"/>
    <x v="1"/>
    <x v="1"/>
    <n v="1485064800"/>
    <n v="1488520800"/>
    <x v="0"/>
    <b v="0"/>
    <x v="8"/>
    <x v="2"/>
    <x v="8"/>
  </r>
  <r>
    <x v="356"/>
    <x v="355"/>
    <x v="356"/>
    <n v="9300"/>
    <n v="3431"/>
    <x v="353"/>
    <x v="0"/>
    <x v="353"/>
    <n v="40"/>
    <x v="6"/>
    <x v="6"/>
    <n v="1326520800"/>
    <n v="1327298400"/>
    <x v="0"/>
    <b v="0"/>
    <x v="3"/>
    <x v="3"/>
    <x v="3"/>
  </r>
  <r>
    <x v="357"/>
    <x v="356"/>
    <x v="357"/>
    <n v="2300"/>
    <n v="4253"/>
    <x v="354"/>
    <x v="1"/>
    <x v="354"/>
    <n v="41"/>
    <x v="1"/>
    <x v="1"/>
    <n v="1441256400"/>
    <n v="1443416400"/>
    <x v="0"/>
    <b v="0"/>
    <x v="11"/>
    <x v="6"/>
    <x v="11"/>
  </r>
  <r>
    <x v="358"/>
    <x v="357"/>
    <x v="358"/>
    <n v="9700"/>
    <n v="1146"/>
    <x v="355"/>
    <x v="0"/>
    <x v="355"/>
    <n v="23"/>
    <x v="0"/>
    <x v="0"/>
    <n v="1533877200"/>
    <n v="1534136400"/>
    <x v="1"/>
    <b v="0"/>
    <x v="14"/>
    <x v="7"/>
    <x v="14"/>
  </r>
  <r>
    <x v="359"/>
    <x v="358"/>
    <x v="359"/>
    <n v="4000"/>
    <n v="11948"/>
    <x v="356"/>
    <x v="1"/>
    <x v="356"/>
    <n v="187"/>
    <x v="1"/>
    <x v="1"/>
    <n v="1314421200"/>
    <n v="1315026000"/>
    <x v="0"/>
    <b v="0"/>
    <x v="10"/>
    <x v="4"/>
    <x v="10"/>
  </r>
  <r>
    <x v="360"/>
    <x v="359"/>
    <x v="360"/>
    <n v="59700"/>
    <n v="135132"/>
    <x v="357"/>
    <x v="1"/>
    <x v="357"/>
    <n v="2875"/>
    <x v="4"/>
    <x v="4"/>
    <n v="1293861600"/>
    <n v="1295071200"/>
    <x v="0"/>
    <b v="1"/>
    <x v="3"/>
    <x v="3"/>
    <x v="3"/>
  </r>
  <r>
    <x v="361"/>
    <x v="360"/>
    <x v="361"/>
    <n v="5500"/>
    <n v="9546"/>
    <x v="358"/>
    <x v="1"/>
    <x v="358"/>
    <n v="88"/>
    <x v="1"/>
    <x v="1"/>
    <n v="1507352400"/>
    <n v="1509426000"/>
    <x v="0"/>
    <b v="0"/>
    <x v="3"/>
    <x v="3"/>
    <x v="3"/>
  </r>
  <r>
    <x v="362"/>
    <x v="361"/>
    <x v="362"/>
    <n v="3700"/>
    <n v="13755"/>
    <x v="359"/>
    <x v="1"/>
    <x v="359"/>
    <n v="191"/>
    <x v="1"/>
    <x v="1"/>
    <n v="1296108000"/>
    <n v="1299391200"/>
    <x v="0"/>
    <b v="0"/>
    <x v="1"/>
    <x v="1"/>
    <x v="1"/>
  </r>
  <r>
    <x v="363"/>
    <x v="362"/>
    <x v="363"/>
    <n v="5200"/>
    <n v="8330"/>
    <x v="360"/>
    <x v="1"/>
    <x v="360"/>
    <n v="139"/>
    <x v="1"/>
    <x v="1"/>
    <n v="1324965600"/>
    <n v="1325052000"/>
    <x v="0"/>
    <b v="0"/>
    <x v="1"/>
    <x v="1"/>
    <x v="1"/>
  </r>
  <r>
    <x v="364"/>
    <x v="363"/>
    <x v="364"/>
    <n v="900"/>
    <n v="14547"/>
    <x v="361"/>
    <x v="1"/>
    <x v="361"/>
    <n v="186"/>
    <x v="1"/>
    <x v="1"/>
    <n v="1520229600"/>
    <n v="1522818000"/>
    <x v="0"/>
    <b v="0"/>
    <x v="7"/>
    <x v="1"/>
    <x v="7"/>
  </r>
  <r>
    <x v="365"/>
    <x v="364"/>
    <x v="365"/>
    <n v="1600"/>
    <n v="11735"/>
    <x v="362"/>
    <x v="1"/>
    <x v="362"/>
    <n v="112"/>
    <x v="2"/>
    <x v="2"/>
    <n v="1482991200"/>
    <n v="1485324000"/>
    <x v="0"/>
    <b v="0"/>
    <x v="3"/>
    <x v="3"/>
    <x v="3"/>
  </r>
  <r>
    <x v="366"/>
    <x v="365"/>
    <x v="366"/>
    <n v="1800"/>
    <n v="10658"/>
    <x v="363"/>
    <x v="1"/>
    <x v="363"/>
    <n v="101"/>
    <x v="1"/>
    <x v="1"/>
    <n v="1294034400"/>
    <n v="1294120800"/>
    <x v="0"/>
    <b v="1"/>
    <x v="3"/>
    <x v="3"/>
    <x v="3"/>
  </r>
  <r>
    <x v="367"/>
    <x v="366"/>
    <x v="367"/>
    <n v="9900"/>
    <n v="1870"/>
    <x v="364"/>
    <x v="0"/>
    <x v="364"/>
    <n v="75"/>
    <x v="1"/>
    <x v="1"/>
    <n v="1413608400"/>
    <n v="1415685600"/>
    <x v="0"/>
    <b v="1"/>
    <x v="3"/>
    <x v="3"/>
    <x v="3"/>
  </r>
  <r>
    <x v="368"/>
    <x v="367"/>
    <x v="368"/>
    <n v="5200"/>
    <n v="14394"/>
    <x v="365"/>
    <x v="1"/>
    <x v="365"/>
    <n v="206"/>
    <x v="4"/>
    <x v="4"/>
    <n v="1286946000"/>
    <n v="1288933200"/>
    <x v="0"/>
    <b v="1"/>
    <x v="4"/>
    <x v="4"/>
    <x v="4"/>
  </r>
  <r>
    <x v="369"/>
    <x v="368"/>
    <x v="369"/>
    <n v="5400"/>
    <n v="14743"/>
    <x v="366"/>
    <x v="1"/>
    <x v="366"/>
    <n v="154"/>
    <x v="1"/>
    <x v="1"/>
    <n v="1359871200"/>
    <n v="1363237200"/>
    <x v="0"/>
    <b v="1"/>
    <x v="19"/>
    <x v="4"/>
    <x v="19"/>
  </r>
  <r>
    <x v="370"/>
    <x v="369"/>
    <x v="370"/>
    <n v="112300"/>
    <n v="178965"/>
    <x v="367"/>
    <x v="1"/>
    <x v="367"/>
    <n v="5966"/>
    <x v="1"/>
    <x v="1"/>
    <n v="1555304400"/>
    <n v="1555822800"/>
    <x v="0"/>
    <b v="0"/>
    <x v="3"/>
    <x v="3"/>
    <x v="3"/>
  </r>
  <r>
    <x v="371"/>
    <x v="370"/>
    <x v="371"/>
    <n v="189200"/>
    <n v="128410"/>
    <x v="368"/>
    <x v="0"/>
    <x v="368"/>
    <n v="2176"/>
    <x v="1"/>
    <x v="1"/>
    <n v="1423375200"/>
    <n v="1427778000"/>
    <x v="0"/>
    <b v="0"/>
    <x v="3"/>
    <x v="3"/>
    <x v="3"/>
  </r>
  <r>
    <x v="372"/>
    <x v="371"/>
    <x v="372"/>
    <n v="900"/>
    <n v="14324"/>
    <x v="369"/>
    <x v="1"/>
    <x v="369"/>
    <n v="169"/>
    <x v="1"/>
    <x v="1"/>
    <n v="1420696800"/>
    <n v="1422424800"/>
    <x v="0"/>
    <b v="1"/>
    <x v="4"/>
    <x v="4"/>
    <x v="4"/>
  </r>
  <r>
    <x v="373"/>
    <x v="372"/>
    <x v="373"/>
    <n v="22500"/>
    <n v="164291"/>
    <x v="370"/>
    <x v="1"/>
    <x v="370"/>
    <n v="2106"/>
    <x v="1"/>
    <x v="1"/>
    <n v="1502946000"/>
    <n v="1503637200"/>
    <x v="0"/>
    <b v="0"/>
    <x v="3"/>
    <x v="3"/>
    <x v="3"/>
  </r>
  <r>
    <x v="374"/>
    <x v="373"/>
    <x v="374"/>
    <n v="167400"/>
    <n v="22073"/>
    <x v="371"/>
    <x v="0"/>
    <x v="371"/>
    <n v="441"/>
    <x v="1"/>
    <x v="1"/>
    <n v="1547186400"/>
    <n v="1547618400"/>
    <x v="0"/>
    <b v="1"/>
    <x v="4"/>
    <x v="4"/>
    <x v="4"/>
  </r>
  <r>
    <x v="375"/>
    <x v="374"/>
    <x v="375"/>
    <n v="2700"/>
    <n v="1479"/>
    <x v="372"/>
    <x v="0"/>
    <x v="372"/>
    <n v="25"/>
    <x v="1"/>
    <x v="1"/>
    <n v="1444971600"/>
    <n v="1449900000"/>
    <x v="0"/>
    <b v="0"/>
    <x v="7"/>
    <x v="1"/>
    <x v="7"/>
  </r>
  <r>
    <x v="376"/>
    <x v="375"/>
    <x v="376"/>
    <n v="3400"/>
    <n v="12275"/>
    <x v="373"/>
    <x v="1"/>
    <x v="373"/>
    <n v="131"/>
    <x v="1"/>
    <x v="1"/>
    <n v="1404622800"/>
    <n v="1405141200"/>
    <x v="0"/>
    <b v="0"/>
    <x v="1"/>
    <x v="1"/>
    <x v="1"/>
  </r>
  <r>
    <x v="377"/>
    <x v="376"/>
    <x v="377"/>
    <n v="49700"/>
    <n v="5098"/>
    <x v="374"/>
    <x v="0"/>
    <x v="374"/>
    <n v="127"/>
    <x v="1"/>
    <x v="1"/>
    <n v="1571720400"/>
    <n v="1572933600"/>
    <x v="0"/>
    <b v="0"/>
    <x v="3"/>
    <x v="3"/>
    <x v="3"/>
  </r>
  <r>
    <x v="378"/>
    <x v="377"/>
    <x v="378"/>
    <n v="178200"/>
    <n v="24882"/>
    <x v="375"/>
    <x v="0"/>
    <x v="375"/>
    <n v="355"/>
    <x v="1"/>
    <x v="1"/>
    <n v="1526878800"/>
    <n v="1530162000"/>
    <x v="0"/>
    <b v="0"/>
    <x v="4"/>
    <x v="4"/>
    <x v="4"/>
  </r>
  <r>
    <x v="379"/>
    <x v="378"/>
    <x v="379"/>
    <n v="7200"/>
    <n v="2912"/>
    <x v="376"/>
    <x v="0"/>
    <x v="376"/>
    <n v="44"/>
    <x v="4"/>
    <x v="4"/>
    <n v="1319691600"/>
    <n v="1320904800"/>
    <x v="0"/>
    <b v="0"/>
    <x v="3"/>
    <x v="3"/>
    <x v="3"/>
  </r>
  <r>
    <x v="380"/>
    <x v="379"/>
    <x v="380"/>
    <n v="2500"/>
    <n v="4008"/>
    <x v="377"/>
    <x v="1"/>
    <x v="377"/>
    <n v="84"/>
    <x v="1"/>
    <x v="1"/>
    <n v="1371963600"/>
    <n v="1372395600"/>
    <x v="0"/>
    <b v="0"/>
    <x v="3"/>
    <x v="3"/>
    <x v="3"/>
  </r>
  <r>
    <x v="381"/>
    <x v="380"/>
    <x v="381"/>
    <n v="5300"/>
    <n v="9749"/>
    <x v="378"/>
    <x v="1"/>
    <x v="378"/>
    <n v="155"/>
    <x v="1"/>
    <x v="1"/>
    <n v="1433739600"/>
    <n v="1437714000"/>
    <x v="0"/>
    <b v="0"/>
    <x v="3"/>
    <x v="3"/>
    <x v="3"/>
  </r>
  <r>
    <x v="382"/>
    <x v="381"/>
    <x v="382"/>
    <n v="9100"/>
    <n v="5803"/>
    <x v="379"/>
    <x v="0"/>
    <x v="379"/>
    <n v="67"/>
    <x v="1"/>
    <x v="1"/>
    <n v="1508130000"/>
    <n v="1509771600"/>
    <x v="0"/>
    <b v="0"/>
    <x v="14"/>
    <x v="7"/>
    <x v="14"/>
  </r>
  <r>
    <x v="383"/>
    <x v="382"/>
    <x v="383"/>
    <n v="6300"/>
    <n v="14199"/>
    <x v="380"/>
    <x v="1"/>
    <x v="380"/>
    <n v="189"/>
    <x v="1"/>
    <x v="1"/>
    <n v="1550037600"/>
    <n v="1550556000"/>
    <x v="0"/>
    <b v="1"/>
    <x v="0"/>
    <x v="0"/>
    <x v="0"/>
  </r>
  <r>
    <x v="384"/>
    <x v="383"/>
    <x v="384"/>
    <n v="114400"/>
    <n v="196779"/>
    <x v="381"/>
    <x v="1"/>
    <x v="381"/>
    <n v="4799"/>
    <x v="1"/>
    <x v="1"/>
    <n v="1486706400"/>
    <n v="1489039200"/>
    <x v="1"/>
    <b v="1"/>
    <x v="4"/>
    <x v="4"/>
    <x v="4"/>
  </r>
  <r>
    <x v="385"/>
    <x v="384"/>
    <x v="385"/>
    <n v="38900"/>
    <n v="56859"/>
    <x v="382"/>
    <x v="1"/>
    <x v="382"/>
    <n v="1137"/>
    <x v="1"/>
    <x v="1"/>
    <n v="1553835600"/>
    <n v="1556600400"/>
    <x v="0"/>
    <b v="0"/>
    <x v="9"/>
    <x v="5"/>
    <x v="9"/>
  </r>
  <r>
    <x v="386"/>
    <x v="385"/>
    <x v="386"/>
    <n v="135500"/>
    <n v="103554"/>
    <x v="383"/>
    <x v="0"/>
    <x v="383"/>
    <n v="1068"/>
    <x v="1"/>
    <x v="1"/>
    <n v="1277528400"/>
    <n v="1278565200"/>
    <x v="0"/>
    <b v="0"/>
    <x v="3"/>
    <x v="3"/>
    <x v="3"/>
  </r>
  <r>
    <x v="387"/>
    <x v="386"/>
    <x v="387"/>
    <n v="109000"/>
    <n v="42795"/>
    <x v="384"/>
    <x v="0"/>
    <x v="384"/>
    <n v="424"/>
    <x v="1"/>
    <x v="1"/>
    <n v="1339477200"/>
    <n v="1339909200"/>
    <x v="0"/>
    <b v="0"/>
    <x v="8"/>
    <x v="2"/>
    <x v="8"/>
  </r>
  <r>
    <x v="388"/>
    <x v="387"/>
    <x v="388"/>
    <n v="114800"/>
    <n v="12938"/>
    <x v="385"/>
    <x v="3"/>
    <x v="385"/>
    <n v="145"/>
    <x v="5"/>
    <x v="5"/>
    <n v="1325656800"/>
    <n v="1325829600"/>
    <x v="0"/>
    <b v="0"/>
    <x v="7"/>
    <x v="1"/>
    <x v="7"/>
  </r>
  <r>
    <x v="389"/>
    <x v="388"/>
    <x v="389"/>
    <n v="83000"/>
    <n v="101352"/>
    <x v="386"/>
    <x v="1"/>
    <x v="386"/>
    <n v="1152"/>
    <x v="1"/>
    <x v="1"/>
    <n v="1288242000"/>
    <n v="1290578400"/>
    <x v="0"/>
    <b v="0"/>
    <x v="3"/>
    <x v="3"/>
    <x v="3"/>
  </r>
  <r>
    <x v="390"/>
    <x v="389"/>
    <x v="390"/>
    <n v="2400"/>
    <n v="4477"/>
    <x v="387"/>
    <x v="1"/>
    <x v="387"/>
    <n v="50"/>
    <x v="1"/>
    <x v="1"/>
    <n v="1379048400"/>
    <n v="1380344400"/>
    <x v="0"/>
    <b v="0"/>
    <x v="14"/>
    <x v="7"/>
    <x v="14"/>
  </r>
  <r>
    <x v="391"/>
    <x v="390"/>
    <x v="391"/>
    <n v="60400"/>
    <n v="4393"/>
    <x v="388"/>
    <x v="0"/>
    <x v="388"/>
    <n v="151"/>
    <x v="1"/>
    <x v="1"/>
    <n v="1389679200"/>
    <n v="1389852000"/>
    <x v="0"/>
    <b v="0"/>
    <x v="9"/>
    <x v="5"/>
    <x v="9"/>
  </r>
  <r>
    <x v="392"/>
    <x v="391"/>
    <x v="392"/>
    <n v="102900"/>
    <n v="67546"/>
    <x v="389"/>
    <x v="0"/>
    <x v="389"/>
    <n v="1608"/>
    <x v="1"/>
    <x v="1"/>
    <n v="1294293600"/>
    <n v="1294466400"/>
    <x v="0"/>
    <b v="0"/>
    <x v="8"/>
    <x v="2"/>
    <x v="8"/>
  </r>
  <r>
    <x v="393"/>
    <x v="392"/>
    <x v="393"/>
    <n v="62800"/>
    <n v="143788"/>
    <x v="390"/>
    <x v="1"/>
    <x v="390"/>
    <n v="3059"/>
    <x v="0"/>
    <x v="0"/>
    <n v="1500267600"/>
    <n v="1500354000"/>
    <x v="0"/>
    <b v="0"/>
    <x v="17"/>
    <x v="1"/>
    <x v="17"/>
  </r>
  <r>
    <x v="394"/>
    <x v="393"/>
    <x v="394"/>
    <n v="800"/>
    <n v="3755"/>
    <x v="391"/>
    <x v="1"/>
    <x v="391"/>
    <n v="34"/>
    <x v="1"/>
    <x v="1"/>
    <n v="1375074000"/>
    <n v="1375938000"/>
    <x v="0"/>
    <b v="1"/>
    <x v="4"/>
    <x v="4"/>
    <x v="4"/>
  </r>
  <r>
    <x v="395"/>
    <x v="122"/>
    <x v="395"/>
    <n v="7100"/>
    <n v="9238"/>
    <x v="392"/>
    <x v="1"/>
    <x v="392"/>
    <n v="220"/>
    <x v="1"/>
    <x v="1"/>
    <n v="1323324000"/>
    <n v="1323410400"/>
    <x v="1"/>
    <b v="0"/>
    <x v="3"/>
    <x v="3"/>
    <x v="3"/>
  </r>
  <r>
    <x v="396"/>
    <x v="394"/>
    <x v="396"/>
    <n v="46100"/>
    <n v="77012"/>
    <x v="393"/>
    <x v="1"/>
    <x v="393"/>
    <n v="1604"/>
    <x v="2"/>
    <x v="2"/>
    <n v="1538715600"/>
    <n v="1539406800"/>
    <x v="0"/>
    <b v="0"/>
    <x v="6"/>
    <x v="4"/>
    <x v="6"/>
  </r>
  <r>
    <x v="397"/>
    <x v="395"/>
    <x v="397"/>
    <n v="8100"/>
    <n v="14083"/>
    <x v="394"/>
    <x v="1"/>
    <x v="394"/>
    <n v="454"/>
    <x v="1"/>
    <x v="1"/>
    <n v="1369285200"/>
    <n v="1369803600"/>
    <x v="0"/>
    <b v="0"/>
    <x v="1"/>
    <x v="1"/>
    <x v="1"/>
  </r>
  <r>
    <x v="398"/>
    <x v="396"/>
    <x v="398"/>
    <n v="1700"/>
    <n v="12202"/>
    <x v="395"/>
    <x v="1"/>
    <x v="395"/>
    <n v="123"/>
    <x v="6"/>
    <x v="6"/>
    <n v="1525755600"/>
    <n v="1525928400"/>
    <x v="0"/>
    <b v="1"/>
    <x v="10"/>
    <x v="4"/>
    <x v="10"/>
  </r>
  <r>
    <x v="399"/>
    <x v="397"/>
    <x v="399"/>
    <n v="97300"/>
    <n v="62127"/>
    <x v="396"/>
    <x v="0"/>
    <x v="396"/>
    <n v="941"/>
    <x v="1"/>
    <x v="1"/>
    <n v="1296626400"/>
    <n v="1297231200"/>
    <x v="0"/>
    <b v="0"/>
    <x v="7"/>
    <x v="1"/>
    <x v="7"/>
  </r>
  <r>
    <x v="400"/>
    <x v="398"/>
    <x v="400"/>
    <n v="100"/>
    <n v="2"/>
    <x v="50"/>
    <x v="0"/>
    <x v="50"/>
    <n v="1"/>
    <x v="1"/>
    <x v="1"/>
    <n v="1376629200"/>
    <n v="1378530000"/>
    <x v="0"/>
    <b v="1"/>
    <x v="14"/>
    <x v="7"/>
    <x v="14"/>
  </r>
  <r>
    <x v="401"/>
    <x v="399"/>
    <x v="401"/>
    <n v="900"/>
    <n v="13772"/>
    <x v="397"/>
    <x v="1"/>
    <x v="397"/>
    <n v="299"/>
    <x v="1"/>
    <x v="1"/>
    <n v="1572152400"/>
    <n v="1572152400"/>
    <x v="0"/>
    <b v="0"/>
    <x v="3"/>
    <x v="3"/>
    <x v="3"/>
  </r>
  <r>
    <x v="402"/>
    <x v="400"/>
    <x v="402"/>
    <n v="7300"/>
    <n v="2946"/>
    <x v="398"/>
    <x v="0"/>
    <x v="398"/>
    <n v="40"/>
    <x v="1"/>
    <x v="1"/>
    <n v="1325829600"/>
    <n v="1329890400"/>
    <x v="0"/>
    <b v="1"/>
    <x v="12"/>
    <x v="4"/>
    <x v="12"/>
  </r>
  <r>
    <x v="403"/>
    <x v="401"/>
    <x v="403"/>
    <n v="195800"/>
    <n v="168820"/>
    <x v="399"/>
    <x v="0"/>
    <x v="399"/>
    <n v="3015"/>
    <x v="0"/>
    <x v="0"/>
    <n v="1273640400"/>
    <n v="1276750800"/>
    <x v="0"/>
    <b v="1"/>
    <x v="3"/>
    <x v="3"/>
    <x v="3"/>
  </r>
  <r>
    <x v="404"/>
    <x v="402"/>
    <x v="404"/>
    <n v="48900"/>
    <n v="154321"/>
    <x v="400"/>
    <x v="1"/>
    <x v="400"/>
    <n v="2237"/>
    <x v="1"/>
    <x v="1"/>
    <n v="1510639200"/>
    <n v="1510898400"/>
    <x v="0"/>
    <b v="0"/>
    <x v="3"/>
    <x v="3"/>
    <x v="3"/>
  </r>
  <r>
    <x v="405"/>
    <x v="403"/>
    <x v="405"/>
    <n v="29600"/>
    <n v="26527"/>
    <x v="401"/>
    <x v="0"/>
    <x v="401"/>
    <n v="435"/>
    <x v="1"/>
    <x v="1"/>
    <n v="1528088400"/>
    <n v="1532408400"/>
    <x v="0"/>
    <b v="0"/>
    <x v="3"/>
    <x v="3"/>
    <x v="3"/>
  </r>
  <r>
    <x v="406"/>
    <x v="404"/>
    <x v="406"/>
    <n v="39300"/>
    <n v="71583"/>
    <x v="402"/>
    <x v="1"/>
    <x v="402"/>
    <n v="645"/>
    <x v="1"/>
    <x v="1"/>
    <n v="1359525600"/>
    <n v="1360562400"/>
    <x v="1"/>
    <b v="0"/>
    <x v="4"/>
    <x v="4"/>
    <x v="4"/>
  </r>
  <r>
    <x v="407"/>
    <x v="405"/>
    <x v="407"/>
    <n v="3400"/>
    <n v="12100"/>
    <x v="403"/>
    <x v="1"/>
    <x v="403"/>
    <n v="484"/>
    <x v="3"/>
    <x v="3"/>
    <n v="1570942800"/>
    <n v="1571547600"/>
    <x v="0"/>
    <b v="0"/>
    <x v="3"/>
    <x v="3"/>
    <x v="3"/>
  </r>
  <r>
    <x v="408"/>
    <x v="406"/>
    <x v="408"/>
    <n v="9200"/>
    <n v="12129"/>
    <x v="404"/>
    <x v="1"/>
    <x v="404"/>
    <n v="154"/>
    <x v="0"/>
    <x v="0"/>
    <n v="1466398800"/>
    <n v="1468126800"/>
    <x v="0"/>
    <b v="0"/>
    <x v="4"/>
    <x v="4"/>
    <x v="4"/>
  </r>
  <r>
    <x v="409"/>
    <x v="97"/>
    <x v="409"/>
    <n v="135600"/>
    <n v="62804"/>
    <x v="405"/>
    <x v="0"/>
    <x v="405"/>
    <n v="714"/>
    <x v="1"/>
    <x v="1"/>
    <n v="1492491600"/>
    <n v="1492837200"/>
    <x v="0"/>
    <b v="0"/>
    <x v="1"/>
    <x v="1"/>
    <x v="1"/>
  </r>
  <r>
    <x v="410"/>
    <x v="407"/>
    <x v="410"/>
    <n v="153700"/>
    <n v="55536"/>
    <x v="406"/>
    <x v="2"/>
    <x v="406"/>
    <n v="1111"/>
    <x v="1"/>
    <x v="1"/>
    <n v="1430197200"/>
    <n v="1430197200"/>
    <x v="0"/>
    <b v="0"/>
    <x v="20"/>
    <x v="6"/>
    <x v="20"/>
  </r>
  <r>
    <x v="411"/>
    <x v="408"/>
    <x v="411"/>
    <n v="7800"/>
    <n v="8161"/>
    <x v="407"/>
    <x v="1"/>
    <x v="407"/>
    <n v="82"/>
    <x v="1"/>
    <x v="1"/>
    <n v="1496034000"/>
    <n v="1496206800"/>
    <x v="0"/>
    <b v="0"/>
    <x v="3"/>
    <x v="3"/>
    <x v="3"/>
  </r>
  <r>
    <x v="412"/>
    <x v="409"/>
    <x v="412"/>
    <n v="2100"/>
    <n v="14046"/>
    <x v="408"/>
    <x v="1"/>
    <x v="408"/>
    <n v="134"/>
    <x v="1"/>
    <x v="1"/>
    <n v="1388728800"/>
    <n v="1389592800"/>
    <x v="0"/>
    <b v="0"/>
    <x v="13"/>
    <x v="5"/>
    <x v="13"/>
  </r>
  <r>
    <x v="413"/>
    <x v="410"/>
    <x v="413"/>
    <n v="189500"/>
    <n v="117628"/>
    <x v="409"/>
    <x v="2"/>
    <x v="409"/>
    <n v="1089"/>
    <x v="1"/>
    <x v="1"/>
    <n v="1543298400"/>
    <n v="1545631200"/>
    <x v="0"/>
    <b v="0"/>
    <x v="10"/>
    <x v="4"/>
    <x v="10"/>
  </r>
  <r>
    <x v="414"/>
    <x v="411"/>
    <x v="414"/>
    <n v="188200"/>
    <n v="159405"/>
    <x v="410"/>
    <x v="0"/>
    <x v="410"/>
    <n v="5497"/>
    <x v="1"/>
    <x v="1"/>
    <n v="1271739600"/>
    <n v="1272430800"/>
    <x v="0"/>
    <b v="1"/>
    <x v="0"/>
    <x v="0"/>
    <x v="0"/>
  </r>
  <r>
    <x v="415"/>
    <x v="412"/>
    <x v="415"/>
    <n v="113500"/>
    <n v="12552"/>
    <x v="411"/>
    <x v="0"/>
    <x v="411"/>
    <n v="418"/>
    <x v="1"/>
    <x v="1"/>
    <n v="1326434400"/>
    <n v="1327903200"/>
    <x v="0"/>
    <b v="0"/>
    <x v="3"/>
    <x v="3"/>
    <x v="3"/>
  </r>
  <r>
    <x v="416"/>
    <x v="413"/>
    <x v="416"/>
    <n v="134600"/>
    <n v="59007"/>
    <x v="412"/>
    <x v="0"/>
    <x v="412"/>
    <n v="1439"/>
    <x v="1"/>
    <x v="1"/>
    <n v="1295244000"/>
    <n v="1296021600"/>
    <x v="0"/>
    <b v="1"/>
    <x v="4"/>
    <x v="4"/>
    <x v="4"/>
  </r>
  <r>
    <x v="417"/>
    <x v="414"/>
    <x v="417"/>
    <n v="1700"/>
    <n v="943"/>
    <x v="413"/>
    <x v="0"/>
    <x v="413"/>
    <n v="15"/>
    <x v="1"/>
    <x v="1"/>
    <n v="1541221200"/>
    <n v="1543298400"/>
    <x v="0"/>
    <b v="0"/>
    <x v="3"/>
    <x v="3"/>
    <x v="3"/>
  </r>
  <r>
    <x v="418"/>
    <x v="32"/>
    <x v="418"/>
    <n v="163700"/>
    <n v="93963"/>
    <x v="414"/>
    <x v="0"/>
    <x v="414"/>
    <n v="1999"/>
    <x v="0"/>
    <x v="0"/>
    <n v="1336280400"/>
    <n v="1336366800"/>
    <x v="0"/>
    <b v="0"/>
    <x v="4"/>
    <x v="4"/>
    <x v="4"/>
  </r>
  <r>
    <x v="419"/>
    <x v="415"/>
    <x v="419"/>
    <n v="113800"/>
    <n v="140469"/>
    <x v="415"/>
    <x v="1"/>
    <x v="415"/>
    <n v="5203"/>
    <x v="1"/>
    <x v="1"/>
    <n v="1324533600"/>
    <n v="1325052000"/>
    <x v="0"/>
    <b v="0"/>
    <x v="2"/>
    <x v="2"/>
    <x v="2"/>
  </r>
  <r>
    <x v="420"/>
    <x v="416"/>
    <x v="420"/>
    <n v="5000"/>
    <n v="6423"/>
    <x v="416"/>
    <x v="1"/>
    <x v="416"/>
    <n v="94"/>
    <x v="1"/>
    <x v="1"/>
    <n v="1498366800"/>
    <n v="1499576400"/>
    <x v="0"/>
    <b v="0"/>
    <x v="3"/>
    <x v="3"/>
    <x v="3"/>
  </r>
  <r>
    <x v="421"/>
    <x v="417"/>
    <x v="421"/>
    <n v="9400"/>
    <n v="6015"/>
    <x v="417"/>
    <x v="0"/>
    <x v="417"/>
    <n v="118"/>
    <x v="1"/>
    <x v="1"/>
    <n v="1498712400"/>
    <n v="1501304400"/>
    <x v="0"/>
    <b v="1"/>
    <x v="8"/>
    <x v="2"/>
    <x v="8"/>
  </r>
  <r>
    <x v="422"/>
    <x v="418"/>
    <x v="422"/>
    <n v="8700"/>
    <n v="11075"/>
    <x v="418"/>
    <x v="1"/>
    <x v="418"/>
    <n v="205"/>
    <x v="1"/>
    <x v="1"/>
    <n v="1271480400"/>
    <n v="1273208400"/>
    <x v="0"/>
    <b v="1"/>
    <x v="3"/>
    <x v="3"/>
    <x v="3"/>
  </r>
  <r>
    <x v="423"/>
    <x v="419"/>
    <x v="423"/>
    <n v="147800"/>
    <n v="15723"/>
    <x v="419"/>
    <x v="0"/>
    <x v="419"/>
    <n v="162"/>
    <x v="1"/>
    <x v="1"/>
    <n v="1316667600"/>
    <n v="1316840400"/>
    <x v="0"/>
    <b v="1"/>
    <x v="0"/>
    <x v="0"/>
    <x v="0"/>
  </r>
  <r>
    <x v="424"/>
    <x v="420"/>
    <x v="424"/>
    <n v="5100"/>
    <n v="2064"/>
    <x v="420"/>
    <x v="0"/>
    <x v="420"/>
    <n v="83"/>
    <x v="1"/>
    <x v="1"/>
    <n v="1524027600"/>
    <n v="1524546000"/>
    <x v="0"/>
    <b v="0"/>
    <x v="7"/>
    <x v="1"/>
    <x v="7"/>
  </r>
  <r>
    <x v="425"/>
    <x v="421"/>
    <x v="425"/>
    <n v="2700"/>
    <n v="7767"/>
    <x v="421"/>
    <x v="1"/>
    <x v="421"/>
    <n v="92"/>
    <x v="1"/>
    <x v="1"/>
    <n v="1438059600"/>
    <n v="1438578000"/>
    <x v="0"/>
    <b v="0"/>
    <x v="14"/>
    <x v="7"/>
    <x v="14"/>
  </r>
  <r>
    <x v="426"/>
    <x v="422"/>
    <x v="426"/>
    <n v="1800"/>
    <n v="10313"/>
    <x v="422"/>
    <x v="1"/>
    <x v="422"/>
    <n v="219"/>
    <x v="1"/>
    <x v="1"/>
    <n v="1361944800"/>
    <n v="1362549600"/>
    <x v="0"/>
    <b v="0"/>
    <x v="3"/>
    <x v="3"/>
    <x v="3"/>
  </r>
  <r>
    <x v="427"/>
    <x v="423"/>
    <x v="427"/>
    <n v="174500"/>
    <n v="197018"/>
    <x v="423"/>
    <x v="1"/>
    <x v="423"/>
    <n v="2526"/>
    <x v="1"/>
    <x v="1"/>
    <n v="1410584400"/>
    <n v="1413349200"/>
    <x v="0"/>
    <b v="1"/>
    <x v="3"/>
    <x v="3"/>
    <x v="3"/>
  </r>
  <r>
    <x v="428"/>
    <x v="424"/>
    <x v="428"/>
    <n v="101400"/>
    <n v="47037"/>
    <x v="424"/>
    <x v="0"/>
    <x v="424"/>
    <n v="747"/>
    <x v="1"/>
    <x v="1"/>
    <n v="1297404000"/>
    <n v="1298008800"/>
    <x v="0"/>
    <b v="0"/>
    <x v="10"/>
    <x v="4"/>
    <x v="10"/>
  </r>
  <r>
    <x v="429"/>
    <x v="425"/>
    <x v="429"/>
    <n v="191000"/>
    <n v="173191"/>
    <x v="425"/>
    <x v="3"/>
    <x v="425"/>
    <n v="2138"/>
    <x v="1"/>
    <x v="1"/>
    <n v="1392012000"/>
    <n v="1394427600"/>
    <x v="0"/>
    <b v="1"/>
    <x v="14"/>
    <x v="7"/>
    <x v="14"/>
  </r>
  <r>
    <x v="430"/>
    <x v="426"/>
    <x v="430"/>
    <n v="8100"/>
    <n v="5487"/>
    <x v="426"/>
    <x v="0"/>
    <x v="426"/>
    <n v="84"/>
    <x v="1"/>
    <x v="1"/>
    <n v="1569733200"/>
    <n v="1572670800"/>
    <x v="0"/>
    <b v="0"/>
    <x v="3"/>
    <x v="3"/>
    <x v="3"/>
  </r>
  <r>
    <x v="431"/>
    <x v="427"/>
    <x v="431"/>
    <n v="5100"/>
    <n v="9817"/>
    <x v="427"/>
    <x v="1"/>
    <x v="427"/>
    <n v="94"/>
    <x v="1"/>
    <x v="1"/>
    <n v="1529643600"/>
    <n v="1531112400"/>
    <x v="1"/>
    <b v="0"/>
    <x v="3"/>
    <x v="3"/>
    <x v="3"/>
  </r>
  <r>
    <x v="432"/>
    <x v="428"/>
    <x v="432"/>
    <n v="7700"/>
    <n v="6369"/>
    <x v="428"/>
    <x v="0"/>
    <x v="428"/>
    <n v="91"/>
    <x v="1"/>
    <x v="1"/>
    <n v="1399006800"/>
    <n v="1400734800"/>
    <x v="0"/>
    <b v="0"/>
    <x v="3"/>
    <x v="3"/>
    <x v="3"/>
  </r>
  <r>
    <x v="433"/>
    <x v="429"/>
    <x v="433"/>
    <n v="121400"/>
    <n v="65755"/>
    <x v="429"/>
    <x v="0"/>
    <x v="429"/>
    <n v="792"/>
    <x v="1"/>
    <x v="1"/>
    <n v="1385359200"/>
    <n v="1386741600"/>
    <x v="0"/>
    <b v="1"/>
    <x v="4"/>
    <x v="4"/>
    <x v="4"/>
  </r>
  <r>
    <x v="434"/>
    <x v="430"/>
    <x v="434"/>
    <n v="5400"/>
    <n v="903"/>
    <x v="430"/>
    <x v="3"/>
    <x v="430"/>
    <n v="10"/>
    <x v="0"/>
    <x v="0"/>
    <n v="1480572000"/>
    <n v="1481781600"/>
    <x v="1"/>
    <b v="0"/>
    <x v="3"/>
    <x v="3"/>
    <x v="3"/>
  </r>
  <r>
    <x v="435"/>
    <x v="431"/>
    <x v="435"/>
    <n v="152400"/>
    <n v="178120"/>
    <x v="431"/>
    <x v="1"/>
    <x v="431"/>
    <n v="1713"/>
    <x v="6"/>
    <x v="6"/>
    <n v="1418623200"/>
    <n v="1419660000"/>
    <x v="0"/>
    <b v="1"/>
    <x v="3"/>
    <x v="3"/>
    <x v="3"/>
  </r>
  <r>
    <x v="436"/>
    <x v="432"/>
    <x v="436"/>
    <n v="1300"/>
    <n v="13678"/>
    <x v="432"/>
    <x v="1"/>
    <x v="432"/>
    <n v="249"/>
    <x v="1"/>
    <x v="1"/>
    <n v="1555736400"/>
    <n v="1555822800"/>
    <x v="0"/>
    <b v="0"/>
    <x v="17"/>
    <x v="1"/>
    <x v="17"/>
  </r>
  <r>
    <x v="437"/>
    <x v="433"/>
    <x v="437"/>
    <n v="8100"/>
    <n v="9969"/>
    <x v="433"/>
    <x v="1"/>
    <x v="433"/>
    <n v="192"/>
    <x v="1"/>
    <x v="1"/>
    <n v="1442120400"/>
    <n v="1442379600"/>
    <x v="0"/>
    <b v="1"/>
    <x v="10"/>
    <x v="4"/>
    <x v="10"/>
  </r>
  <r>
    <x v="438"/>
    <x v="434"/>
    <x v="438"/>
    <n v="8300"/>
    <n v="14827"/>
    <x v="434"/>
    <x v="1"/>
    <x v="434"/>
    <n v="247"/>
    <x v="1"/>
    <x v="1"/>
    <n v="1362376800"/>
    <n v="1364965200"/>
    <x v="0"/>
    <b v="0"/>
    <x v="3"/>
    <x v="3"/>
    <x v="3"/>
  </r>
  <r>
    <x v="439"/>
    <x v="435"/>
    <x v="439"/>
    <n v="28400"/>
    <n v="100900"/>
    <x v="435"/>
    <x v="1"/>
    <x v="435"/>
    <n v="2293"/>
    <x v="1"/>
    <x v="1"/>
    <n v="1478408400"/>
    <n v="1479016800"/>
    <x v="0"/>
    <b v="0"/>
    <x v="22"/>
    <x v="4"/>
    <x v="22"/>
  </r>
  <r>
    <x v="440"/>
    <x v="436"/>
    <x v="440"/>
    <n v="102500"/>
    <n v="165954"/>
    <x v="436"/>
    <x v="1"/>
    <x v="436"/>
    <n v="3131"/>
    <x v="1"/>
    <x v="1"/>
    <n v="1498798800"/>
    <n v="1499662800"/>
    <x v="0"/>
    <b v="0"/>
    <x v="19"/>
    <x v="4"/>
    <x v="19"/>
  </r>
  <r>
    <x v="441"/>
    <x v="437"/>
    <x v="441"/>
    <n v="7000"/>
    <n v="1744"/>
    <x v="437"/>
    <x v="0"/>
    <x v="437"/>
    <n v="32"/>
    <x v="1"/>
    <x v="1"/>
    <n v="1335416400"/>
    <n v="1337835600"/>
    <x v="0"/>
    <b v="0"/>
    <x v="8"/>
    <x v="2"/>
    <x v="8"/>
  </r>
  <r>
    <x v="442"/>
    <x v="438"/>
    <x v="442"/>
    <n v="5400"/>
    <n v="10731"/>
    <x v="438"/>
    <x v="1"/>
    <x v="438"/>
    <n v="143"/>
    <x v="6"/>
    <x v="6"/>
    <n v="1504328400"/>
    <n v="1505710800"/>
    <x v="0"/>
    <b v="0"/>
    <x v="3"/>
    <x v="3"/>
    <x v="3"/>
  </r>
  <r>
    <x v="443"/>
    <x v="439"/>
    <x v="443"/>
    <n v="9300"/>
    <n v="3232"/>
    <x v="439"/>
    <x v="3"/>
    <x v="439"/>
    <n v="90"/>
    <x v="1"/>
    <x v="1"/>
    <n v="1285822800"/>
    <n v="1287464400"/>
    <x v="0"/>
    <b v="0"/>
    <x v="3"/>
    <x v="3"/>
    <x v="3"/>
  </r>
  <r>
    <x v="444"/>
    <x v="347"/>
    <x v="444"/>
    <n v="6200"/>
    <n v="10938"/>
    <x v="440"/>
    <x v="1"/>
    <x v="440"/>
    <n v="296"/>
    <x v="1"/>
    <x v="1"/>
    <n v="1311483600"/>
    <n v="1311656400"/>
    <x v="0"/>
    <b v="1"/>
    <x v="7"/>
    <x v="1"/>
    <x v="7"/>
  </r>
  <r>
    <x v="445"/>
    <x v="440"/>
    <x v="445"/>
    <n v="2100"/>
    <n v="10739"/>
    <x v="441"/>
    <x v="1"/>
    <x v="441"/>
    <n v="170"/>
    <x v="1"/>
    <x v="1"/>
    <n v="1291356000"/>
    <n v="1293170400"/>
    <x v="0"/>
    <b v="1"/>
    <x v="3"/>
    <x v="3"/>
    <x v="3"/>
  </r>
  <r>
    <x v="446"/>
    <x v="441"/>
    <x v="446"/>
    <n v="6800"/>
    <n v="5579"/>
    <x v="442"/>
    <x v="0"/>
    <x v="442"/>
    <n v="186"/>
    <x v="1"/>
    <x v="1"/>
    <n v="1355810400"/>
    <n v="1355983200"/>
    <x v="0"/>
    <b v="0"/>
    <x v="8"/>
    <x v="2"/>
    <x v="8"/>
  </r>
  <r>
    <x v="447"/>
    <x v="442"/>
    <x v="447"/>
    <n v="155200"/>
    <n v="37754"/>
    <x v="443"/>
    <x v="3"/>
    <x v="443"/>
    <n v="439"/>
    <x v="4"/>
    <x v="4"/>
    <n v="1513663200"/>
    <n v="1515045600"/>
    <x v="0"/>
    <b v="0"/>
    <x v="19"/>
    <x v="4"/>
    <x v="19"/>
  </r>
  <r>
    <x v="448"/>
    <x v="443"/>
    <x v="448"/>
    <n v="89900"/>
    <n v="45384"/>
    <x v="444"/>
    <x v="0"/>
    <x v="444"/>
    <n v="605"/>
    <x v="1"/>
    <x v="1"/>
    <n v="1365915600"/>
    <n v="1366088400"/>
    <x v="0"/>
    <b v="1"/>
    <x v="11"/>
    <x v="6"/>
    <x v="11"/>
  </r>
  <r>
    <x v="449"/>
    <x v="444"/>
    <x v="449"/>
    <n v="900"/>
    <n v="8703"/>
    <x v="445"/>
    <x v="1"/>
    <x v="445"/>
    <n v="86"/>
    <x v="3"/>
    <x v="3"/>
    <n v="1551852000"/>
    <n v="1553317200"/>
    <x v="0"/>
    <b v="0"/>
    <x v="11"/>
    <x v="6"/>
    <x v="11"/>
  </r>
  <r>
    <x v="450"/>
    <x v="445"/>
    <x v="450"/>
    <n v="100"/>
    <n v="4"/>
    <x v="446"/>
    <x v="0"/>
    <x v="446"/>
    <n v="1"/>
    <x v="0"/>
    <x v="0"/>
    <n v="1540098000"/>
    <n v="1542088800"/>
    <x v="0"/>
    <b v="0"/>
    <x v="10"/>
    <x v="4"/>
    <x v="10"/>
  </r>
  <r>
    <x v="451"/>
    <x v="446"/>
    <x v="451"/>
    <n v="148400"/>
    <n v="182302"/>
    <x v="447"/>
    <x v="1"/>
    <x v="447"/>
    <n v="6286"/>
    <x v="1"/>
    <x v="1"/>
    <n v="1500440400"/>
    <n v="1503118800"/>
    <x v="0"/>
    <b v="0"/>
    <x v="1"/>
    <x v="1"/>
    <x v="1"/>
  </r>
  <r>
    <x v="452"/>
    <x v="447"/>
    <x v="452"/>
    <n v="4800"/>
    <n v="3045"/>
    <x v="448"/>
    <x v="0"/>
    <x v="448"/>
    <n v="31"/>
    <x v="1"/>
    <x v="1"/>
    <n v="1278392400"/>
    <n v="1278478800"/>
    <x v="0"/>
    <b v="0"/>
    <x v="6"/>
    <x v="4"/>
    <x v="6"/>
  </r>
  <r>
    <x v="453"/>
    <x v="448"/>
    <x v="453"/>
    <n v="182400"/>
    <n v="102749"/>
    <x v="449"/>
    <x v="0"/>
    <x v="449"/>
    <n v="1181"/>
    <x v="1"/>
    <x v="1"/>
    <n v="1480572000"/>
    <n v="1484114400"/>
    <x v="0"/>
    <b v="0"/>
    <x v="22"/>
    <x v="4"/>
    <x v="22"/>
  </r>
  <r>
    <x v="454"/>
    <x v="449"/>
    <x v="454"/>
    <n v="4000"/>
    <n v="1763"/>
    <x v="450"/>
    <x v="0"/>
    <x v="450"/>
    <n v="39"/>
    <x v="1"/>
    <x v="1"/>
    <n v="1382331600"/>
    <n v="1385445600"/>
    <x v="0"/>
    <b v="1"/>
    <x v="6"/>
    <x v="4"/>
    <x v="6"/>
  </r>
  <r>
    <x v="455"/>
    <x v="450"/>
    <x v="455"/>
    <n v="116500"/>
    <n v="137904"/>
    <x v="451"/>
    <x v="1"/>
    <x v="451"/>
    <n v="3727"/>
    <x v="1"/>
    <x v="1"/>
    <n v="1316754000"/>
    <n v="1318741200"/>
    <x v="0"/>
    <b v="0"/>
    <x v="3"/>
    <x v="3"/>
    <x v="3"/>
  </r>
  <r>
    <x v="456"/>
    <x v="451"/>
    <x v="456"/>
    <n v="146400"/>
    <n v="152438"/>
    <x v="452"/>
    <x v="1"/>
    <x v="452"/>
    <n v="1605"/>
    <x v="1"/>
    <x v="1"/>
    <n v="1518242400"/>
    <n v="1518242400"/>
    <x v="0"/>
    <b v="1"/>
    <x v="7"/>
    <x v="1"/>
    <x v="7"/>
  </r>
  <r>
    <x v="457"/>
    <x v="452"/>
    <x v="457"/>
    <n v="5000"/>
    <n v="1332"/>
    <x v="453"/>
    <x v="0"/>
    <x v="453"/>
    <n v="46"/>
    <x v="1"/>
    <x v="1"/>
    <n v="1476421200"/>
    <n v="1476594000"/>
    <x v="0"/>
    <b v="0"/>
    <x v="3"/>
    <x v="3"/>
    <x v="3"/>
  </r>
  <r>
    <x v="458"/>
    <x v="453"/>
    <x v="458"/>
    <n v="33800"/>
    <n v="118706"/>
    <x v="454"/>
    <x v="1"/>
    <x v="454"/>
    <n v="2120"/>
    <x v="1"/>
    <x v="1"/>
    <n v="1269752400"/>
    <n v="1273554000"/>
    <x v="0"/>
    <b v="0"/>
    <x v="3"/>
    <x v="3"/>
    <x v="3"/>
  </r>
  <r>
    <x v="459"/>
    <x v="454"/>
    <x v="459"/>
    <n v="6300"/>
    <n v="5674"/>
    <x v="455"/>
    <x v="0"/>
    <x v="455"/>
    <n v="105"/>
    <x v="1"/>
    <x v="1"/>
    <n v="1419746400"/>
    <n v="1421906400"/>
    <x v="0"/>
    <b v="0"/>
    <x v="4"/>
    <x v="4"/>
    <x v="4"/>
  </r>
  <r>
    <x v="460"/>
    <x v="455"/>
    <x v="460"/>
    <n v="2400"/>
    <n v="4119"/>
    <x v="456"/>
    <x v="1"/>
    <x v="456"/>
    <n v="50"/>
    <x v="1"/>
    <x v="1"/>
    <n v="1281330000"/>
    <n v="1281589200"/>
    <x v="0"/>
    <b v="0"/>
    <x v="3"/>
    <x v="3"/>
    <x v="3"/>
  </r>
  <r>
    <x v="461"/>
    <x v="456"/>
    <x v="461"/>
    <n v="98800"/>
    <n v="139354"/>
    <x v="457"/>
    <x v="1"/>
    <x v="457"/>
    <n v="2080"/>
    <x v="1"/>
    <x v="1"/>
    <n v="1398661200"/>
    <n v="1400389200"/>
    <x v="0"/>
    <b v="0"/>
    <x v="6"/>
    <x v="4"/>
    <x v="6"/>
  </r>
  <r>
    <x v="462"/>
    <x v="457"/>
    <x v="462"/>
    <n v="188800"/>
    <n v="57734"/>
    <x v="458"/>
    <x v="0"/>
    <x v="458"/>
    <n v="535"/>
    <x v="1"/>
    <x v="1"/>
    <n v="1359525600"/>
    <n v="1362808800"/>
    <x v="0"/>
    <b v="0"/>
    <x v="20"/>
    <x v="6"/>
    <x v="20"/>
  </r>
  <r>
    <x v="463"/>
    <x v="458"/>
    <x v="463"/>
    <n v="134300"/>
    <n v="145265"/>
    <x v="459"/>
    <x v="1"/>
    <x v="459"/>
    <n v="2105"/>
    <x v="1"/>
    <x v="1"/>
    <n v="1388469600"/>
    <n v="1388815200"/>
    <x v="0"/>
    <b v="0"/>
    <x v="10"/>
    <x v="4"/>
    <x v="10"/>
  </r>
  <r>
    <x v="464"/>
    <x v="459"/>
    <x v="464"/>
    <n v="71200"/>
    <n v="95020"/>
    <x v="460"/>
    <x v="1"/>
    <x v="460"/>
    <n v="2436"/>
    <x v="1"/>
    <x v="1"/>
    <n v="1518328800"/>
    <n v="1519538400"/>
    <x v="0"/>
    <b v="0"/>
    <x v="3"/>
    <x v="3"/>
    <x v="3"/>
  </r>
  <r>
    <x v="465"/>
    <x v="460"/>
    <x v="465"/>
    <n v="4700"/>
    <n v="8829"/>
    <x v="461"/>
    <x v="1"/>
    <x v="461"/>
    <n v="80"/>
    <x v="1"/>
    <x v="1"/>
    <n v="1517032800"/>
    <n v="1517810400"/>
    <x v="0"/>
    <b v="0"/>
    <x v="18"/>
    <x v="5"/>
    <x v="18"/>
  </r>
  <r>
    <x v="466"/>
    <x v="461"/>
    <x v="466"/>
    <n v="1200"/>
    <n v="3984"/>
    <x v="462"/>
    <x v="1"/>
    <x v="462"/>
    <n v="42"/>
    <x v="1"/>
    <x v="1"/>
    <n v="1368594000"/>
    <n v="1370581200"/>
    <x v="0"/>
    <b v="1"/>
    <x v="8"/>
    <x v="2"/>
    <x v="8"/>
  </r>
  <r>
    <x v="467"/>
    <x v="462"/>
    <x v="467"/>
    <n v="1400"/>
    <n v="8053"/>
    <x v="463"/>
    <x v="1"/>
    <x v="463"/>
    <n v="139"/>
    <x v="0"/>
    <x v="0"/>
    <n v="1448258400"/>
    <n v="1448863200"/>
    <x v="0"/>
    <b v="1"/>
    <x v="2"/>
    <x v="2"/>
    <x v="2"/>
  </r>
  <r>
    <x v="468"/>
    <x v="463"/>
    <x v="468"/>
    <n v="4000"/>
    <n v="1620"/>
    <x v="464"/>
    <x v="0"/>
    <x v="464"/>
    <n v="16"/>
    <x v="1"/>
    <x v="1"/>
    <n v="1555218000"/>
    <n v="1556600400"/>
    <x v="0"/>
    <b v="0"/>
    <x v="3"/>
    <x v="3"/>
    <x v="3"/>
  </r>
  <r>
    <x v="469"/>
    <x v="464"/>
    <x v="469"/>
    <n v="5600"/>
    <n v="10328"/>
    <x v="465"/>
    <x v="1"/>
    <x v="465"/>
    <n v="159"/>
    <x v="1"/>
    <x v="1"/>
    <n v="1431925200"/>
    <n v="1432098000"/>
    <x v="0"/>
    <b v="0"/>
    <x v="6"/>
    <x v="4"/>
    <x v="6"/>
  </r>
  <r>
    <x v="470"/>
    <x v="465"/>
    <x v="470"/>
    <n v="3600"/>
    <n v="10289"/>
    <x v="466"/>
    <x v="1"/>
    <x v="466"/>
    <n v="381"/>
    <x v="1"/>
    <x v="1"/>
    <n v="1481522400"/>
    <n v="1482127200"/>
    <x v="0"/>
    <b v="0"/>
    <x v="8"/>
    <x v="2"/>
    <x v="8"/>
  </r>
  <r>
    <x v="471"/>
    <x v="197"/>
    <x v="471"/>
    <n v="3100"/>
    <n v="9889"/>
    <x v="467"/>
    <x v="1"/>
    <x v="467"/>
    <n v="194"/>
    <x v="4"/>
    <x v="4"/>
    <n v="1335934800"/>
    <n v="1335934800"/>
    <x v="0"/>
    <b v="1"/>
    <x v="0"/>
    <x v="0"/>
    <x v="0"/>
  </r>
  <r>
    <x v="472"/>
    <x v="466"/>
    <x v="472"/>
    <n v="153800"/>
    <n v="60342"/>
    <x v="468"/>
    <x v="0"/>
    <x v="468"/>
    <n v="575"/>
    <x v="1"/>
    <x v="1"/>
    <n v="1552280400"/>
    <n v="1556946000"/>
    <x v="0"/>
    <b v="0"/>
    <x v="1"/>
    <x v="1"/>
    <x v="1"/>
  </r>
  <r>
    <x v="473"/>
    <x v="467"/>
    <x v="473"/>
    <n v="5000"/>
    <n v="8907"/>
    <x v="469"/>
    <x v="1"/>
    <x v="469"/>
    <n v="106"/>
    <x v="1"/>
    <x v="1"/>
    <n v="1529989200"/>
    <n v="1530075600"/>
    <x v="0"/>
    <b v="0"/>
    <x v="5"/>
    <x v="1"/>
    <x v="5"/>
  </r>
  <r>
    <x v="474"/>
    <x v="468"/>
    <x v="474"/>
    <n v="4000"/>
    <n v="14606"/>
    <x v="470"/>
    <x v="1"/>
    <x v="470"/>
    <n v="142"/>
    <x v="1"/>
    <x v="1"/>
    <n v="1418709600"/>
    <n v="1418796000"/>
    <x v="0"/>
    <b v="0"/>
    <x v="19"/>
    <x v="4"/>
    <x v="19"/>
  </r>
  <r>
    <x v="475"/>
    <x v="469"/>
    <x v="475"/>
    <n v="7400"/>
    <n v="8432"/>
    <x v="471"/>
    <x v="1"/>
    <x v="471"/>
    <n v="211"/>
    <x v="1"/>
    <x v="1"/>
    <n v="1372136400"/>
    <n v="1372482000"/>
    <x v="0"/>
    <b v="1"/>
    <x v="18"/>
    <x v="5"/>
    <x v="18"/>
  </r>
  <r>
    <x v="476"/>
    <x v="470"/>
    <x v="476"/>
    <n v="191500"/>
    <n v="57122"/>
    <x v="472"/>
    <x v="0"/>
    <x v="472"/>
    <n v="1120"/>
    <x v="1"/>
    <x v="1"/>
    <n v="1533877200"/>
    <n v="1534395600"/>
    <x v="0"/>
    <b v="0"/>
    <x v="13"/>
    <x v="5"/>
    <x v="13"/>
  </r>
  <r>
    <x v="477"/>
    <x v="471"/>
    <x v="477"/>
    <n v="8500"/>
    <n v="4613"/>
    <x v="473"/>
    <x v="0"/>
    <x v="473"/>
    <n v="113"/>
    <x v="1"/>
    <x v="1"/>
    <n v="1309064400"/>
    <n v="1311397200"/>
    <x v="0"/>
    <b v="0"/>
    <x v="22"/>
    <x v="4"/>
    <x v="22"/>
  </r>
  <r>
    <x v="478"/>
    <x v="472"/>
    <x v="478"/>
    <n v="68800"/>
    <n v="162603"/>
    <x v="474"/>
    <x v="1"/>
    <x v="474"/>
    <n v="2756"/>
    <x v="1"/>
    <x v="1"/>
    <n v="1425877200"/>
    <n v="1426914000"/>
    <x v="0"/>
    <b v="0"/>
    <x v="8"/>
    <x v="2"/>
    <x v="8"/>
  </r>
  <r>
    <x v="479"/>
    <x v="473"/>
    <x v="479"/>
    <n v="2400"/>
    <n v="12310"/>
    <x v="475"/>
    <x v="1"/>
    <x v="475"/>
    <n v="173"/>
    <x v="4"/>
    <x v="4"/>
    <n v="1501304400"/>
    <n v="1501477200"/>
    <x v="0"/>
    <b v="0"/>
    <x v="0"/>
    <x v="0"/>
    <x v="0"/>
  </r>
  <r>
    <x v="480"/>
    <x v="474"/>
    <x v="480"/>
    <n v="8600"/>
    <n v="8656"/>
    <x v="476"/>
    <x v="1"/>
    <x v="476"/>
    <n v="87"/>
    <x v="1"/>
    <x v="1"/>
    <n v="1268287200"/>
    <n v="1269061200"/>
    <x v="0"/>
    <b v="1"/>
    <x v="14"/>
    <x v="7"/>
    <x v="14"/>
  </r>
  <r>
    <x v="481"/>
    <x v="475"/>
    <x v="481"/>
    <n v="196600"/>
    <n v="159931"/>
    <x v="477"/>
    <x v="0"/>
    <x v="477"/>
    <n v="1538"/>
    <x v="1"/>
    <x v="1"/>
    <n v="1412139600"/>
    <n v="1415772000"/>
    <x v="0"/>
    <b v="1"/>
    <x v="3"/>
    <x v="3"/>
    <x v="3"/>
  </r>
  <r>
    <x v="482"/>
    <x v="476"/>
    <x v="482"/>
    <n v="4200"/>
    <n v="689"/>
    <x v="478"/>
    <x v="0"/>
    <x v="478"/>
    <n v="9"/>
    <x v="1"/>
    <x v="1"/>
    <n v="1330063200"/>
    <n v="1331013600"/>
    <x v="0"/>
    <b v="1"/>
    <x v="13"/>
    <x v="5"/>
    <x v="13"/>
  </r>
  <r>
    <x v="483"/>
    <x v="477"/>
    <x v="483"/>
    <n v="91400"/>
    <n v="48236"/>
    <x v="479"/>
    <x v="0"/>
    <x v="479"/>
    <n v="554"/>
    <x v="1"/>
    <x v="1"/>
    <n v="1576130400"/>
    <n v="1576735200"/>
    <x v="0"/>
    <b v="0"/>
    <x v="3"/>
    <x v="3"/>
    <x v="3"/>
  </r>
  <r>
    <x v="484"/>
    <x v="478"/>
    <x v="484"/>
    <n v="29600"/>
    <n v="77021"/>
    <x v="480"/>
    <x v="1"/>
    <x v="480"/>
    <n v="1572"/>
    <x v="4"/>
    <x v="4"/>
    <n v="1407128400"/>
    <n v="1411362000"/>
    <x v="0"/>
    <b v="1"/>
    <x v="0"/>
    <x v="0"/>
    <x v="0"/>
  </r>
  <r>
    <x v="485"/>
    <x v="479"/>
    <x v="485"/>
    <n v="90600"/>
    <n v="27844"/>
    <x v="481"/>
    <x v="0"/>
    <x v="481"/>
    <n v="648"/>
    <x v="4"/>
    <x v="4"/>
    <n v="1560142800"/>
    <n v="1563685200"/>
    <x v="0"/>
    <b v="0"/>
    <x v="3"/>
    <x v="3"/>
    <x v="3"/>
  </r>
  <r>
    <x v="486"/>
    <x v="480"/>
    <x v="486"/>
    <n v="5200"/>
    <n v="702"/>
    <x v="482"/>
    <x v="0"/>
    <x v="482"/>
    <n v="21"/>
    <x v="4"/>
    <x v="4"/>
    <n v="1520575200"/>
    <n v="1521867600"/>
    <x v="0"/>
    <b v="1"/>
    <x v="18"/>
    <x v="5"/>
    <x v="18"/>
  </r>
  <r>
    <x v="487"/>
    <x v="481"/>
    <x v="487"/>
    <n v="110300"/>
    <n v="197024"/>
    <x v="483"/>
    <x v="1"/>
    <x v="483"/>
    <n v="2346"/>
    <x v="1"/>
    <x v="1"/>
    <n v="1492664400"/>
    <n v="1495515600"/>
    <x v="0"/>
    <b v="0"/>
    <x v="3"/>
    <x v="3"/>
    <x v="3"/>
  </r>
  <r>
    <x v="488"/>
    <x v="482"/>
    <x v="488"/>
    <n v="5300"/>
    <n v="11663"/>
    <x v="484"/>
    <x v="1"/>
    <x v="484"/>
    <n v="115"/>
    <x v="1"/>
    <x v="1"/>
    <n v="1454479200"/>
    <n v="1455948000"/>
    <x v="0"/>
    <b v="0"/>
    <x v="3"/>
    <x v="3"/>
    <x v="3"/>
  </r>
  <r>
    <x v="489"/>
    <x v="483"/>
    <x v="489"/>
    <n v="9200"/>
    <n v="9339"/>
    <x v="485"/>
    <x v="1"/>
    <x v="485"/>
    <n v="85"/>
    <x v="6"/>
    <x v="6"/>
    <n v="1281934800"/>
    <n v="1282366800"/>
    <x v="0"/>
    <b v="0"/>
    <x v="8"/>
    <x v="2"/>
    <x v="8"/>
  </r>
  <r>
    <x v="490"/>
    <x v="484"/>
    <x v="490"/>
    <n v="2400"/>
    <n v="4596"/>
    <x v="486"/>
    <x v="1"/>
    <x v="486"/>
    <n v="144"/>
    <x v="1"/>
    <x v="1"/>
    <n v="1573970400"/>
    <n v="1574575200"/>
    <x v="0"/>
    <b v="0"/>
    <x v="23"/>
    <x v="8"/>
    <x v="23"/>
  </r>
  <r>
    <x v="491"/>
    <x v="485"/>
    <x v="491"/>
    <n v="56800"/>
    <n v="173437"/>
    <x v="487"/>
    <x v="1"/>
    <x v="487"/>
    <n v="2443"/>
    <x v="1"/>
    <x v="1"/>
    <n v="1372654800"/>
    <n v="1374901200"/>
    <x v="0"/>
    <b v="1"/>
    <x v="0"/>
    <x v="0"/>
    <x v="0"/>
  </r>
  <r>
    <x v="492"/>
    <x v="486"/>
    <x v="492"/>
    <n v="191000"/>
    <n v="45831"/>
    <x v="488"/>
    <x v="3"/>
    <x v="488"/>
    <n v="595"/>
    <x v="1"/>
    <x v="1"/>
    <n v="1275886800"/>
    <n v="1278910800"/>
    <x v="1"/>
    <b v="1"/>
    <x v="12"/>
    <x v="4"/>
    <x v="12"/>
  </r>
  <r>
    <x v="493"/>
    <x v="487"/>
    <x v="493"/>
    <n v="900"/>
    <n v="6514"/>
    <x v="489"/>
    <x v="1"/>
    <x v="489"/>
    <n v="64"/>
    <x v="1"/>
    <x v="1"/>
    <n v="1561784400"/>
    <n v="1562907600"/>
    <x v="0"/>
    <b v="0"/>
    <x v="14"/>
    <x v="7"/>
    <x v="14"/>
  </r>
  <r>
    <x v="494"/>
    <x v="488"/>
    <x v="494"/>
    <n v="2500"/>
    <n v="13684"/>
    <x v="490"/>
    <x v="1"/>
    <x v="490"/>
    <n v="268"/>
    <x v="1"/>
    <x v="1"/>
    <n v="1332392400"/>
    <n v="1332478800"/>
    <x v="0"/>
    <b v="0"/>
    <x v="8"/>
    <x v="2"/>
    <x v="8"/>
  </r>
  <r>
    <x v="495"/>
    <x v="489"/>
    <x v="495"/>
    <n v="3200"/>
    <n v="13264"/>
    <x v="491"/>
    <x v="1"/>
    <x v="491"/>
    <n v="195"/>
    <x v="3"/>
    <x v="3"/>
    <n v="1402376400"/>
    <n v="1402722000"/>
    <x v="0"/>
    <b v="0"/>
    <x v="3"/>
    <x v="3"/>
    <x v="3"/>
  </r>
  <r>
    <x v="496"/>
    <x v="490"/>
    <x v="496"/>
    <n v="183800"/>
    <n v="1667"/>
    <x v="492"/>
    <x v="0"/>
    <x v="492"/>
    <n v="54"/>
    <x v="1"/>
    <x v="1"/>
    <n v="1495342800"/>
    <n v="1496811600"/>
    <x v="0"/>
    <b v="0"/>
    <x v="10"/>
    <x v="4"/>
    <x v="10"/>
  </r>
  <r>
    <x v="497"/>
    <x v="491"/>
    <x v="497"/>
    <n v="9800"/>
    <n v="3349"/>
    <x v="493"/>
    <x v="0"/>
    <x v="493"/>
    <n v="120"/>
    <x v="1"/>
    <x v="1"/>
    <n v="1482213600"/>
    <n v="1482213600"/>
    <x v="0"/>
    <b v="1"/>
    <x v="8"/>
    <x v="2"/>
    <x v="8"/>
  </r>
  <r>
    <x v="498"/>
    <x v="492"/>
    <x v="498"/>
    <n v="193400"/>
    <n v="46317"/>
    <x v="494"/>
    <x v="0"/>
    <x v="494"/>
    <n v="579"/>
    <x v="3"/>
    <x v="3"/>
    <n v="1420092000"/>
    <n v="1420264800"/>
    <x v="0"/>
    <b v="0"/>
    <x v="2"/>
    <x v="2"/>
    <x v="2"/>
  </r>
  <r>
    <x v="499"/>
    <x v="493"/>
    <x v="499"/>
    <n v="163800"/>
    <n v="78743"/>
    <x v="495"/>
    <x v="0"/>
    <x v="495"/>
    <n v="2072"/>
    <x v="1"/>
    <x v="1"/>
    <n v="1458018000"/>
    <n v="1458450000"/>
    <x v="0"/>
    <b v="1"/>
    <x v="4"/>
    <x v="4"/>
    <x v="4"/>
  </r>
  <r>
    <x v="500"/>
    <x v="494"/>
    <x v="500"/>
    <n v="100"/>
    <n v="0"/>
    <x v="0"/>
    <x v="0"/>
    <x v="496"/>
    <n v="0"/>
    <x v="1"/>
    <x v="1"/>
    <n v="1367384400"/>
    <n v="1369803600"/>
    <x v="0"/>
    <b v="1"/>
    <x v="3"/>
    <x v="3"/>
    <x v="3"/>
  </r>
  <r>
    <x v="501"/>
    <x v="495"/>
    <x v="501"/>
    <n v="153600"/>
    <n v="107743"/>
    <x v="496"/>
    <x v="0"/>
    <x v="497"/>
    <n v="1796"/>
    <x v="1"/>
    <x v="1"/>
    <n v="1363064400"/>
    <n v="1363237200"/>
    <x v="0"/>
    <b v="0"/>
    <x v="4"/>
    <x v="4"/>
    <x v="4"/>
  </r>
  <r>
    <x v="502"/>
    <x v="212"/>
    <x v="502"/>
    <n v="1300"/>
    <n v="6889"/>
    <x v="497"/>
    <x v="1"/>
    <x v="498"/>
    <n v="186"/>
    <x v="2"/>
    <x v="2"/>
    <n v="1343365200"/>
    <n v="1345870800"/>
    <x v="0"/>
    <b v="1"/>
    <x v="11"/>
    <x v="6"/>
    <x v="11"/>
  </r>
  <r>
    <x v="503"/>
    <x v="496"/>
    <x v="503"/>
    <n v="25500"/>
    <n v="45983"/>
    <x v="498"/>
    <x v="1"/>
    <x v="499"/>
    <n v="460"/>
    <x v="1"/>
    <x v="1"/>
    <n v="1435726800"/>
    <n v="1437454800"/>
    <x v="0"/>
    <b v="0"/>
    <x v="6"/>
    <x v="4"/>
    <x v="6"/>
  </r>
  <r>
    <x v="504"/>
    <x v="497"/>
    <x v="504"/>
    <n v="7500"/>
    <n v="6924"/>
    <x v="499"/>
    <x v="0"/>
    <x v="500"/>
    <n v="62"/>
    <x v="6"/>
    <x v="6"/>
    <n v="1431925200"/>
    <n v="1432011600"/>
    <x v="0"/>
    <b v="0"/>
    <x v="1"/>
    <x v="1"/>
    <x v="1"/>
  </r>
  <r>
    <x v="505"/>
    <x v="498"/>
    <x v="505"/>
    <n v="89900"/>
    <n v="12497"/>
    <x v="500"/>
    <x v="0"/>
    <x v="501"/>
    <n v="347"/>
    <x v="1"/>
    <x v="1"/>
    <n v="1362722400"/>
    <n v="1366347600"/>
    <x v="0"/>
    <b v="1"/>
    <x v="15"/>
    <x v="5"/>
    <x v="15"/>
  </r>
  <r>
    <x v="506"/>
    <x v="499"/>
    <x v="506"/>
    <n v="18000"/>
    <n v="166874"/>
    <x v="501"/>
    <x v="1"/>
    <x v="502"/>
    <n v="2528"/>
    <x v="1"/>
    <x v="1"/>
    <n v="1511416800"/>
    <n v="1512885600"/>
    <x v="0"/>
    <b v="1"/>
    <x v="3"/>
    <x v="3"/>
    <x v="3"/>
  </r>
  <r>
    <x v="507"/>
    <x v="500"/>
    <x v="507"/>
    <n v="2100"/>
    <n v="837"/>
    <x v="502"/>
    <x v="0"/>
    <x v="503"/>
    <n v="19"/>
    <x v="1"/>
    <x v="1"/>
    <n v="1365483600"/>
    <n v="1369717200"/>
    <x v="0"/>
    <b v="1"/>
    <x v="2"/>
    <x v="2"/>
    <x v="2"/>
  </r>
  <r>
    <x v="508"/>
    <x v="501"/>
    <x v="508"/>
    <n v="172700"/>
    <n v="193820"/>
    <x v="503"/>
    <x v="1"/>
    <x v="504"/>
    <n v="3657"/>
    <x v="1"/>
    <x v="1"/>
    <n v="1532840400"/>
    <n v="1534654800"/>
    <x v="0"/>
    <b v="0"/>
    <x v="3"/>
    <x v="3"/>
    <x v="3"/>
  </r>
  <r>
    <x v="509"/>
    <x v="173"/>
    <x v="509"/>
    <n v="168500"/>
    <n v="119510"/>
    <x v="504"/>
    <x v="0"/>
    <x v="505"/>
    <n v="1258"/>
    <x v="1"/>
    <x v="1"/>
    <n v="1336194000"/>
    <n v="1337058000"/>
    <x v="0"/>
    <b v="0"/>
    <x v="3"/>
    <x v="3"/>
    <x v="3"/>
  </r>
  <r>
    <x v="510"/>
    <x v="502"/>
    <x v="510"/>
    <n v="7800"/>
    <n v="9289"/>
    <x v="505"/>
    <x v="1"/>
    <x v="506"/>
    <n v="131"/>
    <x v="2"/>
    <x v="2"/>
    <n v="1527742800"/>
    <n v="1529816400"/>
    <x v="0"/>
    <b v="0"/>
    <x v="6"/>
    <x v="4"/>
    <x v="6"/>
  </r>
  <r>
    <x v="511"/>
    <x v="503"/>
    <x v="511"/>
    <n v="147800"/>
    <n v="35498"/>
    <x v="506"/>
    <x v="0"/>
    <x v="507"/>
    <n v="362"/>
    <x v="1"/>
    <x v="1"/>
    <n v="1564030800"/>
    <n v="1564894800"/>
    <x v="0"/>
    <b v="0"/>
    <x v="3"/>
    <x v="3"/>
    <x v="3"/>
  </r>
  <r>
    <x v="512"/>
    <x v="504"/>
    <x v="512"/>
    <n v="9100"/>
    <n v="12678"/>
    <x v="507"/>
    <x v="1"/>
    <x v="508"/>
    <n v="239"/>
    <x v="1"/>
    <x v="1"/>
    <n v="1404536400"/>
    <n v="1404622800"/>
    <x v="0"/>
    <b v="1"/>
    <x v="11"/>
    <x v="6"/>
    <x v="11"/>
  </r>
  <r>
    <x v="513"/>
    <x v="505"/>
    <x v="513"/>
    <n v="8300"/>
    <n v="3260"/>
    <x v="508"/>
    <x v="3"/>
    <x v="509"/>
    <n v="35"/>
    <x v="1"/>
    <x v="1"/>
    <n v="1284008400"/>
    <n v="1284181200"/>
    <x v="0"/>
    <b v="0"/>
    <x v="19"/>
    <x v="4"/>
    <x v="19"/>
  </r>
  <r>
    <x v="514"/>
    <x v="506"/>
    <x v="514"/>
    <n v="138700"/>
    <n v="31123"/>
    <x v="509"/>
    <x v="3"/>
    <x v="510"/>
    <n v="528"/>
    <x v="5"/>
    <x v="5"/>
    <n v="1386309600"/>
    <n v="1386741600"/>
    <x v="0"/>
    <b v="1"/>
    <x v="1"/>
    <x v="1"/>
    <x v="1"/>
  </r>
  <r>
    <x v="515"/>
    <x v="507"/>
    <x v="515"/>
    <n v="8600"/>
    <n v="4797"/>
    <x v="510"/>
    <x v="0"/>
    <x v="511"/>
    <n v="133"/>
    <x v="0"/>
    <x v="0"/>
    <n v="1324620000"/>
    <n v="1324792800"/>
    <x v="0"/>
    <b v="1"/>
    <x v="3"/>
    <x v="3"/>
    <x v="3"/>
  </r>
  <r>
    <x v="516"/>
    <x v="508"/>
    <x v="516"/>
    <n v="125400"/>
    <n v="53324"/>
    <x v="511"/>
    <x v="0"/>
    <x v="512"/>
    <n v="846"/>
    <x v="1"/>
    <x v="1"/>
    <n v="1281070800"/>
    <n v="1284354000"/>
    <x v="0"/>
    <b v="0"/>
    <x v="9"/>
    <x v="5"/>
    <x v="9"/>
  </r>
  <r>
    <x v="517"/>
    <x v="509"/>
    <x v="517"/>
    <n v="5900"/>
    <n v="6608"/>
    <x v="512"/>
    <x v="1"/>
    <x v="513"/>
    <n v="78"/>
    <x v="1"/>
    <x v="1"/>
    <n v="1493960400"/>
    <n v="1494392400"/>
    <x v="0"/>
    <b v="0"/>
    <x v="0"/>
    <x v="0"/>
    <x v="0"/>
  </r>
  <r>
    <x v="518"/>
    <x v="510"/>
    <x v="518"/>
    <n v="8800"/>
    <n v="622"/>
    <x v="513"/>
    <x v="0"/>
    <x v="514"/>
    <n v="10"/>
    <x v="1"/>
    <x v="1"/>
    <n v="1519365600"/>
    <n v="1519538400"/>
    <x v="0"/>
    <b v="1"/>
    <x v="10"/>
    <x v="4"/>
    <x v="10"/>
  </r>
  <r>
    <x v="519"/>
    <x v="511"/>
    <x v="519"/>
    <n v="177700"/>
    <n v="180802"/>
    <x v="514"/>
    <x v="1"/>
    <x v="515"/>
    <n v="1773"/>
    <x v="1"/>
    <x v="1"/>
    <n v="1420696800"/>
    <n v="1421906400"/>
    <x v="0"/>
    <b v="1"/>
    <x v="1"/>
    <x v="1"/>
    <x v="1"/>
  </r>
  <r>
    <x v="520"/>
    <x v="512"/>
    <x v="520"/>
    <n v="800"/>
    <n v="3406"/>
    <x v="515"/>
    <x v="1"/>
    <x v="516"/>
    <n v="32"/>
    <x v="1"/>
    <x v="1"/>
    <n v="1555650000"/>
    <n v="1555909200"/>
    <x v="0"/>
    <b v="0"/>
    <x v="3"/>
    <x v="3"/>
    <x v="3"/>
  </r>
  <r>
    <x v="521"/>
    <x v="513"/>
    <x v="47"/>
    <n v="7600"/>
    <n v="11061"/>
    <x v="516"/>
    <x v="1"/>
    <x v="517"/>
    <n v="369"/>
    <x v="1"/>
    <x v="1"/>
    <n v="1471928400"/>
    <n v="1472446800"/>
    <x v="0"/>
    <b v="1"/>
    <x v="6"/>
    <x v="4"/>
    <x v="6"/>
  </r>
  <r>
    <x v="522"/>
    <x v="514"/>
    <x v="521"/>
    <n v="50500"/>
    <n v="16389"/>
    <x v="517"/>
    <x v="0"/>
    <x v="518"/>
    <n v="191"/>
    <x v="1"/>
    <x v="1"/>
    <n v="1341291600"/>
    <n v="1342328400"/>
    <x v="0"/>
    <b v="0"/>
    <x v="12"/>
    <x v="4"/>
    <x v="12"/>
  </r>
  <r>
    <x v="523"/>
    <x v="515"/>
    <x v="522"/>
    <n v="900"/>
    <n v="6303"/>
    <x v="518"/>
    <x v="1"/>
    <x v="519"/>
    <n v="89"/>
    <x v="1"/>
    <x v="1"/>
    <n v="1267682400"/>
    <n v="1268114400"/>
    <x v="0"/>
    <b v="0"/>
    <x v="12"/>
    <x v="4"/>
    <x v="12"/>
  </r>
  <r>
    <x v="524"/>
    <x v="516"/>
    <x v="523"/>
    <n v="96700"/>
    <n v="81136"/>
    <x v="519"/>
    <x v="0"/>
    <x v="520"/>
    <n v="1979"/>
    <x v="1"/>
    <x v="1"/>
    <n v="1272258000"/>
    <n v="1273381200"/>
    <x v="0"/>
    <b v="0"/>
    <x v="3"/>
    <x v="3"/>
    <x v="3"/>
  </r>
  <r>
    <x v="525"/>
    <x v="517"/>
    <x v="524"/>
    <n v="2100"/>
    <n v="1768"/>
    <x v="520"/>
    <x v="0"/>
    <x v="521"/>
    <n v="63"/>
    <x v="1"/>
    <x v="1"/>
    <n v="1290492000"/>
    <n v="1290837600"/>
    <x v="0"/>
    <b v="0"/>
    <x v="8"/>
    <x v="2"/>
    <x v="8"/>
  </r>
  <r>
    <x v="526"/>
    <x v="518"/>
    <x v="525"/>
    <n v="8300"/>
    <n v="12944"/>
    <x v="521"/>
    <x v="1"/>
    <x v="522"/>
    <n v="147"/>
    <x v="1"/>
    <x v="1"/>
    <n v="1451109600"/>
    <n v="1454306400"/>
    <x v="0"/>
    <b v="1"/>
    <x v="3"/>
    <x v="3"/>
    <x v="3"/>
  </r>
  <r>
    <x v="527"/>
    <x v="519"/>
    <x v="526"/>
    <n v="189200"/>
    <n v="188480"/>
    <x v="522"/>
    <x v="0"/>
    <x v="523"/>
    <n v="6080"/>
    <x v="0"/>
    <x v="0"/>
    <n v="1454652000"/>
    <n v="1457762400"/>
    <x v="0"/>
    <b v="0"/>
    <x v="10"/>
    <x v="4"/>
    <x v="10"/>
  </r>
  <r>
    <x v="528"/>
    <x v="520"/>
    <x v="527"/>
    <n v="9000"/>
    <n v="7227"/>
    <x v="523"/>
    <x v="0"/>
    <x v="524"/>
    <n v="80"/>
    <x v="4"/>
    <x v="4"/>
    <n v="1385186400"/>
    <n v="1389074400"/>
    <x v="0"/>
    <b v="0"/>
    <x v="7"/>
    <x v="1"/>
    <x v="7"/>
  </r>
  <r>
    <x v="529"/>
    <x v="521"/>
    <x v="528"/>
    <n v="5100"/>
    <n v="574"/>
    <x v="524"/>
    <x v="0"/>
    <x v="525"/>
    <n v="9"/>
    <x v="1"/>
    <x v="1"/>
    <n v="1399698000"/>
    <n v="1402117200"/>
    <x v="0"/>
    <b v="0"/>
    <x v="11"/>
    <x v="6"/>
    <x v="11"/>
  </r>
  <r>
    <x v="530"/>
    <x v="522"/>
    <x v="529"/>
    <n v="105000"/>
    <n v="96328"/>
    <x v="525"/>
    <x v="0"/>
    <x v="526"/>
    <n v="1784"/>
    <x v="1"/>
    <x v="1"/>
    <n v="1283230800"/>
    <n v="1284440400"/>
    <x v="0"/>
    <b v="1"/>
    <x v="13"/>
    <x v="5"/>
    <x v="13"/>
  </r>
  <r>
    <x v="531"/>
    <x v="523"/>
    <x v="530"/>
    <n v="186700"/>
    <n v="178338"/>
    <x v="526"/>
    <x v="2"/>
    <x v="527"/>
    <n v="3640"/>
    <x v="5"/>
    <x v="5"/>
    <n v="1384149600"/>
    <n v="1388988000"/>
    <x v="0"/>
    <b v="0"/>
    <x v="11"/>
    <x v="6"/>
    <x v="11"/>
  </r>
  <r>
    <x v="532"/>
    <x v="524"/>
    <x v="531"/>
    <n v="1600"/>
    <n v="8046"/>
    <x v="527"/>
    <x v="1"/>
    <x v="528"/>
    <n v="126"/>
    <x v="0"/>
    <x v="0"/>
    <n v="1516860000"/>
    <n v="1516946400"/>
    <x v="0"/>
    <b v="0"/>
    <x v="3"/>
    <x v="3"/>
    <x v="3"/>
  </r>
  <r>
    <x v="533"/>
    <x v="525"/>
    <x v="532"/>
    <n v="115600"/>
    <n v="184086"/>
    <x v="528"/>
    <x v="1"/>
    <x v="529"/>
    <n v="2218"/>
    <x v="4"/>
    <x v="4"/>
    <n v="1374642000"/>
    <n v="1377752400"/>
    <x v="0"/>
    <b v="0"/>
    <x v="7"/>
    <x v="1"/>
    <x v="7"/>
  </r>
  <r>
    <x v="534"/>
    <x v="526"/>
    <x v="533"/>
    <n v="89100"/>
    <n v="13385"/>
    <x v="529"/>
    <x v="0"/>
    <x v="530"/>
    <n v="243"/>
    <x v="1"/>
    <x v="1"/>
    <n v="1534482000"/>
    <n v="1534568400"/>
    <x v="0"/>
    <b v="1"/>
    <x v="6"/>
    <x v="4"/>
    <x v="6"/>
  </r>
  <r>
    <x v="535"/>
    <x v="527"/>
    <x v="534"/>
    <n v="2600"/>
    <n v="12533"/>
    <x v="530"/>
    <x v="1"/>
    <x v="531"/>
    <n v="202"/>
    <x v="6"/>
    <x v="6"/>
    <n v="1528434000"/>
    <n v="1528606800"/>
    <x v="0"/>
    <b v="1"/>
    <x v="3"/>
    <x v="3"/>
    <x v="3"/>
  </r>
  <r>
    <x v="536"/>
    <x v="528"/>
    <x v="535"/>
    <n v="9800"/>
    <n v="14697"/>
    <x v="531"/>
    <x v="1"/>
    <x v="532"/>
    <n v="140"/>
    <x v="6"/>
    <x v="6"/>
    <n v="1282626000"/>
    <n v="1284872400"/>
    <x v="0"/>
    <b v="0"/>
    <x v="13"/>
    <x v="5"/>
    <x v="13"/>
  </r>
  <r>
    <x v="537"/>
    <x v="529"/>
    <x v="536"/>
    <n v="84400"/>
    <n v="98935"/>
    <x v="532"/>
    <x v="1"/>
    <x v="533"/>
    <n v="1052"/>
    <x v="3"/>
    <x v="3"/>
    <n v="1535605200"/>
    <n v="1537592400"/>
    <x v="1"/>
    <b v="1"/>
    <x v="4"/>
    <x v="4"/>
    <x v="4"/>
  </r>
  <r>
    <x v="538"/>
    <x v="530"/>
    <x v="537"/>
    <n v="151300"/>
    <n v="57034"/>
    <x v="533"/>
    <x v="0"/>
    <x v="534"/>
    <n v="1296"/>
    <x v="1"/>
    <x v="1"/>
    <n v="1379826000"/>
    <n v="1381208400"/>
    <x v="0"/>
    <b v="0"/>
    <x v="20"/>
    <x v="6"/>
    <x v="20"/>
  </r>
  <r>
    <x v="539"/>
    <x v="531"/>
    <x v="538"/>
    <n v="9800"/>
    <n v="7120"/>
    <x v="534"/>
    <x v="0"/>
    <x v="535"/>
    <n v="77"/>
    <x v="1"/>
    <x v="1"/>
    <n v="1561957200"/>
    <n v="1562475600"/>
    <x v="0"/>
    <b v="1"/>
    <x v="0"/>
    <x v="0"/>
    <x v="0"/>
  </r>
  <r>
    <x v="540"/>
    <x v="532"/>
    <x v="539"/>
    <n v="5300"/>
    <n v="14097"/>
    <x v="535"/>
    <x v="1"/>
    <x v="536"/>
    <n v="247"/>
    <x v="1"/>
    <x v="1"/>
    <n v="1525496400"/>
    <n v="1527397200"/>
    <x v="0"/>
    <b v="0"/>
    <x v="14"/>
    <x v="7"/>
    <x v="14"/>
  </r>
  <r>
    <x v="541"/>
    <x v="533"/>
    <x v="540"/>
    <n v="178000"/>
    <n v="43086"/>
    <x v="536"/>
    <x v="0"/>
    <x v="537"/>
    <n v="395"/>
    <x v="6"/>
    <x v="6"/>
    <n v="1433912400"/>
    <n v="1436158800"/>
    <x v="0"/>
    <b v="0"/>
    <x v="20"/>
    <x v="6"/>
    <x v="20"/>
  </r>
  <r>
    <x v="542"/>
    <x v="534"/>
    <x v="541"/>
    <n v="77000"/>
    <n v="1930"/>
    <x v="537"/>
    <x v="0"/>
    <x v="538"/>
    <n v="49"/>
    <x v="4"/>
    <x v="4"/>
    <n v="1453442400"/>
    <n v="1456034400"/>
    <x v="0"/>
    <b v="0"/>
    <x v="7"/>
    <x v="1"/>
    <x v="7"/>
  </r>
  <r>
    <x v="543"/>
    <x v="535"/>
    <x v="542"/>
    <n v="84900"/>
    <n v="13864"/>
    <x v="538"/>
    <x v="0"/>
    <x v="539"/>
    <n v="180"/>
    <x v="1"/>
    <x v="1"/>
    <n v="1378875600"/>
    <n v="1380171600"/>
    <x v="0"/>
    <b v="0"/>
    <x v="11"/>
    <x v="6"/>
    <x v="11"/>
  </r>
  <r>
    <x v="544"/>
    <x v="536"/>
    <x v="543"/>
    <n v="2800"/>
    <n v="7742"/>
    <x v="539"/>
    <x v="1"/>
    <x v="540"/>
    <n v="84"/>
    <x v="1"/>
    <x v="1"/>
    <n v="1452232800"/>
    <n v="1453356000"/>
    <x v="0"/>
    <b v="0"/>
    <x v="1"/>
    <x v="1"/>
    <x v="1"/>
  </r>
  <r>
    <x v="545"/>
    <x v="537"/>
    <x v="544"/>
    <n v="184800"/>
    <n v="164109"/>
    <x v="540"/>
    <x v="0"/>
    <x v="541"/>
    <n v="2690"/>
    <x v="1"/>
    <x v="1"/>
    <n v="1577253600"/>
    <n v="1578981600"/>
    <x v="0"/>
    <b v="0"/>
    <x v="3"/>
    <x v="3"/>
    <x v="3"/>
  </r>
  <r>
    <x v="546"/>
    <x v="538"/>
    <x v="545"/>
    <n v="4200"/>
    <n v="6870"/>
    <x v="541"/>
    <x v="1"/>
    <x v="542"/>
    <n v="88"/>
    <x v="1"/>
    <x v="1"/>
    <n v="1537160400"/>
    <n v="1537419600"/>
    <x v="0"/>
    <b v="1"/>
    <x v="3"/>
    <x v="3"/>
    <x v="3"/>
  </r>
  <r>
    <x v="547"/>
    <x v="539"/>
    <x v="546"/>
    <n v="1300"/>
    <n v="12597"/>
    <x v="542"/>
    <x v="1"/>
    <x v="543"/>
    <n v="156"/>
    <x v="1"/>
    <x v="1"/>
    <n v="1422165600"/>
    <n v="1423202400"/>
    <x v="0"/>
    <b v="0"/>
    <x v="6"/>
    <x v="4"/>
    <x v="6"/>
  </r>
  <r>
    <x v="548"/>
    <x v="540"/>
    <x v="547"/>
    <n v="66100"/>
    <n v="179074"/>
    <x v="543"/>
    <x v="1"/>
    <x v="544"/>
    <n v="2985"/>
    <x v="1"/>
    <x v="1"/>
    <n v="1459486800"/>
    <n v="1460610000"/>
    <x v="0"/>
    <b v="0"/>
    <x v="3"/>
    <x v="3"/>
    <x v="3"/>
  </r>
  <r>
    <x v="549"/>
    <x v="541"/>
    <x v="548"/>
    <n v="29500"/>
    <n v="83843"/>
    <x v="544"/>
    <x v="1"/>
    <x v="545"/>
    <n v="762"/>
    <x v="1"/>
    <x v="1"/>
    <n v="1369717200"/>
    <n v="1370494800"/>
    <x v="0"/>
    <b v="0"/>
    <x v="8"/>
    <x v="2"/>
    <x v="8"/>
  </r>
  <r>
    <x v="550"/>
    <x v="542"/>
    <x v="549"/>
    <n v="100"/>
    <n v="4"/>
    <x v="446"/>
    <x v="3"/>
    <x v="446"/>
    <n v="1"/>
    <x v="5"/>
    <x v="5"/>
    <n v="1330495200"/>
    <n v="1332306000"/>
    <x v="0"/>
    <b v="0"/>
    <x v="7"/>
    <x v="1"/>
    <x v="7"/>
  </r>
  <r>
    <x v="551"/>
    <x v="543"/>
    <x v="550"/>
    <n v="180100"/>
    <n v="105598"/>
    <x v="545"/>
    <x v="0"/>
    <x v="546"/>
    <n v="2779"/>
    <x v="2"/>
    <x v="2"/>
    <n v="1419055200"/>
    <n v="1422511200"/>
    <x v="0"/>
    <b v="1"/>
    <x v="2"/>
    <x v="2"/>
    <x v="2"/>
  </r>
  <r>
    <x v="552"/>
    <x v="544"/>
    <x v="551"/>
    <n v="9000"/>
    <n v="8866"/>
    <x v="546"/>
    <x v="0"/>
    <x v="547"/>
    <n v="92"/>
    <x v="1"/>
    <x v="1"/>
    <n v="1480140000"/>
    <n v="1480312800"/>
    <x v="0"/>
    <b v="0"/>
    <x v="3"/>
    <x v="3"/>
    <x v="3"/>
  </r>
  <r>
    <x v="553"/>
    <x v="545"/>
    <x v="552"/>
    <n v="170600"/>
    <n v="75022"/>
    <x v="547"/>
    <x v="0"/>
    <x v="548"/>
    <n v="1028"/>
    <x v="1"/>
    <x v="1"/>
    <n v="1293948000"/>
    <n v="1294034400"/>
    <x v="0"/>
    <b v="0"/>
    <x v="1"/>
    <x v="1"/>
    <x v="1"/>
  </r>
  <r>
    <x v="554"/>
    <x v="546"/>
    <x v="553"/>
    <n v="9500"/>
    <n v="14408"/>
    <x v="548"/>
    <x v="1"/>
    <x v="549"/>
    <n v="554"/>
    <x v="0"/>
    <x v="0"/>
    <n v="1482127200"/>
    <n v="1482645600"/>
    <x v="0"/>
    <b v="0"/>
    <x v="7"/>
    <x v="1"/>
    <x v="7"/>
  </r>
  <r>
    <x v="555"/>
    <x v="547"/>
    <x v="554"/>
    <n v="6300"/>
    <n v="14089"/>
    <x v="549"/>
    <x v="1"/>
    <x v="550"/>
    <n v="135"/>
    <x v="3"/>
    <x v="3"/>
    <n v="1396414800"/>
    <n v="1399093200"/>
    <x v="0"/>
    <b v="0"/>
    <x v="1"/>
    <x v="1"/>
    <x v="1"/>
  </r>
  <r>
    <x v="556"/>
    <x v="195"/>
    <x v="555"/>
    <n v="5200"/>
    <n v="12467"/>
    <x v="550"/>
    <x v="1"/>
    <x v="551"/>
    <n v="122"/>
    <x v="1"/>
    <x v="1"/>
    <n v="1315285200"/>
    <n v="1315890000"/>
    <x v="0"/>
    <b v="1"/>
    <x v="18"/>
    <x v="5"/>
    <x v="18"/>
  </r>
  <r>
    <x v="557"/>
    <x v="548"/>
    <x v="556"/>
    <n v="6000"/>
    <n v="11960"/>
    <x v="551"/>
    <x v="1"/>
    <x v="552"/>
    <n v="221"/>
    <x v="1"/>
    <x v="1"/>
    <n v="1443762000"/>
    <n v="1444021200"/>
    <x v="0"/>
    <b v="1"/>
    <x v="22"/>
    <x v="4"/>
    <x v="22"/>
  </r>
  <r>
    <x v="558"/>
    <x v="549"/>
    <x v="557"/>
    <n v="5800"/>
    <n v="7966"/>
    <x v="552"/>
    <x v="1"/>
    <x v="553"/>
    <n v="126"/>
    <x v="1"/>
    <x v="1"/>
    <n v="1456293600"/>
    <n v="1460005200"/>
    <x v="0"/>
    <b v="0"/>
    <x v="3"/>
    <x v="3"/>
    <x v="3"/>
  </r>
  <r>
    <x v="559"/>
    <x v="550"/>
    <x v="558"/>
    <n v="105300"/>
    <n v="106321"/>
    <x v="553"/>
    <x v="1"/>
    <x v="554"/>
    <n v="1022"/>
    <x v="1"/>
    <x v="1"/>
    <n v="1470114000"/>
    <n v="1470718800"/>
    <x v="0"/>
    <b v="0"/>
    <x v="3"/>
    <x v="3"/>
    <x v="3"/>
  </r>
  <r>
    <x v="560"/>
    <x v="551"/>
    <x v="559"/>
    <n v="20000"/>
    <n v="158832"/>
    <x v="554"/>
    <x v="1"/>
    <x v="555"/>
    <n v="3177"/>
    <x v="1"/>
    <x v="1"/>
    <n v="1321596000"/>
    <n v="1325052000"/>
    <x v="0"/>
    <b v="0"/>
    <x v="10"/>
    <x v="4"/>
    <x v="10"/>
  </r>
  <r>
    <x v="561"/>
    <x v="552"/>
    <x v="560"/>
    <n v="3000"/>
    <n v="11091"/>
    <x v="555"/>
    <x v="1"/>
    <x v="556"/>
    <n v="198"/>
    <x v="5"/>
    <x v="5"/>
    <n v="1318827600"/>
    <n v="1319000400"/>
    <x v="0"/>
    <b v="0"/>
    <x v="3"/>
    <x v="3"/>
    <x v="3"/>
  </r>
  <r>
    <x v="562"/>
    <x v="553"/>
    <x v="561"/>
    <n v="9900"/>
    <n v="1269"/>
    <x v="556"/>
    <x v="0"/>
    <x v="557"/>
    <n v="26"/>
    <x v="5"/>
    <x v="5"/>
    <n v="1552366800"/>
    <n v="1552539600"/>
    <x v="0"/>
    <b v="0"/>
    <x v="1"/>
    <x v="1"/>
    <x v="1"/>
  </r>
  <r>
    <x v="563"/>
    <x v="554"/>
    <x v="562"/>
    <n v="3700"/>
    <n v="5107"/>
    <x v="557"/>
    <x v="1"/>
    <x v="558"/>
    <n v="85"/>
    <x v="2"/>
    <x v="2"/>
    <n v="1542088800"/>
    <n v="1543816800"/>
    <x v="0"/>
    <b v="0"/>
    <x v="4"/>
    <x v="4"/>
    <x v="4"/>
  </r>
  <r>
    <x v="564"/>
    <x v="555"/>
    <x v="563"/>
    <n v="168700"/>
    <n v="141393"/>
    <x v="558"/>
    <x v="0"/>
    <x v="559"/>
    <n v="1790"/>
    <x v="1"/>
    <x v="1"/>
    <n v="1426395600"/>
    <n v="1427086800"/>
    <x v="0"/>
    <b v="0"/>
    <x v="3"/>
    <x v="3"/>
    <x v="3"/>
  </r>
  <r>
    <x v="565"/>
    <x v="556"/>
    <x v="564"/>
    <n v="94900"/>
    <n v="194166"/>
    <x v="559"/>
    <x v="1"/>
    <x v="560"/>
    <n v="3596"/>
    <x v="1"/>
    <x v="1"/>
    <n v="1321336800"/>
    <n v="1323064800"/>
    <x v="0"/>
    <b v="0"/>
    <x v="3"/>
    <x v="3"/>
    <x v="3"/>
  </r>
  <r>
    <x v="566"/>
    <x v="557"/>
    <x v="565"/>
    <n v="9300"/>
    <n v="4124"/>
    <x v="560"/>
    <x v="0"/>
    <x v="561"/>
    <n v="37"/>
    <x v="1"/>
    <x v="1"/>
    <n v="1456293600"/>
    <n v="1458277200"/>
    <x v="0"/>
    <b v="1"/>
    <x v="5"/>
    <x v="1"/>
    <x v="5"/>
  </r>
  <r>
    <x v="567"/>
    <x v="558"/>
    <x v="566"/>
    <n v="6800"/>
    <n v="14865"/>
    <x v="561"/>
    <x v="1"/>
    <x v="562"/>
    <n v="244"/>
    <x v="1"/>
    <x v="1"/>
    <n v="1404968400"/>
    <n v="1405141200"/>
    <x v="0"/>
    <b v="0"/>
    <x v="1"/>
    <x v="1"/>
    <x v="1"/>
  </r>
  <r>
    <x v="568"/>
    <x v="559"/>
    <x v="567"/>
    <n v="72400"/>
    <n v="134688"/>
    <x v="562"/>
    <x v="1"/>
    <x v="563"/>
    <n v="5180"/>
    <x v="1"/>
    <x v="1"/>
    <n v="1279170000"/>
    <n v="1283058000"/>
    <x v="0"/>
    <b v="0"/>
    <x v="3"/>
    <x v="3"/>
    <x v="3"/>
  </r>
  <r>
    <x v="569"/>
    <x v="560"/>
    <x v="568"/>
    <n v="20100"/>
    <n v="47705"/>
    <x v="563"/>
    <x v="1"/>
    <x v="564"/>
    <n v="589"/>
    <x v="6"/>
    <x v="6"/>
    <n v="1294725600"/>
    <n v="1295762400"/>
    <x v="0"/>
    <b v="0"/>
    <x v="10"/>
    <x v="4"/>
    <x v="10"/>
  </r>
  <r>
    <x v="570"/>
    <x v="561"/>
    <x v="569"/>
    <n v="31200"/>
    <n v="95364"/>
    <x v="564"/>
    <x v="1"/>
    <x v="565"/>
    <n v="2725"/>
    <x v="1"/>
    <x v="1"/>
    <n v="1419055200"/>
    <n v="1419573600"/>
    <x v="0"/>
    <b v="1"/>
    <x v="1"/>
    <x v="1"/>
    <x v="1"/>
  </r>
  <r>
    <x v="571"/>
    <x v="562"/>
    <x v="570"/>
    <n v="3500"/>
    <n v="3295"/>
    <x v="565"/>
    <x v="0"/>
    <x v="566"/>
    <n v="35"/>
    <x v="6"/>
    <x v="6"/>
    <n v="1434690000"/>
    <n v="1438750800"/>
    <x v="0"/>
    <b v="0"/>
    <x v="12"/>
    <x v="4"/>
    <x v="12"/>
  </r>
  <r>
    <x v="572"/>
    <x v="563"/>
    <x v="571"/>
    <n v="9000"/>
    <n v="4896"/>
    <x v="566"/>
    <x v="3"/>
    <x v="567"/>
    <n v="94"/>
    <x v="1"/>
    <x v="1"/>
    <n v="1443416400"/>
    <n v="1444798800"/>
    <x v="0"/>
    <b v="1"/>
    <x v="1"/>
    <x v="1"/>
    <x v="1"/>
  </r>
  <r>
    <x v="573"/>
    <x v="564"/>
    <x v="572"/>
    <n v="6700"/>
    <n v="7496"/>
    <x v="567"/>
    <x v="1"/>
    <x v="568"/>
    <n v="300"/>
    <x v="1"/>
    <x v="1"/>
    <n v="1399006800"/>
    <n v="1399179600"/>
    <x v="0"/>
    <b v="0"/>
    <x v="23"/>
    <x v="8"/>
    <x v="23"/>
  </r>
  <r>
    <x v="574"/>
    <x v="565"/>
    <x v="573"/>
    <n v="2700"/>
    <n v="9967"/>
    <x v="568"/>
    <x v="1"/>
    <x v="569"/>
    <n v="144"/>
    <x v="1"/>
    <x v="1"/>
    <n v="1575698400"/>
    <n v="1576562400"/>
    <x v="0"/>
    <b v="1"/>
    <x v="0"/>
    <x v="0"/>
    <x v="0"/>
  </r>
  <r>
    <x v="575"/>
    <x v="566"/>
    <x v="574"/>
    <n v="83300"/>
    <n v="52421"/>
    <x v="569"/>
    <x v="0"/>
    <x v="570"/>
    <n v="558"/>
    <x v="1"/>
    <x v="1"/>
    <n v="1400562000"/>
    <n v="1400821200"/>
    <x v="0"/>
    <b v="1"/>
    <x v="3"/>
    <x v="3"/>
    <x v="3"/>
  </r>
  <r>
    <x v="576"/>
    <x v="567"/>
    <x v="575"/>
    <n v="9700"/>
    <n v="6298"/>
    <x v="570"/>
    <x v="0"/>
    <x v="571"/>
    <n v="64"/>
    <x v="1"/>
    <x v="1"/>
    <n v="1509512400"/>
    <n v="1510984800"/>
    <x v="0"/>
    <b v="0"/>
    <x v="3"/>
    <x v="3"/>
    <x v="3"/>
  </r>
  <r>
    <x v="577"/>
    <x v="568"/>
    <x v="576"/>
    <n v="8200"/>
    <n v="1546"/>
    <x v="571"/>
    <x v="3"/>
    <x v="572"/>
    <n v="37"/>
    <x v="1"/>
    <x v="1"/>
    <n v="1299823200"/>
    <n v="1302066000"/>
    <x v="0"/>
    <b v="0"/>
    <x v="17"/>
    <x v="1"/>
    <x v="17"/>
  </r>
  <r>
    <x v="578"/>
    <x v="569"/>
    <x v="577"/>
    <n v="96500"/>
    <n v="16168"/>
    <x v="572"/>
    <x v="0"/>
    <x v="573"/>
    <n v="245"/>
    <x v="1"/>
    <x v="1"/>
    <n v="1322719200"/>
    <n v="1322978400"/>
    <x v="0"/>
    <b v="0"/>
    <x v="22"/>
    <x v="4"/>
    <x v="22"/>
  </r>
  <r>
    <x v="579"/>
    <x v="570"/>
    <x v="578"/>
    <n v="6200"/>
    <n v="6269"/>
    <x v="573"/>
    <x v="1"/>
    <x v="574"/>
    <n v="87"/>
    <x v="1"/>
    <x v="1"/>
    <n v="1312693200"/>
    <n v="1313730000"/>
    <x v="0"/>
    <b v="0"/>
    <x v="17"/>
    <x v="1"/>
    <x v="17"/>
  </r>
  <r>
    <x v="580"/>
    <x v="251"/>
    <x v="579"/>
    <n v="43800"/>
    <n v="149578"/>
    <x v="574"/>
    <x v="1"/>
    <x v="575"/>
    <n v="3116"/>
    <x v="1"/>
    <x v="1"/>
    <n v="1393394400"/>
    <n v="1394085600"/>
    <x v="0"/>
    <b v="0"/>
    <x v="3"/>
    <x v="3"/>
    <x v="3"/>
  </r>
  <r>
    <x v="581"/>
    <x v="571"/>
    <x v="580"/>
    <n v="6000"/>
    <n v="3841"/>
    <x v="575"/>
    <x v="0"/>
    <x v="576"/>
    <n v="71"/>
    <x v="1"/>
    <x v="1"/>
    <n v="1304053200"/>
    <n v="1305349200"/>
    <x v="0"/>
    <b v="0"/>
    <x v="2"/>
    <x v="2"/>
    <x v="2"/>
  </r>
  <r>
    <x v="582"/>
    <x v="572"/>
    <x v="581"/>
    <n v="8700"/>
    <n v="4531"/>
    <x v="576"/>
    <x v="0"/>
    <x v="577"/>
    <n v="42"/>
    <x v="1"/>
    <x v="1"/>
    <n v="1433912400"/>
    <n v="1434344400"/>
    <x v="0"/>
    <b v="1"/>
    <x v="11"/>
    <x v="6"/>
    <x v="11"/>
  </r>
  <r>
    <x v="583"/>
    <x v="573"/>
    <x v="582"/>
    <n v="18900"/>
    <n v="60934"/>
    <x v="577"/>
    <x v="1"/>
    <x v="578"/>
    <n v="909"/>
    <x v="1"/>
    <x v="1"/>
    <n v="1329717600"/>
    <n v="1331186400"/>
    <x v="0"/>
    <b v="0"/>
    <x v="4"/>
    <x v="4"/>
    <x v="4"/>
  </r>
  <r>
    <x v="584"/>
    <x v="8"/>
    <x v="583"/>
    <n v="86400"/>
    <n v="103255"/>
    <x v="578"/>
    <x v="1"/>
    <x v="579"/>
    <n v="1613"/>
    <x v="1"/>
    <x v="1"/>
    <n v="1335330000"/>
    <n v="1336539600"/>
    <x v="0"/>
    <b v="0"/>
    <x v="2"/>
    <x v="2"/>
    <x v="2"/>
  </r>
  <r>
    <x v="585"/>
    <x v="574"/>
    <x v="584"/>
    <n v="8900"/>
    <n v="13065"/>
    <x v="579"/>
    <x v="1"/>
    <x v="580"/>
    <n v="136"/>
    <x v="1"/>
    <x v="1"/>
    <n v="1268888400"/>
    <n v="1269752400"/>
    <x v="0"/>
    <b v="0"/>
    <x v="18"/>
    <x v="5"/>
    <x v="18"/>
  </r>
  <r>
    <x v="586"/>
    <x v="575"/>
    <x v="585"/>
    <n v="700"/>
    <n v="6654"/>
    <x v="580"/>
    <x v="1"/>
    <x v="581"/>
    <n v="130"/>
    <x v="1"/>
    <x v="1"/>
    <n v="1289973600"/>
    <n v="1291615200"/>
    <x v="0"/>
    <b v="0"/>
    <x v="1"/>
    <x v="1"/>
    <x v="1"/>
  </r>
  <r>
    <x v="587"/>
    <x v="576"/>
    <x v="586"/>
    <n v="9400"/>
    <n v="6852"/>
    <x v="581"/>
    <x v="0"/>
    <x v="582"/>
    <n v="156"/>
    <x v="0"/>
    <x v="0"/>
    <n v="1547877600"/>
    <n v="1552366800"/>
    <x v="0"/>
    <b v="1"/>
    <x v="0"/>
    <x v="0"/>
    <x v="0"/>
  </r>
  <r>
    <x v="588"/>
    <x v="577"/>
    <x v="587"/>
    <n v="157600"/>
    <n v="124517"/>
    <x v="582"/>
    <x v="0"/>
    <x v="583"/>
    <n v="1368"/>
    <x v="4"/>
    <x v="4"/>
    <n v="1269493200"/>
    <n v="1272171600"/>
    <x v="0"/>
    <b v="0"/>
    <x v="3"/>
    <x v="3"/>
    <x v="3"/>
  </r>
  <r>
    <x v="589"/>
    <x v="578"/>
    <x v="588"/>
    <n v="7900"/>
    <n v="5113"/>
    <x v="583"/>
    <x v="0"/>
    <x v="584"/>
    <n v="102"/>
    <x v="1"/>
    <x v="1"/>
    <n v="1436072400"/>
    <n v="1436677200"/>
    <x v="0"/>
    <b v="0"/>
    <x v="4"/>
    <x v="4"/>
    <x v="4"/>
  </r>
  <r>
    <x v="590"/>
    <x v="579"/>
    <x v="589"/>
    <n v="7100"/>
    <n v="5824"/>
    <x v="584"/>
    <x v="0"/>
    <x v="585"/>
    <n v="86"/>
    <x v="2"/>
    <x v="2"/>
    <n v="1419141600"/>
    <n v="1420092000"/>
    <x v="0"/>
    <b v="0"/>
    <x v="15"/>
    <x v="5"/>
    <x v="15"/>
  </r>
  <r>
    <x v="591"/>
    <x v="580"/>
    <x v="590"/>
    <n v="600"/>
    <n v="6226"/>
    <x v="585"/>
    <x v="1"/>
    <x v="586"/>
    <n v="102"/>
    <x v="1"/>
    <x v="1"/>
    <n v="1279083600"/>
    <n v="1279947600"/>
    <x v="0"/>
    <b v="0"/>
    <x v="11"/>
    <x v="6"/>
    <x v="11"/>
  </r>
  <r>
    <x v="592"/>
    <x v="581"/>
    <x v="591"/>
    <n v="156800"/>
    <n v="20243"/>
    <x v="586"/>
    <x v="0"/>
    <x v="587"/>
    <n v="253"/>
    <x v="1"/>
    <x v="1"/>
    <n v="1401426000"/>
    <n v="1402203600"/>
    <x v="0"/>
    <b v="0"/>
    <x v="3"/>
    <x v="3"/>
    <x v="3"/>
  </r>
  <r>
    <x v="593"/>
    <x v="582"/>
    <x v="592"/>
    <n v="121600"/>
    <n v="188288"/>
    <x v="587"/>
    <x v="1"/>
    <x v="588"/>
    <n v="4006"/>
    <x v="1"/>
    <x v="1"/>
    <n v="1395810000"/>
    <n v="1396933200"/>
    <x v="0"/>
    <b v="0"/>
    <x v="10"/>
    <x v="4"/>
    <x v="10"/>
  </r>
  <r>
    <x v="594"/>
    <x v="583"/>
    <x v="593"/>
    <n v="157300"/>
    <n v="11167"/>
    <x v="588"/>
    <x v="0"/>
    <x v="589"/>
    <n v="157"/>
    <x v="1"/>
    <x v="1"/>
    <n v="1467003600"/>
    <n v="1467262800"/>
    <x v="0"/>
    <b v="1"/>
    <x v="3"/>
    <x v="3"/>
    <x v="3"/>
  </r>
  <r>
    <x v="595"/>
    <x v="584"/>
    <x v="594"/>
    <n v="70300"/>
    <n v="146595"/>
    <x v="589"/>
    <x v="1"/>
    <x v="590"/>
    <n v="1629"/>
    <x v="1"/>
    <x v="1"/>
    <n v="1268715600"/>
    <n v="1270530000"/>
    <x v="0"/>
    <b v="1"/>
    <x v="3"/>
    <x v="3"/>
    <x v="3"/>
  </r>
  <r>
    <x v="596"/>
    <x v="585"/>
    <x v="595"/>
    <n v="7900"/>
    <n v="7875"/>
    <x v="590"/>
    <x v="0"/>
    <x v="591"/>
    <n v="183"/>
    <x v="1"/>
    <x v="1"/>
    <n v="1457157600"/>
    <n v="1457762400"/>
    <x v="0"/>
    <b v="1"/>
    <x v="6"/>
    <x v="4"/>
    <x v="6"/>
  </r>
  <r>
    <x v="597"/>
    <x v="586"/>
    <x v="596"/>
    <n v="73800"/>
    <n v="148779"/>
    <x v="591"/>
    <x v="1"/>
    <x v="592"/>
    <n v="2188"/>
    <x v="1"/>
    <x v="1"/>
    <n v="1573970400"/>
    <n v="1575525600"/>
    <x v="0"/>
    <b v="0"/>
    <x v="3"/>
    <x v="3"/>
    <x v="3"/>
  </r>
  <r>
    <x v="598"/>
    <x v="587"/>
    <x v="597"/>
    <n v="108500"/>
    <n v="175868"/>
    <x v="592"/>
    <x v="1"/>
    <x v="593"/>
    <n v="2409"/>
    <x v="6"/>
    <x v="6"/>
    <n v="1276578000"/>
    <n v="1279083600"/>
    <x v="0"/>
    <b v="0"/>
    <x v="1"/>
    <x v="1"/>
    <x v="1"/>
  </r>
  <r>
    <x v="599"/>
    <x v="588"/>
    <x v="598"/>
    <n v="140300"/>
    <n v="5112"/>
    <x v="593"/>
    <x v="0"/>
    <x v="594"/>
    <n v="82"/>
    <x v="3"/>
    <x v="3"/>
    <n v="1423720800"/>
    <n v="1424412000"/>
    <x v="0"/>
    <b v="0"/>
    <x v="4"/>
    <x v="4"/>
    <x v="4"/>
  </r>
  <r>
    <x v="600"/>
    <x v="589"/>
    <x v="599"/>
    <n v="100"/>
    <n v="5"/>
    <x v="298"/>
    <x v="0"/>
    <x v="298"/>
    <n v="1"/>
    <x v="4"/>
    <x v="4"/>
    <n v="1375160400"/>
    <n v="1376197200"/>
    <x v="0"/>
    <b v="0"/>
    <x v="0"/>
    <x v="0"/>
    <x v="0"/>
  </r>
  <r>
    <x v="601"/>
    <x v="590"/>
    <x v="600"/>
    <n v="6300"/>
    <n v="13018"/>
    <x v="594"/>
    <x v="1"/>
    <x v="595"/>
    <n v="194"/>
    <x v="1"/>
    <x v="1"/>
    <n v="1401426000"/>
    <n v="1402894800"/>
    <x v="1"/>
    <b v="0"/>
    <x v="8"/>
    <x v="2"/>
    <x v="8"/>
  </r>
  <r>
    <x v="602"/>
    <x v="591"/>
    <x v="601"/>
    <n v="71100"/>
    <n v="91176"/>
    <x v="595"/>
    <x v="1"/>
    <x v="596"/>
    <n v="1140"/>
    <x v="1"/>
    <x v="1"/>
    <n v="1433480400"/>
    <n v="1434430800"/>
    <x v="0"/>
    <b v="0"/>
    <x v="3"/>
    <x v="3"/>
    <x v="3"/>
  </r>
  <r>
    <x v="603"/>
    <x v="592"/>
    <x v="602"/>
    <n v="5300"/>
    <n v="6342"/>
    <x v="596"/>
    <x v="1"/>
    <x v="597"/>
    <n v="102"/>
    <x v="1"/>
    <x v="1"/>
    <n v="1555563600"/>
    <n v="1557896400"/>
    <x v="0"/>
    <b v="0"/>
    <x v="3"/>
    <x v="3"/>
    <x v="3"/>
  </r>
  <r>
    <x v="604"/>
    <x v="593"/>
    <x v="603"/>
    <n v="88700"/>
    <n v="151438"/>
    <x v="597"/>
    <x v="1"/>
    <x v="598"/>
    <n v="2857"/>
    <x v="1"/>
    <x v="1"/>
    <n v="1295676000"/>
    <n v="1297490400"/>
    <x v="0"/>
    <b v="0"/>
    <x v="3"/>
    <x v="3"/>
    <x v="3"/>
  </r>
  <r>
    <x v="605"/>
    <x v="594"/>
    <x v="604"/>
    <n v="3300"/>
    <n v="6178"/>
    <x v="598"/>
    <x v="1"/>
    <x v="599"/>
    <n v="107"/>
    <x v="1"/>
    <x v="1"/>
    <n v="1443848400"/>
    <n v="1447394400"/>
    <x v="0"/>
    <b v="0"/>
    <x v="9"/>
    <x v="5"/>
    <x v="9"/>
  </r>
  <r>
    <x v="606"/>
    <x v="595"/>
    <x v="605"/>
    <n v="3400"/>
    <n v="6405"/>
    <x v="599"/>
    <x v="1"/>
    <x v="600"/>
    <n v="160"/>
    <x v="4"/>
    <x v="4"/>
    <n v="1457330400"/>
    <n v="1458277200"/>
    <x v="0"/>
    <b v="0"/>
    <x v="1"/>
    <x v="1"/>
    <x v="1"/>
  </r>
  <r>
    <x v="607"/>
    <x v="596"/>
    <x v="606"/>
    <n v="137600"/>
    <n v="180667"/>
    <x v="600"/>
    <x v="1"/>
    <x v="601"/>
    <n v="2230"/>
    <x v="1"/>
    <x v="1"/>
    <n v="1395550800"/>
    <n v="1395723600"/>
    <x v="0"/>
    <b v="0"/>
    <x v="0"/>
    <x v="0"/>
    <x v="0"/>
  </r>
  <r>
    <x v="608"/>
    <x v="597"/>
    <x v="607"/>
    <n v="3900"/>
    <n v="11075"/>
    <x v="601"/>
    <x v="1"/>
    <x v="602"/>
    <n v="316"/>
    <x v="1"/>
    <x v="1"/>
    <n v="1551852000"/>
    <n v="1552197600"/>
    <x v="0"/>
    <b v="1"/>
    <x v="17"/>
    <x v="1"/>
    <x v="17"/>
  </r>
  <r>
    <x v="609"/>
    <x v="598"/>
    <x v="608"/>
    <n v="10000"/>
    <n v="12042"/>
    <x v="602"/>
    <x v="1"/>
    <x v="603"/>
    <n v="117"/>
    <x v="1"/>
    <x v="1"/>
    <n v="1547618400"/>
    <n v="1549087200"/>
    <x v="0"/>
    <b v="0"/>
    <x v="22"/>
    <x v="4"/>
    <x v="22"/>
  </r>
  <r>
    <x v="610"/>
    <x v="599"/>
    <x v="609"/>
    <n v="42800"/>
    <n v="179356"/>
    <x v="603"/>
    <x v="1"/>
    <x v="604"/>
    <n v="6406"/>
    <x v="1"/>
    <x v="1"/>
    <n v="1355637600"/>
    <n v="1356847200"/>
    <x v="0"/>
    <b v="0"/>
    <x v="3"/>
    <x v="3"/>
    <x v="3"/>
  </r>
  <r>
    <x v="611"/>
    <x v="600"/>
    <x v="610"/>
    <n v="8200"/>
    <n v="1136"/>
    <x v="604"/>
    <x v="3"/>
    <x v="605"/>
    <n v="15"/>
    <x v="1"/>
    <x v="1"/>
    <n v="1374728400"/>
    <n v="1375765200"/>
    <x v="0"/>
    <b v="0"/>
    <x v="3"/>
    <x v="3"/>
    <x v="3"/>
  </r>
  <r>
    <x v="612"/>
    <x v="601"/>
    <x v="611"/>
    <n v="6200"/>
    <n v="8645"/>
    <x v="605"/>
    <x v="1"/>
    <x v="606"/>
    <n v="192"/>
    <x v="1"/>
    <x v="1"/>
    <n v="1287810000"/>
    <n v="1289800800"/>
    <x v="0"/>
    <b v="0"/>
    <x v="5"/>
    <x v="1"/>
    <x v="5"/>
  </r>
  <r>
    <x v="613"/>
    <x v="602"/>
    <x v="612"/>
    <n v="1100"/>
    <n v="1914"/>
    <x v="606"/>
    <x v="1"/>
    <x v="607"/>
    <n v="26"/>
    <x v="0"/>
    <x v="0"/>
    <n v="1503723600"/>
    <n v="1504501200"/>
    <x v="0"/>
    <b v="0"/>
    <x v="3"/>
    <x v="3"/>
    <x v="3"/>
  </r>
  <r>
    <x v="614"/>
    <x v="603"/>
    <x v="613"/>
    <n v="26500"/>
    <n v="41205"/>
    <x v="607"/>
    <x v="1"/>
    <x v="608"/>
    <n v="723"/>
    <x v="1"/>
    <x v="1"/>
    <n v="1484114400"/>
    <n v="1485669600"/>
    <x v="0"/>
    <b v="0"/>
    <x v="3"/>
    <x v="3"/>
    <x v="3"/>
  </r>
  <r>
    <x v="615"/>
    <x v="604"/>
    <x v="614"/>
    <n v="8500"/>
    <n v="14488"/>
    <x v="608"/>
    <x v="1"/>
    <x v="609"/>
    <n v="170"/>
    <x v="6"/>
    <x v="6"/>
    <n v="1461906000"/>
    <n v="1462770000"/>
    <x v="0"/>
    <b v="0"/>
    <x v="3"/>
    <x v="3"/>
    <x v="3"/>
  </r>
  <r>
    <x v="616"/>
    <x v="605"/>
    <x v="615"/>
    <n v="6400"/>
    <n v="12129"/>
    <x v="609"/>
    <x v="1"/>
    <x v="610"/>
    <n v="238"/>
    <x v="4"/>
    <x v="4"/>
    <n v="1379653200"/>
    <n v="1379739600"/>
    <x v="0"/>
    <b v="1"/>
    <x v="7"/>
    <x v="1"/>
    <x v="7"/>
  </r>
  <r>
    <x v="617"/>
    <x v="606"/>
    <x v="616"/>
    <n v="1400"/>
    <n v="3496"/>
    <x v="610"/>
    <x v="1"/>
    <x v="611"/>
    <n v="55"/>
    <x v="1"/>
    <x v="1"/>
    <n v="1401858000"/>
    <n v="1402722000"/>
    <x v="0"/>
    <b v="0"/>
    <x v="3"/>
    <x v="3"/>
    <x v="3"/>
  </r>
  <r>
    <x v="618"/>
    <x v="607"/>
    <x v="617"/>
    <n v="198600"/>
    <n v="97037"/>
    <x v="611"/>
    <x v="0"/>
    <x v="612"/>
    <n v="1198"/>
    <x v="1"/>
    <x v="1"/>
    <n v="1367470800"/>
    <n v="1369285200"/>
    <x v="0"/>
    <b v="0"/>
    <x v="9"/>
    <x v="5"/>
    <x v="9"/>
  </r>
  <r>
    <x v="619"/>
    <x v="608"/>
    <x v="618"/>
    <n v="195900"/>
    <n v="55757"/>
    <x v="612"/>
    <x v="0"/>
    <x v="613"/>
    <n v="648"/>
    <x v="1"/>
    <x v="1"/>
    <n v="1304658000"/>
    <n v="1304744400"/>
    <x v="1"/>
    <b v="1"/>
    <x v="3"/>
    <x v="3"/>
    <x v="3"/>
  </r>
  <r>
    <x v="620"/>
    <x v="609"/>
    <x v="619"/>
    <n v="4300"/>
    <n v="11525"/>
    <x v="613"/>
    <x v="1"/>
    <x v="614"/>
    <n v="128"/>
    <x v="2"/>
    <x v="2"/>
    <n v="1467954000"/>
    <n v="1468299600"/>
    <x v="0"/>
    <b v="0"/>
    <x v="14"/>
    <x v="7"/>
    <x v="14"/>
  </r>
  <r>
    <x v="621"/>
    <x v="610"/>
    <x v="620"/>
    <n v="25600"/>
    <n v="158669"/>
    <x v="614"/>
    <x v="1"/>
    <x v="615"/>
    <n v="2144"/>
    <x v="1"/>
    <x v="1"/>
    <n v="1473742800"/>
    <n v="1474174800"/>
    <x v="0"/>
    <b v="0"/>
    <x v="3"/>
    <x v="3"/>
    <x v="3"/>
  </r>
  <r>
    <x v="622"/>
    <x v="611"/>
    <x v="621"/>
    <n v="189000"/>
    <n v="5916"/>
    <x v="615"/>
    <x v="0"/>
    <x v="616"/>
    <n v="64"/>
    <x v="1"/>
    <x v="1"/>
    <n v="1523768400"/>
    <n v="1526014800"/>
    <x v="0"/>
    <b v="0"/>
    <x v="7"/>
    <x v="1"/>
    <x v="7"/>
  </r>
  <r>
    <x v="623"/>
    <x v="612"/>
    <x v="622"/>
    <n v="94300"/>
    <n v="150806"/>
    <x v="616"/>
    <x v="1"/>
    <x v="617"/>
    <n v="2693"/>
    <x v="4"/>
    <x v="4"/>
    <n v="1437022800"/>
    <n v="1437454800"/>
    <x v="0"/>
    <b v="0"/>
    <x v="3"/>
    <x v="3"/>
    <x v="3"/>
  </r>
  <r>
    <x v="624"/>
    <x v="613"/>
    <x v="623"/>
    <n v="5100"/>
    <n v="14249"/>
    <x v="617"/>
    <x v="1"/>
    <x v="618"/>
    <n v="432"/>
    <x v="1"/>
    <x v="1"/>
    <n v="1422165600"/>
    <n v="1422684000"/>
    <x v="0"/>
    <b v="0"/>
    <x v="14"/>
    <x v="7"/>
    <x v="14"/>
  </r>
  <r>
    <x v="625"/>
    <x v="614"/>
    <x v="624"/>
    <n v="7500"/>
    <n v="5803"/>
    <x v="618"/>
    <x v="0"/>
    <x v="619"/>
    <n v="62"/>
    <x v="1"/>
    <x v="1"/>
    <n v="1580104800"/>
    <n v="1581314400"/>
    <x v="0"/>
    <b v="0"/>
    <x v="3"/>
    <x v="3"/>
    <x v="3"/>
  </r>
  <r>
    <x v="626"/>
    <x v="615"/>
    <x v="625"/>
    <n v="6400"/>
    <n v="13205"/>
    <x v="619"/>
    <x v="1"/>
    <x v="620"/>
    <n v="189"/>
    <x v="1"/>
    <x v="1"/>
    <n v="1285650000"/>
    <n v="1286427600"/>
    <x v="0"/>
    <b v="1"/>
    <x v="3"/>
    <x v="3"/>
    <x v="3"/>
  </r>
  <r>
    <x v="627"/>
    <x v="616"/>
    <x v="626"/>
    <n v="1600"/>
    <n v="11108"/>
    <x v="620"/>
    <x v="1"/>
    <x v="621"/>
    <n v="154"/>
    <x v="4"/>
    <x v="4"/>
    <n v="1276664400"/>
    <n v="1278738000"/>
    <x v="1"/>
    <b v="0"/>
    <x v="0"/>
    <x v="0"/>
    <x v="0"/>
  </r>
  <r>
    <x v="628"/>
    <x v="617"/>
    <x v="627"/>
    <n v="1900"/>
    <n v="2884"/>
    <x v="621"/>
    <x v="1"/>
    <x v="622"/>
    <n v="96"/>
    <x v="1"/>
    <x v="1"/>
    <n v="1286168400"/>
    <n v="1286427600"/>
    <x v="0"/>
    <b v="0"/>
    <x v="7"/>
    <x v="1"/>
    <x v="7"/>
  </r>
  <r>
    <x v="629"/>
    <x v="618"/>
    <x v="628"/>
    <n v="85900"/>
    <n v="55476"/>
    <x v="622"/>
    <x v="0"/>
    <x v="623"/>
    <n v="750"/>
    <x v="1"/>
    <x v="1"/>
    <n v="1467781200"/>
    <n v="1467954000"/>
    <x v="0"/>
    <b v="1"/>
    <x v="3"/>
    <x v="3"/>
    <x v="3"/>
  </r>
  <r>
    <x v="630"/>
    <x v="619"/>
    <x v="629"/>
    <n v="9500"/>
    <n v="5973"/>
    <x v="623"/>
    <x v="3"/>
    <x v="624"/>
    <n v="87"/>
    <x v="1"/>
    <x v="1"/>
    <n v="1556686800"/>
    <n v="1557637200"/>
    <x v="0"/>
    <b v="1"/>
    <x v="3"/>
    <x v="3"/>
    <x v="3"/>
  </r>
  <r>
    <x v="631"/>
    <x v="620"/>
    <x v="630"/>
    <n v="59200"/>
    <n v="183756"/>
    <x v="624"/>
    <x v="1"/>
    <x v="625"/>
    <n v="3063"/>
    <x v="1"/>
    <x v="1"/>
    <n v="1553576400"/>
    <n v="1553922000"/>
    <x v="0"/>
    <b v="0"/>
    <x v="3"/>
    <x v="3"/>
    <x v="3"/>
  </r>
  <r>
    <x v="632"/>
    <x v="621"/>
    <x v="631"/>
    <n v="72100"/>
    <n v="30902"/>
    <x v="625"/>
    <x v="2"/>
    <x v="626"/>
    <n v="278"/>
    <x v="1"/>
    <x v="1"/>
    <n v="1414904400"/>
    <n v="1416463200"/>
    <x v="0"/>
    <b v="0"/>
    <x v="3"/>
    <x v="3"/>
    <x v="3"/>
  </r>
  <r>
    <x v="633"/>
    <x v="622"/>
    <x v="632"/>
    <n v="6700"/>
    <n v="5569"/>
    <x v="626"/>
    <x v="0"/>
    <x v="627"/>
    <n v="105"/>
    <x v="1"/>
    <x v="1"/>
    <n v="1446876000"/>
    <n v="1447221600"/>
    <x v="0"/>
    <b v="0"/>
    <x v="10"/>
    <x v="4"/>
    <x v="10"/>
  </r>
  <r>
    <x v="634"/>
    <x v="623"/>
    <x v="633"/>
    <n v="118200"/>
    <n v="92824"/>
    <x v="627"/>
    <x v="3"/>
    <x v="628"/>
    <n v="1658"/>
    <x v="1"/>
    <x v="1"/>
    <n v="1490418000"/>
    <n v="1491627600"/>
    <x v="0"/>
    <b v="0"/>
    <x v="19"/>
    <x v="4"/>
    <x v="19"/>
  </r>
  <r>
    <x v="635"/>
    <x v="624"/>
    <x v="634"/>
    <n v="139000"/>
    <n v="158590"/>
    <x v="628"/>
    <x v="1"/>
    <x v="629"/>
    <n v="2266"/>
    <x v="1"/>
    <x v="1"/>
    <n v="1360389600"/>
    <n v="1363150800"/>
    <x v="0"/>
    <b v="0"/>
    <x v="19"/>
    <x v="4"/>
    <x v="19"/>
  </r>
  <r>
    <x v="636"/>
    <x v="625"/>
    <x v="635"/>
    <n v="197700"/>
    <n v="127591"/>
    <x v="629"/>
    <x v="0"/>
    <x v="630"/>
    <n v="2604"/>
    <x v="3"/>
    <x v="3"/>
    <n v="1326866400"/>
    <n v="1330754400"/>
    <x v="0"/>
    <b v="1"/>
    <x v="10"/>
    <x v="4"/>
    <x v="10"/>
  </r>
  <r>
    <x v="637"/>
    <x v="626"/>
    <x v="636"/>
    <n v="8500"/>
    <n v="6750"/>
    <x v="630"/>
    <x v="0"/>
    <x v="631"/>
    <n v="65"/>
    <x v="1"/>
    <x v="1"/>
    <n v="1479103200"/>
    <n v="1479794400"/>
    <x v="0"/>
    <b v="0"/>
    <x v="3"/>
    <x v="3"/>
    <x v="3"/>
  </r>
  <r>
    <x v="638"/>
    <x v="627"/>
    <x v="637"/>
    <n v="81600"/>
    <n v="9318"/>
    <x v="631"/>
    <x v="0"/>
    <x v="632"/>
    <n v="94"/>
    <x v="1"/>
    <x v="1"/>
    <n v="1280206800"/>
    <n v="1281243600"/>
    <x v="0"/>
    <b v="1"/>
    <x v="3"/>
    <x v="3"/>
    <x v="3"/>
  </r>
  <r>
    <x v="639"/>
    <x v="628"/>
    <x v="638"/>
    <n v="8600"/>
    <n v="4832"/>
    <x v="632"/>
    <x v="2"/>
    <x v="633"/>
    <n v="45"/>
    <x v="1"/>
    <x v="1"/>
    <n v="1532754000"/>
    <n v="1532754000"/>
    <x v="0"/>
    <b v="1"/>
    <x v="6"/>
    <x v="4"/>
    <x v="6"/>
  </r>
  <r>
    <x v="640"/>
    <x v="629"/>
    <x v="639"/>
    <n v="119800"/>
    <n v="19769"/>
    <x v="633"/>
    <x v="0"/>
    <x v="634"/>
    <n v="257"/>
    <x v="1"/>
    <x v="1"/>
    <n v="1453096800"/>
    <n v="1453356000"/>
    <x v="0"/>
    <b v="0"/>
    <x v="3"/>
    <x v="3"/>
    <x v="3"/>
  </r>
  <r>
    <x v="641"/>
    <x v="630"/>
    <x v="640"/>
    <n v="9400"/>
    <n v="11277"/>
    <x v="634"/>
    <x v="1"/>
    <x v="635"/>
    <n v="194"/>
    <x v="5"/>
    <x v="5"/>
    <n v="1487570400"/>
    <n v="1489986000"/>
    <x v="0"/>
    <b v="0"/>
    <x v="3"/>
    <x v="3"/>
    <x v="3"/>
  </r>
  <r>
    <x v="642"/>
    <x v="631"/>
    <x v="641"/>
    <n v="9200"/>
    <n v="13382"/>
    <x v="635"/>
    <x v="1"/>
    <x v="636"/>
    <n v="129"/>
    <x v="0"/>
    <x v="0"/>
    <n v="1545026400"/>
    <n v="1545804000"/>
    <x v="0"/>
    <b v="0"/>
    <x v="8"/>
    <x v="2"/>
    <x v="8"/>
  </r>
  <r>
    <x v="643"/>
    <x v="632"/>
    <x v="642"/>
    <n v="14900"/>
    <n v="32986"/>
    <x v="636"/>
    <x v="1"/>
    <x v="637"/>
    <n v="375"/>
    <x v="1"/>
    <x v="1"/>
    <n v="1488348000"/>
    <n v="1489899600"/>
    <x v="0"/>
    <b v="0"/>
    <x v="3"/>
    <x v="3"/>
    <x v="3"/>
  </r>
  <r>
    <x v="644"/>
    <x v="633"/>
    <x v="643"/>
    <n v="169400"/>
    <n v="81984"/>
    <x v="637"/>
    <x v="0"/>
    <x v="638"/>
    <n v="2928"/>
    <x v="0"/>
    <x v="0"/>
    <n v="1545112800"/>
    <n v="1546495200"/>
    <x v="0"/>
    <b v="0"/>
    <x v="3"/>
    <x v="3"/>
    <x v="3"/>
  </r>
  <r>
    <x v="645"/>
    <x v="634"/>
    <x v="644"/>
    <n v="192100"/>
    <n v="178483"/>
    <x v="638"/>
    <x v="0"/>
    <x v="639"/>
    <n v="4697"/>
    <x v="1"/>
    <x v="1"/>
    <n v="1537938000"/>
    <n v="1539752400"/>
    <x v="0"/>
    <b v="1"/>
    <x v="1"/>
    <x v="1"/>
    <x v="1"/>
  </r>
  <r>
    <x v="646"/>
    <x v="635"/>
    <x v="645"/>
    <n v="98700"/>
    <n v="87448"/>
    <x v="639"/>
    <x v="0"/>
    <x v="640"/>
    <n v="2915"/>
    <x v="1"/>
    <x v="1"/>
    <n v="1363150800"/>
    <n v="1364101200"/>
    <x v="0"/>
    <b v="0"/>
    <x v="11"/>
    <x v="6"/>
    <x v="11"/>
  </r>
  <r>
    <x v="647"/>
    <x v="636"/>
    <x v="646"/>
    <n v="4500"/>
    <n v="1863"/>
    <x v="640"/>
    <x v="0"/>
    <x v="641"/>
    <n v="18"/>
    <x v="1"/>
    <x v="1"/>
    <n v="1523250000"/>
    <n v="1525323600"/>
    <x v="0"/>
    <b v="0"/>
    <x v="18"/>
    <x v="5"/>
    <x v="18"/>
  </r>
  <r>
    <x v="648"/>
    <x v="637"/>
    <x v="647"/>
    <n v="98600"/>
    <n v="62174"/>
    <x v="641"/>
    <x v="3"/>
    <x v="642"/>
    <n v="723"/>
    <x v="1"/>
    <x v="1"/>
    <n v="1499317200"/>
    <n v="1500872400"/>
    <x v="1"/>
    <b v="0"/>
    <x v="0"/>
    <x v="0"/>
    <x v="0"/>
  </r>
  <r>
    <x v="649"/>
    <x v="638"/>
    <x v="648"/>
    <n v="121700"/>
    <n v="59003"/>
    <x v="642"/>
    <x v="0"/>
    <x v="643"/>
    <n v="602"/>
    <x v="5"/>
    <x v="5"/>
    <n v="1287550800"/>
    <n v="1288501200"/>
    <x v="1"/>
    <b v="1"/>
    <x v="3"/>
    <x v="3"/>
    <x v="3"/>
  </r>
  <r>
    <x v="650"/>
    <x v="639"/>
    <x v="649"/>
    <n v="100"/>
    <n v="2"/>
    <x v="50"/>
    <x v="0"/>
    <x v="50"/>
    <n v="1"/>
    <x v="1"/>
    <x v="1"/>
    <n v="1404795600"/>
    <n v="1407128400"/>
    <x v="0"/>
    <b v="0"/>
    <x v="17"/>
    <x v="1"/>
    <x v="17"/>
  </r>
  <r>
    <x v="651"/>
    <x v="640"/>
    <x v="650"/>
    <n v="196700"/>
    <n v="174039"/>
    <x v="643"/>
    <x v="0"/>
    <x v="644"/>
    <n v="3868"/>
    <x v="6"/>
    <x v="6"/>
    <n v="1393048800"/>
    <n v="1394344800"/>
    <x v="0"/>
    <b v="0"/>
    <x v="12"/>
    <x v="4"/>
    <x v="12"/>
  </r>
  <r>
    <x v="652"/>
    <x v="641"/>
    <x v="651"/>
    <n v="10000"/>
    <n v="12684"/>
    <x v="644"/>
    <x v="1"/>
    <x v="645"/>
    <n v="409"/>
    <x v="1"/>
    <x v="1"/>
    <n v="1470373200"/>
    <n v="1474088400"/>
    <x v="0"/>
    <b v="0"/>
    <x v="2"/>
    <x v="2"/>
    <x v="2"/>
  </r>
  <r>
    <x v="653"/>
    <x v="642"/>
    <x v="652"/>
    <n v="600"/>
    <n v="14033"/>
    <x v="645"/>
    <x v="1"/>
    <x v="646"/>
    <n v="234"/>
    <x v="1"/>
    <x v="1"/>
    <n v="1460091600"/>
    <n v="1460264400"/>
    <x v="0"/>
    <b v="0"/>
    <x v="2"/>
    <x v="2"/>
    <x v="2"/>
  </r>
  <r>
    <x v="654"/>
    <x v="643"/>
    <x v="653"/>
    <n v="35000"/>
    <n v="177936"/>
    <x v="646"/>
    <x v="1"/>
    <x v="647"/>
    <n v="3016"/>
    <x v="1"/>
    <x v="1"/>
    <n v="1440392400"/>
    <n v="1440824400"/>
    <x v="0"/>
    <b v="0"/>
    <x v="16"/>
    <x v="1"/>
    <x v="16"/>
  </r>
  <r>
    <x v="655"/>
    <x v="644"/>
    <x v="654"/>
    <n v="6900"/>
    <n v="13212"/>
    <x v="647"/>
    <x v="1"/>
    <x v="648"/>
    <n v="264"/>
    <x v="1"/>
    <x v="1"/>
    <n v="1488434400"/>
    <n v="1489554000"/>
    <x v="1"/>
    <b v="0"/>
    <x v="14"/>
    <x v="7"/>
    <x v="14"/>
  </r>
  <r>
    <x v="656"/>
    <x v="645"/>
    <x v="655"/>
    <n v="118400"/>
    <n v="49879"/>
    <x v="648"/>
    <x v="0"/>
    <x v="649"/>
    <n v="504"/>
    <x v="2"/>
    <x v="2"/>
    <n v="1514440800"/>
    <n v="1514872800"/>
    <x v="0"/>
    <b v="0"/>
    <x v="0"/>
    <x v="0"/>
    <x v="0"/>
  </r>
  <r>
    <x v="657"/>
    <x v="646"/>
    <x v="656"/>
    <n v="10000"/>
    <n v="824"/>
    <x v="649"/>
    <x v="0"/>
    <x v="650"/>
    <n v="14"/>
    <x v="1"/>
    <x v="1"/>
    <n v="1514354400"/>
    <n v="1515736800"/>
    <x v="0"/>
    <b v="0"/>
    <x v="22"/>
    <x v="4"/>
    <x v="22"/>
  </r>
  <r>
    <x v="658"/>
    <x v="647"/>
    <x v="657"/>
    <n v="52600"/>
    <n v="31594"/>
    <x v="650"/>
    <x v="3"/>
    <x v="651"/>
    <n v="390"/>
    <x v="1"/>
    <x v="1"/>
    <n v="1440910800"/>
    <n v="1442898000"/>
    <x v="0"/>
    <b v="0"/>
    <x v="1"/>
    <x v="1"/>
    <x v="1"/>
  </r>
  <r>
    <x v="659"/>
    <x v="648"/>
    <x v="658"/>
    <n v="120700"/>
    <n v="57010"/>
    <x v="651"/>
    <x v="0"/>
    <x v="652"/>
    <n v="750"/>
    <x v="4"/>
    <x v="4"/>
    <n v="1296108000"/>
    <n v="1296194400"/>
    <x v="0"/>
    <b v="0"/>
    <x v="4"/>
    <x v="4"/>
    <x v="4"/>
  </r>
  <r>
    <x v="660"/>
    <x v="649"/>
    <x v="659"/>
    <n v="9100"/>
    <n v="7438"/>
    <x v="652"/>
    <x v="0"/>
    <x v="653"/>
    <n v="77"/>
    <x v="1"/>
    <x v="1"/>
    <n v="1440133200"/>
    <n v="1440910800"/>
    <x v="1"/>
    <b v="0"/>
    <x v="3"/>
    <x v="3"/>
    <x v="3"/>
  </r>
  <r>
    <x v="661"/>
    <x v="650"/>
    <x v="660"/>
    <n v="106800"/>
    <n v="57872"/>
    <x v="653"/>
    <x v="0"/>
    <x v="654"/>
    <n v="752"/>
    <x v="3"/>
    <x v="3"/>
    <n v="1332910800"/>
    <n v="1335502800"/>
    <x v="0"/>
    <b v="0"/>
    <x v="17"/>
    <x v="1"/>
    <x v="17"/>
  </r>
  <r>
    <x v="662"/>
    <x v="651"/>
    <x v="661"/>
    <n v="9100"/>
    <n v="8906"/>
    <x v="654"/>
    <x v="0"/>
    <x v="655"/>
    <n v="131"/>
    <x v="1"/>
    <x v="1"/>
    <n v="1544335200"/>
    <n v="1544680800"/>
    <x v="0"/>
    <b v="0"/>
    <x v="3"/>
    <x v="3"/>
    <x v="3"/>
  </r>
  <r>
    <x v="663"/>
    <x v="652"/>
    <x v="662"/>
    <n v="10000"/>
    <n v="7724"/>
    <x v="655"/>
    <x v="0"/>
    <x v="656"/>
    <n v="87"/>
    <x v="1"/>
    <x v="1"/>
    <n v="1286427600"/>
    <n v="1288414800"/>
    <x v="0"/>
    <b v="0"/>
    <x v="3"/>
    <x v="3"/>
    <x v="3"/>
  </r>
  <r>
    <x v="664"/>
    <x v="327"/>
    <x v="663"/>
    <n v="79400"/>
    <n v="26571"/>
    <x v="656"/>
    <x v="0"/>
    <x v="657"/>
    <n v="1063"/>
    <x v="1"/>
    <x v="1"/>
    <n v="1329717600"/>
    <n v="1330581600"/>
    <x v="0"/>
    <b v="0"/>
    <x v="17"/>
    <x v="1"/>
    <x v="17"/>
  </r>
  <r>
    <x v="665"/>
    <x v="653"/>
    <x v="664"/>
    <n v="5100"/>
    <n v="12219"/>
    <x v="657"/>
    <x v="1"/>
    <x v="658"/>
    <n v="272"/>
    <x v="1"/>
    <x v="1"/>
    <n v="1310187600"/>
    <n v="1311397200"/>
    <x v="0"/>
    <b v="1"/>
    <x v="4"/>
    <x v="4"/>
    <x v="4"/>
  </r>
  <r>
    <x v="666"/>
    <x v="654"/>
    <x v="665"/>
    <n v="3100"/>
    <n v="1985"/>
    <x v="658"/>
    <x v="3"/>
    <x v="659"/>
    <n v="25"/>
    <x v="1"/>
    <x v="1"/>
    <n v="1377838800"/>
    <n v="1378357200"/>
    <x v="0"/>
    <b v="1"/>
    <x v="3"/>
    <x v="3"/>
    <x v="3"/>
  </r>
  <r>
    <x v="667"/>
    <x v="655"/>
    <x v="666"/>
    <n v="6900"/>
    <n v="12155"/>
    <x v="659"/>
    <x v="1"/>
    <x v="660"/>
    <n v="419"/>
    <x v="1"/>
    <x v="1"/>
    <n v="1410325200"/>
    <n v="1411102800"/>
    <x v="0"/>
    <b v="0"/>
    <x v="23"/>
    <x v="8"/>
    <x v="23"/>
  </r>
  <r>
    <x v="668"/>
    <x v="656"/>
    <x v="667"/>
    <n v="27500"/>
    <n v="5593"/>
    <x v="660"/>
    <x v="0"/>
    <x v="661"/>
    <n v="76"/>
    <x v="1"/>
    <x v="1"/>
    <n v="1343797200"/>
    <n v="1344834000"/>
    <x v="0"/>
    <b v="0"/>
    <x v="3"/>
    <x v="3"/>
    <x v="3"/>
  </r>
  <r>
    <x v="669"/>
    <x v="657"/>
    <x v="668"/>
    <n v="48800"/>
    <n v="175020"/>
    <x v="661"/>
    <x v="1"/>
    <x v="662"/>
    <n v="1621"/>
    <x v="6"/>
    <x v="6"/>
    <n v="1498453200"/>
    <n v="1499230800"/>
    <x v="0"/>
    <b v="0"/>
    <x v="3"/>
    <x v="3"/>
    <x v="3"/>
  </r>
  <r>
    <x v="670"/>
    <x v="635"/>
    <x v="669"/>
    <n v="16200"/>
    <n v="75955"/>
    <x v="662"/>
    <x v="1"/>
    <x v="663"/>
    <n v="1101"/>
    <x v="1"/>
    <x v="1"/>
    <n v="1456380000"/>
    <n v="1457416800"/>
    <x v="0"/>
    <b v="0"/>
    <x v="7"/>
    <x v="1"/>
    <x v="7"/>
  </r>
  <r>
    <x v="671"/>
    <x v="658"/>
    <x v="670"/>
    <n v="97600"/>
    <n v="119127"/>
    <x v="663"/>
    <x v="1"/>
    <x v="664"/>
    <n v="1073"/>
    <x v="1"/>
    <x v="1"/>
    <n v="1280552400"/>
    <n v="1280898000"/>
    <x v="0"/>
    <b v="1"/>
    <x v="3"/>
    <x v="3"/>
    <x v="3"/>
  </r>
  <r>
    <x v="672"/>
    <x v="659"/>
    <x v="671"/>
    <n v="197900"/>
    <n v="110689"/>
    <x v="664"/>
    <x v="0"/>
    <x v="665"/>
    <n v="4428"/>
    <x v="2"/>
    <x v="2"/>
    <n v="1521608400"/>
    <n v="1522472400"/>
    <x v="0"/>
    <b v="0"/>
    <x v="3"/>
    <x v="3"/>
    <x v="3"/>
  </r>
  <r>
    <x v="673"/>
    <x v="660"/>
    <x v="672"/>
    <n v="5600"/>
    <n v="2445"/>
    <x v="665"/>
    <x v="0"/>
    <x v="666"/>
    <n v="58"/>
    <x v="6"/>
    <x v="6"/>
    <n v="1460696400"/>
    <n v="1462510800"/>
    <x v="0"/>
    <b v="0"/>
    <x v="7"/>
    <x v="1"/>
    <x v="7"/>
  </r>
  <r>
    <x v="674"/>
    <x v="661"/>
    <x v="673"/>
    <n v="170700"/>
    <n v="57250"/>
    <x v="666"/>
    <x v="3"/>
    <x v="667"/>
    <n v="1218"/>
    <x v="1"/>
    <x v="1"/>
    <n v="1313730000"/>
    <n v="1317790800"/>
    <x v="0"/>
    <b v="0"/>
    <x v="14"/>
    <x v="7"/>
    <x v="14"/>
  </r>
  <r>
    <x v="675"/>
    <x v="662"/>
    <x v="674"/>
    <n v="9700"/>
    <n v="11929"/>
    <x v="667"/>
    <x v="1"/>
    <x v="668"/>
    <n v="331"/>
    <x v="1"/>
    <x v="1"/>
    <n v="1568178000"/>
    <n v="1568782800"/>
    <x v="0"/>
    <b v="0"/>
    <x v="23"/>
    <x v="8"/>
    <x v="23"/>
  </r>
  <r>
    <x v="676"/>
    <x v="663"/>
    <x v="675"/>
    <n v="62300"/>
    <n v="118214"/>
    <x v="668"/>
    <x v="1"/>
    <x v="669"/>
    <n v="1170"/>
    <x v="1"/>
    <x v="1"/>
    <n v="1348635600"/>
    <n v="1349413200"/>
    <x v="0"/>
    <b v="0"/>
    <x v="14"/>
    <x v="7"/>
    <x v="14"/>
  </r>
  <r>
    <x v="677"/>
    <x v="664"/>
    <x v="676"/>
    <n v="5300"/>
    <n v="4432"/>
    <x v="669"/>
    <x v="0"/>
    <x v="670"/>
    <n v="111"/>
    <x v="1"/>
    <x v="1"/>
    <n v="1468126800"/>
    <n v="1472446800"/>
    <x v="0"/>
    <b v="0"/>
    <x v="13"/>
    <x v="5"/>
    <x v="13"/>
  </r>
  <r>
    <x v="678"/>
    <x v="665"/>
    <x v="677"/>
    <n v="99500"/>
    <n v="17879"/>
    <x v="670"/>
    <x v="3"/>
    <x v="671"/>
    <n v="215"/>
    <x v="1"/>
    <x v="1"/>
    <n v="1547877600"/>
    <n v="1548050400"/>
    <x v="0"/>
    <b v="0"/>
    <x v="6"/>
    <x v="4"/>
    <x v="6"/>
  </r>
  <r>
    <x v="679"/>
    <x v="307"/>
    <x v="678"/>
    <n v="1400"/>
    <n v="14511"/>
    <x v="671"/>
    <x v="1"/>
    <x v="672"/>
    <n v="363"/>
    <x v="1"/>
    <x v="1"/>
    <n v="1571374800"/>
    <n v="1571806800"/>
    <x v="0"/>
    <b v="1"/>
    <x v="0"/>
    <x v="0"/>
    <x v="0"/>
  </r>
  <r>
    <x v="680"/>
    <x v="666"/>
    <x v="679"/>
    <n v="145600"/>
    <n v="141822"/>
    <x v="672"/>
    <x v="0"/>
    <x v="673"/>
    <n v="2955"/>
    <x v="1"/>
    <x v="1"/>
    <n v="1576303200"/>
    <n v="1576476000"/>
    <x v="0"/>
    <b v="1"/>
    <x v="20"/>
    <x v="6"/>
    <x v="20"/>
  </r>
  <r>
    <x v="681"/>
    <x v="667"/>
    <x v="680"/>
    <n v="184100"/>
    <n v="159037"/>
    <x v="673"/>
    <x v="0"/>
    <x v="674"/>
    <n v="1657"/>
    <x v="1"/>
    <x v="1"/>
    <n v="1324447200"/>
    <n v="1324965600"/>
    <x v="0"/>
    <b v="0"/>
    <x v="3"/>
    <x v="3"/>
    <x v="3"/>
  </r>
  <r>
    <x v="682"/>
    <x v="668"/>
    <x v="681"/>
    <n v="5400"/>
    <n v="8109"/>
    <x v="674"/>
    <x v="1"/>
    <x v="675"/>
    <n v="103"/>
    <x v="1"/>
    <x v="1"/>
    <n v="1386741600"/>
    <n v="1387519200"/>
    <x v="0"/>
    <b v="0"/>
    <x v="3"/>
    <x v="3"/>
    <x v="3"/>
  </r>
  <r>
    <x v="683"/>
    <x v="669"/>
    <x v="682"/>
    <n v="2300"/>
    <n v="8244"/>
    <x v="675"/>
    <x v="1"/>
    <x v="676"/>
    <n v="147"/>
    <x v="1"/>
    <x v="1"/>
    <n v="1537074000"/>
    <n v="1537246800"/>
    <x v="0"/>
    <b v="0"/>
    <x v="3"/>
    <x v="3"/>
    <x v="3"/>
  </r>
  <r>
    <x v="684"/>
    <x v="670"/>
    <x v="683"/>
    <n v="1400"/>
    <n v="7600"/>
    <x v="676"/>
    <x v="1"/>
    <x v="677"/>
    <n v="110"/>
    <x v="0"/>
    <x v="0"/>
    <n v="1277787600"/>
    <n v="1279515600"/>
    <x v="0"/>
    <b v="0"/>
    <x v="9"/>
    <x v="5"/>
    <x v="9"/>
  </r>
  <r>
    <x v="685"/>
    <x v="671"/>
    <x v="684"/>
    <n v="140000"/>
    <n v="94501"/>
    <x v="677"/>
    <x v="0"/>
    <x v="678"/>
    <n v="926"/>
    <x v="0"/>
    <x v="0"/>
    <n v="1440306000"/>
    <n v="1442379600"/>
    <x v="0"/>
    <b v="0"/>
    <x v="3"/>
    <x v="3"/>
    <x v="3"/>
  </r>
  <r>
    <x v="686"/>
    <x v="672"/>
    <x v="685"/>
    <n v="7500"/>
    <n v="14381"/>
    <x v="678"/>
    <x v="1"/>
    <x v="679"/>
    <n v="134"/>
    <x v="1"/>
    <x v="1"/>
    <n v="1522126800"/>
    <n v="1523077200"/>
    <x v="0"/>
    <b v="0"/>
    <x v="8"/>
    <x v="2"/>
    <x v="8"/>
  </r>
  <r>
    <x v="687"/>
    <x v="673"/>
    <x v="686"/>
    <n v="1500"/>
    <n v="13980"/>
    <x v="679"/>
    <x v="1"/>
    <x v="680"/>
    <n v="269"/>
    <x v="1"/>
    <x v="1"/>
    <n v="1489298400"/>
    <n v="1489554000"/>
    <x v="0"/>
    <b v="0"/>
    <x v="3"/>
    <x v="3"/>
    <x v="3"/>
  </r>
  <r>
    <x v="688"/>
    <x v="674"/>
    <x v="687"/>
    <n v="2900"/>
    <n v="12449"/>
    <x v="680"/>
    <x v="1"/>
    <x v="681"/>
    <n v="175"/>
    <x v="1"/>
    <x v="1"/>
    <n v="1547100000"/>
    <n v="1548482400"/>
    <x v="0"/>
    <b v="1"/>
    <x v="19"/>
    <x v="4"/>
    <x v="19"/>
  </r>
  <r>
    <x v="689"/>
    <x v="675"/>
    <x v="688"/>
    <n v="7300"/>
    <n v="7348"/>
    <x v="681"/>
    <x v="1"/>
    <x v="682"/>
    <n v="69"/>
    <x v="1"/>
    <x v="1"/>
    <n v="1383022800"/>
    <n v="1384063200"/>
    <x v="0"/>
    <b v="0"/>
    <x v="2"/>
    <x v="2"/>
    <x v="2"/>
  </r>
  <r>
    <x v="690"/>
    <x v="676"/>
    <x v="689"/>
    <n v="3600"/>
    <n v="8158"/>
    <x v="682"/>
    <x v="1"/>
    <x v="683"/>
    <n v="190"/>
    <x v="1"/>
    <x v="1"/>
    <n v="1322373600"/>
    <n v="1322892000"/>
    <x v="0"/>
    <b v="1"/>
    <x v="4"/>
    <x v="4"/>
    <x v="4"/>
  </r>
  <r>
    <x v="691"/>
    <x v="677"/>
    <x v="690"/>
    <n v="5000"/>
    <n v="7119"/>
    <x v="683"/>
    <x v="1"/>
    <x v="684"/>
    <n v="237"/>
    <x v="1"/>
    <x v="1"/>
    <n v="1349240400"/>
    <n v="1350709200"/>
    <x v="1"/>
    <b v="1"/>
    <x v="4"/>
    <x v="4"/>
    <x v="4"/>
  </r>
  <r>
    <x v="692"/>
    <x v="678"/>
    <x v="691"/>
    <n v="6000"/>
    <n v="5438"/>
    <x v="684"/>
    <x v="0"/>
    <x v="685"/>
    <n v="77"/>
    <x v="4"/>
    <x v="4"/>
    <n v="1562648400"/>
    <n v="1564203600"/>
    <x v="0"/>
    <b v="0"/>
    <x v="1"/>
    <x v="1"/>
    <x v="1"/>
  </r>
  <r>
    <x v="693"/>
    <x v="679"/>
    <x v="692"/>
    <n v="180400"/>
    <n v="115396"/>
    <x v="685"/>
    <x v="0"/>
    <x v="686"/>
    <n v="1748"/>
    <x v="1"/>
    <x v="1"/>
    <n v="1508216400"/>
    <n v="1509685200"/>
    <x v="0"/>
    <b v="0"/>
    <x v="3"/>
    <x v="3"/>
    <x v="3"/>
  </r>
  <r>
    <x v="694"/>
    <x v="680"/>
    <x v="693"/>
    <n v="9100"/>
    <n v="7656"/>
    <x v="686"/>
    <x v="0"/>
    <x v="687"/>
    <n v="79"/>
    <x v="1"/>
    <x v="1"/>
    <n v="1511762400"/>
    <n v="1514959200"/>
    <x v="0"/>
    <b v="0"/>
    <x v="3"/>
    <x v="3"/>
    <x v="3"/>
  </r>
  <r>
    <x v="695"/>
    <x v="681"/>
    <x v="694"/>
    <n v="9200"/>
    <n v="12322"/>
    <x v="687"/>
    <x v="1"/>
    <x v="688"/>
    <n v="196"/>
    <x v="6"/>
    <x v="6"/>
    <n v="1447480800"/>
    <n v="1448863200"/>
    <x v="1"/>
    <b v="0"/>
    <x v="1"/>
    <x v="1"/>
    <x v="1"/>
  </r>
  <r>
    <x v="696"/>
    <x v="682"/>
    <x v="695"/>
    <n v="164100"/>
    <n v="96888"/>
    <x v="688"/>
    <x v="0"/>
    <x v="689"/>
    <n v="889"/>
    <x v="1"/>
    <x v="1"/>
    <n v="1429506000"/>
    <n v="1429592400"/>
    <x v="0"/>
    <b v="1"/>
    <x v="3"/>
    <x v="3"/>
    <x v="3"/>
  </r>
  <r>
    <x v="697"/>
    <x v="683"/>
    <x v="696"/>
    <n v="128900"/>
    <n v="196960"/>
    <x v="689"/>
    <x v="1"/>
    <x v="690"/>
    <n v="7295"/>
    <x v="1"/>
    <x v="1"/>
    <n v="1522472400"/>
    <n v="1522645200"/>
    <x v="0"/>
    <b v="0"/>
    <x v="5"/>
    <x v="1"/>
    <x v="5"/>
  </r>
  <r>
    <x v="698"/>
    <x v="684"/>
    <x v="697"/>
    <n v="42100"/>
    <n v="188057"/>
    <x v="690"/>
    <x v="1"/>
    <x v="691"/>
    <n v="2893"/>
    <x v="0"/>
    <x v="0"/>
    <n v="1322114400"/>
    <n v="1323324000"/>
    <x v="0"/>
    <b v="0"/>
    <x v="8"/>
    <x v="2"/>
    <x v="8"/>
  </r>
  <r>
    <x v="699"/>
    <x v="196"/>
    <x v="698"/>
    <n v="7400"/>
    <n v="6245"/>
    <x v="691"/>
    <x v="0"/>
    <x v="692"/>
    <n v="56"/>
    <x v="1"/>
    <x v="1"/>
    <n v="1561438800"/>
    <n v="1561525200"/>
    <x v="0"/>
    <b v="0"/>
    <x v="6"/>
    <x v="4"/>
    <x v="6"/>
  </r>
  <r>
    <x v="700"/>
    <x v="685"/>
    <x v="699"/>
    <n v="100"/>
    <n v="3"/>
    <x v="248"/>
    <x v="0"/>
    <x v="248"/>
    <n v="1"/>
    <x v="1"/>
    <x v="1"/>
    <n v="1264399200"/>
    <n v="1265695200"/>
    <x v="0"/>
    <b v="0"/>
    <x v="8"/>
    <x v="2"/>
    <x v="8"/>
  </r>
  <r>
    <x v="701"/>
    <x v="686"/>
    <x v="700"/>
    <n v="52000"/>
    <n v="91014"/>
    <x v="692"/>
    <x v="1"/>
    <x v="693"/>
    <n v="820"/>
    <x v="1"/>
    <x v="1"/>
    <n v="1301202000"/>
    <n v="1301806800"/>
    <x v="1"/>
    <b v="0"/>
    <x v="3"/>
    <x v="3"/>
    <x v="3"/>
  </r>
  <r>
    <x v="702"/>
    <x v="687"/>
    <x v="701"/>
    <n v="8700"/>
    <n v="4710"/>
    <x v="693"/>
    <x v="0"/>
    <x v="694"/>
    <n v="83"/>
    <x v="1"/>
    <x v="1"/>
    <n v="1374469200"/>
    <n v="1374901200"/>
    <x v="0"/>
    <b v="0"/>
    <x v="8"/>
    <x v="2"/>
    <x v="8"/>
  </r>
  <r>
    <x v="703"/>
    <x v="688"/>
    <x v="702"/>
    <n v="63400"/>
    <n v="197728"/>
    <x v="694"/>
    <x v="1"/>
    <x v="695"/>
    <n v="2038"/>
    <x v="1"/>
    <x v="1"/>
    <n v="1334984400"/>
    <n v="1336453200"/>
    <x v="1"/>
    <b v="1"/>
    <x v="18"/>
    <x v="5"/>
    <x v="18"/>
  </r>
  <r>
    <x v="704"/>
    <x v="689"/>
    <x v="703"/>
    <n v="8700"/>
    <n v="10682"/>
    <x v="695"/>
    <x v="1"/>
    <x v="696"/>
    <n v="116"/>
    <x v="1"/>
    <x v="1"/>
    <n v="1467608400"/>
    <n v="1468904400"/>
    <x v="0"/>
    <b v="0"/>
    <x v="10"/>
    <x v="4"/>
    <x v="10"/>
  </r>
  <r>
    <x v="705"/>
    <x v="690"/>
    <x v="704"/>
    <n v="169700"/>
    <n v="168048"/>
    <x v="696"/>
    <x v="0"/>
    <x v="697"/>
    <n v="2025"/>
    <x v="4"/>
    <x v="4"/>
    <n v="1386741600"/>
    <n v="1387087200"/>
    <x v="0"/>
    <b v="0"/>
    <x v="9"/>
    <x v="5"/>
    <x v="9"/>
  </r>
  <r>
    <x v="706"/>
    <x v="691"/>
    <x v="705"/>
    <n v="108400"/>
    <n v="138586"/>
    <x v="697"/>
    <x v="1"/>
    <x v="698"/>
    <n v="1345"/>
    <x v="2"/>
    <x v="2"/>
    <n v="1546754400"/>
    <n v="1547445600"/>
    <x v="0"/>
    <b v="1"/>
    <x v="2"/>
    <x v="2"/>
    <x v="2"/>
  </r>
  <r>
    <x v="707"/>
    <x v="692"/>
    <x v="706"/>
    <n v="7300"/>
    <n v="11579"/>
    <x v="698"/>
    <x v="1"/>
    <x v="699"/>
    <n v="168"/>
    <x v="1"/>
    <x v="1"/>
    <n v="1544248800"/>
    <n v="1547359200"/>
    <x v="0"/>
    <b v="0"/>
    <x v="6"/>
    <x v="4"/>
    <x v="6"/>
  </r>
  <r>
    <x v="708"/>
    <x v="693"/>
    <x v="707"/>
    <n v="1700"/>
    <n v="12020"/>
    <x v="699"/>
    <x v="1"/>
    <x v="700"/>
    <n v="137"/>
    <x v="5"/>
    <x v="5"/>
    <n v="1495429200"/>
    <n v="1496293200"/>
    <x v="0"/>
    <b v="0"/>
    <x v="3"/>
    <x v="3"/>
    <x v="3"/>
  </r>
  <r>
    <x v="709"/>
    <x v="694"/>
    <x v="708"/>
    <n v="9800"/>
    <n v="13954"/>
    <x v="700"/>
    <x v="1"/>
    <x v="701"/>
    <n v="186"/>
    <x v="6"/>
    <x v="6"/>
    <n v="1334811600"/>
    <n v="1335416400"/>
    <x v="0"/>
    <b v="0"/>
    <x v="3"/>
    <x v="3"/>
    <x v="3"/>
  </r>
  <r>
    <x v="710"/>
    <x v="695"/>
    <x v="709"/>
    <n v="4300"/>
    <n v="6358"/>
    <x v="701"/>
    <x v="1"/>
    <x v="702"/>
    <n v="125"/>
    <x v="1"/>
    <x v="1"/>
    <n v="1531544400"/>
    <n v="1532149200"/>
    <x v="0"/>
    <b v="1"/>
    <x v="3"/>
    <x v="3"/>
    <x v="3"/>
  </r>
  <r>
    <x v="711"/>
    <x v="696"/>
    <x v="710"/>
    <n v="6200"/>
    <n v="1260"/>
    <x v="702"/>
    <x v="0"/>
    <x v="703"/>
    <n v="14"/>
    <x v="6"/>
    <x v="6"/>
    <n v="1453615200"/>
    <n v="1453788000"/>
    <x v="1"/>
    <b v="1"/>
    <x v="3"/>
    <x v="3"/>
    <x v="3"/>
  </r>
  <r>
    <x v="712"/>
    <x v="697"/>
    <x v="711"/>
    <n v="800"/>
    <n v="14725"/>
    <x v="703"/>
    <x v="1"/>
    <x v="704"/>
    <n v="202"/>
    <x v="1"/>
    <x v="1"/>
    <n v="1467954000"/>
    <n v="1471496400"/>
    <x v="0"/>
    <b v="0"/>
    <x v="3"/>
    <x v="3"/>
    <x v="3"/>
  </r>
  <r>
    <x v="713"/>
    <x v="698"/>
    <x v="712"/>
    <n v="6900"/>
    <n v="11174"/>
    <x v="704"/>
    <x v="1"/>
    <x v="705"/>
    <n v="103"/>
    <x v="1"/>
    <x v="1"/>
    <n v="1471842000"/>
    <n v="1472878800"/>
    <x v="0"/>
    <b v="0"/>
    <x v="15"/>
    <x v="5"/>
    <x v="15"/>
  </r>
  <r>
    <x v="714"/>
    <x v="699"/>
    <x v="713"/>
    <n v="38500"/>
    <n v="182036"/>
    <x v="705"/>
    <x v="1"/>
    <x v="706"/>
    <n v="1785"/>
    <x v="1"/>
    <x v="1"/>
    <n v="1408424400"/>
    <n v="1408510800"/>
    <x v="0"/>
    <b v="0"/>
    <x v="1"/>
    <x v="1"/>
    <x v="1"/>
  </r>
  <r>
    <x v="715"/>
    <x v="700"/>
    <x v="714"/>
    <n v="118000"/>
    <n v="28870"/>
    <x v="706"/>
    <x v="0"/>
    <x v="707"/>
    <n v="656"/>
    <x v="1"/>
    <x v="1"/>
    <n v="1281157200"/>
    <n v="1281589200"/>
    <x v="0"/>
    <b v="0"/>
    <x v="20"/>
    <x v="6"/>
    <x v="20"/>
  </r>
  <r>
    <x v="716"/>
    <x v="701"/>
    <x v="715"/>
    <n v="2000"/>
    <n v="10353"/>
    <x v="707"/>
    <x v="1"/>
    <x v="708"/>
    <n v="157"/>
    <x v="1"/>
    <x v="1"/>
    <n v="1373432400"/>
    <n v="1375851600"/>
    <x v="0"/>
    <b v="1"/>
    <x v="3"/>
    <x v="3"/>
    <x v="3"/>
  </r>
  <r>
    <x v="717"/>
    <x v="702"/>
    <x v="716"/>
    <n v="5600"/>
    <n v="13868"/>
    <x v="708"/>
    <x v="1"/>
    <x v="709"/>
    <n v="555"/>
    <x v="1"/>
    <x v="1"/>
    <n v="1313989200"/>
    <n v="1315803600"/>
    <x v="0"/>
    <b v="0"/>
    <x v="4"/>
    <x v="4"/>
    <x v="4"/>
  </r>
  <r>
    <x v="718"/>
    <x v="703"/>
    <x v="717"/>
    <n v="8300"/>
    <n v="8317"/>
    <x v="709"/>
    <x v="1"/>
    <x v="710"/>
    <n v="297"/>
    <x v="1"/>
    <x v="1"/>
    <n v="1371445200"/>
    <n v="1373691600"/>
    <x v="0"/>
    <b v="0"/>
    <x v="8"/>
    <x v="2"/>
    <x v="8"/>
  </r>
  <r>
    <x v="719"/>
    <x v="704"/>
    <x v="718"/>
    <n v="6900"/>
    <n v="10557"/>
    <x v="710"/>
    <x v="1"/>
    <x v="711"/>
    <n v="123"/>
    <x v="1"/>
    <x v="1"/>
    <n v="1338267600"/>
    <n v="1339218000"/>
    <x v="0"/>
    <b v="0"/>
    <x v="13"/>
    <x v="5"/>
    <x v="13"/>
  </r>
  <r>
    <x v="720"/>
    <x v="705"/>
    <x v="719"/>
    <n v="8700"/>
    <n v="3227"/>
    <x v="711"/>
    <x v="3"/>
    <x v="712"/>
    <n v="38"/>
    <x v="3"/>
    <x v="3"/>
    <n v="1519192800"/>
    <n v="1520402400"/>
    <x v="0"/>
    <b v="1"/>
    <x v="3"/>
    <x v="3"/>
    <x v="3"/>
  </r>
  <r>
    <x v="721"/>
    <x v="706"/>
    <x v="720"/>
    <n v="123600"/>
    <n v="5429"/>
    <x v="712"/>
    <x v="3"/>
    <x v="713"/>
    <n v="60"/>
    <x v="1"/>
    <x v="1"/>
    <n v="1522818000"/>
    <n v="1523336400"/>
    <x v="0"/>
    <b v="0"/>
    <x v="1"/>
    <x v="1"/>
    <x v="1"/>
  </r>
  <r>
    <x v="722"/>
    <x v="707"/>
    <x v="721"/>
    <n v="48500"/>
    <n v="75906"/>
    <x v="713"/>
    <x v="1"/>
    <x v="714"/>
    <n v="3036"/>
    <x v="1"/>
    <x v="1"/>
    <n v="1509948000"/>
    <n v="1512280800"/>
    <x v="0"/>
    <b v="0"/>
    <x v="4"/>
    <x v="4"/>
    <x v="4"/>
  </r>
  <r>
    <x v="723"/>
    <x v="708"/>
    <x v="722"/>
    <n v="4900"/>
    <n v="13250"/>
    <x v="714"/>
    <x v="1"/>
    <x v="715"/>
    <n v="144"/>
    <x v="2"/>
    <x v="2"/>
    <n v="1456898400"/>
    <n v="1458709200"/>
    <x v="0"/>
    <b v="0"/>
    <x v="3"/>
    <x v="3"/>
    <x v="3"/>
  </r>
  <r>
    <x v="724"/>
    <x v="709"/>
    <x v="723"/>
    <n v="8400"/>
    <n v="11261"/>
    <x v="715"/>
    <x v="1"/>
    <x v="716"/>
    <n v="121"/>
    <x v="4"/>
    <x v="4"/>
    <n v="1413954000"/>
    <n v="1414126800"/>
    <x v="0"/>
    <b v="1"/>
    <x v="3"/>
    <x v="3"/>
    <x v="3"/>
  </r>
  <r>
    <x v="725"/>
    <x v="710"/>
    <x v="724"/>
    <n v="193200"/>
    <n v="97369"/>
    <x v="716"/>
    <x v="0"/>
    <x v="717"/>
    <n v="1596"/>
    <x v="1"/>
    <x v="1"/>
    <n v="1416031200"/>
    <n v="1416204000"/>
    <x v="0"/>
    <b v="0"/>
    <x v="20"/>
    <x v="6"/>
    <x v="20"/>
  </r>
  <r>
    <x v="726"/>
    <x v="711"/>
    <x v="725"/>
    <n v="54300"/>
    <n v="48227"/>
    <x v="717"/>
    <x v="3"/>
    <x v="718"/>
    <n v="524"/>
    <x v="1"/>
    <x v="1"/>
    <n v="1287982800"/>
    <n v="1288501200"/>
    <x v="0"/>
    <b v="1"/>
    <x v="3"/>
    <x v="3"/>
    <x v="3"/>
  </r>
  <r>
    <x v="727"/>
    <x v="712"/>
    <x v="726"/>
    <n v="8900"/>
    <n v="14685"/>
    <x v="718"/>
    <x v="1"/>
    <x v="719"/>
    <n v="181"/>
    <x v="1"/>
    <x v="1"/>
    <n v="1547964000"/>
    <n v="1552971600"/>
    <x v="0"/>
    <b v="0"/>
    <x v="2"/>
    <x v="2"/>
    <x v="2"/>
  </r>
  <r>
    <x v="728"/>
    <x v="713"/>
    <x v="727"/>
    <n v="4200"/>
    <n v="735"/>
    <x v="719"/>
    <x v="0"/>
    <x v="720"/>
    <n v="10"/>
    <x v="1"/>
    <x v="1"/>
    <n v="1464152400"/>
    <n v="1465102800"/>
    <x v="0"/>
    <b v="0"/>
    <x v="3"/>
    <x v="3"/>
    <x v="3"/>
  </r>
  <r>
    <x v="729"/>
    <x v="714"/>
    <x v="728"/>
    <n v="5600"/>
    <n v="10397"/>
    <x v="720"/>
    <x v="1"/>
    <x v="721"/>
    <n v="122"/>
    <x v="1"/>
    <x v="1"/>
    <n v="1359957600"/>
    <n v="1360130400"/>
    <x v="0"/>
    <b v="0"/>
    <x v="6"/>
    <x v="4"/>
    <x v="6"/>
  </r>
  <r>
    <x v="730"/>
    <x v="715"/>
    <x v="729"/>
    <n v="28800"/>
    <n v="118847"/>
    <x v="721"/>
    <x v="1"/>
    <x v="722"/>
    <n v="1071"/>
    <x v="0"/>
    <x v="0"/>
    <n v="1432357200"/>
    <n v="1432875600"/>
    <x v="0"/>
    <b v="0"/>
    <x v="8"/>
    <x v="2"/>
    <x v="8"/>
  </r>
  <r>
    <x v="731"/>
    <x v="716"/>
    <x v="730"/>
    <n v="8000"/>
    <n v="7220"/>
    <x v="722"/>
    <x v="3"/>
    <x v="723"/>
    <n v="219"/>
    <x v="1"/>
    <x v="1"/>
    <n v="1500786000"/>
    <n v="1500872400"/>
    <x v="0"/>
    <b v="0"/>
    <x v="2"/>
    <x v="2"/>
    <x v="2"/>
  </r>
  <r>
    <x v="732"/>
    <x v="717"/>
    <x v="731"/>
    <n v="117000"/>
    <n v="107622"/>
    <x v="723"/>
    <x v="0"/>
    <x v="724"/>
    <n v="1121"/>
    <x v="1"/>
    <x v="1"/>
    <n v="1490158800"/>
    <n v="1492146000"/>
    <x v="0"/>
    <b v="1"/>
    <x v="1"/>
    <x v="1"/>
    <x v="1"/>
  </r>
  <r>
    <x v="733"/>
    <x v="718"/>
    <x v="732"/>
    <n v="15800"/>
    <n v="83267"/>
    <x v="724"/>
    <x v="1"/>
    <x v="725"/>
    <n v="980"/>
    <x v="1"/>
    <x v="1"/>
    <n v="1406178000"/>
    <n v="1407301200"/>
    <x v="0"/>
    <b v="0"/>
    <x v="16"/>
    <x v="1"/>
    <x v="16"/>
  </r>
  <r>
    <x v="734"/>
    <x v="719"/>
    <x v="733"/>
    <n v="4200"/>
    <n v="13404"/>
    <x v="725"/>
    <x v="1"/>
    <x v="726"/>
    <n v="536"/>
    <x v="1"/>
    <x v="1"/>
    <n v="1485583200"/>
    <n v="1486620000"/>
    <x v="0"/>
    <b v="1"/>
    <x v="3"/>
    <x v="3"/>
    <x v="3"/>
  </r>
  <r>
    <x v="735"/>
    <x v="720"/>
    <x v="734"/>
    <n v="37100"/>
    <n v="131404"/>
    <x v="726"/>
    <x v="1"/>
    <x v="727"/>
    <n v="1991"/>
    <x v="1"/>
    <x v="1"/>
    <n v="1459314000"/>
    <n v="1459918800"/>
    <x v="0"/>
    <b v="0"/>
    <x v="14"/>
    <x v="7"/>
    <x v="14"/>
  </r>
  <r>
    <x v="736"/>
    <x v="721"/>
    <x v="735"/>
    <n v="7700"/>
    <n v="2533"/>
    <x v="727"/>
    <x v="3"/>
    <x v="728"/>
    <n v="29"/>
    <x v="1"/>
    <x v="1"/>
    <n v="1424412000"/>
    <n v="1424757600"/>
    <x v="0"/>
    <b v="0"/>
    <x v="9"/>
    <x v="5"/>
    <x v="9"/>
  </r>
  <r>
    <x v="737"/>
    <x v="722"/>
    <x v="736"/>
    <n v="3700"/>
    <n v="5028"/>
    <x v="728"/>
    <x v="1"/>
    <x v="729"/>
    <n v="180"/>
    <x v="1"/>
    <x v="1"/>
    <n v="1478844000"/>
    <n v="1479880800"/>
    <x v="0"/>
    <b v="0"/>
    <x v="7"/>
    <x v="1"/>
    <x v="7"/>
  </r>
  <r>
    <x v="738"/>
    <x v="486"/>
    <x v="737"/>
    <n v="74700"/>
    <n v="1557"/>
    <x v="729"/>
    <x v="0"/>
    <x v="730"/>
    <n v="15"/>
    <x v="1"/>
    <x v="1"/>
    <n v="1416117600"/>
    <n v="1418018400"/>
    <x v="0"/>
    <b v="1"/>
    <x v="3"/>
    <x v="3"/>
    <x v="3"/>
  </r>
  <r>
    <x v="739"/>
    <x v="723"/>
    <x v="738"/>
    <n v="10000"/>
    <n v="6100"/>
    <x v="730"/>
    <x v="0"/>
    <x v="731"/>
    <n v="191"/>
    <x v="1"/>
    <x v="1"/>
    <n v="1340946000"/>
    <n v="1341032400"/>
    <x v="0"/>
    <b v="0"/>
    <x v="7"/>
    <x v="1"/>
    <x v="7"/>
  </r>
  <r>
    <x v="740"/>
    <x v="724"/>
    <x v="739"/>
    <n v="5300"/>
    <n v="1592"/>
    <x v="731"/>
    <x v="0"/>
    <x v="732"/>
    <n v="16"/>
    <x v="1"/>
    <x v="1"/>
    <n v="1486101600"/>
    <n v="1486360800"/>
    <x v="0"/>
    <b v="0"/>
    <x v="3"/>
    <x v="3"/>
    <x v="3"/>
  </r>
  <r>
    <x v="741"/>
    <x v="287"/>
    <x v="740"/>
    <n v="1200"/>
    <n v="14150"/>
    <x v="732"/>
    <x v="1"/>
    <x v="733"/>
    <n v="130"/>
    <x v="1"/>
    <x v="1"/>
    <n v="1274590800"/>
    <n v="1274677200"/>
    <x v="0"/>
    <b v="0"/>
    <x v="3"/>
    <x v="3"/>
    <x v="3"/>
  </r>
  <r>
    <x v="742"/>
    <x v="725"/>
    <x v="741"/>
    <n v="1200"/>
    <n v="13513"/>
    <x v="733"/>
    <x v="1"/>
    <x v="734"/>
    <n v="122"/>
    <x v="1"/>
    <x v="1"/>
    <n v="1263880800"/>
    <n v="1267509600"/>
    <x v="0"/>
    <b v="0"/>
    <x v="5"/>
    <x v="1"/>
    <x v="5"/>
  </r>
  <r>
    <x v="743"/>
    <x v="726"/>
    <x v="742"/>
    <n v="3900"/>
    <n v="504"/>
    <x v="734"/>
    <x v="0"/>
    <x v="735"/>
    <n v="17"/>
    <x v="1"/>
    <x v="1"/>
    <n v="1445403600"/>
    <n v="1445922000"/>
    <x v="0"/>
    <b v="1"/>
    <x v="3"/>
    <x v="3"/>
    <x v="3"/>
  </r>
  <r>
    <x v="744"/>
    <x v="727"/>
    <x v="743"/>
    <n v="2000"/>
    <n v="14240"/>
    <x v="735"/>
    <x v="1"/>
    <x v="736"/>
    <n v="140"/>
    <x v="1"/>
    <x v="1"/>
    <n v="1533877200"/>
    <n v="1534050000"/>
    <x v="0"/>
    <b v="1"/>
    <x v="3"/>
    <x v="3"/>
    <x v="3"/>
  </r>
  <r>
    <x v="745"/>
    <x v="728"/>
    <x v="744"/>
    <n v="6900"/>
    <n v="2091"/>
    <x v="736"/>
    <x v="0"/>
    <x v="737"/>
    <n v="34"/>
    <x v="1"/>
    <x v="1"/>
    <n v="1275195600"/>
    <n v="1277528400"/>
    <x v="0"/>
    <b v="0"/>
    <x v="8"/>
    <x v="2"/>
    <x v="8"/>
  </r>
  <r>
    <x v="746"/>
    <x v="729"/>
    <x v="745"/>
    <n v="55800"/>
    <n v="118580"/>
    <x v="737"/>
    <x v="1"/>
    <x v="112"/>
    <n v="3388"/>
    <x v="1"/>
    <x v="1"/>
    <n v="1318136400"/>
    <n v="1318568400"/>
    <x v="0"/>
    <b v="0"/>
    <x v="2"/>
    <x v="2"/>
    <x v="2"/>
  </r>
  <r>
    <x v="747"/>
    <x v="730"/>
    <x v="746"/>
    <n v="4900"/>
    <n v="11214"/>
    <x v="738"/>
    <x v="1"/>
    <x v="738"/>
    <n v="280"/>
    <x v="1"/>
    <x v="1"/>
    <n v="1283403600"/>
    <n v="1284354000"/>
    <x v="0"/>
    <b v="0"/>
    <x v="3"/>
    <x v="3"/>
    <x v="3"/>
  </r>
  <r>
    <x v="748"/>
    <x v="731"/>
    <x v="747"/>
    <n v="194900"/>
    <n v="68137"/>
    <x v="739"/>
    <x v="3"/>
    <x v="739"/>
    <n v="614"/>
    <x v="1"/>
    <x v="1"/>
    <n v="1267423200"/>
    <n v="1269579600"/>
    <x v="0"/>
    <b v="1"/>
    <x v="10"/>
    <x v="4"/>
    <x v="10"/>
  </r>
  <r>
    <x v="749"/>
    <x v="732"/>
    <x v="748"/>
    <n v="8600"/>
    <n v="13527"/>
    <x v="740"/>
    <x v="1"/>
    <x v="740"/>
    <n v="366"/>
    <x v="6"/>
    <x v="6"/>
    <n v="1412744400"/>
    <n v="1413781200"/>
    <x v="0"/>
    <b v="1"/>
    <x v="8"/>
    <x v="2"/>
    <x v="8"/>
  </r>
  <r>
    <x v="750"/>
    <x v="733"/>
    <x v="749"/>
    <n v="100"/>
    <n v="1"/>
    <x v="100"/>
    <x v="0"/>
    <x v="100"/>
    <n v="1"/>
    <x v="4"/>
    <x v="4"/>
    <n v="1277960400"/>
    <n v="1280120400"/>
    <x v="0"/>
    <b v="0"/>
    <x v="5"/>
    <x v="1"/>
    <x v="5"/>
  </r>
  <r>
    <x v="751"/>
    <x v="734"/>
    <x v="750"/>
    <n v="3600"/>
    <n v="8363"/>
    <x v="741"/>
    <x v="1"/>
    <x v="741"/>
    <n v="270"/>
    <x v="1"/>
    <x v="1"/>
    <n v="1458190800"/>
    <n v="1459486800"/>
    <x v="1"/>
    <b v="1"/>
    <x v="9"/>
    <x v="5"/>
    <x v="9"/>
  </r>
  <r>
    <x v="752"/>
    <x v="735"/>
    <x v="751"/>
    <n v="5800"/>
    <n v="5362"/>
    <x v="742"/>
    <x v="3"/>
    <x v="742"/>
    <n v="114"/>
    <x v="1"/>
    <x v="1"/>
    <n v="1280984400"/>
    <n v="1282539600"/>
    <x v="0"/>
    <b v="1"/>
    <x v="3"/>
    <x v="3"/>
    <x v="3"/>
  </r>
  <r>
    <x v="753"/>
    <x v="736"/>
    <x v="752"/>
    <n v="4700"/>
    <n v="12065"/>
    <x v="743"/>
    <x v="1"/>
    <x v="743"/>
    <n v="137"/>
    <x v="1"/>
    <x v="1"/>
    <n v="1274590800"/>
    <n v="1275886800"/>
    <x v="0"/>
    <b v="0"/>
    <x v="14"/>
    <x v="7"/>
    <x v="14"/>
  </r>
  <r>
    <x v="754"/>
    <x v="737"/>
    <x v="753"/>
    <n v="70400"/>
    <n v="118603"/>
    <x v="744"/>
    <x v="1"/>
    <x v="744"/>
    <n v="3205"/>
    <x v="1"/>
    <x v="1"/>
    <n v="1351400400"/>
    <n v="1355983200"/>
    <x v="0"/>
    <b v="0"/>
    <x v="3"/>
    <x v="3"/>
    <x v="3"/>
  </r>
  <r>
    <x v="755"/>
    <x v="738"/>
    <x v="754"/>
    <n v="4500"/>
    <n v="7496"/>
    <x v="745"/>
    <x v="1"/>
    <x v="745"/>
    <n v="288"/>
    <x v="3"/>
    <x v="3"/>
    <n v="1514354400"/>
    <n v="1515391200"/>
    <x v="0"/>
    <b v="1"/>
    <x v="3"/>
    <x v="3"/>
    <x v="3"/>
  </r>
  <r>
    <x v="756"/>
    <x v="739"/>
    <x v="755"/>
    <n v="1300"/>
    <n v="10037"/>
    <x v="746"/>
    <x v="1"/>
    <x v="746"/>
    <n v="148"/>
    <x v="1"/>
    <x v="1"/>
    <n v="1421733600"/>
    <n v="1422252000"/>
    <x v="0"/>
    <b v="0"/>
    <x v="3"/>
    <x v="3"/>
    <x v="3"/>
  </r>
  <r>
    <x v="757"/>
    <x v="740"/>
    <x v="756"/>
    <n v="1400"/>
    <n v="5696"/>
    <x v="747"/>
    <x v="1"/>
    <x v="747"/>
    <n v="114"/>
    <x v="1"/>
    <x v="1"/>
    <n v="1305176400"/>
    <n v="1305522000"/>
    <x v="0"/>
    <b v="0"/>
    <x v="6"/>
    <x v="4"/>
    <x v="6"/>
  </r>
  <r>
    <x v="758"/>
    <x v="741"/>
    <x v="757"/>
    <n v="29600"/>
    <n v="167005"/>
    <x v="748"/>
    <x v="1"/>
    <x v="748"/>
    <n v="1518"/>
    <x v="0"/>
    <x v="0"/>
    <n v="1414126800"/>
    <n v="1414904400"/>
    <x v="0"/>
    <b v="0"/>
    <x v="1"/>
    <x v="1"/>
    <x v="1"/>
  </r>
  <r>
    <x v="759"/>
    <x v="742"/>
    <x v="758"/>
    <n v="167500"/>
    <n v="114615"/>
    <x v="749"/>
    <x v="0"/>
    <x v="749"/>
    <n v="1274"/>
    <x v="1"/>
    <x v="1"/>
    <n v="1517810400"/>
    <n v="1520402400"/>
    <x v="0"/>
    <b v="0"/>
    <x v="5"/>
    <x v="1"/>
    <x v="5"/>
  </r>
  <r>
    <x v="760"/>
    <x v="743"/>
    <x v="759"/>
    <n v="48300"/>
    <n v="16592"/>
    <x v="750"/>
    <x v="0"/>
    <x v="750"/>
    <n v="210"/>
    <x v="6"/>
    <x v="6"/>
    <n v="1564635600"/>
    <n v="1567141200"/>
    <x v="0"/>
    <b v="1"/>
    <x v="11"/>
    <x v="6"/>
    <x v="11"/>
  </r>
  <r>
    <x v="761"/>
    <x v="744"/>
    <x v="760"/>
    <n v="2200"/>
    <n v="14420"/>
    <x v="751"/>
    <x v="1"/>
    <x v="751"/>
    <n v="166"/>
    <x v="1"/>
    <x v="1"/>
    <n v="1500699600"/>
    <n v="1501131600"/>
    <x v="0"/>
    <b v="0"/>
    <x v="1"/>
    <x v="1"/>
    <x v="1"/>
  </r>
  <r>
    <x v="762"/>
    <x v="307"/>
    <x v="761"/>
    <n v="3500"/>
    <n v="6204"/>
    <x v="752"/>
    <x v="1"/>
    <x v="752"/>
    <n v="100"/>
    <x v="2"/>
    <x v="2"/>
    <n v="1354082400"/>
    <n v="1355032800"/>
    <x v="0"/>
    <b v="0"/>
    <x v="17"/>
    <x v="1"/>
    <x v="17"/>
  </r>
  <r>
    <x v="763"/>
    <x v="745"/>
    <x v="762"/>
    <n v="5600"/>
    <n v="6338"/>
    <x v="753"/>
    <x v="1"/>
    <x v="753"/>
    <n v="235"/>
    <x v="1"/>
    <x v="1"/>
    <n v="1336453200"/>
    <n v="1339477200"/>
    <x v="0"/>
    <b v="1"/>
    <x v="3"/>
    <x v="3"/>
    <x v="3"/>
  </r>
  <r>
    <x v="764"/>
    <x v="746"/>
    <x v="763"/>
    <n v="1100"/>
    <n v="8010"/>
    <x v="754"/>
    <x v="1"/>
    <x v="754"/>
    <n v="148"/>
    <x v="1"/>
    <x v="1"/>
    <n v="1305262800"/>
    <n v="1305954000"/>
    <x v="0"/>
    <b v="0"/>
    <x v="1"/>
    <x v="1"/>
    <x v="1"/>
  </r>
  <r>
    <x v="765"/>
    <x v="747"/>
    <x v="764"/>
    <n v="3900"/>
    <n v="8125"/>
    <x v="755"/>
    <x v="1"/>
    <x v="755"/>
    <n v="198"/>
    <x v="1"/>
    <x v="1"/>
    <n v="1492232400"/>
    <n v="1494392400"/>
    <x v="1"/>
    <b v="1"/>
    <x v="7"/>
    <x v="1"/>
    <x v="7"/>
  </r>
  <r>
    <x v="766"/>
    <x v="748"/>
    <x v="765"/>
    <n v="43800"/>
    <n v="13653"/>
    <x v="756"/>
    <x v="0"/>
    <x v="756"/>
    <n v="248"/>
    <x v="2"/>
    <x v="2"/>
    <n v="1537333200"/>
    <n v="1537419600"/>
    <x v="0"/>
    <b v="0"/>
    <x v="22"/>
    <x v="4"/>
    <x v="22"/>
  </r>
  <r>
    <x v="767"/>
    <x v="749"/>
    <x v="766"/>
    <n v="97200"/>
    <n v="55372"/>
    <x v="757"/>
    <x v="0"/>
    <x v="757"/>
    <n v="513"/>
    <x v="1"/>
    <x v="1"/>
    <n v="1444107600"/>
    <n v="1447999200"/>
    <x v="0"/>
    <b v="0"/>
    <x v="18"/>
    <x v="5"/>
    <x v="18"/>
  </r>
  <r>
    <x v="768"/>
    <x v="750"/>
    <x v="767"/>
    <n v="4800"/>
    <n v="11088"/>
    <x v="758"/>
    <x v="1"/>
    <x v="758"/>
    <n v="150"/>
    <x v="1"/>
    <x v="1"/>
    <n v="1386741600"/>
    <n v="1388037600"/>
    <x v="0"/>
    <b v="0"/>
    <x v="3"/>
    <x v="3"/>
    <x v="3"/>
  </r>
  <r>
    <x v="769"/>
    <x v="751"/>
    <x v="768"/>
    <n v="125600"/>
    <n v="109106"/>
    <x v="759"/>
    <x v="0"/>
    <x v="759"/>
    <n v="3410"/>
    <x v="1"/>
    <x v="1"/>
    <n v="1376542800"/>
    <n v="1378789200"/>
    <x v="0"/>
    <b v="0"/>
    <x v="11"/>
    <x v="6"/>
    <x v="11"/>
  </r>
  <r>
    <x v="770"/>
    <x v="752"/>
    <x v="769"/>
    <n v="4300"/>
    <n v="11642"/>
    <x v="760"/>
    <x v="1"/>
    <x v="760"/>
    <n v="216"/>
    <x v="6"/>
    <x v="6"/>
    <n v="1397451600"/>
    <n v="1398056400"/>
    <x v="0"/>
    <b v="1"/>
    <x v="3"/>
    <x v="3"/>
    <x v="3"/>
  </r>
  <r>
    <x v="771"/>
    <x v="753"/>
    <x v="770"/>
    <n v="5600"/>
    <n v="2769"/>
    <x v="761"/>
    <x v="3"/>
    <x v="761"/>
    <n v="26"/>
    <x v="1"/>
    <x v="1"/>
    <n v="1548482400"/>
    <n v="1550815200"/>
    <x v="0"/>
    <b v="0"/>
    <x v="3"/>
    <x v="3"/>
    <x v="3"/>
  </r>
  <r>
    <x v="772"/>
    <x v="754"/>
    <x v="771"/>
    <n v="149600"/>
    <n v="169586"/>
    <x v="762"/>
    <x v="1"/>
    <x v="762"/>
    <n v="5139"/>
    <x v="1"/>
    <x v="1"/>
    <n v="1549692000"/>
    <n v="1550037600"/>
    <x v="0"/>
    <b v="0"/>
    <x v="7"/>
    <x v="1"/>
    <x v="7"/>
  </r>
  <r>
    <x v="773"/>
    <x v="755"/>
    <x v="772"/>
    <n v="53100"/>
    <n v="101185"/>
    <x v="763"/>
    <x v="1"/>
    <x v="763"/>
    <n v="2353"/>
    <x v="1"/>
    <x v="1"/>
    <n v="1492059600"/>
    <n v="1492923600"/>
    <x v="0"/>
    <b v="0"/>
    <x v="3"/>
    <x v="3"/>
    <x v="3"/>
  </r>
  <r>
    <x v="774"/>
    <x v="756"/>
    <x v="773"/>
    <n v="5000"/>
    <n v="6775"/>
    <x v="764"/>
    <x v="1"/>
    <x v="764"/>
    <n v="78"/>
    <x v="6"/>
    <x v="6"/>
    <n v="1463979600"/>
    <n v="1467522000"/>
    <x v="0"/>
    <b v="0"/>
    <x v="2"/>
    <x v="2"/>
    <x v="2"/>
  </r>
  <r>
    <x v="775"/>
    <x v="757"/>
    <x v="774"/>
    <n v="9400"/>
    <n v="968"/>
    <x v="765"/>
    <x v="0"/>
    <x v="765"/>
    <n v="10"/>
    <x v="1"/>
    <x v="1"/>
    <n v="1415253600"/>
    <n v="1416117600"/>
    <x v="0"/>
    <b v="0"/>
    <x v="1"/>
    <x v="1"/>
    <x v="1"/>
  </r>
  <r>
    <x v="776"/>
    <x v="758"/>
    <x v="775"/>
    <n v="110800"/>
    <n v="72623"/>
    <x v="766"/>
    <x v="0"/>
    <x v="766"/>
    <n v="2201"/>
    <x v="1"/>
    <x v="1"/>
    <n v="1562216400"/>
    <n v="1563771600"/>
    <x v="0"/>
    <b v="0"/>
    <x v="3"/>
    <x v="3"/>
    <x v="3"/>
  </r>
  <r>
    <x v="777"/>
    <x v="759"/>
    <x v="776"/>
    <n v="93800"/>
    <n v="45987"/>
    <x v="767"/>
    <x v="0"/>
    <x v="767"/>
    <n v="676"/>
    <x v="1"/>
    <x v="1"/>
    <n v="1316754000"/>
    <n v="1319259600"/>
    <x v="0"/>
    <b v="0"/>
    <x v="3"/>
    <x v="3"/>
    <x v="3"/>
  </r>
  <r>
    <x v="778"/>
    <x v="760"/>
    <x v="777"/>
    <n v="1300"/>
    <n v="10243"/>
    <x v="768"/>
    <x v="1"/>
    <x v="768"/>
    <n v="174"/>
    <x v="5"/>
    <x v="5"/>
    <n v="1313211600"/>
    <n v="1313643600"/>
    <x v="0"/>
    <b v="0"/>
    <x v="10"/>
    <x v="4"/>
    <x v="10"/>
  </r>
  <r>
    <x v="779"/>
    <x v="761"/>
    <x v="778"/>
    <n v="108700"/>
    <n v="87293"/>
    <x v="769"/>
    <x v="0"/>
    <x v="769"/>
    <n v="831"/>
    <x v="1"/>
    <x v="1"/>
    <n v="1439528400"/>
    <n v="1440306000"/>
    <x v="0"/>
    <b v="1"/>
    <x v="3"/>
    <x v="3"/>
    <x v="3"/>
  </r>
  <r>
    <x v="780"/>
    <x v="762"/>
    <x v="779"/>
    <n v="5100"/>
    <n v="5421"/>
    <x v="770"/>
    <x v="1"/>
    <x v="770"/>
    <n v="164"/>
    <x v="1"/>
    <x v="1"/>
    <n v="1469163600"/>
    <n v="1470805200"/>
    <x v="0"/>
    <b v="1"/>
    <x v="6"/>
    <x v="4"/>
    <x v="6"/>
  </r>
  <r>
    <x v="781"/>
    <x v="763"/>
    <x v="780"/>
    <n v="8700"/>
    <n v="4414"/>
    <x v="771"/>
    <x v="3"/>
    <x v="771"/>
    <n v="56"/>
    <x v="5"/>
    <x v="5"/>
    <n v="1288501200"/>
    <n v="1292911200"/>
    <x v="0"/>
    <b v="0"/>
    <x v="3"/>
    <x v="3"/>
    <x v="3"/>
  </r>
  <r>
    <x v="782"/>
    <x v="764"/>
    <x v="781"/>
    <n v="5100"/>
    <n v="10981"/>
    <x v="772"/>
    <x v="1"/>
    <x v="772"/>
    <n v="161"/>
    <x v="1"/>
    <x v="1"/>
    <n v="1298959200"/>
    <n v="1301374800"/>
    <x v="0"/>
    <b v="1"/>
    <x v="10"/>
    <x v="4"/>
    <x v="10"/>
  </r>
  <r>
    <x v="783"/>
    <x v="765"/>
    <x v="782"/>
    <n v="7400"/>
    <n v="10451"/>
    <x v="773"/>
    <x v="1"/>
    <x v="773"/>
    <n v="138"/>
    <x v="1"/>
    <x v="1"/>
    <n v="1387260000"/>
    <n v="1387864800"/>
    <x v="0"/>
    <b v="0"/>
    <x v="1"/>
    <x v="1"/>
    <x v="1"/>
  </r>
  <r>
    <x v="784"/>
    <x v="766"/>
    <x v="783"/>
    <n v="88900"/>
    <n v="102535"/>
    <x v="774"/>
    <x v="1"/>
    <x v="774"/>
    <n v="3308"/>
    <x v="1"/>
    <x v="1"/>
    <n v="1457244000"/>
    <n v="1458190800"/>
    <x v="0"/>
    <b v="0"/>
    <x v="2"/>
    <x v="2"/>
    <x v="2"/>
  </r>
  <r>
    <x v="785"/>
    <x v="767"/>
    <x v="784"/>
    <n v="6700"/>
    <n v="12939"/>
    <x v="775"/>
    <x v="1"/>
    <x v="775"/>
    <n v="127"/>
    <x v="2"/>
    <x v="2"/>
    <n v="1556341200"/>
    <n v="1559278800"/>
    <x v="0"/>
    <b v="1"/>
    <x v="10"/>
    <x v="4"/>
    <x v="10"/>
  </r>
  <r>
    <x v="786"/>
    <x v="768"/>
    <x v="785"/>
    <n v="1500"/>
    <n v="10946"/>
    <x v="776"/>
    <x v="1"/>
    <x v="776"/>
    <n v="207"/>
    <x v="6"/>
    <x v="6"/>
    <n v="1522126800"/>
    <n v="1522731600"/>
    <x v="0"/>
    <b v="1"/>
    <x v="17"/>
    <x v="1"/>
    <x v="17"/>
  </r>
  <r>
    <x v="787"/>
    <x v="769"/>
    <x v="786"/>
    <n v="61200"/>
    <n v="60994"/>
    <x v="777"/>
    <x v="0"/>
    <x v="777"/>
    <n v="859"/>
    <x v="0"/>
    <x v="0"/>
    <n v="1305954000"/>
    <n v="1306731600"/>
    <x v="0"/>
    <b v="0"/>
    <x v="1"/>
    <x v="1"/>
    <x v="1"/>
  </r>
  <r>
    <x v="788"/>
    <x v="770"/>
    <x v="787"/>
    <n v="3600"/>
    <n v="3174"/>
    <x v="778"/>
    <x v="2"/>
    <x v="778"/>
    <n v="31"/>
    <x v="1"/>
    <x v="1"/>
    <n v="1350709200"/>
    <n v="1352527200"/>
    <x v="0"/>
    <b v="0"/>
    <x v="10"/>
    <x v="4"/>
    <x v="10"/>
  </r>
  <r>
    <x v="789"/>
    <x v="771"/>
    <x v="788"/>
    <n v="9000"/>
    <n v="3351"/>
    <x v="779"/>
    <x v="0"/>
    <x v="779"/>
    <n v="45"/>
    <x v="1"/>
    <x v="1"/>
    <n v="1401166800"/>
    <n v="1404363600"/>
    <x v="0"/>
    <b v="0"/>
    <x v="3"/>
    <x v="3"/>
    <x v="3"/>
  </r>
  <r>
    <x v="790"/>
    <x v="772"/>
    <x v="789"/>
    <n v="185900"/>
    <n v="56774"/>
    <x v="780"/>
    <x v="3"/>
    <x v="780"/>
    <n v="1113"/>
    <x v="1"/>
    <x v="1"/>
    <n v="1266127200"/>
    <n v="1266645600"/>
    <x v="0"/>
    <b v="0"/>
    <x v="3"/>
    <x v="3"/>
    <x v="3"/>
  </r>
  <r>
    <x v="791"/>
    <x v="773"/>
    <x v="790"/>
    <n v="2100"/>
    <n v="540"/>
    <x v="781"/>
    <x v="0"/>
    <x v="703"/>
    <n v="6"/>
    <x v="1"/>
    <x v="1"/>
    <n v="1481436000"/>
    <n v="1482818400"/>
    <x v="0"/>
    <b v="0"/>
    <x v="0"/>
    <x v="0"/>
    <x v="0"/>
  </r>
  <r>
    <x v="792"/>
    <x v="774"/>
    <x v="791"/>
    <n v="2000"/>
    <n v="680"/>
    <x v="782"/>
    <x v="0"/>
    <x v="781"/>
    <n v="7"/>
    <x v="1"/>
    <x v="1"/>
    <n v="1372222800"/>
    <n v="1374642000"/>
    <x v="0"/>
    <b v="1"/>
    <x v="3"/>
    <x v="3"/>
    <x v="3"/>
  </r>
  <r>
    <x v="793"/>
    <x v="775"/>
    <x v="792"/>
    <n v="1100"/>
    <n v="13045"/>
    <x v="783"/>
    <x v="1"/>
    <x v="782"/>
    <n v="181"/>
    <x v="5"/>
    <x v="5"/>
    <n v="1372136400"/>
    <n v="1372482000"/>
    <x v="0"/>
    <b v="0"/>
    <x v="9"/>
    <x v="5"/>
    <x v="9"/>
  </r>
  <r>
    <x v="794"/>
    <x v="776"/>
    <x v="793"/>
    <n v="6600"/>
    <n v="8276"/>
    <x v="784"/>
    <x v="1"/>
    <x v="783"/>
    <n v="110"/>
    <x v="1"/>
    <x v="1"/>
    <n v="1513922400"/>
    <n v="1514959200"/>
    <x v="0"/>
    <b v="0"/>
    <x v="1"/>
    <x v="1"/>
    <x v="1"/>
  </r>
  <r>
    <x v="795"/>
    <x v="777"/>
    <x v="794"/>
    <n v="7100"/>
    <n v="1022"/>
    <x v="785"/>
    <x v="0"/>
    <x v="784"/>
    <n v="31"/>
    <x v="1"/>
    <x v="1"/>
    <n v="1477976400"/>
    <n v="1478235600"/>
    <x v="0"/>
    <b v="0"/>
    <x v="6"/>
    <x v="4"/>
    <x v="6"/>
  </r>
  <r>
    <x v="796"/>
    <x v="778"/>
    <x v="795"/>
    <n v="7800"/>
    <n v="4275"/>
    <x v="786"/>
    <x v="0"/>
    <x v="785"/>
    <n v="78"/>
    <x v="1"/>
    <x v="1"/>
    <n v="1407474000"/>
    <n v="1408078800"/>
    <x v="0"/>
    <b v="1"/>
    <x v="20"/>
    <x v="6"/>
    <x v="20"/>
  </r>
  <r>
    <x v="797"/>
    <x v="779"/>
    <x v="796"/>
    <n v="7600"/>
    <n v="8332"/>
    <x v="787"/>
    <x v="1"/>
    <x v="786"/>
    <n v="185"/>
    <x v="1"/>
    <x v="1"/>
    <n v="1546149600"/>
    <n v="1548136800"/>
    <x v="0"/>
    <b v="0"/>
    <x v="2"/>
    <x v="2"/>
    <x v="2"/>
  </r>
  <r>
    <x v="798"/>
    <x v="780"/>
    <x v="797"/>
    <n v="3400"/>
    <n v="6408"/>
    <x v="788"/>
    <x v="1"/>
    <x v="787"/>
    <n v="121"/>
    <x v="1"/>
    <x v="1"/>
    <n v="1338440400"/>
    <n v="1340859600"/>
    <x v="0"/>
    <b v="1"/>
    <x v="3"/>
    <x v="3"/>
    <x v="3"/>
  </r>
  <r>
    <x v="799"/>
    <x v="781"/>
    <x v="798"/>
    <n v="84500"/>
    <n v="73522"/>
    <x v="789"/>
    <x v="0"/>
    <x v="788"/>
    <n v="1225"/>
    <x v="4"/>
    <x v="4"/>
    <n v="1454133600"/>
    <n v="1454479200"/>
    <x v="0"/>
    <b v="0"/>
    <x v="3"/>
    <x v="3"/>
    <x v="3"/>
  </r>
  <r>
    <x v="800"/>
    <x v="782"/>
    <x v="799"/>
    <n v="100"/>
    <n v="1"/>
    <x v="100"/>
    <x v="0"/>
    <x v="100"/>
    <n v="1"/>
    <x v="5"/>
    <x v="5"/>
    <n v="1434085200"/>
    <n v="1434430800"/>
    <x v="0"/>
    <b v="0"/>
    <x v="1"/>
    <x v="1"/>
    <x v="1"/>
  </r>
  <r>
    <x v="801"/>
    <x v="783"/>
    <x v="800"/>
    <n v="2300"/>
    <n v="4667"/>
    <x v="790"/>
    <x v="1"/>
    <x v="789"/>
    <n v="106"/>
    <x v="1"/>
    <x v="1"/>
    <n v="1577772000"/>
    <n v="1579672800"/>
    <x v="0"/>
    <b v="1"/>
    <x v="14"/>
    <x v="7"/>
    <x v="14"/>
  </r>
  <r>
    <x v="802"/>
    <x v="784"/>
    <x v="801"/>
    <n v="6200"/>
    <n v="12216"/>
    <x v="791"/>
    <x v="1"/>
    <x v="790"/>
    <n v="142"/>
    <x v="1"/>
    <x v="1"/>
    <n v="1562216400"/>
    <n v="1562389200"/>
    <x v="0"/>
    <b v="0"/>
    <x v="14"/>
    <x v="7"/>
    <x v="14"/>
  </r>
  <r>
    <x v="803"/>
    <x v="785"/>
    <x v="802"/>
    <n v="6100"/>
    <n v="6527"/>
    <x v="792"/>
    <x v="1"/>
    <x v="791"/>
    <n v="233"/>
    <x v="1"/>
    <x v="1"/>
    <n v="1548568800"/>
    <n v="1551506400"/>
    <x v="0"/>
    <b v="0"/>
    <x v="3"/>
    <x v="3"/>
    <x v="3"/>
  </r>
  <r>
    <x v="804"/>
    <x v="786"/>
    <x v="803"/>
    <n v="2600"/>
    <n v="6987"/>
    <x v="793"/>
    <x v="1"/>
    <x v="792"/>
    <n v="218"/>
    <x v="1"/>
    <x v="1"/>
    <n v="1514872800"/>
    <n v="1516600800"/>
    <x v="0"/>
    <b v="0"/>
    <x v="1"/>
    <x v="1"/>
    <x v="1"/>
  </r>
  <r>
    <x v="805"/>
    <x v="787"/>
    <x v="804"/>
    <n v="9700"/>
    <n v="4932"/>
    <x v="794"/>
    <x v="0"/>
    <x v="793"/>
    <n v="67"/>
    <x v="2"/>
    <x v="2"/>
    <n v="1416031200"/>
    <n v="1420437600"/>
    <x v="0"/>
    <b v="0"/>
    <x v="4"/>
    <x v="4"/>
    <x v="4"/>
  </r>
  <r>
    <x v="806"/>
    <x v="788"/>
    <x v="805"/>
    <n v="700"/>
    <n v="8262"/>
    <x v="795"/>
    <x v="1"/>
    <x v="794"/>
    <n v="76"/>
    <x v="1"/>
    <x v="1"/>
    <n v="1330927200"/>
    <n v="1332997200"/>
    <x v="0"/>
    <b v="1"/>
    <x v="6"/>
    <x v="4"/>
    <x v="6"/>
  </r>
  <r>
    <x v="807"/>
    <x v="789"/>
    <x v="806"/>
    <n v="700"/>
    <n v="1848"/>
    <x v="796"/>
    <x v="1"/>
    <x v="795"/>
    <n v="43"/>
    <x v="1"/>
    <x v="1"/>
    <n v="1571115600"/>
    <n v="1574920800"/>
    <x v="0"/>
    <b v="1"/>
    <x v="3"/>
    <x v="3"/>
    <x v="3"/>
  </r>
  <r>
    <x v="808"/>
    <x v="790"/>
    <x v="807"/>
    <n v="5200"/>
    <n v="1583"/>
    <x v="797"/>
    <x v="0"/>
    <x v="796"/>
    <n v="19"/>
    <x v="1"/>
    <x v="1"/>
    <n v="1463461200"/>
    <n v="1464930000"/>
    <x v="0"/>
    <b v="0"/>
    <x v="0"/>
    <x v="0"/>
    <x v="0"/>
  </r>
  <r>
    <x v="809"/>
    <x v="764"/>
    <x v="808"/>
    <n v="140800"/>
    <n v="88536"/>
    <x v="798"/>
    <x v="0"/>
    <x v="797"/>
    <n v="2108"/>
    <x v="5"/>
    <x v="5"/>
    <n v="1344920400"/>
    <n v="1345006800"/>
    <x v="0"/>
    <b v="0"/>
    <x v="4"/>
    <x v="4"/>
    <x v="4"/>
  </r>
  <r>
    <x v="810"/>
    <x v="791"/>
    <x v="809"/>
    <n v="6400"/>
    <n v="12360"/>
    <x v="799"/>
    <x v="1"/>
    <x v="798"/>
    <n v="221"/>
    <x v="1"/>
    <x v="1"/>
    <n v="1511848800"/>
    <n v="1512712800"/>
    <x v="0"/>
    <b v="1"/>
    <x v="3"/>
    <x v="3"/>
    <x v="3"/>
  </r>
  <r>
    <x v="811"/>
    <x v="792"/>
    <x v="810"/>
    <n v="92500"/>
    <n v="71320"/>
    <x v="800"/>
    <x v="0"/>
    <x v="799"/>
    <n v="679"/>
    <x v="1"/>
    <x v="1"/>
    <n v="1452319200"/>
    <n v="1452492000"/>
    <x v="0"/>
    <b v="1"/>
    <x v="11"/>
    <x v="6"/>
    <x v="11"/>
  </r>
  <r>
    <x v="812"/>
    <x v="793"/>
    <x v="811"/>
    <n v="59700"/>
    <n v="134640"/>
    <x v="801"/>
    <x v="1"/>
    <x v="800"/>
    <n v="2805"/>
    <x v="0"/>
    <x v="0"/>
    <n v="1523854800"/>
    <n v="1524286800"/>
    <x v="0"/>
    <b v="0"/>
    <x v="9"/>
    <x v="5"/>
    <x v="9"/>
  </r>
  <r>
    <x v="813"/>
    <x v="794"/>
    <x v="812"/>
    <n v="3200"/>
    <n v="7661"/>
    <x v="802"/>
    <x v="1"/>
    <x v="801"/>
    <n v="68"/>
    <x v="1"/>
    <x v="1"/>
    <n v="1346043600"/>
    <n v="1346907600"/>
    <x v="0"/>
    <b v="0"/>
    <x v="11"/>
    <x v="6"/>
    <x v="11"/>
  </r>
  <r>
    <x v="814"/>
    <x v="795"/>
    <x v="813"/>
    <n v="3200"/>
    <n v="2950"/>
    <x v="803"/>
    <x v="0"/>
    <x v="802"/>
    <n v="36"/>
    <x v="3"/>
    <x v="3"/>
    <n v="1464325200"/>
    <n v="1464498000"/>
    <x v="0"/>
    <b v="1"/>
    <x v="1"/>
    <x v="1"/>
    <x v="1"/>
  </r>
  <r>
    <x v="815"/>
    <x v="796"/>
    <x v="814"/>
    <n v="9000"/>
    <n v="11721"/>
    <x v="804"/>
    <x v="1"/>
    <x v="803"/>
    <n v="183"/>
    <x v="0"/>
    <x v="0"/>
    <n v="1511935200"/>
    <n v="1514181600"/>
    <x v="0"/>
    <b v="0"/>
    <x v="1"/>
    <x v="1"/>
    <x v="1"/>
  </r>
  <r>
    <x v="816"/>
    <x v="797"/>
    <x v="815"/>
    <n v="2300"/>
    <n v="14150"/>
    <x v="805"/>
    <x v="1"/>
    <x v="804"/>
    <n v="133"/>
    <x v="1"/>
    <x v="1"/>
    <n v="1392012000"/>
    <n v="1392184800"/>
    <x v="1"/>
    <b v="1"/>
    <x v="3"/>
    <x v="3"/>
    <x v="3"/>
  </r>
  <r>
    <x v="817"/>
    <x v="798"/>
    <x v="816"/>
    <n v="51300"/>
    <n v="189192"/>
    <x v="806"/>
    <x v="1"/>
    <x v="805"/>
    <n v="2489"/>
    <x v="6"/>
    <x v="6"/>
    <n v="1556946000"/>
    <n v="1559365200"/>
    <x v="0"/>
    <b v="1"/>
    <x v="9"/>
    <x v="5"/>
    <x v="9"/>
  </r>
  <r>
    <x v="818"/>
    <x v="311"/>
    <x v="817"/>
    <n v="700"/>
    <n v="7664"/>
    <x v="807"/>
    <x v="1"/>
    <x v="806"/>
    <n v="69"/>
    <x v="1"/>
    <x v="1"/>
    <n v="1548050400"/>
    <n v="1549173600"/>
    <x v="0"/>
    <b v="1"/>
    <x v="3"/>
    <x v="3"/>
    <x v="3"/>
  </r>
  <r>
    <x v="819"/>
    <x v="799"/>
    <x v="818"/>
    <n v="8900"/>
    <n v="4509"/>
    <x v="808"/>
    <x v="0"/>
    <x v="807"/>
    <n v="47"/>
    <x v="1"/>
    <x v="1"/>
    <n v="1353736800"/>
    <n v="1355032800"/>
    <x v="1"/>
    <b v="0"/>
    <x v="11"/>
    <x v="6"/>
    <x v="11"/>
  </r>
  <r>
    <x v="820"/>
    <x v="800"/>
    <x v="819"/>
    <n v="1500"/>
    <n v="12009"/>
    <x v="809"/>
    <x v="1"/>
    <x v="808"/>
    <n v="279"/>
    <x v="4"/>
    <x v="4"/>
    <n v="1532840400"/>
    <n v="1533963600"/>
    <x v="0"/>
    <b v="1"/>
    <x v="1"/>
    <x v="1"/>
    <x v="1"/>
  </r>
  <r>
    <x v="821"/>
    <x v="801"/>
    <x v="820"/>
    <n v="4900"/>
    <n v="14273"/>
    <x v="810"/>
    <x v="1"/>
    <x v="809"/>
    <n v="210"/>
    <x v="1"/>
    <x v="1"/>
    <n v="1488261600"/>
    <n v="1489381200"/>
    <x v="0"/>
    <b v="0"/>
    <x v="4"/>
    <x v="4"/>
    <x v="4"/>
  </r>
  <r>
    <x v="822"/>
    <x v="802"/>
    <x v="821"/>
    <n v="54000"/>
    <n v="188982"/>
    <x v="811"/>
    <x v="1"/>
    <x v="810"/>
    <n v="2100"/>
    <x v="1"/>
    <x v="1"/>
    <n v="1393567200"/>
    <n v="1395032400"/>
    <x v="0"/>
    <b v="0"/>
    <x v="1"/>
    <x v="1"/>
    <x v="1"/>
  </r>
  <r>
    <x v="823"/>
    <x v="803"/>
    <x v="822"/>
    <n v="4100"/>
    <n v="14640"/>
    <x v="812"/>
    <x v="1"/>
    <x v="811"/>
    <n v="252"/>
    <x v="1"/>
    <x v="1"/>
    <n v="1410325200"/>
    <n v="1412485200"/>
    <x v="1"/>
    <b v="1"/>
    <x v="1"/>
    <x v="1"/>
    <x v="1"/>
  </r>
  <r>
    <x v="824"/>
    <x v="804"/>
    <x v="823"/>
    <n v="85000"/>
    <n v="107516"/>
    <x v="813"/>
    <x v="1"/>
    <x v="812"/>
    <n v="1280"/>
    <x v="1"/>
    <x v="1"/>
    <n v="1276923600"/>
    <n v="1279688400"/>
    <x v="0"/>
    <b v="1"/>
    <x v="9"/>
    <x v="5"/>
    <x v="9"/>
  </r>
  <r>
    <x v="825"/>
    <x v="805"/>
    <x v="824"/>
    <n v="3600"/>
    <n v="13950"/>
    <x v="814"/>
    <x v="1"/>
    <x v="813"/>
    <n v="157"/>
    <x v="4"/>
    <x v="4"/>
    <n v="1500958800"/>
    <n v="1501995600"/>
    <x v="0"/>
    <b v="0"/>
    <x v="12"/>
    <x v="4"/>
    <x v="12"/>
  </r>
  <r>
    <x v="826"/>
    <x v="806"/>
    <x v="825"/>
    <n v="2800"/>
    <n v="12797"/>
    <x v="815"/>
    <x v="1"/>
    <x v="814"/>
    <n v="194"/>
    <x v="1"/>
    <x v="1"/>
    <n v="1292220000"/>
    <n v="1294639200"/>
    <x v="0"/>
    <b v="1"/>
    <x v="3"/>
    <x v="3"/>
    <x v="3"/>
  </r>
  <r>
    <x v="827"/>
    <x v="807"/>
    <x v="826"/>
    <n v="2300"/>
    <n v="6134"/>
    <x v="816"/>
    <x v="1"/>
    <x v="815"/>
    <n v="82"/>
    <x v="2"/>
    <x v="2"/>
    <n v="1304398800"/>
    <n v="1305435600"/>
    <x v="0"/>
    <b v="1"/>
    <x v="6"/>
    <x v="4"/>
    <x v="6"/>
  </r>
  <r>
    <x v="828"/>
    <x v="808"/>
    <x v="827"/>
    <n v="7100"/>
    <n v="4899"/>
    <x v="817"/>
    <x v="0"/>
    <x v="816"/>
    <n v="70"/>
    <x v="1"/>
    <x v="1"/>
    <n v="1535432400"/>
    <n v="1537592400"/>
    <x v="0"/>
    <b v="0"/>
    <x v="3"/>
    <x v="3"/>
    <x v="3"/>
  </r>
  <r>
    <x v="829"/>
    <x v="809"/>
    <x v="828"/>
    <n v="9600"/>
    <n v="4929"/>
    <x v="818"/>
    <x v="0"/>
    <x v="817"/>
    <n v="154"/>
    <x v="1"/>
    <x v="1"/>
    <n v="1433826000"/>
    <n v="1435122000"/>
    <x v="0"/>
    <b v="0"/>
    <x v="3"/>
    <x v="3"/>
    <x v="3"/>
  </r>
  <r>
    <x v="830"/>
    <x v="810"/>
    <x v="829"/>
    <n v="121600"/>
    <n v="1424"/>
    <x v="819"/>
    <x v="0"/>
    <x v="818"/>
    <n v="22"/>
    <x v="1"/>
    <x v="1"/>
    <n v="1514959200"/>
    <n v="1520056800"/>
    <x v="0"/>
    <b v="0"/>
    <x v="3"/>
    <x v="3"/>
    <x v="3"/>
  </r>
  <r>
    <x v="831"/>
    <x v="811"/>
    <x v="830"/>
    <n v="97100"/>
    <n v="105817"/>
    <x v="820"/>
    <x v="1"/>
    <x v="819"/>
    <n v="4233"/>
    <x v="1"/>
    <x v="1"/>
    <n v="1332738000"/>
    <n v="1335675600"/>
    <x v="0"/>
    <b v="0"/>
    <x v="14"/>
    <x v="7"/>
    <x v="14"/>
  </r>
  <r>
    <x v="832"/>
    <x v="812"/>
    <x v="831"/>
    <n v="43200"/>
    <n v="136156"/>
    <x v="821"/>
    <x v="1"/>
    <x v="820"/>
    <n v="1297"/>
    <x v="3"/>
    <x v="3"/>
    <n v="1445490000"/>
    <n v="1448431200"/>
    <x v="1"/>
    <b v="0"/>
    <x v="18"/>
    <x v="5"/>
    <x v="18"/>
  </r>
  <r>
    <x v="833"/>
    <x v="813"/>
    <x v="832"/>
    <n v="6800"/>
    <n v="10723"/>
    <x v="822"/>
    <x v="1"/>
    <x v="821"/>
    <n v="165"/>
    <x v="3"/>
    <x v="3"/>
    <n v="1297663200"/>
    <n v="1298613600"/>
    <x v="0"/>
    <b v="0"/>
    <x v="18"/>
    <x v="5"/>
    <x v="18"/>
  </r>
  <r>
    <x v="834"/>
    <x v="814"/>
    <x v="833"/>
    <n v="7300"/>
    <n v="11228"/>
    <x v="823"/>
    <x v="1"/>
    <x v="822"/>
    <n v="119"/>
    <x v="1"/>
    <x v="1"/>
    <n v="1371963600"/>
    <n v="1372482000"/>
    <x v="0"/>
    <b v="0"/>
    <x v="3"/>
    <x v="3"/>
    <x v="3"/>
  </r>
  <r>
    <x v="835"/>
    <x v="815"/>
    <x v="834"/>
    <n v="86200"/>
    <n v="77355"/>
    <x v="824"/>
    <x v="0"/>
    <x v="823"/>
    <n v="1758"/>
    <x v="1"/>
    <x v="1"/>
    <n v="1425103200"/>
    <n v="1425621600"/>
    <x v="0"/>
    <b v="0"/>
    <x v="2"/>
    <x v="2"/>
    <x v="2"/>
  </r>
  <r>
    <x v="836"/>
    <x v="816"/>
    <x v="835"/>
    <n v="8100"/>
    <n v="6086"/>
    <x v="825"/>
    <x v="0"/>
    <x v="824"/>
    <n v="94"/>
    <x v="1"/>
    <x v="1"/>
    <n v="1265349600"/>
    <n v="1266300000"/>
    <x v="0"/>
    <b v="0"/>
    <x v="7"/>
    <x v="1"/>
    <x v="7"/>
  </r>
  <r>
    <x v="837"/>
    <x v="817"/>
    <x v="836"/>
    <n v="17700"/>
    <n v="150960"/>
    <x v="826"/>
    <x v="1"/>
    <x v="825"/>
    <n v="1797"/>
    <x v="1"/>
    <x v="1"/>
    <n v="1301202000"/>
    <n v="1305867600"/>
    <x v="0"/>
    <b v="0"/>
    <x v="17"/>
    <x v="1"/>
    <x v="17"/>
  </r>
  <r>
    <x v="838"/>
    <x v="818"/>
    <x v="837"/>
    <n v="6400"/>
    <n v="8890"/>
    <x v="827"/>
    <x v="1"/>
    <x v="826"/>
    <n v="261"/>
    <x v="1"/>
    <x v="1"/>
    <n v="1538024400"/>
    <n v="1538802000"/>
    <x v="0"/>
    <b v="0"/>
    <x v="3"/>
    <x v="3"/>
    <x v="3"/>
  </r>
  <r>
    <x v="839"/>
    <x v="819"/>
    <x v="838"/>
    <n v="7700"/>
    <n v="14644"/>
    <x v="828"/>
    <x v="1"/>
    <x v="827"/>
    <n v="157"/>
    <x v="1"/>
    <x v="1"/>
    <n v="1395032400"/>
    <n v="1398920400"/>
    <x v="0"/>
    <b v="1"/>
    <x v="4"/>
    <x v="4"/>
    <x v="4"/>
  </r>
  <r>
    <x v="840"/>
    <x v="820"/>
    <x v="839"/>
    <n v="116300"/>
    <n v="116583"/>
    <x v="829"/>
    <x v="1"/>
    <x v="828"/>
    <n v="3533"/>
    <x v="1"/>
    <x v="1"/>
    <n v="1405486800"/>
    <n v="1405659600"/>
    <x v="0"/>
    <b v="1"/>
    <x v="3"/>
    <x v="3"/>
    <x v="3"/>
  </r>
  <r>
    <x v="841"/>
    <x v="821"/>
    <x v="840"/>
    <n v="9100"/>
    <n v="12991"/>
    <x v="830"/>
    <x v="1"/>
    <x v="829"/>
    <n v="155"/>
    <x v="1"/>
    <x v="1"/>
    <n v="1455861600"/>
    <n v="1457244000"/>
    <x v="0"/>
    <b v="0"/>
    <x v="2"/>
    <x v="2"/>
    <x v="2"/>
  </r>
  <r>
    <x v="842"/>
    <x v="822"/>
    <x v="841"/>
    <n v="1500"/>
    <n v="8447"/>
    <x v="831"/>
    <x v="1"/>
    <x v="830"/>
    <n v="132"/>
    <x v="6"/>
    <x v="6"/>
    <n v="1529038800"/>
    <n v="1529298000"/>
    <x v="0"/>
    <b v="0"/>
    <x v="8"/>
    <x v="2"/>
    <x v="8"/>
  </r>
  <r>
    <x v="843"/>
    <x v="823"/>
    <x v="842"/>
    <n v="8800"/>
    <n v="2703"/>
    <x v="832"/>
    <x v="0"/>
    <x v="831"/>
    <n v="33"/>
    <x v="1"/>
    <x v="1"/>
    <n v="1535259600"/>
    <n v="1535778000"/>
    <x v="0"/>
    <b v="0"/>
    <x v="14"/>
    <x v="7"/>
    <x v="14"/>
  </r>
  <r>
    <x v="844"/>
    <x v="824"/>
    <x v="843"/>
    <n v="8800"/>
    <n v="8747"/>
    <x v="833"/>
    <x v="3"/>
    <x v="832"/>
    <n v="94"/>
    <x v="1"/>
    <x v="1"/>
    <n v="1327212000"/>
    <n v="1327471200"/>
    <x v="0"/>
    <b v="0"/>
    <x v="4"/>
    <x v="4"/>
    <x v="4"/>
  </r>
  <r>
    <x v="845"/>
    <x v="825"/>
    <x v="844"/>
    <n v="69900"/>
    <n v="138087"/>
    <x v="834"/>
    <x v="1"/>
    <x v="833"/>
    <n v="1354"/>
    <x v="4"/>
    <x v="4"/>
    <n v="1526360400"/>
    <n v="1529557200"/>
    <x v="0"/>
    <b v="0"/>
    <x v="2"/>
    <x v="2"/>
    <x v="2"/>
  </r>
  <r>
    <x v="846"/>
    <x v="826"/>
    <x v="845"/>
    <n v="1000"/>
    <n v="5085"/>
    <x v="835"/>
    <x v="1"/>
    <x v="834"/>
    <n v="48"/>
    <x v="1"/>
    <x v="1"/>
    <n v="1532149200"/>
    <n v="1535259600"/>
    <x v="1"/>
    <b v="1"/>
    <x v="2"/>
    <x v="2"/>
    <x v="2"/>
  </r>
  <r>
    <x v="847"/>
    <x v="827"/>
    <x v="846"/>
    <n v="4700"/>
    <n v="11174"/>
    <x v="836"/>
    <x v="1"/>
    <x v="835"/>
    <n v="110"/>
    <x v="1"/>
    <x v="1"/>
    <n v="1515304800"/>
    <n v="1515564000"/>
    <x v="0"/>
    <b v="0"/>
    <x v="0"/>
    <x v="0"/>
    <x v="0"/>
  </r>
  <r>
    <x v="848"/>
    <x v="828"/>
    <x v="847"/>
    <n v="3200"/>
    <n v="10831"/>
    <x v="837"/>
    <x v="1"/>
    <x v="836"/>
    <n v="172"/>
    <x v="1"/>
    <x v="1"/>
    <n v="1276318800"/>
    <n v="1277096400"/>
    <x v="0"/>
    <b v="0"/>
    <x v="6"/>
    <x v="4"/>
    <x v="6"/>
  </r>
  <r>
    <x v="849"/>
    <x v="829"/>
    <x v="848"/>
    <n v="6700"/>
    <n v="8917"/>
    <x v="838"/>
    <x v="1"/>
    <x v="837"/>
    <n v="307"/>
    <x v="1"/>
    <x v="1"/>
    <n v="1328767200"/>
    <n v="1329026400"/>
    <x v="0"/>
    <b v="1"/>
    <x v="7"/>
    <x v="1"/>
    <x v="7"/>
  </r>
  <r>
    <x v="850"/>
    <x v="830"/>
    <x v="849"/>
    <n v="100"/>
    <n v="1"/>
    <x v="100"/>
    <x v="0"/>
    <x v="100"/>
    <n v="1"/>
    <x v="1"/>
    <x v="1"/>
    <n v="1321682400"/>
    <n v="1322978400"/>
    <x v="1"/>
    <b v="0"/>
    <x v="1"/>
    <x v="1"/>
    <x v="1"/>
  </r>
  <r>
    <x v="851"/>
    <x v="831"/>
    <x v="850"/>
    <n v="6000"/>
    <n v="12468"/>
    <x v="839"/>
    <x v="1"/>
    <x v="838"/>
    <n v="160"/>
    <x v="1"/>
    <x v="1"/>
    <n v="1335934800"/>
    <n v="1338786000"/>
    <x v="0"/>
    <b v="0"/>
    <x v="5"/>
    <x v="1"/>
    <x v="5"/>
  </r>
  <r>
    <x v="852"/>
    <x v="832"/>
    <x v="851"/>
    <n v="4900"/>
    <n v="2505"/>
    <x v="840"/>
    <x v="0"/>
    <x v="839"/>
    <n v="31"/>
    <x v="1"/>
    <x v="1"/>
    <n v="1310792400"/>
    <n v="1311656400"/>
    <x v="0"/>
    <b v="1"/>
    <x v="11"/>
    <x v="6"/>
    <x v="11"/>
  </r>
  <r>
    <x v="853"/>
    <x v="833"/>
    <x v="852"/>
    <n v="17100"/>
    <n v="111502"/>
    <x v="841"/>
    <x v="1"/>
    <x v="840"/>
    <n v="1467"/>
    <x v="0"/>
    <x v="0"/>
    <n v="1308546000"/>
    <n v="1308978000"/>
    <x v="0"/>
    <b v="1"/>
    <x v="7"/>
    <x v="1"/>
    <x v="7"/>
  </r>
  <r>
    <x v="854"/>
    <x v="834"/>
    <x v="853"/>
    <n v="171000"/>
    <n v="194309"/>
    <x v="842"/>
    <x v="1"/>
    <x v="841"/>
    <n v="2662"/>
    <x v="0"/>
    <x v="0"/>
    <n v="1574056800"/>
    <n v="1576389600"/>
    <x v="0"/>
    <b v="0"/>
    <x v="13"/>
    <x v="5"/>
    <x v="13"/>
  </r>
  <r>
    <x v="855"/>
    <x v="835"/>
    <x v="854"/>
    <n v="23400"/>
    <n v="23956"/>
    <x v="843"/>
    <x v="1"/>
    <x v="842"/>
    <n v="452"/>
    <x v="2"/>
    <x v="2"/>
    <n v="1308373200"/>
    <n v="1311051600"/>
    <x v="0"/>
    <b v="0"/>
    <x v="3"/>
    <x v="3"/>
    <x v="3"/>
  </r>
  <r>
    <x v="856"/>
    <x v="764"/>
    <x v="855"/>
    <n v="2400"/>
    <n v="8558"/>
    <x v="844"/>
    <x v="1"/>
    <x v="843"/>
    <n v="158"/>
    <x v="1"/>
    <x v="1"/>
    <n v="1335243600"/>
    <n v="1336712400"/>
    <x v="0"/>
    <b v="0"/>
    <x v="0"/>
    <x v="0"/>
    <x v="0"/>
  </r>
  <r>
    <x v="857"/>
    <x v="836"/>
    <x v="856"/>
    <n v="5300"/>
    <n v="7413"/>
    <x v="845"/>
    <x v="1"/>
    <x v="844"/>
    <n v="225"/>
    <x v="5"/>
    <x v="5"/>
    <n v="1328421600"/>
    <n v="1330408800"/>
    <x v="1"/>
    <b v="0"/>
    <x v="12"/>
    <x v="4"/>
    <x v="12"/>
  </r>
  <r>
    <x v="858"/>
    <x v="837"/>
    <x v="857"/>
    <n v="4000"/>
    <n v="2778"/>
    <x v="846"/>
    <x v="0"/>
    <x v="845"/>
    <n v="35"/>
    <x v="1"/>
    <x v="1"/>
    <n v="1524286800"/>
    <n v="1524891600"/>
    <x v="1"/>
    <b v="0"/>
    <x v="0"/>
    <x v="0"/>
    <x v="0"/>
  </r>
  <r>
    <x v="859"/>
    <x v="838"/>
    <x v="858"/>
    <n v="7300"/>
    <n v="2594"/>
    <x v="847"/>
    <x v="0"/>
    <x v="846"/>
    <n v="63"/>
    <x v="1"/>
    <x v="1"/>
    <n v="1362117600"/>
    <n v="1363669200"/>
    <x v="0"/>
    <b v="1"/>
    <x v="3"/>
    <x v="3"/>
    <x v="3"/>
  </r>
  <r>
    <x v="860"/>
    <x v="839"/>
    <x v="859"/>
    <n v="2000"/>
    <n v="5033"/>
    <x v="848"/>
    <x v="1"/>
    <x v="847"/>
    <n v="65"/>
    <x v="1"/>
    <x v="1"/>
    <n v="1550556000"/>
    <n v="1551420000"/>
    <x v="0"/>
    <b v="1"/>
    <x v="8"/>
    <x v="2"/>
    <x v="8"/>
  </r>
  <r>
    <x v="861"/>
    <x v="840"/>
    <x v="860"/>
    <n v="8800"/>
    <n v="9317"/>
    <x v="849"/>
    <x v="1"/>
    <x v="848"/>
    <n v="163"/>
    <x v="1"/>
    <x v="1"/>
    <n v="1269147600"/>
    <n v="1269838800"/>
    <x v="0"/>
    <b v="0"/>
    <x v="3"/>
    <x v="3"/>
    <x v="3"/>
  </r>
  <r>
    <x v="862"/>
    <x v="841"/>
    <x v="861"/>
    <n v="3500"/>
    <n v="6560"/>
    <x v="850"/>
    <x v="1"/>
    <x v="849"/>
    <n v="85"/>
    <x v="1"/>
    <x v="1"/>
    <n v="1312174800"/>
    <n v="1312520400"/>
    <x v="0"/>
    <b v="0"/>
    <x v="3"/>
    <x v="3"/>
    <x v="3"/>
  </r>
  <r>
    <x v="863"/>
    <x v="842"/>
    <x v="862"/>
    <n v="1400"/>
    <n v="5415"/>
    <x v="851"/>
    <x v="1"/>
    <x v="850"/>
    <n v="217"/>
    <x v="1"/>
    <x v="1"/>
    <n v="1434517200"/>
    <n v="1436504400"/>
    <x v="0"/>
    <b v="1"/>
    <x v="19"/>
    <x v="4"/>
    <x v="19"/>
  </r>
  <r>
    <x v="864"/>
    <x v="843"/>
    <x v="863"/>
    <n v="4200"/>
    <n v="14577"/>
    <x v="852"/>
    <x v="1"/>
    <x v="851"/>
    <n v="150"/>
    <x v="1"/>
    <x v="1"/>
    <n v="1471582800"/>
    <n v="1472014800"/>
    <x v="0"/>
    <b v="0"/>
    <x v="12"/>
    <x v="4"/>
    <x v="12"/>
  </r>
  <r>
    <x v="865"/>
    <x v="844"/>
    <x v="864"/>
    <n v="81000"/>
    <n v="150515"/>
    <x v="853"/>
    <x v="1"/>
    <x v="852"/>
    <n v="3272"/>
    <x v="1"/>
    <x v="1"/>
    <n v="1410757200"/>
    <n v="1411534800"/>
    <x v="0"/>
    <b v="0"/>
    <x v="3"/>
    <x v="3"/>
    <x v="3"/>
  </r>
  <r>
    <x v="866"/>
    <x v="845"/>
    <x v="865"/>
    <n v="182800"/>
    <n v="79045"/>
    <x v="854"/>
    <x v="3"/>
    <x v="853"/>
    <n v="898"/>
    <x v="1"/>
    <x v="1"/>
    <n v="1304830800"/>
    <n v="1304917200"/>
    <x v="0"/>
    <b v="0"/>
    <x v="14"/>
    <x v="7"/>
    <x v="14"/>
  </r>
  <r>
    <x v="867"/>
    <x v="846"/>
    <x v="866"/>
    <n v="4800"/>
    <n v="7797"/>
    <x v="855"/>
    <x v="1"/>
    <x v="854"/>
    <n v="300"/>
    <x v="1"/>
    <x v="1"/>
    <n v="1539061200"/>
    <n v="1539579600"/>
    <x v="0"/>
    <b v="0"/>
    <x v="0"/>
    <x v="0"/>
    <x v="0"/>
  </r>
  <r>
    <x v="868"/>
    <x v="847"/>
    <x v="867"/>
    <n v="7000"/>
    <n v="12939"/>
    <x v="856"/>
    <x v="1"/>
    <x v="855"/>
    <n v="126"/>
    <x v="1"/>
    <x v="1"/>
    <n v="1381554000"/>
    <n v="1382504400"/>
    <x v="0"/>
    <b v="0"/>
    <x v="3"/>
    <x v="3"/>
    <x v="3"/>
  </r>
  <r>
    <x v="869"/>
    <x v="848"/>
    <x v="868"/>
    <n v="161900"/>
    <n v="38376"/>
    <x v="857"/>
    <x v="0"/>
    <x v="856"/>
    <n v="526"/>
    <x v="1"/>
    <x v="1"/>
    <n v="1277096400"/>
    <n v="1278306000"/>
    <x v="0"/>
    <b v="0"/>
    <x v="6"/>
    <x v="4"/>
    <x v="6"/>
  </r>
  <r>
    <x v="870"/>
    <x v="849"/>
    <x v="869"/>
    <n v="7700"/>
    <n v="6920"/>
    <x v="858"/>
    <x v="0"/>
    <x v="857"/>
    <n v="121"/>
    <x v="1"/>
    <x v="1"/>
    <n v="1440392400"/>
    <n v="1442552400"/>
    <x v="0"/>
    <b v="0"/>
    <x v="3"/>
    <x v="3"/>
    <x v="3"/>
  </r>
  <r>
    <x v="871"/>
    <x v="850"/>
    <x v="870"/>
    <n v="71500"/>
    <n v="194912"/>
    <x v="859"/>
    <x v="1"/>
    <x v="858"/>
    <n v="2320"/>
    <x v="1"/>
    <x v="1"/>
    <n v="1509512400"/>
    <n v="1511071200"/>
    <x v="0"/>
    <b v="1"/>
    <x v="3"/>
    <x v="3"/>
    <x v="3"/>
  </r>
  <r>
    <x v="872"/>
    <x v="851"/>
    <x v="871"/>
    <n v="4700"/>
    <n v="7992"/>
    <x v="860"/>
    <x v="1"/>
    <x v="859"/>
    <n v="81"/>
    <x v="2"/>
    <x v="2"/>
    <n v="1535950800"/>
    <n v="1536382800"/>
    <x v="0"/>
    <b v="0"/>
    <x v="22"/>
    <x v="4"/>
    <x v="22"/>
  </r>
  <r>
    <x v="873"/>
    <x v="852"/>
    <x v="872"/>
    <n v="42100"/>
    <n v="79268"/>
    <x v="861"/>
    <x v="1"/>
    <x v="860"/>
    <n v="1887"/>
    <x v="1"/>
    <x v="1"/>
    <n v="1389160800"/>
    <n v="1389592800"/>
    <x v="0"/>
    <b v="0"/>
    <x v="14"/>
    <x v="7"/>
    <x v="14"/>
  </r>
  <r>
    <x v="874"/>
    <x v="853"/>
    <x v="873"/>
    <n v="40200"/>
    <n v="139468"/>
    <x v="862"/>
    <x v="1"/>
    <x v="861"/>
    <n v="4358"/>
    <x v="1"/>
    <x v="1"/>
    <n v="1271998800"/>
    <n v="1275282000"/>
    <x v="0"/>
    <b v="1"/>
    <x v="14"/>
    <x v="7"/>
    <x v="14"/>
  </r>
  <r>
    <x v="875"/>
    <x v="854"/>
    <x v="874"/>
    <n v="7900"/>
    <n v="5465"/>
    <x v="863"/>
    <x v="0"/>
    <x v="862"/>
    <n v="67"/>
    <x v="1"/>
    <x v="1"/>
    <n v="1294898400"/>
    <n v="1294984800"/>
    <x v="0"/>
    <b v="0"/>
    <x v="1"/>
    <x v="1"/>
    <x v="1"/>
  </r>
  <r>
    <x v="876"/>
    <x v="855"/>
    <x v="875"/>
    <n v="8300"/>
    <n v="2111"/>
    <x v="864"/>
    <x v="0"/>
    <x v="863"/>
    <n v="57"/>
    <x v="0"/>
    <x v="0"/>
    <n v="1559970000"/>
    <n v="1562043600"/>
    <x v="0"/>
    <b v="0"/>
    <x v="14"/>
    <x v="7"/>
    <x v="14"/>
  </r>
  <r>
    <x v="877"/>
    <x v="856"/>
    <x v="876"/>
    <n v="163600"/>
    <n v="126628"/>
    <x v="865"/>
    <x v="0"/>
    <x v="864"/>
    <n v="1229"/>
    <x v="1"/>
    <x v="1"/>
    <n v="1469509200"/>
    <n v="1469595600"/>
    <x v="0"/>
    <b v="0"/>
    <x v="0"/>
    <x v="0"/>
    <x v="0"/>
  </r>
  <r>
    <x v="878"/>
    <x v="857"/>
    <x v="877"/>
    <n v="2700"/>
    <n v="1012"/>
    <x v="866"/>
    <x v="0"/>
    <x v="865"/>
    <n v="12"/>
    <x v="6"/>
    <x v="6"/>
    <n v="1579068000"/>
    <n v="1581141600"/>
    <x v="0"/>
    <b v="0"/>
    <x v="16"/>
    <x v="1"/>
    <x v="16"/>
  </r>
  <r>
    <x v="879"/>
    <x v="858"/>
    <x v="878"/>
    <n v="1000"/>
    <n v="5438"/>
    <x v="867"/>
    <x v="1"/>
    <x v="866"/>
    <n v="53"/>
    <x v="1"/>
    <x v="1"/>
    <n v="1487743200"/>
    <n v="1488520800"/>
    <x v="0"/>
    <b v="0"/>
    <x v="9"/>
    <x v="5"/>
    <x v="9"/>
  </r>
  <r>
    <x v="880"/>
    <x v="859"/>
    <x v="879"/>
    <n v="84500"/>
    <n v="193101"/>
    <x v="868"/>
    <x v="1"/>
    <x v="867"/>
    <n v="2414"/>
    <x v="1"/>
    <x v="1"/>
    <n v="1563685200"/>
    <n v="1563858000"/>
    <x v="0"/>
    <b v="0"/>
    <x v="5"/>
    <x v="1"/>
    <x v="5"/>
  </r>
  <r>
    <x v="881"/>
    <x v="860"/>
    <x v="880"/>
    <n v="81300"/>
    <n v="31665"/>
    <x v="869"/>
    <x v="0"/>
    <x v="868"/>
    <n v="452"/>
    <x v="1"/>
    <x v="1"/>
    <n v="1436418000"/>
    <n v="1438923600"/>
    <x v="0"/>
    <b v="1"/>
    <x v="3"/>
    <x v="3"/>
    <x v="3"/>
  </r>
  <r>
    <x v="882"/>
    <x v="861"/>
    <x v="881"/>
    <n v="800"/>
    <n v="2960"/>
    <x v="870"/>
    <x v="1"/>
    <x v="869"/>
    <n v="80"/>
    <x v="1"/>
    <x v="1"/>
    <n v="1421820000"/>
    <n v="1422165600"/>
    <x v="0"/>
    <b v="0"/>
    <x v="3"/>
    <x v="3"/>
    <x v="3"/>
  </r>
  <r>
    <x v="883"/>
    <x v="862"/>
    <x v="882"/>
    <n v="3400"/>
    <n v="8089"/>
    <x v="871"/>
    <x v="1"/>
    <x v="870"/>
    <n v="193"/>
    <x v="1"/>
    <x v="1"/>
    <n v="1274763600"/>
    <n v="1277874000"/>
    <x v="0"/>
    <b v="0"/>
    <x v="12"/>
    <x v="4"/>
    <x v="12"/>
  </r>
  <r>
    <x v="884"/>
    <x v="863"/>
    <x v="883"/>
    <n v="170800"/>
    <n v="109374"/>
    <x v="872"/>
    <x v="0"/>
    <x v="871"/>
    <n v="1886"/>
    <x v="1"/>
    <x v="1"/>
    <n v="1399179600"/>
    <n v="1399352400"/>
    <x v="0"/>
    <b v="1"/>
    <x v="3"/>
    <x v="3"/>
    <x v="3"/>
  </r>
  <r>
    <x v="885"/>
    <x v="864"/>
    <x v="884"/>
    <n v="1800"/>
    <n v="2129"/>
    <x v="873"/>
    <x v="1"/>
    <x v="872"/>
    <n v="52"/>
    <x v="1"/>
    <x v="1"/>
    <n v="1275800400"/>
    <n v="1279083600"/>
    <x v="0"/>
    <b v="0"/>
    <x v="3"/>
    <x v="3"/>
    <x v="3"/>
  </r>
  <r>
    <x v="886"/>
    <x v="865"/>
    <x v="885"/>
    <n v="150600"/>
    <n v="127745"/>
    <x v="874"/>
    <x v="0"/>
    <x v="873"/>
    <n v="1825"/>
    <x v="1"/>
    <x v="1"/>
    <n v="1282798800"/>
    <n v="1284354000"/>
    <x v="0"/>
    <b v="0"/>
    <x v="7"/>
    <x v="1"/>
    <x v="7"/>
  </r>
  <r>
    <x v="887"/>
    <x v="866"/>
    <x v="886"/>
    <n v="7800"/>
    <n v="2289"/>
    <x v="875"/>
    <x v="0"/>
    <x v="874"/>
    <n v="31"/>
    <x v="1"/>
    <x v="1"/>
    <n v="1437109200"/>
    <n v="1441170000"/>
    <x v="0"/>
    <b v="1"/>
    <x v="3"/>
    <x v="3"/>
    <x v="3"/>
  </r>
  <r>
    <x v="888"/>
    <x v="867"/>
    <x v="887"/>
    <n v="5800"/>
    <n v="12174"/>
    <x v="876"/>
    <x v="1"/>
    <x v="875"/>
    <n v="290"/>
    <x v="1"/>
    <x v="1"/>
    <n v="1491886800"/>
    <n v="1493528400"/>
    <x v="0"/>
    <b v="0"/>
    <x v="3"/>
    <x v="3"/>
    <x v="3"/>
  </r>
  <r>
    <x v="889"/>
    <x v="868"/>
    <x v="888"/>
    <n v="5600"/>
    <n v="9508"/>
    <x v="877"/>
    <x v="1"/>
    <x v="876"/>
    <n v="122"/>
    <x v="1"/>
    <x v="1"/>
    <n v="1394600400"/>
    <n v="1395205200"/>
    <x v="0"/>
    <b v="1"/>
    <x v="5"/>
    <x v="1"/>
    <x v="5"/>
  </r>
  <r>
    <x v="890"/>
    <x v="869"/>
    <x v="889"/>
    <n v="134400"/>
    <n v="155849"/>
    <x v="878"/>
    <x v="1"/>
    <x v="877"/>
    <n v="1470"/>
    <x v="1"/>
    <x v="1"/>
    <n v="1561352400"/>
    <n v="1561438800"/>
    <x v="0"/>
    <b v="0"/>
    <x v="7"/>
    <x v="1"/>
    <x v="7"/>
  </r>
  <r>
    <x v="891"/>
    <x v="870"/>
    <x v="890"/>
    <n v="3000"/>
    <n v="7758"/>
    <x v="879"/>
    <x v="1"/>
    <x v="878"/>
    <n v="165"/>
    <x v="0"/>
    <x v="0"/>
    <n v="1322892000"/>
    <n v="1326693600"/>
    <x v="0"/>
    <b v="0"/>
    <x v="4"/>
    <x v="4"/>
    <x v="4"/>
  </r>
  <r>
    <x v="892"/>
    <x v="871"/>
    <x v="891"/>
    <n v="6000"/>
    <n v="13835"/>
    <x v="880"/>
    <x v="1"/>
    <x v="879"/>
    <n v="182"/>
    <x v="1"/>
    <x v="1"/>
    <n v="1274418000"/>
    <n v="1277960400"/>
    <x v="0"/>
    <b v="0"/>
    <x v="18"/>
    <x v="5"/>
    <x v="18"/>
  </r>
  <r>
    <x v="893"/>
    <x v="872"/>
    <x v="892"/>
    <n v="8400"/>
    <n v="10770"/>
    <x v="881"/>
    <x v="1"/>
    <x v="880"/>
    <n v="199"/>
    <x v="6"/>
    <x v="6"/>
    <n v="1434344400"/>
    <n v="1434690000"/>
    <x v="0"/>
    <b v="1"/>
    <x v="4"/>
    <x v="4"/>
    <x v="4"/>
  </r>
  <r>
    <x v="894"/>
    <x v="873"/>
    <x v="893"/>
    <n v="1700"/>
    <n v="3208"/>
    <x v="882"/>
    <x v="1"/>
    <x v="881"/>
    <n v="56"/>
    <x v="4"/>
    <x v="4"/>
    <n v="1373518800"/>
    <n v="1376110800"/>
    <x v="0"/>
    <b v="1"/>
    <x v="19"/>
    <x v="4"/>
    <x v="19"/>
  </r>
  <r>
    <x v="895"/>
    <x v="874"/>
    <x v="894"/>
    <n v="159800"/>
    <n v="11108"/>
    <x v="883"/>
    <x v="0"/>
    <x v="882"/>
    <n v="107"/>
    <x v="1"/>
    <x v="1"/>
    <n v="1517637600"/>
    <n v="1518415200"/>
    <x v="0"/>
    <b v="0"/>
    <x v="3"/>
    <x v="3"/>
    <x v="3"/>
  </r>
  <r>
    <x v="896"/>
    <x v="875"/>
    <x v="895"/>
    <n v="19800"/>
    <n v="153338"/>
    <x v="884"/>
    <x v="1"/>
    <x v="883"/>
    <n v="1460"/>
    <x v="2"/>
    <x v="2"/>
    <n v="1310619600"/>
    <n v="1310878800"/>
    <x v="0"/>
    <b v="1"/>
    <x v="0"/>
    <x v="0"/>
    <x v="0"/>
  </r>
  <r>
    <x v="897"/>
    <x v="876"/>
    <x v="896"/>
    <n v="8800"/>
    <n v="2437"/>
    <x v="885"/>
    <x v="0"/>
    <x v="884"/>
    <n v="27"/>
    <x v="1"/>
    <x v="1"/>
    <n v="1556427600"/>
    <n v="1556600400"/>
    <x v="0"/>
    <b v="0"/>
    <x v="3"/>
    <x v="3"/>
    <x v="3"/>
  </r>
  <r>
    <x v="898"/>
    <x v="877"/>
    <x v="897"/>
    <n v="179100"/>
    <n v="93991"/>
    <x v="886"/>
    <x v="0"/>
    <x v="885"/>
    <n v="1221"/>
    <x v="1"/>
    <x v="1"/>
    <n v="1576476000"/>
    <n v="1576994400"/>
    <x v="0"/>
    <b v="0"/>
    <x v="4"/>
    <x v="4"/>
    <x v="4"/>
  </r>
  <r>
    <x v="899"/>
    <x v="878"/>
    <x v="898"/>
    <n v="3100"/>
    <n v="12620"/>
    <x v="887"/>
    <x v="1"/>
    <x v="886"/>
    <n v="123"/>
    <x v="5"/>
    <x v="5"/>
    <n v="1381122000"/>
    <n v="1382677200"/>
    <x v="0"/>
    <b v="0"/>
    <x v="17"/>
    <x v="1"/>
    <x v="17"/>
  </r>
  <r>
    <x v="900"/>
    <x v="879"/>
    <x v="899"/>
    <n v="100"/>
    <n v="2"/>
    <x v="50"/>
    <x v="0"/>
    <x v="50"/>
    <n v="1"/>
    <x v="1"/>
    <x v="1"/>
    <n v="1411102800"/>
    <n v="1411189200"/>
    <x v="0"/>
    <b v="1"/>
    <x v="2"/>
    <x v="2"/>
    <x v="2"/>
  </r>
  <r>
    <x v="901"/>
    <x v="880"/>
    <x v="900"/>
    <n v="5600"/>
    <n v="8746"/>
    <x v="888"/>
    <x v="1"/>
    <x v="887"/>
    <n v="159"/>
    <x v="1"/>
    <x v="1"/>
    <n v="1531803600"/>
    <n v="1534654800"/>
    <x v="0"/>
    <b v="1"/>
    <x v="1"/>
    <x v="1"/>
    <x v="1"/>
  </r>
  <r>
    <x v="902"/>
    <x v="881"/>
    <x v="901"/>
    <n v="1400"/>
    <n v="3534"/>
    <x v="889"/>
    <x v="1"/>
    <x v="888"/>
    <n v="110"/>
    <x v="1"/>
    <x v="1"/>
    <n v="1454133600"/>
    <n v="1457762400"/>
    <x v="0"/>
    <b v="0"/>
    <x v="2"/>
    <x v="2"/>
    <x v="2"/>
  </r>
  <r>
    <x v="903"/>
    <x v="882"/>
    <x v="902"/>
    <n v="41000"/>
    <n v="709"/>
    <x v="890"/>
    <x v="2"/>
    <x v="889"/>
    <n v="14"/>
    <x v="1"/>
    <x v="1"/>
    <n v="1336194000"/>
    <n v="1337490000"/>
    <x v="0"/>
    <b v="1"/>
    <x v="9"/>
    <x v="5"/>
    <x v="9"/>
  </r>
  <r>
    <x v="904"/>
    <x v="883"/>
    <x v="903"/>
    <n v="6500"/>
    <n v="795"/>
    <x v="891"/>
    <x v="0"/>
    <x v="890"/>
    <n v="16"/>
    <x v="1"/>
    <x v="1"/>
    <n v="1349326800"/>
    <n v="1349672400"/>
    <x v="0"/>
    <b v="0"/>
    <x v="15"/>
    <x v="5"/>
    <x v="15"/>
  </r>
  <r>
    <x v="905"/>
    <x v="884"/>
    <x v="904"/>
    <n v="7900"/>
    <n v="12955"/>
    <x v="892"/>
    <x v="1"/>
    <x v="891"/>
    <n v="236"/>
    <x v="1"/>
    <x v="1"/>
    <n v="1379566800"/>
    <n v="1379826000"/>
    <x v="0"/>
    <b v="0"/>
    <x v="3"/>
    <x v="3"/>
    <x v="3"/>
  </r>
  <r>
    <x v="906"/>
    <x v="885"/>
    <x v="905"/>
    <n v="5500"/>
    <n v="8964"/>
    <x v="893"/>
    <x v="1"/>
    <x v="892"/>
    <n v="191"/>
    <x v="1"/>
    <x v="1"/>
    <n v="1494651600"/>
    <n v="1497762000"/>
    <x v="1"/>
    <b v="1"/>
    <x v="4"/>
    <x v="4"/>
    <x v="4"/>
  </r>
  <r>
    <x v="907"/>
    <x v="886"/>
    <x v="906"/>
    <n v="9100"/>
    <n v="1843"/>
    <x v="894"/>
    <x v="0"/>
    <x v="893"/>
    <n v="41"/>
    <x v="1"/>
    <x v="1"/>
    <n v="1303880400"/>
    <n v="1304485200"/>
    <x v="0"/>
    <b v="0"/>
    <x v="3"/>
    <x v="3"/>
    <x v="3"/>
  </r>
  <r>
    <x v="908"/>
    <x v="887"/>
    <x v="907"/>
    <n v="38200"/>
    <n v="121950"/>
    <x v="895"/>
    <x v="1"/>
    <x v="894"/>
    <n v="3934"/>
    <x v="1"/>
    <x v="1"/>
    <n v="1335934800"/>
    <n v="1336885200"/>
    <x v="0"/>
    <b v="0"/>
    <x v="11"/>
    <x v="6"/>
    <x v="11"/>
  </r>
  <r>
    <x v="909"/>
    <x v="888"/>
    <x v="908"/>
    <n v="1800"/>
    <n v="8621"/>
    <x v="896"/>
    <x v="1"/>
    <x v="895"/>
    <n v="80"/>
    <x v="0"/>
    <x v="0"/>
    <n v="1528088400"/>
    <n v="1530421200"/>
    <x v="0"/>
    <b v="1"/>
    <x v="3"/>
    <x v="3"/>
    <x v="3"/>
  </r>
  <r>
    <x v="910"/>
    <x v="889"/>
    <x v="909"/>
    <n v="154500"/>
    <n v="30215"/>
    <x v="897"/>
    <x v="3"/>
    <x v="896"/>
    <n v="296"/>
    <x v="1"/>
    <x v="1"/>
    <n v="1421906400"/>
    <n v="1421992800"/>
    <x v="0"/>
    <b v="0"/>
    <x v="3"/>
    <x v="3"/>
    <x v="3"/>
  </r>
  <r>
    <x v="911"/>
    <x v="890"/>
    <x v="910"/>
    <n v="5800"/>
    <n v="11539"/>
    <x v="898"/>
    <x v="1"/>
    <x v="897"/>
    <n v="462"/>
    <x v="1"/>
    <x v="1"/>
    <n v="1568005200"/>
    <n v="1568178000"/>
    <x v="1"/>
    <b v="0"/>
    <x v="2"/>
    <x v="2"/>
    <x v="2"/>
  </r>
  <r>
    <x v="912"/>
    <x v="891"/>
    <x v="911"/>
    <n v="1800"/>
    <n v="14310"/>
    <x v="899"/>
    <x v="1"/>
    <x v="898"/>
    <n v="179"/>
    <x v="1"/>
    <x v="1"/>
    <n v="1346821200"/>
    <n v="1347944400"/>
    <x v="1"/>
    <b v="0"/>
    <x v="6"/>
    <x v="4"/>
    <x v="6"/>
  </r>
  <r>
    <x v="913"/>
    <x v="892"/>
    <x v="912"/>
    <n v="70200"/>
    <n v="35536"/>
    <x v="900"/>
    <x v="0"/>
    <x v="899"/>
    <n v="523"/>
    <x v="2"/>
    <x v="2"/>
    <n v="1557637200"/>
    <n v="1558760400"/>
    <x v="0"/>
    <b v="0"/>
    <x v="6"/>
    <x v="4"/>
    <x v="6"/>
  </r>
  <r>
    <x v="914"/>
    <x v="893"/>
    <x v="913"/>
    <n v="6400"/>
    <n v="3676"/>
    <x v="901"/>
    <x v="0"/>
    <x v="900"/>
    <n v="141"/>
    <x v="4"/>
    <x v="4"/>
    <n v="1375592400"/>
    <n v="1376629200"/>
    <x v="0"/>
    <b v="0"/>
    <x v="3"/>
    <x v="3"/>
    <x v="3"/>
  </r>
  <r>
    <x v="915"/>
    <x v="894"/>
    <x v="914"/>
    <n v="125900"/>
    <n v="195936"/>
    <x v="902"/>
    <x v="1"/>
    <x v="901"/>
    <n v="1866"/>
    <x v="4"/>
    <x v="4"/>
    <n v="1503982800"/>
    <n v="1504760400"/>
    <x v="0"/>
    <b v="0"/>
    <x v="19"/>
    <x v="4"/>
    <x v="19"/>
  </r>
  <r>
    <x v="916"/>
    <x v="895"/>
    <x v="915"/>
    <n v="3700"/>
    <n v="1343"/>
    <x v="903"/>
    <x v="0"/>
    <x v="902"/>
    <n v="52"/>
    <x v="1"/>
    <x v="1"/>
    <n v="1418882400"/>
    <n v="1419660000"/>
    <x v="0"/>
    <b v="0"/>
    <x v="14"/>
    <x v="7"/>
    <x v="14"/>
  </r>
  <r>
    <x v="917"/>
    <x v="896"/>
    <x v="916"/>
    <n v="3600"/>
    <n v="2097"/>
    <x v="904"/>
    <x v="2"/>
    <x v="903"/>
    <n v="27"/>
    <x v="4"/>
    <x v="4"/>
    <n v="1309237200"/>
    <n v="1311310800"/>
    <x v="0"/>
    <b v="1"/>
    <x v="12"/>
    <x v="4"/>
    <x v="12"/>
  </r>
  <r>
    <x v="918"/>
    <x v="897"/>
    <x v="917"/>
    <n v="3800"/>
    <n v="9021"/>
    <x v="905"/>
    <x v="1"/>
    <x v="904"/>
    <n v="156"/>
    <x v="5"/>
    <x v="5"/>
    <n v="1343365200"/>
    <n v="1344315600"/>
    <x v="0"/>
    <b v="0"/>
    <x v="15"/>
    <x v="5"/>
    <x v="15"/>
  </r>
  <r>
    <x v="919"/>
    <x v="898"/>
    <x v="918"/>
    <n v="35600"/>
    <n v="20915"/>
    <x v="906"/>
    <x v="0"/>
    <x v="905"/>
    <n v="225"/>
    <x v="2"/>
    <x v="2"/>
    <n v="1507957200"/>
    <n v="1510725600"/>
    <x v="0"/>
    <b v="1"/>
    <x v="3"/>
    <x v="3"/>
    <x v="3"/>
  </r>
  <r>
    <x v="920"/>
    <x v="899"/>
    <x v="919"/>
    <n v="5300"/>
    <n v="9676"/>
    <x v="907"/>
    <x v="1"/>
    <x v="906"/>
    <n v="255"/>
    <x v="1"/>
    <x v="1"/>
    <n v="1549519200"/>
    <n v="1551247200"/>
    <x v="1"/>
    <b v="0"/>
    <x v="10"/>
    <x v="4"/>
    <x v="10"/>
  </r>
  <r>
    <x v="921"/>
    <x v="900"/>
    <x v="920"/>
    <n v="160400"/>
    <n v="1210"/>
    <x v="908"/>
    <x v="0"/>
    <x v="907"/>
    <n v="38"/>
    <x v="1"/>
    <x v="1"/>
    <n v="1329026400"/>
    <n v="1330236000"/>
    <x v="0"/>
    <b v="0"/>
    <x v="2"/>
    <x v="2"/>
    <x v="2"/>
  </r>
  <r>
    <x v="922"/>
    <x v="901"/>
    <x v="921"/>
    <n v="51400"/>
    <n v="90440"/>
    <x v="909"/>
    <x v="1"/>
    <x v="908"/>
    <n v="2261"/>
    <x v="1"/>
    <x v="1"/>
    <n v="1544335200"/>
    <n v="1545112800"/>
    <x v="0"/>
    <b v="1"/>
    <x v="21"/>
    <x v="1"/>
    <x v="21"/>
  </r>
  <r>
    <x v="923"/>
    <x v="902"/>
    <x v="922"/>
    <n v="1700"/>
    <n v="4044"/>
    <x v="910"/>
    <x v="1"/>
    <x v="909"/>
    <n v="40"/>
    <x v="1"/>
    <x v="1"/>
    <n v="1279083600"/>
    <n v="1279170000"/>
    <x v="0"/>
    <b v="0"/>
    <x v="3"/>
    <x v="3"/>
    <x v="3"/>
  </r>
  <r>
    <x v="924"/>
    <x v="903"/>
    <x v="923"/>
    <n v="39400"/>
    <n v="192292"/>
    <x v="911"/>
    <x v="1"/>
    <x v="910"/>
    <n v="2289"/>
    <x v="6"/>
    <x v="6"/>
    <n v="1572498000"/>
    <n v="1573452000"/>
    <x v="0"/>
    <b v="0"/>
    <x v="3"/>
    <x v="3"/>
    <x v="3"/>
  </r>
  <r>
    <x v="925"/>
    <x v="904"/>
    <x v="924"/>
    <n v="3000"/>
    <n v="6722"/>
    <x v="912"/>
    <x v="1"/>
    <x v="911"/>
    <n v="65"/>
    <x v="1"/>
    <x v="1"/>
    <n v="1506056400"/>
    <n v="1507093200"/>
    <x v="0"/>
    <b v="0"/>
    <x v="3"/>
    <x v="3"/>
    <x v="3"/>
  </r>
  <r>
    <x v="926"/>
    <x v="905"/>
    <x v="925"/>
    <n v="8700"/>
    <n v="1577"/>
    <x v="913"/>
    <x v="0"/>
    <x v="912"/>
    <n v="15"/>
    <x v="1"/>
    <x v="1"/>
    <n v="1463029200"/>
    <n v="1463374800"/>
    <x v="0"/>
    <b v="0"/>
    <x v="0"/>
    <x v="0"/>
    <x v="0"/>
  </r>
  <r>
    <x v="927"/>
    <x v="906"/>
    <x v="926"/>
    <n v="7200"/>
    <n v="3301"/>
    <x v="914"/>
    <x v="0"/>
    <x v="913"/>
    <n v="37"/>
    <x v="1"/>
    <x v="1"/>
    <n v="1342069200"/>
    <n v="1344574800"/>
    <x v="0"/>
    <b v="0"/>
    <x v="3"/>
    <x v="3"/>
    <x v="3"/>
  </r>
  <r>
    <x v="928"/>
    <x v="907"/>
    <x v="927"/>
    <n v="167400"/>
    <n v="196386"/>
    <x v="915"/>
    <x v="1"/>
    <x v="914"/>
    <n v="3777"/>
    <x v="6"/>
    <x v="6"/>
    <n v="1388296800"/>
    <n v="1389074400"/>
    <x v="0"/>
    <b v="0"/>
    <x v="2"/>
    <x v="2"/>
    <x v="2"/>
  </r>
  <r>
    <x v="929"/>
    <x v="908"/>
    <x v="928"/>
    <n v="5500"/>
    <n v="11952"/>
    <x v="916"/>
    <x v="1"/>
    <x v="915"/>
    <n v="184"/>
    <x v="4"/>
    <x v="4"/>
    <n v="1493787600"/>
    <n v="1494997200"/>
    <x v="0"/>
    <b v="0"/>
    <x v="3"/>
    <x v="3"/>
    <x v="3"/>
  </r>
  <r>
    <x v="930"/>
    <x v="909"/>
    <x v="929"/>
    <n v="3500"/>
    <n v="3930"/>
    <x v="917"/>
    <x v="1"/>
    <x v="916"/>
    <n v="85"/>
    <x v="1"/>
    <x v="1"/>
    <n v="1424844000"/>
    <n v="1425448800"/>
    <x v="0"/>
    <b v="1"/>
    <x v="3"/>
    <x v="3"/>
    <x v="3"/>
  </r>
  <r>
    <x v="931"/>
    <x v="910"/>
    <x v="930"/>
    <n v="7900"/>
    <n v="5729"/>
    <x v="918"/>
    <x v="0"/>
    <x v="917"/>
    <n v="112"/>
    <x v="1"/>
    <x v="1"/>
    <n v="1403931600"/>
    <n v="1404104400"/>
    <x v="0"/>
    <b v="1"/>
    <x v="3"/>
    <x v="3"/>
    <x v="3"/>
  </r>
  <r>
    <x v="932"/>
    <x v="911"/>
    <x v="931"/>
    <n v="2300"/>
    <n v="4883"/>
    <x v="919"/>
    <x v="1"/>
    <x v="918"/>
    <n v="144"/>
    <x v="1"/>
    <x v="1"/>
    <n v="1394514000"/>
    <n v="1394773200"/>
    <x v="0"/>
    <b v="0"/>
    <x v="1"/>
    <x v="1"/>
    <x v="1"/>
  </r>
  <r>
    <x v="933"/>
    <x v="912"/>
    <x v="932"/>
    <n v="73000"/>
    <n v="175015"/>
    <x v="920"/>
    <x v="1"/>
    <x v="919"/>
    <n v="1902"/>
    <x v="1"/>
    <x v="1"/>
    <n v="1365397200"/>
    <n v="1366520400"/>
    <x v="0"/>
    <b v="0"/>
    <x v="3"/>
    <x v="3"/>
    <x v="3"/>
  </r>
  <r>
    <x v="934"/>
    <x v="913"/>
    <x v="933"/>
    <n v="6200"/>
    <n v="11280"/>
    <x v="921"/>
    <x v="1"/>
    <x v="920"/>
    <n v="105"/>
    <x v="1"/>
    <x v="1"/>
    <n v="1456120800"/>
    <n v="1456639200"/>
    <x v="0"/>
    <b v="0"/>
    <x v="3"/>
    <x v="3"/>
    <x v="3"/>
  </r>
  <r>
    <x v="935"/>
    <x v="914"/>
    <x v="934"/>
    <n v="6100"/>
    <n v="10012"/>
    <x v="922"/>
    <x v="1"/>
    <x v="921"/>
    <n v="132"/>
    <x v="1"/>
    <x v="1"/>
    <n v="1437714000"/>
    <n v="1438318800"/>
    <x v="0"/>
    <b v="0"/>
    <x v="3"/>
    <x v="3"/>
    <x v="3"/>
  </r>
  <r>
    <x v="936"/>
    <x v="591"/>
    <x v="935"/>
    <n v="103200"/>
    <n v="1690"/>
    <x v="923"/>
    <x v="0"/>
    <x v="922"/>
    <n v="21"/>
    <x v="1"/>
    <x v="1"/>
    <n v="1563771600"/>
    <n v="1564030800"/>
    <x v="1"/>
    <b v="0"/>
    <x v="3"/>
    <x v="3"/>
    <x v="3"/>
  </r>
  <r>
    <x v="937"/>
    <x v="915"/>
    <x v="936"/>
    <n v="171000"/>
    <n v="84891"/>
    <x v="924"/>
    <x v="3"/>
    <x v="923"/>
    <n v="976"/>
    <x v="1"/>
    <x v="1"/>
    <n v="1448517600"/>
    <n v="1449295200"/>
    <x v="0"/>
    <b v="0"/>
    <x v="4"/>
    <x v="4"/>
    <x v="4"/>
  </r>
  <r>
    <x v="938"/>
    <x v="916"/>
    <x v="937"/>
    <n v="9200"/>
    <n v="10093"/>
    <x v="925"/>
    <x v="1"/>
    <x v="924"/>
    <n v="96"/>
    <x v="1"/>
    <x v="1"/>
    <n v="1528779600"/>
    <n v="1531890000"/>
    <x v="0"/>
    <b v="1"/>
    <x v="13"/>
    <x v="5"/>
    <x v="13"/>
  </r>
  <r>
    <x v="939"/>
    <x v="917"/>
    <x v="938"/>
    <n v="7800"/>
    <n v="3839"/>
    <x v="926"/>
    <x v="0"/>
    <x v="925"/>
    <n v="67"/>
    <x v="1"/>
    <x v="1"/>
    <n v="1304744400"/>
    <n v="1306213200"/>
    <x v="0"/>
    <b v="1"/>
    <x v="11"/>
    <x v="6"/>
    <x v="11"/>
  </r>
  <r>
    <x v="940"/>
    <x v="918"/>
    <x v="939"/>
    <n v="9900"/>
    <n v="6161"/>
    <x v="927"/>
    <x v="2"/>
    <x v="926"/>
    <n v="66"/>
    <x v="0"/>
    <x v="0"/>
    <n v="1354341600"/>
    <n v="1356242400"/>
    <x v="0"/>
    <b v="0"/>
    <x v="2"/>
    <x v="2"/>
    <x v="2"/>
  </r>
  <r>
    <x v="941"/>
    <x v="919"/>
    <x v="940"/>
    <n v="43000"/>
    <n v="5615"/>
    <x v="928"/>
    <x v="0"/>
    <x v="927"/>
    <n v="78"/>
    <x v="1"/>
    <x v="1"/>
    <n v="1294552800"/>
    <n v="1297576800"/>
    <x v="1"/>
    <b v="0"/>
    <x v="3"/>
    <x v="3"/>
    <x v="3"/>
  </r>
  <r>
    <x v="942"/>
    <x v="916"/>
    <x v="941"/>
    <n v="9600"/>
    <n v="6205"/>
    <x v="929"/>
    <x v="0"/>
    <x v="928"/>
    <n v="67"/>
    <x v="2"/>
    <x v="2"/>
    <n v="1295935200"/>
    <n v="1296194400"/>
    <x v="0"/>
    <b v="0"/>
    <x v="3"/>
    <x v="3"/>
    <x v="3"/>
  </r>
  <r>
    <x v="943"/>
    <x v="920"/>
    <x v="942"/>
    <n v="7500"/>
    <n v="11969"/>
    <x v="930"/>
    <x v="1"/>
    <x v="929"/>
    <n v="114"/>
    <x v="1"/>
    <x v="1"/>
    <n v="1411534800"/>
    <n v="1414558800"/>
    <x v="0"/>
    <b v="0"/>
    <x v="0"/>
    <x v="0"/>
    <x v="0"/>
  </r>
  <r>
    <x v="944"/>
    <x v="921"/>
    <x v="943"/>
    <n v="10000"/>
    <n v="8142"/>
    <x v="931"/>
    <x v="0"/>
    <x v="930"/>
    <n v="263"/>
    <x v="2"/>
    <x v="2"/>
    <n v="1486706400"/>
    <n v="1488348000"/>
    <x v="0"/>
    <b v="0"/>
    <x v="14"/>
    <x v="7"/>
    <x v="14"/>
  </r>
  <r>
    <x v="945"/>
    <x v="922"/>
    <x v="944"/>
    <n v="172000"/>
    <n v="55805"/>
    <x v="932"/>
    <x v="0"/>
    <x v="931"/>
    <n v="1691"/>
    <x v="1"/>
    <x v="1"/>
    <n v="1333602000"/>
    <n v="1334898000"/>
    <x v="1"/>
    <b v="0"/>
    <x v="14"/>
    <x v="7"/>
    <x v="14"/>
  </r>
  <r>
    <x v="946"/>
    <x v="923"/>
    <x v="945"/>
    <n v="153700"/>
    <n v="15238"/>
    <x v="933"/>
    <x v="0"/>
    <x v="932"/>
    <n v="181"/>
    <x v="1"/>
    <x v="1"/>
    <n v="1308200400"/>
    <n v="1308373200"/>
    <x v="0"/>
    <b v="0"/>
    <x v="3"/>
    <x v="3"/>
    <x v="3"/>
  </r>
  <r>
    <x v="947"/>
    <x v="924"/>
    <x v="946"/>
    <n v="3600"/>
    <n v="961"/>
    <x v="934"/>
    <x v="0"/>
    <x v="933"/>
    <n v="13"/>
    <x v="1"/>
    <x v="1"/>
    <n v="1411707600"/>
    <n v="1412312400"/>
    <x v="0"/>
    <b v="0"/>
    <x v="3"/>
    <x v="3"/>
    <x v="3"/>
  </r>
  <r>
    <x v="948"/>
    <x v="925"/>
    <x v="947"/>
    <n v="9400"/>
    <n v="5918"/>
    <x v="935"/>
    <x v="3"/>
    <x v="934"/>
    <n v="160"/>
    <x v="1"/>
    <x v="1"/>
    <n v="1418364000"/>
    <n v="1419228000"/>
    <x v="1"/>
    <b v="1"/>
    <x v="4"/>
    <x v="4"/>
    <x v="4"/>
  </r>
  <r>
    <x v="949"/>
    <x v="926"/>
    <x v="948"/>
    <n v="5900"/>
    <n v="9520"/>
    <x v="936"/>
    <x v="1"/>
    <x v="935"/>
    <n v="203"/>
    <x v="1"/>
    <x v="1"/>
    <n v="1429333200"/>
    <n v="1430974800"/>
    <x v="0"/>
    <b v="0"/>
    <x v="2"/>
    <x v="2"/>
    <x v="2"/>
  </r>
  <r>
    <x v="950"/>
    <x v="927"/>
    <x v="949"/>
    <n v="100"/>
    <n v="5"/>
    <x v="298"/>
    <x v="0"/>
    <x v="298"/>
    <n v="1"/>
    <x v="1"/>
    <x v="1"/>
    <n v="1555390800"/>
    <n v="1555822800"/>
    <x v="0"/>
    <b v="1"/>
    <x v="3"/>
    <x v="3"/>
    <x v="3"/>
  </r>
  <r>
    <x v="951"/>
    <x v="928"/>
    <x v="950"/>
    <n v="14500"/>
    <n v="159056"/>
    <x v="937"/>
    <x v="1"/>
    <x v="936"/>
    <n v="1559"/>
    <x v="1"/>
    <x v="1"/>
    <n v="1482732000"/>
    <n v="1482818400"/>
    <x v="0"/>
    <b v="1"/>
    <x v="1"/>
    <x v="1"/>
    <x v="1"/>
  </r>
  <r>
    <x v="952"/>
    <x v="929"/>
    <x v="951"/>
    <n v="145500"/>
    <n v="101987"/>
    <x v="938"/>
    <x v="3"/>
    <x v="937"/>
    <n v="2266"/>
    <x v="1"/>
    <x v="1"/>
    <n v="1470718800"/>
    <n v="1471928400"/>
    <x v="0"/>
    <b v="0"/>
    <x v="4"/>
    <x v="4"/>
    <x v="4"/>
  </r>
  <r>
    <x v="953"/>
    <x v="930"/>
    <x v="952"/>
    <n v="3300"/>
    <n v="1980"/>
    <x v="939"/>
    <x v="0"/>
    <x v="938"/>
    <n v="21"/>
    <x v="1"/>
    <x v="1"/>
    <n v="1450591200"/>
    <n v="1453701600"/>
    <x v="0"/>
    <b v="1"/>
    <x v="22"/>
    <x v="4"/>
    <x v="22"/>
  </r>
  <r>
    <x v="954"/>
    <x v="931"/>
    <x v="953"/>
    <n v="42600"/>
    <n v="156384"/>
    <x v="940"/>
    <x v="1"/>
    <x v="939"/>
    <n v="1548"/>
    <x v="2"/>
    <x v="2"/>
    <n v="1348290000"/>
    <n v="1350363600"/>
    <x v="0"/>
    <b v="0"/>
    <x v="2"/>
    <x v="2"/>
    <x v="2"/>
  </r>
  <r>
    <x v="955"/>
    <x v="932"/>
    <x v="954"/>
    <n v="700"/>
    <n v="7763"/>
    <x v="941"/>
    <x v="1"/>
    <x v="940"/>
    <n v="80"/>
    <x v="1"/>
    <x v="1"/>
    <n v="1353823200"/>
    <n v="1353996000"/>
    <x v="0"/>
    <b v="0"/>
    <x v="3"/>
    <x v="3"/>
    <x v="3"/>
  </r>
  <r>
    <x v="956"/>
    <x v="933"/>
    <x v="955"/>
    <n v="187600"/>
    <n v="35698"/>
    <x v="942"/>
    <x v="0"/>
    <x v="941"/>
    <n v="830"/>
    <x v="1"/>
    <x v="1"/>
    <n v="1450764000"/>
    <n v="1451109600"/>
    <x v="0"/>
    <b v="0"/>
    <x v="22"/>
    <x v="4"/>
    <x v="22"/>
  </r>
  <r>
    <x v="957"/>
    <x v="934"/>
    <x v="956"/>
    <n v="9800"/>
    <n v="12434"/>
    <x v="943"/>
    <x v="1"/>
    <x v="942"/>
    <n v="131"/>
    <x v="1"/>
    <x v="1"/>
    <n v="1329372000"/>
    <n v="1329631200"/>
    <x v="0"/>
    <b v="0"/>
    <x v="3"/>
    <x v="3"/>
    <x v="3"/>
  </r>
  <r>
    <x v="958"/>
    <x v="935"/>
    <x v="957"/>
    <n v="1100"/>
    <n v="8081"/>
    <x v="944"/>
    <x v="1"/>
    <x v="943"/>
    <n v="112"/>
    <x v="1"/>
    <x v="1"/>
    <n v="1277096400"/>
    <n v="1278997200"/>
    <x v="0"/>
    <b v="0"/>
    <x v="10"/>
    <x v="4"/>
    <x v="10"/>
  </r>
  <r>
    <x v="959"/>
    <x v="936"/>
    <x v="958"/>
    <n v="145000"/>
    <n v="6631"/>
    <x v="945"/>
    <x v="0"/>
    <x v="944"/>
    <n v="130"/>
    <x v="1"/>
    <x v="1"/>
    <n v="1277701200"/>
    <n v="1280120400"/>
    <x v="0"/>
    <b v="0"/>
    <x v="18"/>
    <x v="5"/>
    <x v="18"/>
  </r>
  <r>
    <x v="960"/>
    <x v="937"/>
    <x v="959"/>
    <n v="5500"/>
    <n v="4678"/>
    <x v="946"/>
    <x v="0"/>
    <x v="945"/>
    <n v="55"/>
    <x v="1"/>
    <x v="1"/>
    <n v="1454911200"/>
    <n v="1458104400"/>
    <x v="0"/>
    <b v="0"/>
    <x v="2"/>
    <x v="2"/>
    <x v="2"/>
  </r>
  <r>
    <x v="961"/>
    <x v="938"/>
    <x v="960"/>
    <n v="5700"/>
    <n v="6800"/>
    <x v="947"/>
    <x v="1"/>
    <x v="946"/>
    <n v="155"/>
    <x v="1"/>
    <x v="1"/>
    <n v="1297922400"/>
    <n v="1298268000"/>
    <x v="0"/>
    <b v="0"/>
    <x v="18"/>
    <x v="5"/>
    <x v="18"/>
  </r>
  <r>
    <x v="962"/>
    <x v="939"/>
    <x v="961"/>
    <n v="3600"/>
    <n v="10657"/>
    <x v="948"/>
    <x v="1"/>
    <x v="947"/>
    <n v="266"/>
    <x v="1"/>
    <x v="1"/>
    <n v="1384408800"/>
    <n v="1386223200"/>
    <x v="0"/>
    <b v="0"/>
    <x v="0"/>
    <x v="0"/>
    <x v="0"/>
  </r>
  <r>
    <x v="963"/>
    <x v="940"/>
    <x v="962"/>
    <n v="5900"/>
    <n v="4997"/>
    <x v="949"/>
    <x v="0"/>
    <x v="948"/>
    <n v="114"/>
    <x v="6"/>
    <x v="6"/>
    <n v="1299304800"/>
    <n v="1299823200"/>
    <x v="0"/>
    <b v="1"/>
    <x v="14"/>
    <x v="7"/>
    <x v="14"/>
  </r>
  <r>
    <x v="964"/>
    <x v="941"/>
    <x v="963"/>
    <n v="3700"/>
    <n v="13164"/>
    <x v="950"/>
    <x v="1"/>
    <x v="949"/>
    <n v="155"/>
    <x v="1"/>
    <x v="1"/>
    <n v="1431320400"/>
    <n v="1431752400"/>
    <x v="0"/>
    <b v="0"/>
    <x v="3"/>
    <x v="3"/>
    <x v="3"/>
  </r>
  <r>
    <x v="965"/>
    <x v="942"/>
    <x v="964"/>
    <n v="2200"/>
    <n v="8501"/>
    <x v="951"/>
    <x v="1"/>
    <x v="950"/>
    <n v="207"/>
    <x v="4"/>
    <x v="4"/>
    <n v="1264399200"/>
    <n v="1267855200"/>
    <x v="0"/>
    <b v="0"/>
    <x v="1"/>
    <x v="1"/>
    <x v="1"/>
  </r>
  <r>
    <x v="966"/>
    <x v="411"/>
    <x v="965"/>
    <n v="1700"/>
    <n v="13468"/>
    <x v="952"/>
    <x v="1"/>
    <x v="951"/>
    <n v="245"/>
    <x v="1"/>
    <x v="1"/>
    <n v="1497502800"/>
    <n v="1497675600"/>
    <x v="0"/>
    <b v="0"/>
    <x v="3"/>
    <x v="3"/>
    <x v="3"/>
  </r>
  <r>
    <x v="967"/>
    <x v="943"/>
    <x v="966"/>
    <n v="88400"/>
    <n v="121138"/>
    <x v="953"/>
    <x v="1"/>
    <x v="952"/>
    <n v="1573"/>
    <x v="1"/>
    <x v="1"/>
    <n v="1333688400"/>
    <n v="1336885200"/>
    <x v="0"/>
    <b v="0"/>
    <x v="21"/>
    <x v="1"/>
    <x v="21"/>
  </r>
  <r>
    <x v="968"/>
    <x v="944"/>
    <x v="967"/>
    <n v="2400"/>
    <n v="8117"/>
    <x v="954"/>
    <x v="1"/>
    <x v="953"/>
    <n v="114"/>
    <x v="1"/>
    <x v="1"/>
    <n v="1293861600"/>
    <n v="1295157600"/>
    <x v="0"/>
    <b v="0"/>
    <x v="0"/>
    <x v="0"/>
    <x v="0"/>
  </r>
  <r>
    <x v="969"/>
    <x v="945"/>
    <x v="968"/>
    <n v="7900"/>
    <n v="8550"/>
    <x v="955"/>
    <x v="1"/>
    <x v="954"/>
    <n v="93"/>
    <x v="1"/>
    <x v="1"/>
    <n v="1576994400"/>
    <n v="1577599200"/>
    <x v="0"/>
    <b v="0"/>
    <x v="3"/>
    <x v="3"/>
    <x v="3"/>
  </r>
  <r>
    <x v="970"/>
    <x v="946"/>
    <x v="969"/>
    <n v="94900"/>
    <n v="57659"/>
    <x v="956"/>
    <x v="0"/>
    <x v="955"/>
    <n v="594"/>
    <x v="1"/>
    <x v="1"/>
    <n v="1304917200"/>
    <n v="1305003600"/>
    <x v="0"/>
    <b v="0"/>
    <x v="3"/>
    <x v="3"/>
    <x v="3"/>
  </r>
  <r>
    <x v="971"/>
    <x v="947"/>
    <x v="970"/>
    <n v="5100"/>
    <n v="1414"/>
    <x v="957"/>
    <x v="0"/>
    <x v="956"/>
    <n v="24"/>
    <x v="1"/>
    <x v="1"/>
    <n v="1381208400"/>
    <n v="1381726800"/>
    <x v="0"/>
    <b v="0"/>
    <x v="19"/>
    <x v="4"/>
    <x v="19"/>
  </r>
  <r>
    <x v="972"/>
    <x v="948"/>
    <x v="971"/>
    <n v="42700"/>
    <n v="97524"/>
    <x v="958"/>
    <x v="1"/>
    <x v="957"/>
    <n v="1681"/>
    <x v="1"/>
    <x v="1"/>
    <n v="1401685200"/>
    <n v="1402462800"/>
    <x v="0"/>
    <b v="1"/>
    <x v="2"/>
    <x v="2"/>
    <x v="2"/>
  </r>
  <r>
    <x v="973"/>
    <x v="949"/>
    <x v="972"/>
    <n v="121100"/>
    <n v="26176"/>
    <x v="959"/>
    <x v="0"/>
    <x v="958"/>
    <n v="252"/>
    <x v="1"/>
    <x v="1"/>
    <n v="1291960800"/>
    <n v="1292133600"/>
    <x v="0"/>
    <b v="1"/>
    <x v="3"/>
    <x v="3"/>
    <x v="3"/>
  </r>
  <r>
    <x v="974"/>
    <x v="950"/>
    <x v="973"/>
    <n v="800"/>
    <n v="2991"/>
    <x v="960"/>
    <x v="1"/>
    <x v="959"/>
    <n v="32"/>
    <x v="1"/>
    <x v="1"/>
    <n v="1368853200"/>
    <n v="1368939600"/>
    <x v="0"/>
    <b v="0"/>
    <x v="7"/>
    <x v="1"/>
    <x v="7"/>
  </r>
  <r>
    <x v="975"/>
    <x v="951"/>
    <x v="974"/>
    <n v="5400"/>
    <n v="8366"/>
    <x v="961"/>
    <x v="1"/>
    <x v="960"/>
    <n v="135"/>
    <x v="1"/>
    <x v="1"/>
    <n v="1448776800"/>
    <n v="1452146400"/>
    <x v="0"/>
    <b v="1"/>
    <x v="3"/>
    <x v="3"/>
    <x v="3"/>
  </r>
  <r>
    <x v="976"/>
    <x v="952"/>
    <x v="975"/>
    <n v="4000"/>
    <n v="12886"/>
    <x v="962"/>
    <x v="1"/>
    <x v="961"/>
    <n v="140"/>
    <x v="1"/>
    <x v="1"/>
    <n v="1296194400"/>
    <n v="1296712800"/>
    <x v="0"/>
    <b v="1"/>
    <x v="3"/>
    <x v="3"/>
    <x v="3"/>
  </r>
  <r>
    <x v="977"/>
    <x v="597"/>
    <x v="976"/>
    <n v="7000"/>
    <n v="5177"/>
    <x v="963"/>
    <x v="0"/>
    <x v="962"/>
    <n v="67"/>
    <x v="1"/>
    <x v="1"/>
    <n v="1517983200"/>
    <n v="1520748000"/>
    <x v="0"/>
    <b v="0"/>
    <x v="0"/>
    <x v="0"/>
    <x v="0"/>
  </r>
  <r>
    <x v="978"/>
    <x v="953"/>
    <x v="977"/>
    <n v="1000"/>
    <n v="8641"/>
    <x v="964"/>
    <x v="1"/>
    <x v="963"/>
    <n v="92"/>
    <x v="1"/>
    <x v="1"/>
    <n v="1478930400"/>
    <n v="1480831200"/>
    <x v="0"/>
    <b v="0"/>
    <x v="11"/>
    <x v="6"/>
    <x v="11"/>
  </r>
  <r>
    <x v="979"/>
    <x v="954"/>
    <x v="978"/>
    <n v="60200"/>
    <n v="86244"/>
    <x v="965"/>
    <x v="1"/>
    <x v="964"/>
    <n v="1015"/>
    <x v="4"/>
    <x v="4"/>
    <n v="1426395600"/>
    <n v="1426914000"/>
    <x v="0"/>
    <b v="0"/>
    <x v="3"/>
    <x v="3"/>
    <x v="3"/>
  </r>
  <r>
    <x v="980"/>
    <x v="955"/>
    <x v="979"/>
    <n v="195200"/>
    <n v="78630"/>
    <x v="966"/>
    <x v="0"/>
    <x v="965"/>
    <n v="742"/>
    <x v="1"/>
    <x v="1"/>
    <n v="1446181200"/>
    <n v="1446616800"/>
    <x v="1"/>
    <b v="0"/>
    <x v="9"/>
    <x v="5"/>
    <x v="9"/>
  </r>
  <r>
    <x v="981"/>
    <x v="956"/>
    <x v="980"/>
    <n v="6700"/>
    <n v="11941"/>
    <x v="967"/>
    <x v="1"/>
    <x v="966"/>
    <n v="323"/>
    <x v="1"/>
    <x v="1"/>
    <n v="1514181600"/>
    <n v="1517032800"/>
    <x v="0"/>
    <b v="0"/>
    <x v="2"/>
    <x v="2"/>
    <x v="2"/>
  </r>
  <r>
    <x v="982"/>
    <x v="957"/>
    <x v="981"/>
    <n v="7200"/>
    <n v="6115"/>
    <x v="968"/>
    <x v="0"/>
    <x v="967"/>
    <n v="75"/>
    <x v="1"/>
    <x v="1"/>
    <n v="1311051600"/>
    <n v="1311224400"/>
    <x v="0"/>
    <b v="1"/>
    <x v="4"/>
    <x v="4"/>
    <x v="4"/>
  </r>
  <r>
    <x v="983"/>
    <x v="958"/>
    <x v="982"/>
    <n v="129100"/>
    <n v="188404"/>
    <x v="969"/>
    <x v="1"/>
    <x v="968"/>
    <n v="2326"/>
    <x v="1"/>
    <x v="1"/>
    <n v="1564894800"/>
    <n v="1566190800"/>
    <x v="0"/>
    <b v="0"/>
    <x v="4"/>
    <x v="4"/>
    <x v="4"/>
  </r>
  <r>
    <x v="984"/>
    <x v="959"/>
    <x v="983"/>
    <n v="6500"/>
    <n v="9910"/>
    <x v="970"/>
    <x v="1"/>
    <x v="969"/>
    <n v="381"/>
    <x v="1"/>
    <x v="1"/>
    <n v="1567918800"/>
    <n v="1570165200"/>
    <x v="0"/>
    <b v="0"/>
    <x v="3"/>
    <x v="3"/>
    <x v="3"/>
  </r>
  <r>
    <x v="985"/>
    <x v="960"/>
    <x v="984"/>
    <n v="170600"/>
    <n v="114523"/>
    <x v="971"/>
    <x v="0"/>
    <x v="970"/>
    <n v="4405"/>
    <x v="1"/>
    <x v="1"/>
    <n v="1386309600"/>
    <n v="1388556000"/>
    <x v="0"/>
    <b v="1"/>
    <x v="1"/>
    <x v="1"/>
    <x v="1"/>
  </r>
  <r>
    <x v="986"/>
    <x v="961"/>
    <x v="985"/>
    <n v="7800"/>
    <n v="3144"/>
    <x v="972"/>
    <x v="0"/>
    <x v="971"/>
    <n v="92"/>
    <x v="1"/>
    <x v="1"/>
    <n v="1301979600"/>
    <n v="1303189200"/>
    <x v="0"/>
    <b v="0"/>
    <x v="1"/>
    <x v="1"/>
    <x v="1"/>
  </r>
  <r>
    <x v="987"/>
    <x v="962"/>
    <x v="986"/>
    <n v="6200"/>
    <n v="13441"/>
    <x v="973"/>
    <x v="1"/>
    <x v="972"/>
    <n v="480"/>
    <x v="1"/>
    <x v="1"/>
    <n v="1493269200"/>
    <n v="1494478800"/>
    <x v="0"/>
    <b v="0"/>
    <x v="4"/>
    <x v="4"/>
    <x v="4"/>
  </r>
  <r>
    <x v="988"/>
    <x v="963"/>
    <x v="987"/>
    <n v="9400"/>
    <n v="4899"/>
    <x v="974"/>
    <x v="0"/>
    <x v="973"/>
    <n v="64"/>
    <x v="1"/>
    <x v="1"/>
    <n v="1478930400"/>
    <n v="1480744800"/>
    <x v="0"/>
    <b v="0"/>
    <x v="15"/>
    <x v="5"/>
    <x v="15"/>
  </r>
  <r>
    <x v="989"/>
    <x v="964"/>
    <x v="988"/>
    <n v="2400"/>
    <n v="11990"/>
    <x v="975"/>
    <x v="1"/>
    <x v="974"/>
    <n v="226"/>
    <x v="1"/>
    <x v="1"/>
    <n v="1555390800"/>
    <n v="1555822800"/>
    <x v="0"/>
    <b v="0"/>
    <x v="18"/>
    <x v="5"/>
    <x v="18"/>
  </r>
  <r>
    <x v="990"/>
    <x v="965"/>
    <x v="989"/>
    <n v="7800"/>
    <n v="6839"/>
    <x v="976"/>
    <x v="0"/>
    <x v="975"/>
    <n v="64"/>
    <x v="1"/>
    <x v="1"/>
    <n v="1456984800"/>
    <n v="1458882000"/>
    <x v="0"/>
    <b v="1"/>
    <x v="6"/>
    <x v="4"/>
    <x v="6"/>
  </r>
  <r>
    <x v="991"/>
    <x v="509"/>
    <x v="990"/>
    <n v="9800"/>
    <n v="11091"/>
    <x v="977"/>
    <x v="1"/>
    <x v="976"/>
    <n v="241"/>
    <x v="1"/>
    <x v="1"/>
    <n v="1411621200"/>
    <n v="1411966800"/>
    <x v="0"/>
    <b v="1"/>
    <x v="1"/>
    <x v="1"/>
    <x v="1"/>
  </r>
  <r>
    <x v="992"/>
    <x v="966"/>
    <x v="991"/>
    <n v="3100"/>
    <n v="13223"/>
    <x v="978"/>
    <x v="1"/>
    <x v="977"/>
    <n v="132"/>
    <x v="1"/>
    <x v="1"/>
    <n v="1525669200"/>
    <n v="1526878800"/>
    <x v="0"/>
    <b v="1"/>
    <x v="6"/>
    <x v="4"/>
    <x v="6"/>
  </r>
  <r>
    <x v="993"/>
    <x v="967"/>
    <x v="992"/>
    <n v="9800"/>
    <n v="7608"/>
    <x v="979"/>
    <x v="3"/>
    <x v="978"/>
    <n v="75"/>
    <x v="6"/>
    <x v="6"/>
    <n v="1450936800"/>
    <n v="1452405600"/>
    <x v="0"/>
    <b v="1"/>
    <x v="14"/>
    <x v="7"/>
    <x v="14"/>
  </r>
  <r>
    <x v="994"/>
    <x v="968"/>
    <x v="993"/>
    <n v="141100"/>
    <n v="74073"/>
    <x v="980"/>
    <x v="0"/>
    <x v="979"/>
    <n v="842"/>
    <x v="1"/>
    <x v="1"/>
    <n v="1413522000"/>
    <n v="1414040400"/>
    <x v="0"/>
    <b v="1"/>
    <x v="18"/>
    <x v="5"/>
    <x v="18"/>
  </r>
  <r>
    <x v="995"/>
    <x v="969"/>
    <x v="994"/>
    <n v="97300"/>
    <n v="153216"/>
    <x v="981"/>
    <x v="1"/>
    <x v="980"/>
    <n v="2043"/>
    <x v="1"/>
    <x v="1"/>
    <n v="1541307600"/>
    <n v="1543816800"/>
    <x v="0"/>
    <b v="1"/>
    <x v="0"/>
    <x v="0"/>
    <x v="0"/>
  </r>
  <r>
    <x v="996"/>
    <x v="970"/>
    <x v="995"/>
    <n v="6600"/>
    <n v="4814"/>
    <x v="982"/>
    <x v="0"/>
    <x v="981"/>
    <n v="112"/>
    <x v="1"/>
    <x v="1"/>
    <n v="1357106400"/>
    <n v="1359698400"/>
    <x v="0"/>
    <b v="0"/>
    <x v="3"/>
    <x v="3"/>
    <x v="3"/>
  </r>
  <r>
    <x v="997"/>
    <x v="971"/>
    <x v="996"/>
    <n v="7600"/>
    <n v="4603"/>
    <x v="983"/>
    <x v="3"/>
    <x v="982"/>
    <n v="139"/>
    <x v="6"/>
    <x v="6"/>
    <n v="1390197600"/>
    <n v="1390629600"/>
    <x v="0"/>
    <b v="0"/>
    <x v="3"/>
    <x v="3"/>
    <x v="3"/>
  </r>
  <r>
    <x v="998"/>
    <x v="972"/>
    <x v="997"/>
    <n v="66600"/>
    <n v="37823"/>
    <x v="984"/>
    <x v="0"/>
    <x v="983"/>
    <n v="374"/>
    <x v="1"/>
    <x v="1"/>
    <n v="1265868000"/>
    <n v="1267077600"/>
    <x v="0"/>
    <b v="1"/>
    <x v="7"/>
    <x v="1"/>
    <x v="7"/>
  </r>
  <r>
    <x v="999"/>
    <x v="973"/>
    <x v="998"/>
    <n v="111100"/>
    <n v="62819"/>
    <x v="985"/>
    <x v="3"/>
    <x v="984"/>
    <n v="1122"/>
    <x v="1"/>
    <x v="1"/>
    <n v="1467176400"/>
    <n v="1467781200"/>
    <x v="0"/>
    <b v="0"/>
    <x v="0"/>
    <x v="0"/>
    <x v="0"/>
  </r>
  <r>
    <x v="1000"/>
    <x v="974"/>
    <x v="999"/>
    <m/>
    <m/>
    <x v="986"/>
    <x v="4"/>
    <x v="985"/>
    <m/>
    <x v="7"/>
    <x v="7"/>
    <m/>
    <m/>
    <x v="2"/>
    <m/>
    <x v="24"/>
    <x v="9"/>
    <x v="24"/>
  </r>
  <r>
    <x v="1000"/>
    <x v="974"/>
    <x v="999"/>
    <m/>
    <m/>
    <x v="986"/>
    <x v="4"/>
    <x v="985"/>
    <m/>
    <x v="7"/>
    <x v="7"/>
    <m/>
    <m/>
    <x v="2"/>
    <m/>
    <x v="24"/>
    <x v="9"/>
    <x v="24"/>
  </r>
  <r>
    <x v="1000"/>
    <x v="974"/>
    <x v="999"/>
    <m/>
    <m/>
    <x v="986"/>
    <x v="4"/>
    <x v="985"/>
    <m/>
    <x v="7"/>
    <x v="7"/>
    <m/>
    <m/>
    <x v="2"/>
    <m/>
    <x v="24"/>
    <x v="9"/>
    <x v="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477773-BE30-4280-90D7-A7A9F0D26EFC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B5:G16" firstHeaderRow="1" firstDataRow="2" firstDataCol="1" rowPageCount="1" colPageCount="1"/>
  <pivotFields count="18">
    <pivotField showAll="0"/>
    <pivotField dataField="1" showAll="0"/>
    <pivotField showAll="0"/>
    <pivotField showAll="0"/>
    <pivotField showAll="0"/>
    <pivotField showAll="0"/>
    <pivotField axis="axisCol" multipleItemSelectionAllowe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name" fld="1" subtotal="count" baseField="0" baseItem="0"/>
  </dataFields>
  <chartFormats count="7">
    <chartFormat chart="7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7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7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7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7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7" format="5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16" count="1" selected="0">
            <x v="0"/>
          </reference>
        </references>
      </pivotArea>
    </chartFormat>
    <chartFormat chart="7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722524-D4FC-404D-B989-2C59EAF6EFA6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B5:G31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showAll="0"/>
    <pivotField axis="axisCol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axis="axisPage" dataField="1" multipleItemSelectionAllowed="1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country" fld="9" subtotal="count" baseField="0" baseItem="0"/>
  </dataFields>
  <chartFormats count="4"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91808C-1744-4C3E-AC04-61F2065A15A8}" name="PivotTable2" cacheId="1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chartFormat="17">
  <location ref="B6:F20" firstHeaderRow="1" firstDataRow="2" firstDataCol="1" rowPageCount="2" colPageCount="1"/>
  <pivotFields count="5"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axis="axisCol" allDrilled="1" subtotalTop="0" showAll="0" dataSourceSort="1" defaultSubtotal="0" defaultAttributeDrillState="1">
      <items count="3">
        <item s="1" x="0"/>
        <item s="1" x="1"/>
        <item s="1" x="2"/>
      </items>
    </pivotField>
    <pivotField dataField="1" subtotalTop="0" showAll="0" defaultSubtotal="0"/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pageFields count="2">
    <pageField fld="3" hier="18" name="[Range].[Parent category].[All]" cap="All"/>
    <pageField fld="4" hier="20" name="[Range].[Date Created Conversion (Year)].[All]" cap="All"/>
  </pageFields>
  <dataFields count="1">
    <dataField name="Count of outcome" fld="2" subtotal="count" baseField="0" baseItem="0"/>
  </dataFields>
  <chartFormats count="3">
    <chartFormat chart="16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6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6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Hierarchies count="29">
    <pivotHierarchy dragToData="1"/>
    <pivotHierarchy dragToData="1"/>
    <pivotHierarchy dragToData="1"/>
    <pivotHierarchy dragToData="1"/>
    <pivotHierarchy dragToData="1"/>
    <pivotHierarchy dragToData="1"/>
    <pivotHierarchy dragToData="1">
      <members count="4" level="1">
        <member name="[Range].[outcome].&amp;"/>
        <member name=""/>
        <member name=""/>
        <member name="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2"/>
  </rowHierarchiesUsage>
  <colHierarchiesUsage count="1">
    <colHierarchyUsage hierarchyUsage="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rowdfunding!$A:$T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0294A4-0859-4411-A195-37ED14AFABF6}" name="PivotTable2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1">
  <location ref="B16:G25" firstHeaderRow="1" firstDataRow="2" firstDataCol="1"/>
  <pivotFields count="4">
    <pivotField axis="axisRow" allDrilled="1" subtotalTop="0" showAll="0" sortType="descending" defaultSubtotal="0" defaultAttributeDrillState="1">
      <items count="7">
        <item x="0" e="0"/>
        <item x="1" e="0"/>
        <item x="2" e="0"/>
        <item x="3" e="0"/>
        <item x="4" e="0"/>
        <item x="5" e="0"/>
        <item x="6" e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Col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  <pivotField axis="axisRow" allDrilled="1" subtotalTop="0" showAll="0" sortType="descending" defaultSubtotal="0" defaultAttributeDrillState="1">
      <items count="8">
        <item x="0"/>
        <item x="1"/>
        <item x="2"/>
        <item x="3"/>
        <item x="4"/>
        <item x="5"/>
        <item x="6"/>
        <item x="7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2">
    <field x="0"/>
    <field x="3"/>
  </rowFields>
  <rowItems count="8">
    <i>
      <x v="6"/>
    </i>
    <i>
      <x v="4"/>
    </i>
    <i>
      <x v="1"/>
    </i>
    <i>
      <x v="5"/>
    </i>
    <i>
      <x/>
    </i>
    <i>
      <x v="3"/>
    </i>
    <i>
      <x v="2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Sum of Percent Funded" fld="2" baseField="0" baseItem="0"/>
  </dataFields>
  <formats count="15">
    <format dxfId="30">
      <pivotArea collapsedLevelsAreSubtotals="1" fieldPosition="0">
        <references count="1">
          <reference field="0" count="0"/>
        </references>
      </pivotArea>
    </format>
    <format dxfId="29">
      <pivotArea grandRow="1" outline="0" collapsedLevelsAreSubtotals="1" fieldPosition="0"/>
    </format>
    <format dxfId="28">
      <pivotArea collapsedLevelsAreSubtotals="1" fieldPosition="0">
        <references count="2">
          <reference field="0" count="1" selected="0">
            <x v="0"/>
          </reference>
          <reference field="3" count="8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27">
      <pivotArea collapsedLevelsAreSubtotals="1" fieldPosition="0">
        <references count="1">
          <reference field="0" count="1">
            <x v="1"/>
          </reference>
        </references>
      </pivotArea>
    </format>
    <format dxfId="26">
      <pivotArea collapsedLevelsAreSubtotals="1" fieldPosition="0">
        <references count="2">
          <reference field="0" count="1" selected="0">
            <x v="1"/>
          </reference>
          <reference field="3" count="7">
            <x v="0"/>
            <x v="2"/>
            <x v="3"/>
            <x v="4"/>
            <x v="5"/>
            <x v="6"/>
            <x v="7"/>
          </reference>
        </references>
      </pivotArea>
    </format>
    <format dxfId="25">
      <pivotArea collapsedLevelsAreSubtotals="1" fieldPosition="0">
        <references count="1">
          <reference field="0" count="1">
            <x v="2"/>
          </reference>
        </references>
      </pivotArea>
    </format>
    <format dxfId="24">
      <pivotArea collapsedLevelsAreSubtotals="1" fieldPosition="0">
        <references count="2">
          <reference field="0" count="1" selected="0">
            <x v="2"/>
          </reference>
          <reference field="3" count="6">
            <x v="0"/>
            <x v="1"/>
            <x v="2"/>
            <x v="3"/>
            <x v="4"/>
            <x v="5"/>
          </reference>
        </references>
      </pivotArea>
    </format>
    <format dxfId="23">
      <pivotArea collapsedLevelsAreSubtotals="1" fieldPosition="0">
        <references count="1">
          <reference field="0" count="1">
            <x v="3"/>
          </reference>
        </references>
      </pivotArea>
    </format>
    <format dxfId="22">
      <pivotArea collapsedLevelsAreSubtotals="1" fieldPosition="0">
        <references count="2">
          <reference field="0" count="1" selected="0">
            <x v="3"/>
          </reference>
          <reference field="3" count="6">
            <x v="0"/>
            <x v="1"/>
            <x v="2"/>
            <x v="3"/>
            <x v="4"/>
            <x v="5"/>
          </reference>
        </references>
      </pivotArea>
    </format>
    <format dxfId="21">
      <pivotArea collapsedLevelsAreSubtotals="1" fieldPosition="0">
        <references count="1">
          <reference field="0" count="1">
            <x v="4"/>
          </reference>
        </references>
      </pivotArea>
    </format>
    <format dxfId="20">
      <pivotArea collapsedLevelsAreSubtotals="1" fieldPosition="0">
        <references count="2">
          <reference field="0" count="1" selected="0">
            <x v="4"/>
          </reference>
          <reference field="3" count="7">
            <x v="0"/>
            <x v="1"/>
            <x v="2"/>
            <x v="3"/>
            <x v="4"/>
            <x v="5"/>
            <x v="6"/>
          </reference>
        </references>
      </pivotArea>
    </format>
    <format dxfId="19">
      <pivotArea collapsedLevelsAreSubtotals="1" fieldPosition="0">
        <references count="1">
          <reference field="0" count="1">
            <x v="5"/>
          </reference>
        </references>
      </pivotArea>
    </format>
    <format dxfId="18">
      <pivotArea collapsedLevelsAreSubtotals="1" fieldPosition="0">
        <references count="2">
          <reference field="0" count="1" selected="0">
            <x v="5"/>
          </reference>
          <reference field="3" count="8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17">
      <pivotArea collapsedLevelsAreSubtotals="1" fieldPosition="0">
        <references count="1">
          <reference field="0" count="1">
            <x v="6"/>
          </reference>
        </references>
      </pivotArea>
    </format>
    <format dxfId="16">
      <pivotArea collapsedLevelsAreSubtotals="1" fieldPosition="0">
        <references count="2">
          <reference field="0" count="1" selected="0">
            <x v="6"/>
          </reference>
          <reference field="3" count="0"/>
        </references>
      </pivotArea>
    </format>
  </formats>
  <chartFormats count="4">
    <chartFormat chart="2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Hierarchies count="2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9"/>
    <rowHierarchyUsage hierarchyUsage="18"/>
  </rowHierarchiesUsage>
  <colHierarchiesUsage count="1">
    <colHierarchyUsage hierarchyUsage="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rowdfunding!$A:$T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29534-7789-4482-A597-258414426DC0}">
  <sheetPr codeName="Sheet1"/>
  <dimension ref="B2:B51"/>
  <sheetViews>
    <sheetView showGridLines="0" tabSelected="1" topLeftCell="A4" zoomScaleNormal="100" workbookViewId="0">
      <selection activeCell="D29" sqref="D29"/>
    </sheetView>
  </sheetViews>
  <sheetFormatPr defaultRowHeight="15.75" x14ac:dyDescent="0.25"/>
  <cols>
    <col min="2" max="2" width="84.5" style="3" customWidth="1"/>
  </cols>
  <sheetData>
    <row r="2" spans="2:2" x14ac:dyDescent="0.25">
      <c r="B2" s="23" t="s">
        <v>2120</v>
      </c>
    </row>
    <row r="4" spans="2:2" x14ac:dyDescent="0.25">
      <c r="B4" s="3" t="s">
        <v>2121</v>
      </c>
    </row>
    <row r="5" spans="2:2" x14ac:dyDescent="0.25">
      <c r="B5" s="18" t="s">
        <v>2122</v>
      </c>
    </row>
    <row r="6" spans="2:2" x14ac:dyDescent="0.25">
      <c r="B6" s="18" t="s">
        <v>2123</v>
      </c>
    </row>
    <row r="7" spans="2:2" x14ac:dyDescent="0.25">
      <c r="B7" s="3" t="s">
        <v>2124</v>
      </c>
    </row>
    <row r="8" spans="2:2" x14ac:dyDescent="0.25">
      <c r="B8" s="18" t="s">
        <v>2125</v>
      </c>
    </row>
    <row r="9" spans="2:2" x14ac:dyDescent="0.25">
      <c r="B9" s="18" t="s">
        <v>2126</v>
      </c>
    </row>
    <row r="10" spans="2:2" x14ac:dyDescent="0.25">
      <c r="B10" s="18" t="s">
        <v>2127</v>
      </c>
    </row>
    <row r="11" spans="2:2" x14ac:dyDescent="0.25">
      <c r="B11" s="18" t="s">
        <v>2128</v>
      </c>
    </row>
    <row r="12" spans="2:2" x14ac:dyDescent="0.25">
      <c r="B12" s="18" t="s">
        <v>2129</v>
      </c>
    </row>
    <row r="13" spans="2:2" x14ac:dyDescent="0.25">
      <c r="B13" s="18" t="s">
        <v>2072</v>
      </c>
    </row>
    <row r="14" spans="2:2" x14ac:dyDescent="0.25">
      <c r="B14" s="18" t="s">
        <v>2073</v>
      </c>
    </row>
    <row r="16" spans="2:2" x14ac:dyDescent="0.25">
      <c r="B16" s="19" t="s">
        <v>2146</v>
      </c>
    </row>
    <row r="17" spans="2:2" x14ac:dyDescent="0.25">
      <c r="B17" s="19"/>
    </row>
    <row r="18" spans="2:2" x14ac:dyDescent="0.25">
      <c r="B18" s="20" t="s">
        <v>2130</v>
      </c>
    </row>
    <row r="19" spans="2:2" ht="31.5" x14ac:dyDescent="0.25">
      <c r="B19" s="18" t="s">
        <v>2131</v>
      </c>
    </row>
    <row r="20" spans="2:2" x14ac:dyDescent="0.25">
      <c r="B20" s="18" t="s">
        <v>2132</v>
      </c>
    </row>
    <row r="21" spans="2:2" x14ac:dyDescent="0.25">
      <c r="B21" s="18"/>
    </row>
    <row r="22" spans="2:2" x14ac:dyDescent="0.25">
      <c r="B22" s="19" t="s">
        <v>2147</v>
      </c>
    </row>
    <row r="23" spans="2:2" x14ac:dyDescent="0.25">
      <c r="B23" s="19"/>
    </row>
    <row r="24" spans="2:2" x14ac:dyDescent="0.25">
      <c r="B24" s="20" t="s">
        <v>2133</v>
      </c>
    </row>
    <row r="26" spans="2:2" x14ac:dyDescent="0.25">
      <c r="B26" s="19" t="s">
        <v>2148</v>
      </c>
    </row>
    <row r="28" spans="2:2" ht="31.5" x14ac:dyDescent="0.25">
      <c r="B28" s="21" t="s">
        <v>2134</v>
      </c>
    </row>
    <row r="29" spans="2:2" x14ac:dyDescent="0.25">
      <c r="B29" s="18" t="s">
        <v>2135</v>
      </c>
    </row>
    <row r="30" spans="2:2" x14ac:dyDescent="0.25">
      <c r="B30" s="18"/>
    </row>
    <row r="31" spans="2:2" x14ac:dyDescent="0.25">
      <c r="B31" s="19" t="s">
        <v>2149</v>
      </c>
    </row>
    <row r="32" spans="2:2" x14ac:dyDescent="0.25">
      <c r="B32" s="18"/>
    </row>
    <row r="33" spans="2:2" x14ac:dyDescent="0.25">
      <c r="B33" s="22" t="s">
        <v>2136</v>
      </c>
    </row>
    <row r="34" spans="2:2" x14ac:dyDescent="0.25">
      <c r="B34" s="18" t="s">
        <v>2137</v>
      </c>
    </row>
    <row r="35" spans="2:2" x14ac:dyDescent="0.25">
      <c r="B35" s="18" t="s">
        <v>2138</v>
      </c>
    </row>
    <row r="36" spans="2:2" x14ac:dyDescent="0.25">
      <c r="B36" s="18" t="s">
        <v>2139</v>
      </c>
    </row>
    <row r="37" spans="2:2" x14ac:dyDescent="0.25">
      <c r="B37" s="18"/>
    </row>
    <row r="38" spans="2:2" x14ac:dyDescent="0.25">
      <c r="B38" s="42" t="s">
        <v>2165</v>
      </c>
    </row>
    <row r="39" spans="2:2" x14ac:dyDescent="0.25">
      <c r="B39" s="18"/>
    </row>
    <row r="40" spans="2:2" x14ac:dyDescent="0.25">
      <c r="B40" s="22" t="s">
        <v>2140</v>
      </c>
    </row>
    <row r="41" spans="2:2" ht="31.5" x14ac:dyDescent="0.25">
      <c r="B41" s="18" t="s">
        <v>2141</v>
      </c>
    </row>
    <row r="42" spans="2:2" ht="31.5" x14ac:dyDescent="0.25">
      <c r="B42" s="18" t="s">
        <v>2142</v>
      </c>
    </row>
    <row r="43" spans="2:2" x14ac:dyDescent="0.25">
      <c r="B43" s="18"/>
    </row>
    <row r="44" spans="2:2" x14ac:dyDescent="0.25">
      <c r="B44" s="19" t="s">
        <v>2150</v>
      </c>
    </row>
    <row r="45" spans="2:2" x14ac:dyDescent="0.25">
      <c r="B45" s="18"/>
    </row>
    <row r="46" spans="2:2" x14ac:dyDescent="0.25">
      <c r="B46" s="22" t="s">
        <v>2143</v>
      </c>
    </row>
    <row r="47" spans="2:2" ht="31.5" x14ac:dyDescent="0.25">
      <c r="B47" s="18" t="s">
        <v>2144</v>
      </c>
    </row>
    <row r="48" spans="2:2" ht="31.5" x14ac:dyDescent="0.25">
      <c r="B48" s="18" t="s">
        <v>2145</v>
      </c>
    </row>
    <row r="49" spans="2:2" x14ac:dyDescent="0.25">
      <c r="B49" s="18"/>
    </row>
    <row r="50" spans="2:2" x14ac:dyDescent="0.25">
      <c r="B50" s="19" t="s">
        <v>2151</v>
      </c>
    </row>
    <row r="51" spans="2:2" x14ac:dyDescent="0.25">
      <c r="B51" s="20"/>
    </row>
  </sheetData>
  <hyperlinks>
    <hyperlink ref="B16" location="Crowdfunding!A1" display="Crowdfunding!A1" xr:uid="{A43F079C-82CE-4328-891F-A4DB57073D20}"/>
    <hyperlink ref="B22" location="Categorystats!A1" display="Categorystats!A1" xr:uid="{05823770-6F61-4CCC-B607-EF233E375EDF}"/>
    <hyperlink ref="B26" location="Subcategorystats!A1" display="Subcategorystats!A1" xr:uid="{ED8531D0-7F7F-48BA-A07E-64721575C684}"/>
    <hyperlink ref="B31" location="LaunchDateOutcome!A1" display="LaunchDateOutcome!A1" xr:uid="{9AE10BA8-DA51-4FA2-AA94-83C0E7E6E233}"/>
    <hyperlink ref="B44" location="GoalOutcomes!A1" display="GoalOutcomes!A1" xr:uid="{0A21B70D-E1BF-4002-914D-501E4086CB04}"/>
    <hyperlink ref="B50" location="Backers01!A1" display="Backers01!A1" xr:uid="{8425B6E1-A4E5-4521-B529-0FE56C140235}"/>
    <hyperlink ref="B38" location="'Written Report'!A1" display="'Written Report'!A1" xr:uid="{E4BF4014-0337-45EC-B880-92EC78C0ABF9}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XFD1002"/>
  <sheetViews>
    <sheetView workbookViewId="0">
      <selection activeCell="G5" sqref="G5"/>
    </sheetView>
  </sheetViews>
  <sheetFormatPr defaultColWidth="11" defaultRowHeight="15.75" x14ac:dyDescent="0.25"/>
  <cols>
    <col min="1" max="1" width="3.875" bestFit="1" customWidth="1"/>
    <col min="2" max="2" width="30.375" bestFit="1" customWidth="1"/>
    <col min="3" max="3" width="33.625" style="3" bestFit="1" customWidth="1"/>
    <col min="4" max="4" width="8.5" customWidth="1"/>
    <col min="5" max="5" width="16.75" customWidth="1"/>
    <col min="6" max="6" width="15.25" style="5" customWidth="1"/>
    <col min="7" max="7" width="16.25" customWidth="1"/>
    <col min="8" max="8" width="16.5" style="7" bestFit="1" customWidth="1"/>
    <col min="9" max="9" width="22" customWidth="1"/>
    <col min="10" max="10" width="7.625" bestFit="1" customWidth="1"/>
    <col min="11" max="11" width="8.375" bestFit="1" customWidth="1"/>
    <col min="12" max="12" width="16.75" customWidth="1"/>
    <col min="13" max="13" width="21.875" customWidth="1"/>
    <col min="14" max="14" width="22.375" style="12" bestFit="1" customWidth="1"/>
    <col min="15" max="15" width="21" bestFit="1" customWidth="1"/>
    <col min="16" max="16" width="9.125" bestFit="1" customWidth="1"/>
    <col min="17" max="17" width="21.25" customWidth="1"/>
    <col min="18" max="18" width="27.625" bestFit="1" customWidth="1"/>
    <col min="19" max="19" width="14.75" bestFit="1" customWidth="1"/>
    <col min="20" max="20" width="16.375" bestFit="1" customWidth="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4" t="s">
        <v>2029</v>
      </c>
      <c r="G1" s="1" t="s">
        <v>4</v>
      </c>
      <c r="H1" s="6" t="s">
        <v>2030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1" t="s">
        <v>2072</v>
      </c>
      <c r="O1" s="1" t="s">
        <v>2073</v>
      </c>
      <c r="P1" s="1" t="s">
        <v>10</v>
      </c>
      <c r="Q1" s="1" t="s">
        <v>11</v>
      </c>
      <c r="R1" s="1" t="s">
        <v>2028</v>
      </c>
      <c r="S1" s="8" t="s">
        <v>2064</v>
      </c>
      <c r="T1" s="1" t="s">
        <v>2065</v>
      </c>
    </row>
    <row r="2" spans="1:20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 s="5">
        <f t="shared" ref="F2:F65" si="0">E2/D2*100</f>
        <v>0</v>
      </c>
      <c r="G2" t="s">
        <v>14</v>
      </c>
      <c r="H2" s="7">
        <v>0</v>
      </c>
      <c r="I2">
        <v>0</v>
      </c>
      <c r="J2" t="s">
        <v>15</v>
      </c>
      <c r="K2" t="s">
        <v>16</v>
      </c>
      <c r="L2">
        <v>1448690400</v>
      </c>
      <c r="M2">
        <v>1450159200</v>
      </c>
      <c r="N2" s="12">
        <f t="shared" ref="N2:N65" si="1">(((L2/60)/60)/24)+DATE(1970,1,1)</f>
        <v>42336.25</v>
      </c>
      <c r="O2" s="12">
        <f t="shared" ref="O2:O65" si="2">(((M2/60)/60)/24)+DATE(1970,1,1)</f>
        <v>42353.25</v>
      </c>
      <c r="P2" t="b">
        <v>0</v>
      </c>
      <c r="Q2" t="b">
        <v>0</v>
      </c>
      <c r="R2" t="s">
        <v>17</v>
      </c>
      <c r="S2" t="s">
        <v>2031</v>
      </c>
      <c r="T2" t="s">
        <v>2032</v>
      </c>
    </row>
    <row r="3" spans="1:20" x14ac:dyDescent="0.25">
      <c r="A3">
        <v>1</v>
      </c>
      <c r="B3" t="s">
        <v>18</v>
      </c>
      <c r="C3" s="3" t="s">
        <v>19</v>
      </c>
      <c r="D3">
        <v>1400</v>
      </c>
      <c r="E3">
        <v>14560</v>
      </c>
      <c r="F3" s="5">
        <f t="shared" si="0"/>
        <v>1040</v>
      </c>
      <c r="G3" t="s">
        <v>20</v>
      </c>
      <c r="H3" s="7">
        <f t="shared" ref="H3:H66" si="3">E3/I3</f>
        <v>92.151898734177209</v>
      </c>
      <c r="I3">
        <v>158</v>
      </c>
      <c r="J3" t="s">
        <v>21</v>
      </c>
      <c r="K3" t="s">
        <v>22</v>
      </c>
      <c r="L3">
        <v>1408424400</v>
      </c>
      <c r="M3">
        <v>1408597200</v>
      </c>
      <c r="N3" s="12">
        <f t="shared" si="1"/>
        <v>41870.208333333336</v>
      </c>
      <c r="O3" s="12">
        <f t="shared" si="2"/>
        <v>41872.208333333336</v>
      </c>
      <c r="P3" t="b">
        <v>0</v>
      </c>
      <c r="Q3" t="b">
        <v>1</v>
      </c>
      <c r="R3" t="s">
        <v>23</v>
      </c>
      <c r="S3" t="s">
        <v>2033</v>
      </c>
      <c r="T3" t="s">
        <v>2034</v>
      </c>
    </row>
    <row r="4" spans="1:20" ht="31.5" x14ac:dyDescent="0.25">
      <c r="A4">
        <v>2</v>
      </c>
      <c r="B4" t="s">
        <v>24</v>
      </c>
      <c r="C4" s="3" t="s">
        <v>25</v>
      </c>
      <c r="D4">
        <v>108400</v>
      </c>
      <c r="E4">
        <v>142523</v>
      </c>
      <c r="F4" s="5">
        <f t="shared" si="0"/>
        <v>131.4787822878229</v>
      </c>
      <c r="G4" t="s">
        <v>20</v>
      </c>
      <c r="H4" s="7">
        <f t="shared" si="3"/>
        <v>100.01614035087719</v>
      </c>
      <c r="I4">
        <v>1425</v>
      </c>
      <c r="J4" t="s">
        <v>26</v>
      </c>
      <c r="K4" t="s">
        <v>27</v>
      </c>
      <c r="L4">
        <v>1384668000</v>
      </c>
      <c r="M4">
        <v>1384840800</v>
      </c>
      <c r="N4" s="12">
        <f t="shared" si="1"/>
        <v>41595.25</v>
      </c>
      <c r="O4" s="12">
        <f t="shared" si="2"/>
        <v>41597.25</v>
      </c>
      <c r="P4" t="b">
        <v>0</v>
      </c>
      <c r="Q4" t="b">
        <v>0</v>
      </c>
      <c r="R4" t="s">
        <v>28</v>
      </c>
      <c r="S4" t="s">
        <v>2035</v>
      </c>
      <c r="T4" t="s">
        <v>2036</v>
      </c>
    </row>
    <row r="5" spans="1:20" ht="31.5" x14ac:dyDescent="0.25">
      <c r="A5">
        <v>3</v>
      </c>
      <c r="B5" t="s">
        <v>29</v>
      </c>
      <c r="C5" s="3" t="s">
        <v>30</v>
      </c>
      <c r="D5">
        <v>4200</v>
      </c>
      <c r="E5">
        <v>2477</v>
      </c>
      <c r="F5" s="5">
        <f t="shared" si="0"/>
        <v>58.976190476190467</v>
      </c>
      <c r="G5" t="s">
        <v>14</v>
      </c>
      <c r="H5" s="7">
        <f t="shared" si="3"/>
        <v>103.20833333333333</v>
      </c>
      <c r="I5">
        <v>24</v>
      </c>
      <c r="J5" t="s">
        <v>21</v>
      </c>
      <c r="K5" t="s">
        <v>22</v>
      </c>
      <c r="L5">
        <v>1565499600</v>
      </c>
      <c r="M5">
        <v>1568955600</v>
      </c>
      <c r="N5" s="12">
        <f t="shared" si="1"/>
        <v>43688.208333333328</v>
      </c>
      <c r="O5" s="12">
        <f t="shared" si="2"/>
        <v>43728.208333333328</v>
      </c>
      <c r="P5" t="b">
        <v>0</v>
      </c>
      <c r="Q5" t="b">
        <v>0</v>
      </c>
      <c r="R5" t="s">
        <v>23</v>
      </c>
      <c r="S5" t="s">
        <v>2033</v>
      </c>
      <c r="T5" t="s">
        <v>2034</v>
      </c>
    </row>
    <row r="6" spans="1:20" x14ac:dyDescent="0.25">
      <c r="A6">
        <v>4</v>
      </c>
      <c r="B6" t="s">
        <v>31</v>
      </c>
      <c r="C6" s="3" t="s">
        <v>32</v>
      </c>
      <c r="D6">
        <v>7600</v>
      </c>
      <c r="E6">
        <v>5265</v>
      </c>
      <c r="F6" s="5">
        <f t="shared" si="0"/>
        <v>69.276315789473685</v>
      </c>
      <c r="G6" t="s">
        <v>14</v>
      </c>
      <c r="H6" s="7">
        <f t="shared" si="3"/>
        <v>99.339622641509436</v>
      </c>
      <c r="I6">
        <v>53</v>
      </c>
      <c r="J6" t="s">
        <v>21</v>
      </c>
      <c r="K6" t="s">
        <v>22</v>
      </c>
      <c r="L6">
        <v>1547964000</v>
      </c>
      <c r="M6">
        <v>1548309600</v>
      </c>
      <c r="N6" s="12">
        <f t="shared" si="1"/>
        <v>43485.25</v>
      </c>
      <c r="O6" s="12">
        <f t="shared" si="2"/>
        <v>43489.25</v>
      </c>
      <c r="P6" t="b">
        <v>0</v>
      </c>
      <c r="Q6" t="b">
        <v>0</v>
      </c>
      <c r="R6" t="s">
        <v>33</v>
      </c>
      <c r="S6" t="s">
        <v>2037</v>
      </c>
      <c r="T6" t="s">
        <v>2038</v>
      </c>
    </row>
    <row r="7" spans="1:20" x14ac:dyDescent="0.25">
      <c r="A7">
        <v>5</v>
      </c>
      <c r="B7" t="s">
        <v>34</v>
      </c>
      <c r="C7" s="3" t="s">
        <v>35</v>
      </c>
      <c r="D7">
        <v>7600</v>
      </c>
      <c r="E7">
        <v>13195</v>
      </c>
      <c r="F7" s="5">
        <f t="shared" si="0"/>
        <v>173.61842105263159</v>
      </c>
      <c r="G7" t="s">
        <v>20</v>
      </c>
      <c r="H7" s="7">
        <f t="shared" si="3"/>
        <v>75.833333333333329</v>
      </c>
      <c r="I7">
        <v>174</v>
      </c>
      <c r="J7" t="s">
        <v>36</v>
      </c>
      <c r="K7" t="s">
        <v>37</v>
      </c>
      <c r="L7">
        <v>1346130000</v>
      </c>
      <c r="M7">
        <v>1347080400</v>
      </c>
      <c r="N7" s="12">
        <f t="shared" si="1"/>
        <v>41149.208333333336</v>
      </c>
      <c r="O7" s="12">
        <f t="shared" si="2"/>
        <v>41160.208333333336</v>
      </c>
      <c r="P7" t="b">
        <v>0</v>
      </c>
      <c r="Q7" t="b">
        <v>0</v>
      </c>
      <c r="R7" t="s">
        <v>33</v>
      </c>
      <c r="S7" t="s">
        <v>2037</v>
      </c>
      <c r="T7" t="s">
        <v>2038</v>
      </c>
    </row>
    <row r="8" spans="1:20" x14ac:dyDescent="0.25">
      <c r="A8">
        <v>6</v>
      </c>
      <c r="B8" t="s">
        <v>38</v>
      </c>
      <c r="C8" s="3" t="s">
        <v>39</v>
      </c>
      <c r="D8">
        <v>5200</v>
      </c>
      <c r="E8">
        <v>1090</v>
      </c>
      <c r="F8" s="5">
        <f t="shared" si="0"/>
        <v>20.961538461538463</v>
      </c>
      <c r="G8" t="s">
        <v>14</v>
      </c>
      <c r="H8" s="7">
        <f t="shared" si="3"/>
        <v>60.555555555555557</v>
      </c>
      <c r="I8">
        <v>18</v>
      </c>
      <c r="J8" t="s">
        <v>40</v>
      </c>
      <c r="K8" t="s">
        <v>41</v>
      </c>
      <c r="L8">
        <v>1505278800</v>
      </c>
      <c r="M8">
        <v>1505365200</v>
      </c>
      <c r="N8" s="12">
        <f t="shared" si="1"/>
        <v>42991.208333333328</v>
      </c>
      <c r="O8" s="12">
        <f t="shared" si="2"/>
        <v>42992.208333333328</v>
      </c>
      <c r="P8" t="b">
        <v>0</v>
      </c>
      <c r="Q8" t="b">
        <v>0</v>
      </c>
      <c r="R8" t="s">
        <v>42</v>
      </c>
      <c r="S8" t="s">
        <v>2039</v>
      </c>
      <c r="T8" t="s">
        <v>2040</v>
      </c>
    </row>
    <row r="9" spans="1:20" x14ac:dyDescent="0.25">
      <c r="A9">
        <v>7</v>
      </c>
      <c r="B9" t="s">
        <v>43</v>
      </c>
      <c r="C9" s="3" t="s">
        <v>44</v>
      </c>
      <c r="D9">
        <v>4500</v>
      </c>
      <c r="E9">
        <v>14741</v>
      </c>
      <c r="F9" s="5">
        <f t="shared" si="0"/>
        <v>327.57777777777778</v>
      </c>
      <c r="G9" t="s">
        <v>20</v>
      </c>
      <c r="H9" s="7">
        <f t="shared" si="3"/>
        <v>64.93832599118943</v>
      </c>
      <c r="I9">
        <v>227</v>
      </c>
      <c r="J9" t="s">
        <v>36</v>
      </c>
      <c r="K9" t="s">
        <v>37</v>
      </c>
      <c r="L9">
        <v>1439442000</v>
      </c>
      <c r="M9">
        <v>1439614800</v>
      </c>
      <c r="N9" s="12">
        <f t="shared" si="1"/>
        <v>42229.208333333328</v>
      </c>
      <c r="O9" s="12">
        <f t="shared" si="2"/>
        <v>42231.208333333328</v>
      </c>
      <c r="P9" t="b">
        <v>0</v>
      </c>
      <c r="Q9" t="b">
        <v>0</v>
      </c>
      <c r="R9" t="s">
        <v>33</v>
      </c>
      <c r="S9" t="s">
        <v>2037</v>
      </c>
      <c r="T9" t="s">
        <v>2038</v>
      </c>
    </row>
    <row r="10" spans="1:20" x14ac:dyDescent="0.2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5">
        <f t="shared" si="0"/>
        <v>19.932788374205266</v>
      </c>
      <c r="G10" t="s">
        <v>47</v>
      </c>
      <c r="H10" s="7">
        <f t="shared" si="3"/>
        <v>30.997175141242938</v>
      </c>
      <c r="I10">
        <v>708</v>
      </c>
      <c r="J10" t="s">
        <v>36</v>
      </c>
      <c r="K10" t="s">
        <v>37</v>
      </c>
      <c r="L10">
        <v>1281330000</v>
      </c>
      <c r="M10">
        <v>1281502800</v>
      </c>
      <c r="N10" s="12">
        <f t="shared" si="1"/>
        <v>40399.208333333336</v>
      </c>
      <c r="O10" s="12">
        <f t="shared" si="2"/>
        <v>40401.208333333336</v>
      </c>
      <c r="P10" t="b">
        <v>0</v>
      </c>
      <c r="Q10" t="b">
        <v>0</v>
      </c>
      <c r="R10" t="s">
        <v>33</v>
      </c>
      <c r="S10" t="s">
        <v>2037</v>
      </c>
      <c r="T10" t="s">
        <v>2038</v>
      </c>
    </row>
    <row r="11" spans="1:20" x14ac:dyDescent="0.25">
      <c r="A11">
        <v>9</v>
      </c>
      <c r="B11" t="s">
        <v>48</v>
      </c>
      <c r="C11" s="3" t="s">
        <v>49</v>
      </c>
      <c r="D11">
        <v>6200</v>
      </c>
      <c r="E11">
        <v>3208</v>
      </c>
      <c r="F11" s="5">
        <f t="shared" si="0"/>
        <v>51.741935483870968</v>
      </c>
      <c r="G11" t="s">
        <v>14</v>
      </c>
      <c r="H11" s="7">
        <f t="shared" si="3"/>
        <v>72.909090909090907</v>
      </c>
      <c r="I11">
        <v>44</v>
      </c>
      <c r="J11" t="s">
        <v>21</v>
      </c>
      <c r="K11" t="s">
        <v>22</v>
      </c>
      <c r="L11">
        <v>1379566800</v>
      </c>
      <c r="M11">
        <v>1383804000</v>
      </c>
      <c r="N11" s="12">
        <f t="shared" si="1"/>
        <v>41536.208333333336</v>
      </c>
      <c r="O11" s="12">
        <f t="shared" si="2"/>
        <v>41585.25</v>
      </c>
      <c r="P11" t="b">
        <v>0</v>
      </c>
      <c r="Q11" t="b">
        <v>0</v>
      </c>
      <c r="R11" t="s">
        <v>50</v>
      </c>
      <c r="S11" t="s">
        <v>2033</v>
      </c>
      <c r="T11" t="s">
        <v>2041</v>
      </c>
    </row>
    <row r="12" spans="1:20" x14ac:dyDescent="0.25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5">
        <f t="shared" si="0"/>
        <v>266.11538461538464</v>
      </c>
      <c r="G12" t="s">
        <v>20</v>
      </c>
      <c r="H12" s="7">
        <f t="shared" si="3"/>
        <v>62.9</v>
      </c>
      <c r="I12">
        <v>220</v>
      </c>
      <c r="J12" t="s">
        <v>21</v>
      </c>
      <c r="K12" t="s">
        <v>22</v>
      </c>
      <c r="L12">
        <v>1281762000</v>
      </c>
      <c r="M12">
        <v>1285909200</v>
      </c>
      <c r="N12" s="12">
        <f t="shared" si="1"/>
        <v>40404.208333333336</v>
      </c>
      <c r="O12" s="12">
        <f t="shared" si="2"/>
        <v>40452.208333333336</v>
      </c>
      <c r="P12" t="b">
        <v>0</v>
      </c>
      <c r="Q12" t="b">
        <v>0</v>
      </c>
      <c r="R12" t="s">
        <v>53</v>
      </c>
      <c r="S12" t="s">
        <v>2039</v>
      </c>
      <c r="T12" t="s">
        <v>2042</v>
      </c>
    </row>
    <row r="13" spans="1:20" ht="31.5" x14ac:dyDescent="0.25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5">
        <f t="shared" si="0"/>
        <v>48.095238095238095</v>
      </c>
      <c r="G13" t="s">
        <v>14</v>
      </c>
      <c r="H13" s="7">
        <f t="shared" si="3"/>
        <v>112.22222222222223</v>
      </c>
      <c r="I13">
        <v>27</v>
      </c>
      <c r="J13" t="s">
        <v>21</v>
      </c>
      <c r="K13" t="s">
        <v>22</v>
      </c>
      <c r="L13">
        <v>1285045200</v>
      </c>
      <c r="M13">
        <v>1285563600</v>
      </c>
      <c r="N13" s="12">
        <f t="shared" si="1"/>
        <v>40442.208333333336</v>
      </c>
      <c r="O13" s="12">
        <f t="shared" si="2"/>
        <v>40448.208333333336</v>
      </c>
      <c r="P13" t="b">
        <v>0</v>
      </c>
      <c r="Q13" t="b">
        <v>1</v>
      </c>
      <c r="R13" t="s">
        <v>33</v>
      </c>
      <c r="S13" t="s">
        <v>2037</v>
      </c>
      <c r="T13" t="s">
        <v>2038</v>
      </c>
    </row>
    <row r="14" spans="1:20" x14ac:dyDescent="0.25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5">
        <f t="shared" si="0"/>
        <v>89.349206349206341</v>
      </c>
      <c r="G14" t="s">
        <v>14</v>
      </c>
      <c r="H14" s="7">
        <f t="shared" si="3"/>
        <v>102.34545454545454</v>
      </c>
      <c r="I14">
        <v>55</v>
      </c>
      <c r="J14" t="s">
        <v>21</v>
      </c>
      <c r="K14" t="s">
        <v>22</v>
      </c>
      <c r="L14">
        <v>1571720400</v>
      </c>
      <c r="M14">
        <v>1572411600</v>
      </c>
      <c r="N14" s="12">
        <f t="shared" si="1"/>
        <v>43760.208333333328</v>
      </c>
      <c r="O14" s="12">
        <f t="shared" si="2"/>
        <v>43768.208333333328</v>
      </c>
      <c r="P14" t="b">
        <v>0</v>
      </c>
      <c r="Q14" t="b">
        <v>0</v>
      </c>
      <c r="R14" t="s">
        <v>53</v>
      </c>
      <c r="S14" t="s">
        <v>2039</v>
      </c>
      <c r="T14" t="s">
        <v>2042</v>
      </c>
    </row>
    <row r="15" spans="1:20" ht="31.5" x14ac:dyDescent="0.25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5">
        <f t="shared" si="0"/>
        <v>245.11904761904765</v>
      </c>
      <c r="G15" t="s">
        <v>20</v>
      </c>
      <c r="H15" s="7">
        <f t="shared" si="3"/>
        <v>105.05102040816327</v>
      </c>
      <c r="I15">
        <v>98</v>
      </c>
      <c r="J15" t="s">
        <v>21</v>
      </c>
      <c r="K15" t="s">
        <v>22</v>
      </c>
      <c r="L15">
        <v>1465621200</v>
      </c>
      <c r="M15">
        <v>1466658000</v>
      </c>
      <c r="N15" s="12">
        <f t="shared" si="1"/>
        <v>42532.208333333328</v>
      </c>
      <c r="O15" s="12">
        <f t="shared" si="2"/>
        <v>42544.208333333328</v>
      </c>
      <c r="P15" t="b">
        <v>0</v>
      </c>
      <c r="Q15" t="b">
        <v>0</v>
      </c>
      <c r="R15" t="s">
        <v>60</v>
      </c>
      <c r="S15" t="s">
        <v>2033</v>
      </c>
      <c r="T15" t="s">
        <v>2043</v>
      </c>
    </row>
    <row r="16" spans="1:20" x14ac:dyDescent="0.2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5">
        <f t="shared" si="0"/>
        <v>66.769503546099301</v>
      </c>
      <c r="G16" t="s">
        <v>14</v>
      </c>
      <c r="H16" s="7">
        <f t="shared" si="3"/>
        <v>94.144999999999996</v>
      </c>
      <c r="I16">
        <v>200</v>
      </c>
      <c r="J16" t="s">
        <v>21</v>
      </c>
      <c r="K16" t="s">
        <v>22</v>
      </c>
      <c r="L16">
        <v>1331013600</v>
      </c>
      <c r="M16">
        <v>1333342800</v>
      </c>
      <c r="N16" s="12">
        <f t="shared" si="1"/>
        <v>40974.25</v>
      </c>
      <c r="O16" s="12">
        <f t="shared" si="2"/>
        <v>41001.208333333336</v>
      </c>
      <c r="P16" t="b">
        <v>0</v>
      </c>
      <c r="Q16" t="b">
        <v>0</v>
      </c>
      <c r="R16" t="s">
        <v>60</v>
      </c>
      <c r="S16" t="s">
        <v>2033</v>
      </c>
      <c r="T16" t="s">
        <v>2043</v>
      </c>
    </row>
    <row r="17" spans="1:20" x14ac:dyDescent="0.2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5">
        <f t="shared" si="0"/>
        <v>47.307881773399011</v>
      </c>
      <c r="G17" t="s">
        <v>14</v>
      </c>
      <c r="H17" s="7">
        <f t="shared" si="3"/>
        <v>84.986725663716811</v>
      </c>
      <c r="I17">
        <v>452</v>
      </c>
      <c r="J17" t="s">
        <v>21</v>
      </c>
      <c r="K17" t="s">
        <v>22</v>
      </c>
      <c r="L17">
        <v>1575957600</v>
      </c>
      <c r="M17">
        <v>1576303200</v>
      </c>
      <c r="N17" s="12">
        <f t="shared" si="1"/>
        <v>43809.25</v>
      </c>
      <c r="O17" s="12">
        <f t="shared" si="2"/>
        <v>43813.25</v>
      </c>
      <c r="P17" t="b">
        <v>0</v>
      </c>
      <c r="Q17" t="b">
        <v>0</v>
      </c>
      <c r="R17" t="s">
        <v>65</v>
      </c>
      <c r="S17" t="s">
        <v>2035</v>
      </c>
      <c r="T17" t="s">
        <v>2044</v>
      </c>
    </row>
    <row r="18" spans="1:20" x14ac:dyDescent="0.25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5">
        <f t="shared" si="0"/>
        <v>649.47058823529414</v>
      </c>
      <c r="G18" t="s">
        <v>20</v>
      </c>
      <c r="H18" s="7">
        <f t="shared" si="3"/>
        <v>110.41</v>
      </c>
      <c r="I18">
        <v>100</v>
      </c>
      <c r="J18" t="s">
        <v>21</v>
      </c>
      <c r="K18" t="s">
        <v>22</v>
      </c>
      <c r="L18">
        <v>1390370400</v>
      </c>
      <c r="M18">
        <v>1392271200</v>
      </c>
      <c r="N18" s="12">
        <f t="shared" si="1"/>
        <v>41661.25</v>
      </c>
      <c r="O18" s="12">
        <f t="shared" si="2"/>
        <v>41683.25</v>
      </c>
      <c r="P18" t="b">
        <v>0</v>
      </c>
      <c r="Q18" t="b">
        <v>0</v>
      </c>
      <c r="R18" t="s">
        <v>68</v>
      </c>
      <c r="S18" t="s">
        <v>2045</v>
      </c>
      <c r="T18" t="s">
        <v>2046</v>
      </c>
    </row>
    <row r="19" spans="1:20" x14ac:dyDescent="0.2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5">
        <f t="shared" si="0"/>
        <v>159.39125295508273</v>
      </c>
      <c r="G19" t="s">
        <v>20</v>
      </c>
      <c r="H19" s="7">
        <f t="shared" si="3"/>
        <v>107.96236989591674</v>
      </c>
      <c r="I19">
        <v>1249</v>
      </c>
      <c r="J19" t="s">
        <v>21</v>
      </c>
      <c r="K19" t="s">
        <v>22</v>
      </c>
      <c r="L19">
        <v>1294812000</v>
      </c>
      <c r="M19">
        <v>1294898400</v>
      </c>
      <c r="N19" s="12">
        <f t="shared" si="1"/>
        <v>40555.25</v>
      </c>
      <c r="O19" s="12">
        <f t="shared" si="2"/>
        <v>40556.25</v>
      </c>
      <c r="P19" t="b">
        <v>0</v>
      </c>
      <c r="Q19" t="b">
        <v>0</v>
      </c>
      <c r="R19" t="s">
        <v>71</v>
      </c>
      <c r="S19" t="s">
        <v>2039</v>
      </c>
      <c r="T19" t="s">
        <v>2047</v>
      </c>
    </row>
    <row r="20" spans="1:20" x14ac:dyDescent="0.25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5">
        <f t="shared" si="0"/>
        <v>66.912087912087912</v>
      </c>
      <c r="G20" t="s">
        <v>74</v>
      </c>
      <c r="H20" s="7">
        <f t="shared" si="3"/>
        <v>45.103703703703701</v>
      </c>
      <c r="I20">
        <v>135</v>
      </c>
      <c r="J20" t="s">
        <v>21</v>
      </c>
      <c r="K20" t="s">
        <v>22</v>
      </c>
      <c r="L20">
        <v>1536382800</v>
      </c>
      <c r="M20">
        <v>1537074000</v>
      </c>
      <c r="N20" s="12">
        <f t="shared" si="1"/>
        <v>43351.208333333328</v>
      </c>
      <c r="O20" s="12">
        <f t="shared" si="2"/>
        <v>43359.208333333328</v>
      </c>
      <c r="P20" t="b">
        <v>0</v>
      </c>
      <c r="Q20" t="b">
        <v>0</v>
      </c>
      <c r="R20" t="s">
        <v>33</v>
      </c>
      <c r="S20" t="s">
        <v>2037</v>
      </c>
      <c r="T20" t="s">
        <v>2038</v>
      </c>
    </row>
    <row r="21" spans="1:20" x14ac:dyDescent="0.2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5">
        <f t="shared" si="0"/>
        <v>48.529600000000002</v>
      </c>
      <c r="G21" t="s">
        <v>14</v>
      </c>
      <c r="H21" s="7">
        <f t="shared" si="3"/>
        <v>45.001483679525222</v>
      </c>
      <c r="I21">
        <v>674</v>
      </c>
      <c r="J21" t="s">
        <v>21</v>
      </c>
      <c r="K21" t="s">
        <v>22</v>
      </c>
      <c r="L21">
        <v>1551679200</v>
      </c>
      <c r="M21">
        <v>1553490000</v>
      </c>
      <c r="N21" s="12">
        <f t="shared" si="1"/>
        <v>43528.25</v>
      </c>
      <c r="O21" s="12">
        <f t="shared" si="2"/>
        <v>43549.208333333328</v>
      </c>
      <c r="P21" t="b">
        <v>0</v>
      </c>
      <c r="Q21" t="b">
        <v>1</v>
      </c>
      <c r="R21" t="s">
        <v>33</v>
      </c>
      <c r="S21" t="s">
        <v>2037</v>
      </c>
      <c r="T21" t="s">
        <v>2038</v>
      </c>
    </row>
    <row r="22" spans="1:20" x14ac:dyDescent="0.2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5">
        <f t="shared" si="0"/>
        <v>112.24279210925646</v>
      </c>
      <c r="G22" t="s">
        <v>20</v>
      </c>
      <c r="H22" s="7">
        <f t="shared" si="3"/>
        <v>105.97134670487107</v>
      </c>
      <c r="I22">
        <v>1396</v>
      </c>
      <c r="J22" t="s">
        <v>21</v>
      </c>
      <c r="K22" t="s">
        <v>22</v>
      </c>
      <c r="L22">
        <v>1406523600</v>
      </c>
      <c r="M22">
        <v>1406523600</v>
      </c>
      <c r="N22" s="12">
        <f t="shared" si="1"/>
        <v>41848.208333333336</v>
      </c>
      <c r="O22" s="12">
        <f t="shared" si="2"/>
        <v>41848.208333333336</v>
      </c>
      <c r="P22" t="b">
        <v>0</v>
      </c>
      <c r="Q22" t="b">
        <v>0</v>
      </c>
      <c r="R22" t="s">
        <v>53</v>
      </c>
      <c r="S22" t="s">
        <v>2039</v>
      </c>
      <c r="T22" t="s">
        <v>2042</v>
      </c>
    </row>
    <row r="23" spans="1:20" x14ac:dyDescent="0.2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5">
        <f t="shared" si="0"/>
        <v>40.992553191489364</v>
      </c>
      <c r="G23" t="s">
        <v>14</v>
      </c>
      <c r="H23" s="7">
        <f t="shared" si="3"/>
        <v>69.055555555555557</v>
      </c>
      <c r="I23">
        <v>558</v>
      </c>
      <c r="J23" t="s">
        <v>21</v>
      </c>
      <c r="K23" t="s">
        <v>22</v>
      </c>
      <c r="L23">
        <v>1313384400</v>
      </c>
      <c r="M23">
        <v>1316322000</v>
      </c>
      <c r="N23" s="12">
        <f t="shared" si="1"/>
        <v>40770.208333333336</v>
      </c>
      <c r="O23" s="12">
        <f t="shared" si="2"/>
        <v>40804.208333333336</v>
      </c>
      <c r="P23" t="b">
        <v>0</v>
      </c>
      <c r="Q23" t="b">
        <v>0</v>
      </c>
      <c r="R23" t="s">
        <v>33</v>
      </c>
      <c r="S23" t="s">
        <v>2037</v>
      </c>
      <c r="T23" t="s">
        <v>2038</v>
      </c>
    </row>
    <row r="24" spans="1:20" x14ac:dyDescent="0.2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5">
        <f t="shared" si="0"/>
        <v>128.07106598984771</v>
      </c>
      <c r="G24" t="s">
        <v>20</v>
      </c>
      <c r="H24" s="7">
        <f t="shared" si="3"/>
        <v>85.044943820224717</v>
      </c>
      <c r="I24">
        <v>890</v>
      </c>
      <c r="J24" t="s">
        <v>21</v>
      </c>
      <c r="K24" t="s">
        <v>22</v>
      </c>
      <c r="L24">
        <v>1522731600</v>
      </c>
      <c r="M24">
        <v>1524027600</v>
      </c>
      <c r="N24" s="12">
        <f t="shared" si="1"/>
        <v>43193.208333333328</v>
      </c>
      <c r="O24" s="12">
        <f t="shared" si="2"/>
        <v>43208.208333333328</v>
      </c>
      <c r="P24" t="b">
        <v>0</v>
      </c>
      <c r="Q24" t="b">
        <v>0</v>
      </c>
      <c r="R24" t="s">
        <v>33</v>
      </c>
      <c r="S24" t="s">
        <v>2037</v>
      </c>
      <c r="T24" t="s">
        <v>2038</v>
      </c>
    </row>
    <row r="25" spans="1:20" x14ac:dyDescent="0.25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5">
        <f t="shared" si="0"/>
        <v>332.04444444444448</v>
      </c>
      <c r="G25" t="s">
        <v>20</v>
      </c>
      <c r="H25" s="7">
        <f t="shared" si="3"/>
        <v>105.22535211267606</v>
      </c>
      <c r="I25">
        <v>142</v>
      </c>
      <c r="J25" t="s">
        <v>40</v>
      </c>
      <c r="K25" t="s">
        <v>41</v>
      </c>
      <c r="L25">
        <v>1550124000</v>
      </c>
      <c r="M25">
        <v>1554699600</v>
      </c>
      <c r="N25" s="12">
        <f t="shared" si="1"/>
        <v>43510.25</v>
      </c>
      <c r="O25" s="12">
        <f t="shared" si="2"/>
        <v>43563.208333333328</v>
      </c>
      <c r="P25" t="b">
        <v>0</v>
      </c>
      <c r="Q25" t="b">
        <v>0</v>
      </c>
      <c r="R25" t="s">
        <v>42</v>
      </c>
      <c r="S25" t="s">
        <v>2039</v>
      </c>
      <c r="T25" t="s">
        <v>2040</v>
      </c>
    </row>
    <row r="26" spans="1:20" x14ac:dyDescent="0.2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5">
        <f t="shared" si="0"/>
        <v>112.83225108225108</v>
      </c>
      <c r="G26" t="s">
        <v>20</v>
      </c>
      <c r="H26" s="7">
        <f t="shared" si="3"/>
        <v>39.003741114852225</v>
      </c>
      <c r="I26">
        <v>2673</v>
      </c>
      <c r="J26" t="s">
        <v>21</v>
      </c>
      <c r="K26" t="s">
        <v>22</v>
      </c>
      <c r="L26">
        <v>1403326800</v>
      </c>
      <c r="M26">
        <v>1403499600</v>
      </c>
      <c r="N26" s="12">
        <f t="shared" si="1"/>
        <v>41811.208333333336</v>
      </c>
      <c r="O26" s="12">
        <f t="shared" si="2"/>
        <v>41813.208333333336</v>
      </c>
      <c r="P26" t="b">
        <v>0</v>
      </c>
      <c r="Q26" t="b">
        <v>0</v>
      </c>
      <c r="R26" t="s">
        <v>65</v>
      </c>
      <c r="S26" t="s">
        <v>2035</v>
      </c>
      <c r="T26" t="s">
        <v>2044</v>
      </c>
    </row>
    <row r="27" spans="1:20" x14ac:dyDescent="0.25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5">
        <f t="shared" si="0"/>
        <v>216.43636363636364</v>
      </c>
      <c r="G27" t="s">
        <v>20</v>
      </c>
      <c r="H27" s="7">
        <f t="shared" si="3"/>
        <v>73.030674846625772</v>
      </c>
      <c r="I27">
        <v>163</v>
      </c>
      <c r="J27" t="s">
        <v>21</v>
      </c>
      <c r="K27" t="s">
        <v>22</v>
      </c>
      <c r="L27">
        <v>1305694800</v>
      </c>
      <c r="M27">
        <v>1307422800</v>
      </c>
      <c r="N27" s="12">
        <f t="shared" si="1"/>
        <v>40681.208333333336</v>
      </c>
      <c r="O27" s="12">
        <f t="shared" si="2"/>
        <v>40701.208333333336</v>
      </c>
      <c r="P27" t="b">
        <v>0</v>
      </c>
      <c r="Q27" t="b">
        <v>1</v>
      </c>
      <c r="R27" t="s">
        <v>89</v>
      </c>
      <c r="S27" t="s">
        <v>2048</v>
      </c>
      <c r="T27" t="s">
        <v>2049</v>
      </c>
    </row>
    <row r="28" spans="1:20" x14ac:dyDescent="0.2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5">
        <f t="shared" si="0"/>
        <v>48.199069767441863</v>
      </c>
      <c r="G28" t="s">
        <v>74</v>
      </c>
      <c r="H28" s="7">
        <f t="shared" si="3"/>
        <v>35.009459459459457</v>
      </c>
      <c r="I28">
        <v>1480</v>
      </c>
      <c r="J28" t="s">
        <v>21</v>
      </c>
      <c r="K28" t="s">
        <v>22</v>
      </c>
      <c r="L28">
        <v>1533013200</v>
      </c>
      <c r="M28">
        <v>1535346000</v>
      </c>
      <c r="N28" s="12">
        <f t="shared" si="1"/>
        <v>43312.208333333328</v>
      </c>
      <c r="O28" s="12">
        <f t="shared" si="2"/>
        <v>43339.208333333328</v>
      </c>
      <c r="P28" t="b">
        <v>0</v>
      </c>
      <c r="Q28" t="b">
        <v>0</v>
      </c>
      <c r="R28" t="s">
        <v>33</v>
      </c>
      <c r="S28" t="s">
        <v>2037</v>
      </c>
      <c r="T28" t="s">
        <v>2038</v>
      </c>
    </row>
    <row r="29" spans="1:20" x14ac:dyDescent="0.25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5">
        <f t="shared" si="0"/>
        <v>79.95</v>
      </c>
      <c r="G29" t="s">
        <v>14</v>
      </c>
      <c r="H29" s="7">
        <f t="shared" si="3"/>
        <v>106.6</v>
      </c>
      <c r="I29">
        <v>15</v>
      </c>
      <c r="J29" t="s">
        <v>21</v>
      </c>
      <c r="K29" t="s">
        <v>22</v>
      </c>
      <c r="L29">
        <v>1443848400</v>
      </c>
      <c r="M29">
        <v>1444539600</v>
      </c>
      <c r="N29" s="12">
        <f t="shared" si="1"/>
        <v>42280.208333333328</v>
      </c>
      <c r="O29" s="12">
        <f t="shared" si="2"/>
        <v>42288.208333333328</v>
      </c>
      <c r="P29" t="b">
        <v>0</v>
      </c>
      <c r="Q29" t="b">
        <v>0</v>
      </c>
      <c r="R29" t="s">
        <v>23</v>
      </c>
      <c r="S29" t="s">
        <v>2033</v>
      </c>
      <c r="T29" t="s">
        <v>2034</v>
      </c>
    </row>
    <row r="30" spans="1:20" x14ac:dyDescent="0.2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5">
        <f t="shared" si="0"/>
        <v>105.22553516819573</v>
      </c>
      <c r="G30" t="s">
        <v>20</v>
      </c>
      <c r="H30" s="7">
        <f t="shared" si="3"/>
        <v>61.997747747747745</v>
      </c>
      <c r="I30">
        <v>2220</v>
      </c>
      <c r="J30" t="s">
        <v>21</v>
      </c>
      <c r="K30" t="s">
        <v>22</v>
      </c>
      <c r="L30">
        <v>1265695200</v>
      </c>
      <c r="M30">
        <v>1267682400</v>
      </c>
      <c r="N30" s="12">
        <f t="shared" si="1"/>
        <v>40218.25</v>
      </c>
      <c r="O30" s="12">
        <f t="shared" si="2"/>
        <v>40241.25</v>
      </c>
      <c r="P30" t="b">
        <v>0</v>
      </c>
      <c r="Q30" t="b">
        <v>1</v>
      </c>
      <c r="R30" t="s">
        <v>33</v>
      </c>
      <c r="S30" t="s">
        <v>2037</v>
      </c>
      <c r="T30" t="s">
        <v>2038</v>
      </c>
    </row>
    <row r="31" spans="1:20" x14ac:dyDescent="0.2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5">
        <f t="shared" si="0"/>
        <v>328.89978213507629</v>
      </c>
      <c r="G31" t="s">
        <v>20</v>
      </c>
      <c r="H31" s="7">
        <f t="shared" si="3"/>
        <v>94.000622665006233</v>
      </c>
      <c r="I31">
        <v>1606</v>
      </c>
      <c r="J31" t="s">
        <v>98</v>
      </c>
      <c r="K31" t="s">
        <v>99</v>
      </c>
      <c r="L31">
        <v>1532062800</v>
      </c>
      <c r="M31">
        <v>1535518800</v>
      </c>
      <c r="N31" s="12">
        <f t="shared" si="1"/>
        <v>43301.208333333328</v>
      </c>
      <c r="O31" s="12">
        <f t="shared" si="2"/>
        <v>43341.208333333328</v>
      </c>
      <c r="P31" t="b">
        <v>0</v>
      </c>
      <c r="Q31" t="b">
        <v>0</v>
      </c>
      <c r="R31" t="s">
        <v>100</v>
      </c>
      <c r="S31" t="s">
        <v>2039</v>
      </c>
      <c r="T31" t="s">
        <v>2050</v>
      </c>
    </row>
    <row r="32" spans="1:20" x14ac:dyDescent="0.2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5">
        <f t="shared" si="0"/>
        <v>160.61111111111111</v>
      </c>
      <c r="G32" t="s">
        <v>20</v>
      </c>
      <c r="H32" s="7">
        <f t="shared" si="3"/>
        <v>112.05426356589147</v>
      </c>
      <c r="I32">
        <v>129</v>
      </c>
      <c r="J32" t="s">
        <v>21</v>
      </c>
      <c r="K32" t="s">
        <v>22</v>
      </c>
      <c r="L32">
        <v>1558674000</v>
      </c>
      <c r="M32">
        <v>1559106000</v>
      </c>
      <c r="N32" s="12">
        <f t="shared" si="1"/>
        <v>43609.208333333328</v>
      </c>
      <c r="O32" s="12">
        <f t="shared" si="2"/>
        <v>43614.208333333328</v>
      </c>
      <c r="P32" t="b">
        <v>0</v>
      </c>
      <c r="Q32" t="b">
        <v>0</v>
      </c>
      <c r="R32" t="s">
        <v>71</v>
      </c>
      <c r="S32" t="s">
        <v>2039</v>
      </c>
      <c r="T32" t="s">
        <v>2047</v>
      </c>
    </row>
    <row r="33" spans="1:20" x14ac:dyDescent="0.2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5">
        <f t="shared" si="0"/>
        <v>310</v>
      </c>
      <c r="G33" t="s">
        <v>20</v>
      </c>
      <c r="H33" s="7">
        <f t="shared" si="3"/>
        <v>48.008849557522126</v>
      </c>
      <c r="I33">
        <v>226</v>
      </c>
      <c r="J33" t="s">
        <v>40</v>
      </c>
      <c r="K33" t="s">
        <v>41</v>
      </c>
      <c r="L33">
        <v>1451973600</v>
      </c>
      <c r="M33">
        <v>1454392800</v>
      </c>
      <c r="N33" s="12">
        <f t="shared" si="1"/>
        <v>42374.25</v>
      </c>
      <c r="O33" s="12">
        <f t="shared" si="2"/>
        <v>42402.25</v>
      </c>
      <c r="P33" t="b">
        <v>0</v>
      </c>
      <c r="Q33" t="b">
        <v>0</v>
      </c>
      <c r="R33" t="s">
        <v>89</v>
      </c>
      <c r="S33" t="s">
        <v>2048</v>
      </c>
      <c r="T33" t="s">
        <v>2049</v>
      </c>
    </row>
    <row r="34" spans="1:20" x14ac:dyDescent="0.2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5">
        <f t="shared" si="0"/>
        <v>86.807920792079202</v>
      </c>
      <c r="G34" t="s">
        <v>14</v>
      </c>
      <c r="H34" s="7">
        <f t="shared" si="3"/>
        <v>38.004334633723452</v>
      </c>
      <c r="I34">
        <v>2307</v>
      </c>
      <c r="J34" t="s">
        <v>107</v>
      </c>
      <c r="K34" t="s">
        <v>108</v>
      </c>
      <c r="L34">
        <v>1515564000</v>
      </c>
      <c r="M34">
        <v>1517896800</v>
      </c>
      <c r="N34" s="12">
        <f t="shared" si="1"/>
        <v>43110.25</v>
      </c>
      <c r="O34" s="12">
        <f t="shared" si="2"/>
        <v>43137.25</v>
      </c>
      <c r="P34" t="b">
        <v>0</v>
      </c>
      <c r="Q34" t="b">
        <v>0</v>
      </c>
      <c r="R34" t="s">
        <v>42</v>
      </c>
      <c r="S34" t="s">
        <v>2039</v>
      </c>
      <c r="T34" t="s">
        <v>2040</v>
      </c>
    </row>
    <row r="35" spans="1:20" x14ac:dyDescent="0.2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5">
        <f t="shared" si="0"/>
        <v>377.82071713147411</v>
      </c>
      <c r="G35" t="s">
        <v>20</v>
      </c>
      <c r="H35" s="7">
        <f t="shared" si="3"/>
        <v>35.000184535892231</v>
      </c>
      <c r="I35">
        <v>5419</v>
      </c>
      <c r="J35" t="s">
        <v>21</v>
      </c>
      <c r="K35" t="s">
        <v>22</v>
      </c>
      <c r="L35">
        <v>1412485200</v>
      </c>
      <c r="M35">
        <v>1415685600</v>
      </c>
      <c r="N35" s="12">
        <f t="shared" si="1"/>
        <v>41917.208333333336</v>
      </c>
      <c r="O35" s="12">
        <f t="shared" si="2"/>
        <v>41954.25</v>
      </c>
      <c r="P35" t="b">
        <v>0</v>
      </c>
      <c r="Q35" t="b">
        <v>0</v>
      </c>
      <c r="R35" t="s">
        <v>33</v>
      </c>
      <c r="S35" t="s">
        <v>2037</v>
      </c>
      <c r="T35" t="s">
        <v>2038</v>
      </c>
    </row>
    <row r="36" spans="1:20" ht="31.5" x14ac:dyDescent="0.2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5">
        <f t="shared" si="0"/>
        <v>150.80645161290323</v>
      </c>
      <c r="G36" t="s">
        <v>20</v>
      </c>
      <c r="H36" s="7">
        <f t="shared" si="3"/>
        <v>85</v>
      </c>
      <c r="I36">
        <v>165</v>
      </c>
      <c r="J36" t="s">
        <v>21</v>
      </c>
      <c r="K36" t="s">
        <v>22</v>
      </c>
      <c r="L36">
        <v>1490245200</v>
      </c>
      <c r="M36">
        <v>1490677200</v>
      </c>
      <c r="N36" s="12">
        <f t="shared" si="1"/>
        <v>42817.208333333328</v>
      </c>
      <c r="O36" s="12">
        <f t="shared" si="2"/>
        <v>42822.208333333328</v>
      </c>
      <c r="P36" t="b">
        <v>0</v>
      </c>
      <c r="Q36" t="b">
        <v>0</v>
      </c>
      <c r="R36" t="s">
        <v>42</v>
      </c>
      <c r="S36" t="s">
        <v>2039</v>
      </c>
      <c r="T36" t="s">
        <v>2040</v>
      </c>
    </row>
    <row r="37" spans="1:20" x14ac:dyDescent="0.2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5">
        <f t="shared" si="0"/>
        <v>150.30119521912351</v>
      </c>
      <c r="G37" t="s">
        <v>20</v>
      </c>
      <c r="H37" s="7">
        <f t="shared" si="3"/>
        <v>95.993893129770996</v>
      </c>
      <c r="I37">
        <v>1965</v>
      </c>
      <c r="J37" t="s">
        <v>36</v>
      </c>
      <c r="K37" t="s">
        <v>37</v>
      </c>
      <c r="L37">
        <v>1547877600</v>
      </c>
      <c r="M37">
        <v>1551506400</v>
      </c>
      <c r="N37" s="12">
        <f t="shared" si="1"/>
        <v>43484.25</v>
      </c>
      <c r="O37" s="12">
        <f t="shared" si="2"/>
        <v>43526.25</v>
      </c>
      <c r="P37" t="b">
        <v>0</v>
      </c>
      <c r="Q37" t="b">
        <v>1</v>
      </c>
      <c r="R37" t="s">
        <v>53</v>
      </c>
      <c r="S37" t="s">
        <v>2039</v>
      </c>
      <c r="T37" t="s">
        <v>2042</v>
      </c>
    </row>
    <row r="38" spans="1:20" x14ac:dyDescent="0.25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5">
        <f t="shared" si="0"/>
        <v>157.28571428571431</v>
      </c>
      <c r="G38" t="s">
        <v>20</v>
      </c>
      <c r="H38" s="7">
        <f t="shared" si="3"/>
        <v>68.8125</v>
      </c>
      <c r="I38">
        <v>16</v>
      </c>
      <c r="J38" t="s">
        <v>21</v>
      </c>
      <c r="K38" t="s">
        <v>22</v>
      </c>
      <c r="L38">
        <v>1298700000</v>
      </c>
      <c r="M38">
        <v>1300856400</v>
      </c>
      <c r="N38" s="12">
        <f t="shared" si="1"/>
        <v>40600.25</v>
      </c>
      <c r="O38" s="12">
        <f t="shared" si="2"/>
        <v>40625.208333333336</v>
      </c>
      <c r="P38" t="b">
        <v>0</v>
      </c>
      <c r="Q38" t="b">
        <v>0</v>
      </c>
      <c r="R38" t="s">
        <v>33</v>
      </c>
      <c r="S38" t="s">
        <v>2037</v>
      </c>
      <c r="T38" t="s">
        <v>2038</v>
      </c>
    </row>
    <row r="39" spans="1:20" ht="31.5" x14ac:dyDescent="0.2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5">
        <f t="shared" si="0"/>
        <v>139.98765432098764</v>
      </c>
      <c r="G39" t="s">
        <v>20</v>
      </c>
      <c r="H39" s="7">
        <f t="shared" si="3"/>
        <v>105.97196261682242</v>
      </c>
      <c r="I39">
        <v>107</v>
      </c>
      <c r="J39" t="s">
        <v>21</v>
      </c>
      <c r="K39" t="s">
        <v>22</v>
      </c>
      <c r="L39">
        <v>1570338000</v>
      </c>
      <c r="M39">
        <v>1573192800</v>
      </c>
      <c r="N39" s="12">
        <f t="shared" si="1"/>
        <v>43744.208333333328</v>
      </c>
      <c r="O39" s="12">
        <f t="shared" si="2"/>
        <v>43777.25</v>
      </c>
      <c r="P39" t="b">
        <v>0</v>
      </c>
      <c r="Q39" t="b">
        <v>1</v>
      </c>
      <c r="R39" t="s">
        <v>119</v>
      </c>
      <c r="S39" t="s">
        <v>2045</v>
      </c>
      <c r="T39" t="s">
        <v>2051</v>
      </c>
    </row>
    <row r="40" spans="1:20" x14ac:dyDescent="0.2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5">
        <f t="shared" si="0"/>
        <v>325.32258064516128</v>
      </c>
      <c r="G40" t="s">
        <v>20</v>
      </c>
      <c r="H40" s="7">
        <f t="shared" si="3"/>
        <v>75.261194029850742</v>
      </c>
      <c r="I40">
        <v>134</v>
      </c>
      <c r="J40" t="s">
        <v>21</v>
      </c>
      <c r="K40" t="s">
        <v>22</v>
      </c>
      <c r="L40">
        <v>1287378000</v>
      </c>
      <c r="M40">
        <v>1287810000</v>
      </c>
      <c r="N40" s="12">
        <f t="shared" si="1"/>
        <v>40469.208333333336</v>
      </c>
      <c r="O40" s="12">
        <f t="shared" si="2"/>
        <v>40474.208333333336</v>
      </c>
      <c r="P40" t="b">
        <v>0</v>
      </c>
      <c r="Q40" t="b">
        <v>0</v>
      </c>
      <c r="R40" t="s">
        <v>122</v>
      </c>
      <c r="S40" t="s">
        <v>2052</v>
      </c>
      <c r="T40" t="s">
        <v>2053</v>
      </c>
    </row>
    <row r="41" spans="1:20" x14ac:dyDescent="0.2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5">
        <f t="shared" si="0"/>
        <v>50.777777777777779</v>
      </c>
      <c r="G41" t="s">
        <v>14</v>
      </c>
      <c r="H41" s="7">
        <f t="shared" si="3"/>
        <v>57.125</v>
      </c>
      <c r="I41">
        <v>88</v>
      </c>
      <c r="J41" t="s">
        <v>36</v>
      </c>
      <c r="K41" t="s">
        <v>37</v>
      </c>
      <c r="L41">
        <v>1361772000</v>
      </c>
      <c r="M41">
        <v>1362978000</v>
      </c>
      <c r="N41" s="12">
        <f t="shared" si="1"/>
        <v>41330.25</v>
      </c>
      <c r="O41" s="12">
        <f t="shared" si="2"/>
        <v>41344.208333333336</v>
      </c>
      <c r="P41" t="b">
        <v>0</v>
      </c>
      <c r="Q41" t="b">
        <v>0</v>
      </c>
      <c r="R41" t="s">
        <v>33</v>
      </c>
      <c r="S41" t="s">
        <v>2037</v>
      </c>
      <c r="T41" t="s">
        <v>2038</v>
      </c>
    </row>
    <row r="42" spans="1:20" x14ac:dyDescent="0.2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5">
        <f t="shared" si="0"/>
        <v>169.06818181818181</v>
      </c>
      <c r="G42" t="s">
        <v>20</v>
      </c>
      <c r="H42" s="7">
        <f t="shared" si="3"/>
        <v>75.141414141414145</v>
      </c>
      <c r="I42">
        <v>198</v>
      </c>
      <c r="J42" t="s">
        <v>21</v>
      </c>
      <c r="K42" t="s">
        <v>22</v>
      </c>
      <c r="L42">
        <v>1275714000</v>
      </c>
      <c r="M42">
        <v>1277355600</v>
      </c>
      <c r="N42" s="12">
        <f t="shared" si="1"/>
        <v>40334.208333333336</v>
      </c>
      <c r="O42" s="12">
        <f t="shared" si="2"/>
        <v>40353.208333333336</v>
      </c>
      <c r="P42" t="b">
        <v>0</v>
      </c>
      <c r="Q42" t="b">
        <v>1</v>
      </c>
      <c r="R42" t="s">
        <v>65</v>
      </c>
      <c r="S42" t="s">
        <v>2035</v>
      </c>
      <c r="T42" t="s">
        <v>2044</v>
      </c>
    </row>
    <row r="43" spans="1:20" x14ac:dyDescent="0.2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5">
        <f t="shared" si="0"/>
        <v>212.92857142857144</v>
      </c>
      <c r="G43" t="s">
        <v>20</v>
      </c>
      <c r="H43" s="7">
        <f t="shared" si="3"/>
        <v>107.42342342342343</v>
      </c>
      <c r="I43">
        <v>111</v>
      </c>
      <c r="J43" t="s">
        <v>107</v>
      </c>
      <c r="K43" t="s">
        <v>108</v>
      </c>
      <c r="L43">
        <v>1346734800</v>
      </c>
      <c r="M43">
        <v>1348981200</v>
      </c>
      <c r="N43" s="12">
        <f t="shared" si="1"/>
        <v>41156.208333333336</v>
      </c>
      <c r="O43" s="12">
        <f t="shared" si="2"/>
        <v>41182.208333333336</v>
      </c>
      <c r="P43" t="b">
        <v>0</v>
      </c>
      <c r="Q43" t="b">
        <v>1</v>
      </c>
      <c r="R43" t="s">
        <v>23</v>
      </c>
      <c r="S43" t="s">
        <v>2033</v>
      </c>
      <c r="T43" t="s">
        <v>2034</v>
      </c>
    </row>
    <row r="44" spans="1:20" x14ac:dyDescent="0.2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5">
        <f t="shared" si="0"/>
        <v>443.94444444444446</v>
      </c>
      <c r="G44" t="s">
        <v>20</v>
      </c>
      <c r="H44" s="7">
        <f t="shared" si="3"/>
        <v>35.995495495495497</v>
      </c>
      <c r="I44">
        <v>222</v>
      </c>
      <c r="J44" t="s">
        <v>21</v>
      </c>
      <c r="K44" t="s">
        <v>22</v>
      </c>
      <c r="L44">
        <v>1309755600</v>
      </c>
      <c r="M44">
        <v>1310533200</v>
      </c>
      <c r="N44" s="12">
        <f t="shared" si="1"/>
        <v>40728.208333333336</v>
      </c>
      <c r="O44" s="12">
        <f t="shared" si="2"/>
        <v>40737.208333333336</v>
      </c>
      <c r="P44" t="b">
        <v>0</v>
      </c>
      <c r="Q44" t="b">
        <v>0</v>
      </c>
      <c r="R44" t="s">
        <v>17</v>
      </c>
      <c r="S44" t="s">
        <v>2031</v>
      </c>
      <c r="T44" t="s">
        <v>2032</v>
      </c>
    </row>
    <row r="45" spans="1:20" x14ac:dyDescent="0.2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5">
        <f t="shared" si="0"/>
        <v>185.9390243902439</v>
      </c>
      <c r="G45" t="s">
        <v>20</v>
      </c>
      <c r="H45" s="7">
        <f t="shared" si="3"/>
        <v>26.998873148744366</v>
      </c>
      <c r="I45">
        <v>6212</v>
      </c>
      <c r="J45" t="s">
        <v>21</v>
      </c>
      <c r="K45" t="s">
        <v>22</v>
      </c>
      <c r="L45">
        <v>1406178000</v>
      </c>
      <c r="M45">
        <v>1407560400</v>
      </c>
      <c r="N45" s="12">
        <f t="shared" si="1"/>
        <v>41844.208333333336</v>
      </c>
      <c r="O45" s="12">
        <f t="shared" si="2"/>
        <v>41860.208333333336</v>
      </c>
      <c r="P45" t="b">
        <v>0</v>
      </c>
      <c r="Q45" t="b">
        <v>0</v>
      </c>
      <c r="R45" t="s">
        <v>133</v>
      </c>
      <c r="S45" t="s">
        <v>2045</v>
      </c>
      <c r="T45" t="s">
        <v>2054</v>
      </c>
    </row>
    <row r="46" spans="1:20" x14ac:dyDescent="0.2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5">
        <f t="shared" si="0"/>
        <v>658.8125</v>
      </c>
      <c r="G46" t="s">
        <v>20</v>
      </c>
      <c r="H46" s="7">
        <f t="shared" si="3"/>
        <v>107.56122448979592</v>
      </c>
      <c r="I46">
        <v>98</v>
      </c>
      <c r="J46" t="s">
        <v>36</v>
      </c>
      <c r="K46" t="s">
        <v>37</v>
      </c>
      <c r="L46">
        <v>1552798800</v>
      </c>
      <c r="M46">
        <v>1552885200</v>
      </c>
      <c r="N46" s="12">
        <f t="shared" si="1"/>
        <v>43541.208333333328</v>
      </c>
      <c r="O46" s="12">
        <f t="shared" si="2"/>
        <v>43542.208333333328</v>
      </c>
      <c r="P46" t="b">
        <v>0</v>
      </c>
      <c r="Q46" t="b">
        <v>0</v>
      </c>
      <c r="R46" t="s">
        <v>119</v>
      </c>
      <c r="S46" t="s">
        <v>2045</v>
      </c>
      <c r="T46" t="s">
        <v>2051</v>
      </c>
    </row>
    <row r="47" spans="1:20" ht="31.5" x14ac:dyDescent="0.2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5">
        <f t="shared" si="0"/>
        <v>47.684210526315788</v>
      </c>
      <c r="G47" t="s">
        <v>14</v>
      </c>
      <c r="H47" s="7">
        <f t="shared" si="3"/>
        <v>94.375</v>
      </c>
      <c r="I47">
        <v>48</v>
      </c>
      <c r="J47" t="s">
        <v>21</v>
      </c>
      <c r="K47" t="s">
        <v>22</v>
      </c>
      <c r="L47">
        <v>1478062800</v>
      </c>
      <c r="M47">
        <v>1479362400</v>
      </c>
      <c r="N47" s="12">
        <f t="shared" si="1"/>
        <v>42676.208333333328</v>
      </c>
      <c r="O47" s="12">
        <f t="shared" si="2"/>
        <v>42691.25</v>
      </c>
      <c r="P47" t="b">
        <v>0</v>
      </c>
      <c r="Q47" t="b">
        <v>1</v>
      </c>
      <c r="R47" t="s">
        <v>33</v>
      </c>
      <c r="S47" t="s">
        <v>2037</v>
      </c>
      <c r="T47" t="s">
        <v>2038</v>
      </c>
    </row>
    <row r="48" spans="1:20" x14ac:dyDescent="0.2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5">
        <f t="shared" si="0"/>
        <v>114.78378378378378</v>
      </c>
      <c r="G48" t="s">
        <v>20</v>
      </c>
      <c r="H48" s="7">
        <f t="shared" si="3"/>
        <v>46.163043478260867</v>
      </c>
      <c r="I48">
        <v>92</v>
      </c>
      <c r="J48" t="s">
        <v>21</v>
      </c>
      <c r="K48" t="s">
        <v>22</v>
      </c>
      <c r="L48">
        <v>1278565200</v>
      </c>
      <c r="M48">
        <v>1280552400</v>
      </c>
      <c r="N48" s="12">
        <f t="shared" si="1"/>
        <v>40367.208333333336</v>
      </c>
      <c r="O48" s="12">
        <f t="shared" si="2"/>
        <v>40390.208333333336</v>
      </c>
      <c r="P48" t="b">
        <v>0</v>
      </c>
      <c r="Q48" t="b">
        <v>0</v>
      </c>
      <c r="R48" t="s">
        <v>23</v>
      </c>
      <c r="S48" t="s">
        <v>2033</v>
      </c>
      <c r="T48" t="s">
        <v>2034</v>
      </c>
    </row>
    <row r="49" spans="1:20" x14ac:dyDescent="0.2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5">
        <f t="shared" si="0"/>
        <v>475.26666666666665</v>
      </c>
      <c r="G49" t="s">
        <v>20</v>
      </c>
      <c r="H49" s="7">
        <f t="shared" si="3"/>
        <v>47.845637583892618</v>
      </c>
      <c r="I49">
        <v>149</v>
      </c>
      <c r="J49" t="s">
        <v>21</v>
      </c>
      <c r="K49" t="s">
        <v>22</v>
      </c>
      <c r="L49">
        <v>1396069200</v>
      </c>
      <c r="M49">
        <v>1398661200</v>
      </c>
      <c r="N49" s="12">
        <f t="shared" si="1"/>
        <v>41727.208333333336</v>
      </c>
      <c r="O49" s="12">
        <f t="shared" si="2"/>
        <v>41757.208333333336</v>
      </c>
      <c r="P49" t="b">
        <v>0</v>
      </c>
      <c r="Q49" t="b">
        <v>0</v>
      </c>
      <c r="R49" t="s">
        <v>33</v>
      </c>
      <c r="S49" t="s">
        <v>2037</v>
      </c>
      <c r="T49" t="s">
        <v>2038</v>
      </c>
    </row>
    <row r="50" spans="1:20" x14ac:dyDescent="0.2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5">
        <f t="shared" si="0"/>
        <v>386.97297297297297</v>
      </c>
      <c r="G50" t="s">
        <v>20</v>
      </c>
      <c r="H50" s="7">
        <f t="shared" si="3"/>
        <v>53.007815713698065</v>
      </c>
      <c r="I50">
        <v>2431</v>
      </c>
      <c r="J50" t="s">
        <v>21</v>
      </c>
      <c r="K50" t="s">
        <v>22</v>
      </c>
      <c r="L50">
        <v>1435208400</v>
      </c>
      <c r="M50">
        <v>1436245200</v>
      </c>
      <c r="N50" s="12">
        <f t="shared" si="1"/>
        <v>42180.208333333328</v>
      </c>
      <c r="O50" s="12">
        <f t="shared" si="2"/>
        <v>42192.208333333328</v>
      </c>
      <c r="P50" t="b">
        <v>0</v>
      </c>
      <c r="Q50" t="b">
        <v>0</v>
      </c>
      <c r="R50" t="s">
        <v>33</v>
      </c>
      <c r="S50" t="s">
        <v>2037</v>
      </c>
      <c r="T50" t="s">
        <v>2038</v>
      </c>
    </row>
    <row r="51" spans="1:20" x14ac:dyDescent="0.2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5">
        <f t="shared" si="0"/>
        <v>189.625</v>
      </c>
      <c r="G51" t="s">
        <v>20</v>
      </c>
      <c r="H51" s="7">
        <f t="shared" si="3"/>
        <v>45.059405940594061</v>
      </c>
      <c r="I51">
        <v>303</v>
      </c>
      <c r="J51" t="s">
        <v>21</v>
      </c>
      <c r="K51" t="s">
        <v>22</v>
      </c>
      <c r="L51">
        <v>1571547600</v>
      </c>
      <c r="M51">
        <v>1575439200</v>
      </c>
      <c r="N51" s="12">
        <f t="shared" si="1"/>
        <v>43758.208333333328</v>
      </c>
      <c r="O51" s="12">
        <f t="shared" si="2"/>
        <v>43803.25</v>
      </c>
      <c r="P51" t="b">
        <v>0</v>
      </c>
      <c r="Q51" t="b">
        <v>0</v>
      </c>
      <c r="R51" t="s">
        <v>23</v>
      </c>
      <c r="S51" t="s">
        <v>2033</v>
      </c>
      <c r="T51" t="s">
        <v>2034</v>
      </c>
    </row>
    <row r="52" spans="1:20" ht="31.5" x14ac:dyDescent="0.25">
      <c r="A52">
        <v>50</v>
      </c>
      <c r="B52" t="s">
        <v>146</v>
      </c>
      <c r="C52" s="3" t="s">
        <v>147</v>
      </c>
      <c r="D52">
        <v>100</v>
      </c>
      <c r="E52">
        <v>2</v>
      </c>
      <c r="F52" s="5">
        <f t="shared" si="0"/>
        <v>2</v>
      </c>
      <c r="G52" t="s">
        <v>14</v>
      </c>
      <c r="H52" s="7">
        <f t="shared" si="3"/>
        <v>2</v>
      </c>
      <c r="I52">
        <v>1</v>
      </c>
      <c r="J52" t="s">
        <v>107</v>
      </c>
      <c r="K52" t="s">
        <v>108</v>
      </c>
      <c r="L52">
        <v>1375333200</v>
      </c>
      <c r="M52">
        <v>1377752400</v>
      </c>
      <c r="N52" s="12">
        <f t="shared" si="1"/>
        <v>41487.208333333336</v>
      </c>
      <c r="O52" s="12">
        <f t="shared" si="2"/>
        <v>41515.208333333336</v>
      </c>
      <c r="P52" t="b">
        <v>0</v>
      </c>
      <c r="Q52" t="b">
        <v>0</v>
      </c>
      <c r="R52" t="s">
        <v>148</v>
      </c>
      <c r="S52" t="s">
        <v>2033</v>
      </c>
      <c r="T52" t="s">
        <v>2055</v>
      </c>
    </row>
    <row r="53" spans="1:20" x14ac:dyDescent="0.2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5">
        <f t="shared" si="0"/>
        <v>91.867805186590772</v>
      </c>
      <c r="G53" t="s">
        <v>14</v>
      </c>
      <c r="H53" s="7">
        <f t="shared" si="3"/>
        <v>99.006816632583508</v>
      </c>
      <c r="I53">
        <v>1467</v>
      </c>
      <c r="J53" t="s">
        <v>40</v>
      </c>
      <c r="K53" t="s">
        <v>41</v>
      </c>
      <c r="L53">
        <v>1332824400</v>
      </c>
      <c r="M53">
        <v>1334206800</v>
      </c>
      <c r="N53" s="12">
        <f t="shared" si="1"/>
        <v>40995.208333333336</v>
      </c>
      <c r="O53" s="12">
        <f t="shared" si="2"/>
        <v>41011.208333333336</v>
      </c>
      <c r="P53" t="b">
        <v>0</v>
      </c>
      <c r="Q53" t="b">
        <v>1</v>
      </c>
      <c r="R53" t="s">
        <v>65</v>
      </c>
      <c r="S53" t="s">
        <v>2035</v>
      </c>
      <c r="T53" t="s">
        <v>2044</v>
      </c>
    </row>
    <row r="54" spans="1:20" x14ac:dyDescent="0.2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5">
        <f t="shared" si="0"/>
        <v>34.152777777777779</v>
      </c>
      <c r="G54" t="s">
        <v>14</v>
      </c>
      <c r="H54" s="7">
        <f t="shared" si="3"/>
        <v>32.786666666666669</v>
      </c>
      <c r="I54">
        <v>75</v>
      </c>
      <c r="J54" t="s">
        <v>21</v>
      </c>
      <c r="K54" t="s">
        <v>22</v>
      </c>
      <c r="L54">
        <v>1284526800</v>
      </c>
      <c r="M54">
        <v>1284872400</v>
      </c>
      <c r="N54" s="12">
        <f t="shared" si="1"/>
        <v>40436.208333333336</v>
      </c>
      <c r="O54" s="12">
        <f t="shared" si="2"/>
        <v>40440.208333333336</v>
      </c>
      <c r="P54" t="b">
        <v>0</v>
      </c>
      <c r="Q54" t="b">
        <v>0</v>
      </c>
      <c r="R54" t="s">
        <v>33</v>
      </c>
      <c r="S54" t="s">
        <v>2037</v>
      </c>
      <c r="T54" t="s">
        <v>2038</v>
      </c>
    </row>
    <row r="55" spans="1:20" x14ac:dyDescent="0.2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5">
        <f t="shared" si="0"/>
        <v>140.40909090909091</v>
      </c>
      <c r="G55" t="s">
        <v>20</v>
      </c>
      <c r="H55" s="7">
        <f t="shared" si="3"/>
        <v>59.119617224880386</v>
      </c>
      <c r="I55">
        <v>209</v>
      </c>
      <c r="J55" t="s">
        <v>21</v>
      </c>
      <c r="K55" t="s">
        <v>22</v>
      </c>
      <c r="L55">
        <v>1400562000</v>
      </c>
      <c r="M55">
        <v>1403931600</v>
      </c>
      <c r="N55" s="12">
        <f t="shared" si="1"/>
        <v>41779.208333333336</v>
      </c>
      <c r="O55" s="12">
        <f t="shared" si="2"/>
        <v>41818.208333333336</v>
      </c>
      <c r="P55" t="b">
        <v>0</v>
      </c>
      <c r="Q55" t="b">
        <v>0</v>
      </c>
      <c r="R55" t="s">
        <v>53</v>
      </c>
      <c r="S55" t="s">
        <v>2039</v>
      </c>
      <c r="T55" t="s">
        <v>2042</v>
      </c>
    </row>
    <row r="56" spans="1:20" ht="31.5" x14ac:dyDescent="0.2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5">
        <f t="shared" si="0"/>
        <v>89.86666666666666</v>
      </c>
      <c r="G56" t="s">
        <v>14</v>
      </c>
      <c r="H56" s="7">
        <f t="shared" si="3"/>
        <v>44.93333333333333</v>
      </c>
      <c r="I56">
        <v>120</v>
      </c>
      <c r="J56" t="s">
        <v>21</v>
      </c>
      <c r="K56" t="s">
        <v>22</v>
      </c>
      <c r="L56">
        <v>1520748000</v>
      </c>
      <c r="M56">
        <v>1521262800</v>
      </c>
      <c r="N56" s="12">
        <f t="shared" si="1"/>
        <v>43170.25</v>
      </c>
      <c r="O56" s="12">
        <f t="shared" si="2"/>
        <v>43176.208333333328</v>
      </c>
      <c r="P56" t="b">
        <v>0</v>
      </c>
      <c r="Q56" t="b">
        <v>0</v>
      </c>
      <c r="R56" t="s">
        <v>65</v>
      </c>
      <c r="S56" t="s">
        <v>2035</v>
      </c>
      <c r="T56" t="s">
        <v>2044</v>
      </c>
    </row>
    <row r="57" spans="1:20" ht="31.5" x14ac:dyDescent="0.2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5">
        <f t="shared" si="0"/>
        <v>177.96969696969697</v>
      </c>
      <c r="G57" t="s">
        <v>20</v>
      </c>
      <c r="H57" s="7">
        <f t="shared" si="3"/>
        <v>89.664122137404576</v>
      </c>
      <c r="I57">
        <v>131</v>
      </c>
      <c r="J57" t="s">
        <v>21</v>
      </c>
      <c r="K57" t="s">
        <v>22</v>
      </c>
      <c r="L57">
        <v>1532926800</v>
      </c>
      <c r="M57">
        <v>1533358800</v>
      </c>
      <c r="N57" s="12">
        <f t="shared" si="1"/>
        <v>43311.208333333328</v>
      </c>
      <c r="O57" s="12">
        <f t="shared" si="2"/>
        <v>43316.208333333328</v>
      </c>
      <c r="P57" t="b">
        <v>0</v>
      </c>
      <c r="Q57" t="b">
        <v>0</v>
      </c>
      <c r="R57" t="s">
        <v>159</v>
      </c>
      <c r="S57" t="s">
        <v>2033</v>
      </c>
      <c r="T57" t="s">
        <v>2056</v>
      </c>
    </row>
    <row r="58" spans="1:20" ht="31.5" x14ac:dyDescent="0.2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5">
        <f t="shared" si="0"/>
        <v>143.66249999999999</v>
      </c>
      <c r="G58" t="s">
        <v>20</v>
      </c>
      <c r="H58" s="7">
        <f t="shared" si="3"/>
        <v>70.079268292682926</v>
      </c>
      <c r="I58">
        <v>164</v>
      </c>
      <c r="J58" t="s">
        <v>21</v>
      </c>
      <c r="K58" t="s">
        <v>22</v>
      </c>
      <c r="L58">
        <v>1420869600</v>
      </c>
      <c r="M58">
        <v>1421474400</v>
      </c>
      <c r="N58" s="12">
        <f t="shared" si="1"/>
        <v>42014.25</v>
      </c>
      <c r="O58" s="12">
        <f t="shared" si="2"/>
        <v>42021.25</v>
      </c>
      <c r="P58" t="b">
        <v>0</v>
      </c>
      <c r="Q58" t="b">
        <v>0</v>
      </c>
      <c r="R58" t="s">
        <v>65</v>
      </c>
      <c r="S58" t="s">
        <v>2035</v>
      </c>
      <c r="T58" t="s">
        <v>2044</v>
      </c>
    </row>
    <row r="59" spans="1:20" x14ac:dyDescent="0.2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5">
        <f t="shared" si="0"/>
        <v>215.27586206896552</v>
      </c>
      <c r="G59" t="s">
        <v>20</v>
      </c>
      <c r="H59" s="7">
        <f t="shared" si="3"/>
        <v>31.059701492537314</v>
      </c>
      <c r="I59">
        <v>201</v>
      </c>
      <c r="J59" t="s">
        <v>21</v>
      </c>
      <c r="K59" t="s">
        <v>22</v>
      </c>
      <c r="L59">
        <v>1504242000</v>
      </c>
      <c r="M59">
        <v>1505278800</v>
      </c>
      <c r="N59" s="12">
        <f t="shared" si="1"/>
        <v>42979.208333333328</v>
      </c>
      <c r="O59" s="12">
        <f t="shared" si="2"/>
        <v>42991.208333333328</v>
      </c>
      <c r="P59" t="b">
        <v>0</v>
      </c>
      <c r="Q59" t="b">
        <v>0</v>
      </c>
      <c r="R59" t="s">
        <v>89</v>
      </c>
      <c r="S59" t="s">
        <v>2048</v>
      </c>
      <c r="T59" t="s">
        <v>2049</v>
      </c>
    </row>
    <row r="60" spans="1:20" x14ac:dyDescent="0.2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5">
        <f t="shared" si="0"/>
        <v>227.11111111111114</v>
      </c>
      <c r="G60" t="s">
        <v>20</v>
      </c>
      <c r="H60" s="7">
        <f t="shared" si="3"/>
        <v>29.061611374407583</v>
      </c>
      <c r="I60">
        <v>211</v>
      </c>
      <c r="J60" t="s">
        <v>21</v>
      </c>
      <c r="K60" t="s">
        <v>22</v>
      </c>
      <c r="L60">
        <v>1442811600</v>
      </c>
      <c r="M60">
        <v>1443934800</v>
      </c>
      <c r="N60" s="12">
        <f t="shared" si="1"/>
        <v>42268.208333333328</v>
      </c>
      <c r="O60" s="12">
        <f t="shared" si="2"/>
        <v>42281.208333333328</v>
      </c>
      <c r="P60" t="b">
        <v>0</v>
      </c>
      <c r="Q60" t="b">
        <v>0</v>
      </c>
      <c r="R60" t="s">
        <v>33</v>
      </c>
      <c r="S60" t="s">
        <v>2037</v>
      </c>
      <c r="T60" t="s">
        <v>2038</v>
      </c>
    </row>
    <row r="61" spans="1:20" x14ac:dyDescent="0.2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5">
        <f t="shared" si="0"/>
        <v>275.07142857142861</v>
      </c>
      <c r="G61" t="s">
        <v>20</v>
      </c>
      <c r="H61" s="7">
        <f t="shared" si="3"/>
        <v>30.0859375</v>
      </c>
      <c r="I61">
        <v>128</v>
      </c>
      <c r="J61" t="s">
        <v>21</v>
      </c>
      <c r="K61" t="s">
        <v>22</v>
      </c>
      <c r="L61">
        <v>1497243600</v>
      </c>
      <c r="M61">
        <v>1498539600</v>
      </c>
      <c r="N61" s="12">
        <f t="shared" si="1"/>
        <v>42898.208333333328</v>
      </c>
      <c r="O61" s="12">
        <f t="shared" si="2"/>
        <v>42913.208333333328</v>
      </c>
      <c r="P61" t="b">
        <v>0</v>
      </c>
      <c r="Q61" t="b">
        <v>1</v>
      </c>
      <c r="R61" t="s">
        <v>33</v>
      </c>
      <c r="S61" t="s">
        <v>2037</v>
      </c>
      <c r="T61" t="s">
        <v>2038</v>
      </c>
    </row>
    <row r="62" spans="1:20" x14ac:dyDescent="0.2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5">
        <f t="shared" si="0"/>
        <v>144.37048832271762</v>
      </c>
      <c r="G62" t="s">
        <v>20</v>
      </c>
      <c r="H62" s="7">
        <f t="shared" si="3"/>
        <v>84.998125000000002</v>
      </c>
      <c r="I62">
        <v>1600</v>
      </c>
      <c r="J62" t="s">
        <v>15</v>
      </c>
      <c r="K62" t="s">
        <v>16</v>
      </c>
      <c r="L62">
        <v>1342501200</v>
      </c>
      <c r="M62">
        <v>1342760400</v>
      </c>
      <c r="N62" s="12">
        <f t="shared" si="1"/>
        <v>41107.208333333336</v>
      </c>
      <c r="O62" s="12">
        <f t="shared" si="2"/>
        <v>41110.208333333336</v>
      </c>
      <c r="P62" t="b">
        <v>0</v>
      </c>
      <c r="Q62" t="b">
        <v>0</v>
      </c>
      <c r="R62" t="s">
        <v>33</v>
      </c>
      <c r="S62" t="s">
        <v>2037</v>
      </c>
      <c r="T62" t="s">
        <v>2038</v>
      </c>
    </row>
    <row r="63" spans="1:20" ht="31.5" x14ac:dyDescent="0.2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5">
        <f t="shared" si="0"/>
        <v>92.74598393574297</v>
      </c>
      <c r="G63" t="s">
        <v>14</v>
      </c>
      <c r="H63" s="7">
        <f t="shared" si="3"/>
        <v>82.001775410563695</v>
      </c>
      <c r="I63">
        <v>2253</v>
      </c>
      <c r="J63" t="s">
        <v>15</v>
      </c>
      <c r="K63" t="s">
        <v>16</v>
      </c>
      <c r="L63">
        <v>1298268000</v>
      </c>
      <c r="M63">
        <v>1301720400</v>
      </c>
      <c r="N63" s="12">
        <f t="shared" si="1"/>
        <v>40595.25</v>
      </c>
      <c r="O63" s="12">
        <f t="shared" si="2"/>
        <v>40635.208333333336</v>
      </c>
      <c r="P63" t="b">
        <v>0</v>
      </c>
      <c r="Q63" t="b">
        <v>0</v>
      </c>
      <c r="R63" t="s">
        <v>33</v>
      </c>
      <c r="S63" t="s">
        <v>2037</v>
      </c>
      <c r="T63" t="s">
        <v>2038</v>
      </c>
    </row>
    <row r="64" spans="1:20" x14ac:dyDescent="0.2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5">
        <f t="shared" si="0"/>
        <v>722.6</v>
      </c>
      <c r="G64" t="s">
        <v>20</v>
      </c>
      <c r="H64" s="7">
        <f t="shared" si="3"/>
        <v>58.040160642570278</v>
      </c>
      <c r="I64">
        <v>249</v>
      </c>
      <c r="J64" t="s">
        <v>21</v>
      </c>
      <c r="K64" t="s">
        <v>22</v>
      </c>
      <c r="L64">
        <v>1433480400</v>
      </c>
      <c r="M64">
        <v>1433566800</v>
      </c>
      <c r="N64" s="12">
        <f t="shared" si="1"/>
        <v>42160.208333333328</v>
      </c>
      <c r="O64" s="12">
        <f t="shared" si="2"/>
        <v>42161.208333333328</v>
      </c>
      <c r="P64" t="b">
        <v>0</v>
      </c>
      <c r="Q64" t="b">
        <v>0</v>
      </c>
      <c r="R64" t="s">
        <v>28</v>
      </c>
      <c r="S64" t="s">
        <v>2035</v>
      </c>
      <c r="T64" t="s">
        <v>2036</v>
      </c>
    </row>
    <row r="65" spans="1:20" x14ac:dyDescent="0.25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5">
        <f t="shared" si="0"/>
        <v>11.851063829787234</v>
      </c>
      <c r="G65" t="s">
        <v>14</v>
      </c>
      <c r="H65" s="7">
        <f t="shared" si="3"/>
        <v>111.4</v>
      </c>
      <c r="I65">
        <v>5</v>
      </c>
      <c r="J65" t="s">
        <v>21</v>
      </c>
      <c r="K65" t="s">
        <v>22</v>
      </c>
      <c r="L65">
        <v>1493355600</v>
      </c>
      <c r="M65">
        <v>1493874000</v>
      </c>
      <c r="N65" s="12">
        <f t="shared" si="1"/>
        <v>42853.208333333328</v>
      </c>
      <c r="O65" s="12">
        <f t="shared" si="2"/>
        <v>42859.208333333328</v>
      </c>
      <c r="P65" t="b">
        <v>0</v>
      </c>
      <c r="Q65" t="b">
        <v>0</v>
      </c>
      <c r="R65" t="s">
        <v>33</v>
      </c>
      <c r="S65" t="s">
        <v>2037</v>
      </c>
      <c r="T65" t="s">
        <v>2038</v>
      </c>
    </row>
    <row r="66" spans="1:20" x14ac:dyDescent="0.2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5">
        <f t="shared" ref="F66:F129" si="4">E66/D66*100</f>
        <v>97.642857142857139</v>
      </c>
      <c r="G66" t="s">
        <v>14</v>
      </c>
      <c r="H66" s="7">
        <f t="shared" si="3"/>
        <v>71.94736842105263</v>
      </c>
      <c r="I66">
        <v>38</v>
      </c>
      <c r="J66" t="s">
        <v>21</v>
      </c>
      <c r="K66" t="s">
        <v>22</v>
      </c>
      <c r="L66">
        <v>1530507600</v>
      </c>
      <c r="M66">
        <v>1531803600</v>
      </c>
      <c r="N66" s="12">
        <f t="shared" ref="N66:N129" si="5">(((L66/60)/60)/24)+DATE(1970,1,1)</f>
        <v>43283.208333333328</v>
      </c>
      <c r="O66" s="12">
        <f t="shared" ref="O66:O129" si="6">(((M66/60)/60)/24)+DATE(1970,1,1)</f>
        <v>43298.208333333328</v>
      </c>
      <c r="P66" t="b">
        <v>0</v>
      </c>
      <c r="Q66" t="b">
        <v>1</v>
      </c>
      <c r="R66" t="s">
        <v>28</v>
      </c>
      <c r="S66" t="s">
        <v>2035</v>
      </c>
      <c r="T66" t="s">
        <v>2036</v>
      </c>
    </row>
    <row r="67" spans="1:20" x14ac:dyDescent="0.2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5">
        <f t="shared" si="4"/>
        <v>236.14754098360655</v>
      </c>
      <c r="G67" t="s">
        <v>20</v>
      </c>
      <c r="H67" s="7">
        <f t="shared" ref="H67:H130" si="7">E67/I67</f>
        <v>61.038135593220339</v>
      </c>
      <c r="I67">
        <v>236</v>
      </c>
      <c r="J67" t="s">
        <v>21</v>
      </c>
      <c r="K67" t="s">
        <v>22</v>
      </c>
      <c r="L67">
        <v>1296108000</v>
      </c>
      <c r="M67">
        <v>1296712800</v>
      </c>
      <c r="N67" s="12">
        <f t="shared" si="5"/>
        <v>40570.25</v>
      </c>
      <c r="O67" s="12">
        <f t="shared" si="6"/>
        <v>40577.25</v>
      </c>
      <c r="P67" t="b">
        <v>0</v>
      </c>
      <c r="Q67" t="b">
        <v>0</v>
      </c>
      <c r="R67" t="s">
        <v>33</v>
      </c>
      <c r="S67" t="s">
        <v>2037</v>
      </c>
      <c r="T67" t="s">
        <v>2038</v>
      </c>
    </row>
    <row r="68" spans="1:20" x14ac:dyDescent="0.2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5">
        <f t="shared" si="4"/>
        <v>45.068965517241381</v>
      </c>
      <c r="G68" t="s">
        <v>14</v>
      </c>
      <c r="H68" s="7">
        <f t="shared" si="7"/>
        <v>108.91666666666667</v>
      </c>
      <c r="I68">
        <v>12</v>
      </c>
      <c r="J68" t="s">
        <v>21</v>
      </c>
      <c r="K68" t="s">
        <v>22</v>
      </c>
      <c r="L68">
        <v>1428469200</v>
      </c>
      <c r="M68">
        <v>1428901200</v>
      </c>
      <c r="N68" s="12">
        <f t="shared" si="5"/>
        <v>42102.208333333328</v>
      </c>
      <c r="O68" s="12">
        <f t="shared" si="6"/>
        <v>42107.208333333328</v>
      </c>
      <c r="P68" t="b">
        <v>0</v>
      </c>
      <c r="Q68" t="b">
        <v>1</v>
      </c>
      <c r="R68" t="s">
        <v>33</v>
      </c>
      <c r="S68" t="s">
        <v>2037</v>
      </c>
      <c r="T68" t="s">
        <v>2038</v>
      </c>
    </row>
    <row r="69" spans="1:20" ht="31.5" x14ac:dyDescent="0.2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5">
        <f t="shared" si="4"/>
        <v>162.38567493112947</v>
      </c>
      <c r="G69" t="s">
        <v>20</v>
      </c>
      <c r="H69" s="7">
        <f t="shared" si="7"/>
        <v>29.001722017220171</v>
      </c>
      <c r="I69">
        <v>4065</v>
      </c>
      <c r="J69" t="s">
        <v>40</v>
      </c>
      <c r="K69" t="s">
        <v>41</v>
      </c>
      <c r="L69">
        <v>1264399200</v>
      </c>
      <c r="M69">
        <v>1264831200</v>
      </c>
      <c r="N69" s="12">
        <f t="shared" si="5"/>
        <v>40203.25</v>
      </c>
      <c r="O69" s="12">
        <f t="shared" si="6"/>
        <v>40208.25</v>
      </c>
      <c r="P69" t="b">
        <v>0</v>
      </c>
      <c r="Q69" t="b">
        <v>1</v>
      </c>
      <c r="R69" t="s">
        <v>65</v>
      </c>
      <c r="S69" t="s">
        <v>2035</v>
      </c>
      <c r="T69" t="s">
        <v>2044</v>
      </c>
    </row>
    <row r="70" spans="1:20" x14ac:dyDescent="0.2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5">
        <f t="shared" si="4"/>
        <v>254.52631578947367</v>
      </c>
      <c r="G70" t="s">
        <v>20</v>
      </c>
      <c r="H70" s="7">
        <f t="shared" si="7"/>
        <v>58.975609756097562</v>
      </c>
      <c r="I70">
        <v>246</v>
      </c>
      <c r="J70" t="s">
        <v>107</v>
      </c>
      <c r="K70" t="s">
        <v>108</v>
      </c>
      <c r="L70">
        <v>1501131600</v>
      </c>
      <c r="M70">
        <v>1505192400</v>
      </c>
      <c r="N70" s="12">
        <f t="shared" si="5"/>
        <v>42943.208333333328</v>
      </c>
      <c r="O70" s="12">
        <f t="shared" si="6"/>
        <v>42990.208333333328</v>
      </c>
      <c r="P70" t="b">
        <v>0</v>
      </c>
      <c r="Q70" t="b">
        <v>1</v>
      </c>
      <c r="R70" t="s">
        <v>33</v>
      </c>
      <c r="S70" t="s">
        <v>2037</v>
      </c>
      <c r="T70" t="s">
        <v>2038</v>
      </c>
    </row>
    <row r="71" spans="1:20" x14ac:dyDescent="0.2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5">
        <f t="shared" si="4"/>
        <v>24.063291139240505</v>
      </c>
      <c r="G71" t="s">
        <v>74</v>
      </c>
      <c r="H71" s="7">
        <f t="shared" si="7"/>
        <v>111.82352941176471</v>
      </c>
      <c r="I71">
        <v>17</v>
      </c>
      <c r="J71" t="s">
        <v>21</v>
      </c>
      <c r="K71" t="s">
        <v>22</v>
      </c>
      <c r="L71">
        <v>1292738400</v>
      </c>
      <c r="M71">
        <v>1295676000</v>
      </c>
      <c r="N71" s="12">
        <f t="shared" si="5"/>
        <v>40531.25</v>
      </c>
      <c r="O71" s="12">
        <f t="shared" si="6"/>
        <v>40565.25</v>
      </c>
      <c r="P71" t="b">
        <v>0</v>
      </c>
      <c r="Q71" t="b">
        <v>0</v>
      </c>
      <c r="R71" t="s">
        <v>33</v>
      </c>
      <c r="S71" t="s">
        <v>2037</v>
      </c>
      <c r="T71" t="s">
        <v>2038</v>
      </c>
    </row>
    <row r="72" spans="1:20" x14ac:dyDescent="0.2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5">
        <f t="shared" si="4"/>
        <v>123.74140625000001</v>
      </c>
      <c r="G72" t="s">
        <v>20</v>
      </c>
      <c r="H72" s="7">
        <f t="shared" si="7"/>
        <v>63.995555555555555</v>
      </c>
      <c r="I72">
        <v>2475</v>
      </c>
      <c r="J72" t="s">
        <v>107</v>
      </c>
      <c r="K72" t="s">
        <v>108</v>
      </c>
      <c r="L72">
        <v>1288674000</v>
      </c>
      <c r="M72">
        <v>1292911200</v>
      </c>
      <c r="N72" s="12">
        <f t="shared" si="5"/>
        <v>40484.208333333336</v>
      </c>
      <c r="O72" s="12">
        <f t="shared" si="6"/>
        <v>40533.25</v>
      </c>
      <c r="P72" t="b">
        <v>0</v>
      </c>
      <c r="Q72" t="b">
        <v>1</v>
      </c>
      <c r="R72" t="s">
        <v>33</v>
      </c>
      <c r="S72" t="s">
        <v>2037</v>
      </c>
      <c r="T72" t="s">
        <v>2038</v>
      </c>
    </row>
    <row r="73" spans="1:20" ht="31.5" x14ac:dyDescent="0.2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5">
        <f t="shared" si="4"/>
        <v>108.06666666666666</v>
      </c>
      <c r="G73" t="s">
        <v>20</v>
      </c>
      <c r="H73" s="7">
        <f t="shared" si="7"/>
        <v>85.315789473684205</v>
      </c>
      <c r="I73">
        <v>76</v>
      </c>
      <c r="J73" t="s">
        <v>21</v>
      </c>
      <c r="K73" t="s">
        <v>22</v>
      </c>
      <c r="L73">
        <v>1575093600</v>
      </c>
      <c r="M73">
        <v>1575439200</v>
      </c>
      <c r="N73" s="12">
        <f t="shared" si="5"/>
        <v>43799.25</v>
      </c>
      <c r="O73" s="12">
        <f t="shared" si="6"/>
        <v>43803.25</v>
      </c>
      <c r="P73" t="b">
        <v>0</v>
      </c>
      <c r="Q73" t="b">
        <v>0</v>
      </c>
      <c r="R73" t="s">
        <v>33</v>
      </c>
      <c r="S73" t="s">
        <v>2037</v>
      </c>
      <c r="T73" t="s">
        <v>2038</v>
      </c>
    </row>
    <row r="74" spans="1:20" x14ac:dyDescent="0.25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5">
        <f t="shared" si="4"/>
        <v>670.33333333333326</v>
      </c>
      <c r="G74" t="s">
        <v>20</v>
      </c>
      <c r="H74" s="7">
        <f t="shared" si="7"/>
        <v>74.481481481481481</v>
      </c>
      <c r="I74">
        <v>54</v>
      </c>
      <c r="J74" t="s">
        <v>21</v>
      </c>
      <c r="K74" t="s">
        <v>22</v>
      </c>
      <c r="L74">
        <v>1435726800</v>
      </c>
      <c r="M74">
        <v>1438837200</v>
      </c>
      <c r="N74" s="12">
        <f t="shared" si="5"/>
        <v>42186.208333333328</v>
      </c>
      <c r="O74" s="12">
        <f t="shared" si="6"/>
        <v>42222.208333333328</v>
      </c>
      <c r="P74" t="b">
        <v>0</v>
      </c>
      <c r="Q74" t="b">
        <v>0</v>
      </c>
      <c r="R74" t="s">
        <v>71</v>
      </c>
      <c r="S74" t="s">
        <v>2039</v>
      </c>
      <c r="T74" t="s">
        <v>2047</v>
      </c>
    </row>
    <row r="75" spans="1:20" x14ac:dyDescent="0.2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5">
        <f t="shared" si="4"/>
        <v>660.92857142857144</v>
      </c>
      <c r="G75" t="s">
        <v>20</v>
      </c>
      <c r="H75" s="7">
        <f t="shared" si="7"/>
        <v>105.14772727272727</v>
      </c>
      <c r="I75">
        <v>88</v>
      </c>
      <c r="J75" t="s">
        <v>21</v>
      </c>
      <c r="K75" t="s">
        <v>22</v>
      </c>
      <c r="L75">
        <v>1480226400</v>
      </c>
      <c r="M75">
        <v>1480485600</v>
      </c>
      <c r="N75" s="12">
        <f t="shared" si="5"/>
        <v>42701.25</v>
      </c>
      <c r="O75" s="12">
        <f t="shared" si="6"/>
        <v>42704.25</v>
      </c>
      <c r="P75" t="b">
        <v>0</v>
      </c>
      <c r="Q75" t="b">
        <v>0</v>
      </c>
      <c r="R75" t="s">
        <v>159</v>
      </c>
      <c r="S75" t="s">
        <v>2033</v>
      </c>
      <c r="T75" t="s">
        <v>2056</v>
      </c>
    </row>
    <row r="76" spans="1:20" x14ac:dyDescent="0.2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5">
        <f t="shared" si="4"/>
        <v>122.46153846153847</v>
      </c>
      <c r="G76" t="s">
        <v>20</v>
      </c>
      <c r="H76" s="7">
        <f t="shared" si="7"/>
        <v>56.188235294117646</v>
      </c>
      <c r="I76">
        <v>85</v>
      </c>
      <c r="J76" t="s">
        <v>40</v>
      </c>
      <c r="K76" t="s">
        <v>41</v>
      </c>
      <c r="L76">
        <v>1459054800</v>
      </c>
      <c r="M76">
        <v>1459141200</v>
      </c>
      <c r="N76" s="12">
        <f t="shared" si="5"/>
        <v>42456.208333333328</v>
      </c>
      <c r="O76" s="12">
        <f t="shared" si="6"/>
        <v>42457.208333333328</v>
      </c>
      <c r="P76" t="b">
        <v>0</v>
      </c>
      <c r="Q76" t="b">
        <v>0</v>
      </c>
      <c r="R76" t="s">
        <v>148</v>
      </c>
      <c r="S76" t="s">
        <v>2033</v>
      </c>
      <c r="T76" t="s">
        <v>2055</v>
      </c>
    </row>
    <row r="77" spans="1:20" x14ac:dyDescent="0.2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5">
        <f t="shared" si="4"/>
        <v>150.57731958762886</v>
      </c>
      <c r="G77" t="s">
        <v>20</v>
      </c>
      <c r="H77" s="7">
        <f t="shared" si="7"/>
        <v>85.917647058823533</v>
      </c>
      <c r="I77">
        <v>170</v>
      </c>
      <c r="J77" t="s">
        <v>21</v>
      </c>
      <c r="K77" t="s">
        <v>22</v>
      </c>
      <c r="L77">
        <v>1531630800</v>
      </c>
      <c r="M77">
        <v>1532322000</v>
      </c>
      <c r="N77" s="12">
        <f t="shared" si="5"/>
        <v>43296.208333333328</v>
      </c>
      <c r="O77" s="12">
        <f t="shared" si="6"/>
        <v>43304.208333333328</v>
      </c>
      <c r="P77" t="b">
        <v>0</v>
      </c>
      <c r="Q77" t="b">
        <v>0</v>
      </c>
      <c r="R77" t="s">
        <v>122</v>
      </c>
      <c r="S77" t="s">
        <v>2052</v>
      </c>
      <c r="T77" t="s">
        <v>2053</v>
      </c>
    </row>
    <row r="78" spans="1:20" x14ac:dyDescent="0.2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5">
        <f t="shared" si="4"/>
        <v>78.106590724165997</v>
      </c>
      <c r="G78" t="s">
        <v>14</v>
      </c>
      <c r="H78" s="7">
        <f t="shared" si="7"/>
        <v>57.00296912114014</v>
      </c>
      <c r="I78">
        <v>1684</v>
      </c>
      <c r="J78" t="s">
        <v>21</v>
      </c>
      <c r="K78" t="s">
        <v>22</v>
      </c>
      <c r="L78">
        <v>1421992800</v>
      </c>
      <c r="M78">
        <v>1426222800</v>
      </c>
      <c r="N78" s="12">
        <f t="shared" si="5"/>
        <v>42027.25</v>
      </c>
      <c r="O78" s="12">
        <f t="shared" si="6"/>
        <v>42076.208333333328</v>
      </c>
      <c r="P78" t="b">
        <v>1</v>
      </c>
      <c r="Q78" t="b">
        <v>1</v>
      </c>
      <c r="R78" t="s">
        <v>33</v>
      </c>
      <c r="S78" t="s">
        <v>2037</v>
      </c>
      <c r="T78" t="s">
        <v>2038</v>
      </c>
    </row>
    <row r="79" spans="1:20" x14ac:dyDescent="0.2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5">
        <f t="shared" si="4"/>
        <v>46.94736842105263</v>
      </c>
      <c r="G79" t="s">
        <v>14</v>
      </c>
      <c r="H79" s="7">
        <f t="shared" si="7"/>
        <v>79.642857142857139</v>
      </c>
      <c r="I79">
        <v>56</v>
      </c>
      <c r="J79" t="s">
        <v>21</v>
      </c>
      <c r="K79" t="s">
        <v>22</v>
      </c>
      <c r="L79">
        <v>1285563600</v>
      </c>
      <c r="M79">
        <v>1286773200</v>
      </c>
      <c r="N79" s="12">
        <f t="shared" si="5"/>
        <v>40448.208333333336</v>
      </c>
      <c r="O79" s="12">
        <f t="shared" si="6"/>
        <v>40462.208333333336</v>
      </c>
      <c r="P79" t="b">
        <v>0</v>
      </c>
      <c r="Q79" t="b">
        <v>1</v>
      </c>
      <c r="R79" t="s">
        <v>71</v>
      </c>
      <c r="S79" t="s">
        <v>2039</v>
      </c>
      <c r="T79" t="s">
        <v>2047</v>
      </c>
    </row>
    <row r="80" spans="1:20" x14ac:dyDescent="0.2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5">
        <f t="shared" si="4"/>
        <v>300.8</v>
      </c>
      <c r="G80" t="s">
        <v>20</v>
      </c>
      <c r="H80" s="7">
        <f t="shared" si="7"/>
        <v>41.018181818181816</v>
      </c>
      <c r="I80">
        <v>330</v>
      </c>
      <c r="J80" t="s">
        <v>21</v>
      </c>
      <c r="K80" t="s">
        <v>22</v>
      </c>
      <c r="L80">
        <v>1523854800</v>
      </c>
      <c r="M80">
        <v>1523941200</v>
      </c>
      <c r="N80" s="12">
        <f t="shared" si="5"/>
        <v>43206.208333333328</v>
      </c>
      <c r="O80" s="12">
        <f t="shared" si="6"/>
        <v>43207.208333333328</v>
      </c>
      <c r="P80" t="b">
        <v>0</v>
      </c>
      <c r="Q80" t="b">
        <v>0</v>
      </c>
      <c r="R80" t="s">
        <v>206</v>
      </c>
      <c r="S80" t="s">
        <v>2045</v>
      </c>
      <c r="T80" t="s">
        <v>2057</v>
      </c>
    </row>
    <row r="81" spans="1:20" x14ac:dyDescent="0.2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5">
        <f t="shared" si="4"/>
        <v>69.598615916955026</v>
      </c>
      <c r="G81" t="s">
        <v>14</v>
      </c>
      <c r="H81" s="7">
        <f t="shared" si="7"/>
        <v>48.004773269689736</v>
      </c>
      <c r="I81">
        <v>838</v>
      </c>
      <c r="J81" t="s">
        <v>21</v>
      </c>
      <c r="K81" t="s">
        <v>22</v>
      </c>
      <c r="L81">
        <v>1529125200</v>
      </c>
      <c r="M81">
        <v>1529557200</v>
      </c>
      <c r="N81" s="12">
        <f t="shared" si="5"/>
        <v>43267.208333333328</v>
      </c>
      <c r="O81" s="12">
        <f t="shared" si="6"/>
        <v>43272.208333333328</v>
      </c>
      <c r="P81" t="b">
        <v>0</v>
      </c>
      <c r="Q81" t="b">
        <v>0</v>
      </c>
      <c r="R81" t="s">
        <v>33</v>
      </c>
      <c r="S81" t="s">
        <v>2037</v>
      </c>
      <c r="T81" t="s">
        <v>2038</v>
      </c>
    </row>
    <row r="82" spans="1:20" x14ac:dyDescent="0.2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5">
        <f t="shared" si="4"/>
        <v>637.4545454545455</v>
      </c>
      <c r="G82" t="s">
        <v>20</v>
      </c>
      <c r="H82" s="7">
        <f t="shared" si="7"/>
        <v>55.212598425196852</v>
      </c>
      <c r="I82">
        <v>127</v>
      </c>
      <c r="J82" t="s">
        <v>21</v>
      </c>
      <c r="K82" t="s">
        <v>22</v>
      </c>
      <c r="L82">
        <v>1503982800</v>
      </c>
      <c r="M82">
        <v>1506574800</v>
      </c>
      <c r="N82" s="12">
        <f t="shared" si="5"/>
        <v>42976.208333333328</v>
      </c>
      <c r="O82" s="12">
        <f t="shared" si="6"/>
        <v>43006.208333333328</v>
      </c>
      <c r="P82" t="b">
        <v>0</v>
      </c>
      <c r="Q82" t="b">
        <v>0</v>
      </c>
      <c r="R82" t="s">
        <v>89</v>
      </c>
      <c r="S82" t="s">
        <v>2048</v>
      </c>
      <c r="T82" t="s">
        <v>2049</v>
      </c>
    </row>
    <row r="83" spans="1:20" x14ac:dyDescent="0.2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5">
        <f t="shared" si="4"/>
        <v>225.33928571428569</v>
      </c>
      <c r="G83" t="s">
        <v>20</v>
      </c>
      <c r="H83" s="7">
        <f t="shared" si="7"/>
        <v>92.109489051094897</v>
      </c>
      <c r="I83">
        <v>411</v>
      </c>
      <c r="J83" t="s">
        <v>21</v>
      </c>
      <c r="K83" t="s">
        <v>22</v>
      </c>
      <c r="L83">
        <v>1511416800</v>
      </c>
      <c r="M83">
        <v>1513576800</v>
      </c>
      <c r="N83" s="12">
        <f t="shared" si="5"/>
        <v>43062.25</v>
      </c>
      <c r="O83" s="12">
        <f t="shared" si="6"/>
        <v>43087.25</v>
      </c>
      <c r="P83" t="b">
        <v>0</v>
      </c>
      <c r="Q83" t="b">
        <v>0</v>
      </c>
      <c r="R83" t="s">
        <v>23</v>
      </c>
      <c r="S83" t="s">
        <v>2033</v>
      </c>
      <c r="T83" t="s">
        <v>2034</v>
      </c>
    </row>
    <row r="84" spans="1:20" x14ac:dyDescent="0.2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5">
        <f t="shared" si="4"/>
        <v>1497.3000000000002</v>
      </c>
      <c r="G84" t="s">
        <v>20</v>
      </c>
      <c r="H84" s="7">
        <f t="shared" si="7"/>
        <v>83.183333333333337</v>
      </c>
      <c r="I84">
        <v>180</v>
      </c>
      <c r="J84" t="s">
        <v>40</v>
      </c>
      <c r="K84" t="s">
        <v>41</v>
      </c>
      <c r="L84">
        <v>1547704800</v>
      </c>
      <c r="M84">
        <v>1548309600</v>
      </c>
      <c r="N84" s="12">
        <f t="shared" si="5"/>
        <v>43482.25</v>
      </c>
      <c r="O84" s="12">
        <f t="shared" si="6"/>
        <v>43489.25</v>
      </c>
      <c r="P84" t="b">
        <v>0</v>
      </c>
      <c r="Q84" t="b">
        <v>1</v>
      </c>
      <c r="R84" t="s">
        <v>89</v>
      </c>
      <c r="S84" t="s">
        <v>2048</v>
      </c>
      <c r="T84" t="s">
        <v>2049</v>
      </c>
    </row>
    <row r="85" spans="1:20" x14ac:dyDescent="0.2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5">
        <f t="shared" si="4"/>
        <v>37.590225563909776</v>
      </c>
      <c r="G85" t="s">
        <v>14</v>
      </c>
      <c r="H85" s="7">
        <f t="shared" si="7"/>
        <v>39.996000000000002</v>
      </c>
      <c r="I85">
        <v>1000</v>
      </c>
      <c r="J85" t="s">
        <v>21</v>
      </c>
      <c r="K85" t="s">
        <v>22</v>
      </c>
      <c r="L85">
        <v>1469682000</v>
      </c>
      <c r="M85">
        <v>1471582800</v>
      </c>
      <c r="N85" s="12">
        <f t="shared" si="5"/>
        <v>42579.208333333328</v>
      </c>
      <c r="O85" s="12">
        <f t="shared" si="6"/>
        <v>42601.208333333328</v>
      </c>
      <c r="P85" t="b">
        <v>0</v>
      </c>
      <c r="Q85" t="b">
        <v>0</v>
      </c>
      <c r="R85" t="s">
        <v>50</v>
      </c>
      <c r="S85" t="s">
        <v>2033</v>
      </c>
      <c r="T85" t="s">
        <v>2041</v>
      </c>
    </row>
    <row r="86" spans="1:20" x14ac:dyDescent="0.2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5">
        <f t="shared" si="4"/>
        <v>132.36942675159236</v>
      </c>
      <c r="G86" t="s">
        <v>20</v>
      </c>
      <c r="H86" s="7">
        <f t="shared" si="7"/>
        <v>111.1336898395722</v>
      </c>
      <c r="I86">
        <v>374</v>
      </c>
      <c r="J86" t="s">
        <v>21</v>
      </c>
      <c r="K86" t="s">
        <v>22</v>
      </c>
      <c r="L86">
        <v>1343451600</v>
      </c>
      <c r="M86">
        <v>1344315600</v>
      </c>
      <c r="N86" s="12">
        <f t="shared" si="5"/>
        <v>41118.208333333336</v>
      </c>
      <c r="O86" s="12">
        <f t="shared" si="6"/>
        <v>41128.208333333336</v>
      </c>
      <c r="P86" t="b">
        <v>0</v>
      </c>
      <c r="Q86" t="b">
        <v>0</v>
      </c>
      <c r="R86" t="s">
        <v>65</v>
      </c>
      <c r="S86" t="s">
        <v>2035</v>
      </c>
      <c r="T86" t="s">
        <v>2044</v>
      </c>
    </row>
    <row r="87" spans="1:20" x14ac:dyDescent="0.2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5">
        <f t="shared" si="4"/>
        <v>131.22448979591837</v>
      </c>
      <c r="G87" t="s">
        <v>20</v>
      </c>
      <c r="H87" s="7">
        <f t="shared" si="7"/>
        <v>90.563380281690144</v>
      </c>
      <c r="I87">
        <v>71</v>
      </c>
      <c r="J87" t="s">
        <v>26</v>
      </c>
      <c r="K87" t="s">
        <v>27</v>
      </c>
      <c r="L87">
        <v>1315717200</v>
      </c>
      <c r="M87">
        <v>1316408400</v>
      </c>
      <c r="N87" s="12">
        <f t="shared" si="5"/>
        <v>40797.208333333336</v>
      </c>
      <c r="O87" s="12">
        <f t="shared" si="6"/>
        <v>40805.208333333336</v>
      </c>
      <c r="P87" t="b">
        <v>0</v>
      </c>
      <c r="Q87" t="b">
        <v>0</v>
      </c>
      <c r="R87" t="s">
        <v>60</v>
      </c>
      <c r="S87" t="s">
        <v>2033</v>
      </c>
      <c r="T87" t="s">
        <v>2043</v>
      </c>
    </row>
    <row r="88" spans="1:20" x14ac:dyDescent="0.2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5">
        <f t="shared" si="4"/>
        <v>167.63513513513513</v>
      </c>
      <c r="G88" t="s">
        <v>20</v>
      </c>
      <c r="H88" s="7">
        <f t="shared" si="7"/>
        <v>61.108374384236456</v>
      </c>
      <c r="I88">
        <v>203</v>
      </c>
      <c r="J88" t="s">
        <v>21</v>
      </c>
      <c r="K88" t="s">
        <v>22</v>
      </c>
      <c r="L88">
        <v>1430715600</v>
      </c>
      <c r="M88">
        <v>1431838800</v>
      </c>
      <c r="N88" s="12">
        <f t="shared" si="5"/>
        <v>42128.208333333328</v>
      </c>
      <c r="O88" s="12">
        <f t="shared" si="6"/>
        <v>42141.208333333328</v>
      </c>
      <c r="P88" t="b">
        <v>1</v>
      </c>
      <c r="Q88" t="b">
        <v>0</v>
      </c>
      <c r="R88" t="s">
        <v>33</v>
      </c>
      <c r="S88" t="s">
        <v>2037</v>
      </c>
      <c r="T88" t="s">
        <v>2038</v>
      </c>
    </row>
    <row r="89" spans="1:20" ht="31.5" x14ac:dyDescent="0.2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5">
        <f t="shared" si="4"/>
        <v>61.984886649874063</v>
      </c>
      <c r="G89" t="s">
        <v>14</v>
      </c>
      <c r="H89" s="7">
        <f t="shared" si="7"/>
        <v>83.022941970310384</v>
      </c>
      <c r="I89">
        <v>1482</v>
      </c>
      <c r="J89" t="s">
        <v>26</v>
      </c>
      <c r="K89" t="s">
        <v>27</v>
      </c>
      <c r="L89">
        <v>1299564000</v>
      </c>
      <c r="M89">
        <v>1300510800</v>
      </c>
      <c r="N89" s="12">
        <f t="shared" si="5"/>
        <v>40610.25</v>
      </c>
      <c r="O89" s="12">
        <f t="shared" si="6"/>
        <v>40621.208333333336</v>
      </c>
      <c r="P89" t="b">
        <v>0</v>
      </c>
      <c r="Q89" t="b">
        <v>1</v>
      </c>
      <c r="R89" t="s">
        <v>23</v>
      </c>
      <c r="S89" t="s">
        <v>2033</v>
      </c>
      <c r="T89" t="s">
        <v>2034</v>
      </c>
    </row>
    <row r="90" spans="1:20" x14ac:dyDescent="0.2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5">
        <f t="shared" si="4"/>
        <v>260.75</v>
      </c>
      <c r="G90" t="s">
        <v>20</v>
      </c>
      <c r="H90" s="7">
        <f t="shared" si="7"/>
        <v>110.76106194690266</v>
      </c>
      <c r="I90">
        <v>113</v>
      </c>
      <c r="J90" t="s">
        <v>21</v>
      </c>
      <c r="K90" t="s">
        <v>22</v>
      </c>
      <c r="L90">
        <v>1429160400</v>
      </c>
      <c r="M90">
        <v>1431061200</v>
      </c>
      <c r="N90" s="12">
        <f t="shared" si="5"/>
        <v>42110.208333333328</v>
      </c>
      <c r="O90" s="12">
        <f t="shared" si="6"/>
        <v>42132.208333333328</v>
      </c>
      <c r="P90" t="b">
        <v>0</v>
      </c>
      <c r="Q90" t="b">
        <v>0</v>
      </c>
      <c r="R90" t="s">
        <v>206</v>
      </c>
      <c r="S90" t="s">
        <v>2045</v>
      </c>
      <c r="T90" t="s">
        <v>2057</v>
      </c>
    </row>
    <row r="91" spans="1:20" x14ac:dyDescent="0.2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5">
        <f t="shared" si="4"/>
        <v>252.58823529411765</v>
      </c>
      <c r="G91" t="s">
        <v>20</v>
      </c>
      <c r="H91" s="7">
        <f t="shared" si="7"/>
        <v>89.458333333333329</v>
      </c>
      <c r="I91">
        <v>96</v>
      </c>
      <c r="J91" t="s">
        <v>21</v>
      </c>
      <c r="K91" t="s">
        <v>22</v>
      </c>
      <c r="L91">
        <v>1271307600</v>
      </c>
      <c r="M91">
        <v>1271480400</v>
      </c>
      <c r="N91" s="12">
        <f t="shared" si="5"/>
        <v>40283.208333333336</v>
      </c>
      <c r="O91" s="12">
        <f t="shared" si="6"/>
        <v>40285.208333333336</v>
      </c>
      <c r="P91" t="b">
        <v>0</v>
      </c>
      <c r="Q91" t="b">
        <v>0</v>
      </c>
      <c r="R91" t="s">
        <v>33</v>
      </c>
      <c r="S91" t="s">
        <v>2037</v>
      </c>
      <c r="T91" t="s">
        <v>2038</v>
      </c>
    </row>
    <row r="92" spans="1:20" x14ac:dyDescent="0.2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5">
        <f t="shared" si="4"/>
        <v>78.615384615384613</v>
      </c>
      <c r="G92" t="s">
        <v>14</v>
      </c>
      <c r="H92" s="7">
        <f t="shared" si="7"/>
        <v>57.849056603773583</v>
      </c>
      <c r="I92">
        <v>106</v>
      </c>
      <c r="J92" t="s">
        <v>21</v>
      </c>
      <c r="K92" t="s">
        <v>22</v>
      </c>
      <c r="L92">
        <v>1456380000</v>
      </c>
      <c r="M92">
        <v>1456380000</v>
      </c>
      <c r="N92" s="12">
        <f t="shared" si="5"/>
        <v>42425.25</v>
      </c>
      <c r="O92" s="12">
        <f t="shared" si="6"/>
        <v>42425.25</v>
      </c>
      <c r="P92" t="b">
        <v>0</v>
      </c>
      <c r="Q92" t="b">
        <v>1</v>
      </c>
      <c r="R92" t="s">
        <v>33</v>
      </c>
      <c r="S92" t="s">
        <v>2037</v>
      </c>
      <c r="T92" t="s">
        <v>2038</v>
      </c>
    </row>
    <row r="93" spans="1:20" x14ac:dyDescent="0.2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5">
        <f t="shared" si="4"/>
        <v>48.404406999351913</v>
      </c>
      <c r="G93" t="s">
        <v>14</v>
      </c>
      <c r="H93" s="7">
        <f t="shared" si="7"/>
        <v>109.99705449189985</v>
      </c>
      <c r="I93">
        <v>679</v>
      </c>
      <c r="J93" t="s">
        <v>107</v>
      </c>
      <c r="K93" t="s">
        <v>108</v>
      </c>
      <c r="L93">
        <v>1470459600</v>
      </c>
      <c r="M93">
        <v>1472878800</v>
      </c>
      <c r="N93" s="12">
        <f t="shared" si="5"/>
        <v>42588.208333333328</v>
      </c>
      <c r="O93" s="12">
        <f t="shared" si="6"/>
        <v>42616.208333333328</v>
      </c>
      <c r="P93" t="b">
        <v>0</v>
      </c>
      <c r="Q93" t="b">
        <v>0</v>
      </c>
      <c r="R93" t="s">
        <v>206</v>
      </c>
      <c r="S93" t="s">
        <v>2045</v>
      </c>
      <c r="T93" t="s">
        <v>2057</v>
      </c>
    </row>
    <row r="94" spans="1:20" ht="31.5" x14ac:dyDescent="0.2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5">
        <f t="shared" si="4"/>
        <v>258.875</v>
      </c>
      <c r="G94" t="s">
        <v>20</v>
      </c>
      <c r="H94" s="7">
        <f t="shared" si="7"/>
        <v>103.96586345381526</v>
      </c>
      <c r="I94">
        <v>498</v>
      </c>
      <c r="J94" t="s">
        <v>98</v>
      </c>
      <c r="K94" t="s">
        <v>99</v>
      </c>
      <c r="L94">
        <v>1277269200</v>
      </c>
      <c r="M94">
        <v>1277355600</v>
      </c>
      <c r="N94" s="12">
        <f t="shared" si="5"/>
        <v>40352.208333333336</v>
      </c>
      <c r="O94" s="12">
        <f t="shared" si="6"/>
        <v>40353.208333333336</v>
      </c>
      <c r="P94" t="b">
        <v>0</v>
      </c>
      <c r="Q94" t="b">
        <v>1</v>
      </c>
      <c r="R94" t="s">
        <v>89</v>
      </c>
      <c r="S94" t="s">
        <v>2048</v>
      </c>
      <c r="T94" t="s">
        <v>2049</v>
      </c>
    </row>
    <row r="95" spans="1:20" x14ac:dyDescent="0.2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5">
        <f t="shared" si="4"/>
        <v>60.548713235294116</v>
      </c>
      <c r="G95" t="s">
        <v>74</v>
      </c>
      <c r="H95" s="7">
        <f t="shared" si="7"/>
        <v>107.99508196721311</v>
      </c>
      <c r="I95">
        <v>610</v>
      </c>
      <c r="J95" t="s">
        <v>21</v>
      </c>
      <c r="K95" t="s">
        <v>22</v>
      </c>
      <c r="L95">
        <v>1350709200</v>
      </c>
      <c r="M95">
        <v>1351054800</v>
      </c>
      <c r="N95" s="12">
        <f t="shared" si="5"/>
        <v>41202.208333333336</v>
      </c>
      <c r="O95" s="12">
        <f t="shared" si="6"/>
        <v>41206.208333333336</v>
      </c>
      <c r="P95" t="b">
        <v>0</v>
      </c>
      <c r="Q95" t="b">
        <v>1</v>
      </c>
      <c r="R95" t="s">
        <v>33</v>
      </c>
      <c r="S95" t="s">
        <v>2037</v>
      </c>
      <c r="T95" t="s">
        <v>2038</v>
      </c>
    </row>
    <row r="96" spans="1:20" x14ac:dyDescent="0.2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5">
        <f t="shared" si="4"/>
        <v>303.68965517241378</v>
      </c>
      <c r="G96" t="s">
        <v>20</v>
      </c>
      <c r="H96" s="7">
        <f t="shared" si="7"/>
        <v>48.927777777777777</v>
      </c>
      <c r="I96">
        <v>180</v>
      </c>
      <c r="J96" t="s">
        <v>40</v>
      </c>
      <c r="K96" t="s">
        <v>41</v>
      </c>
      <c r="L96">
        <v>1554613200</v>
      </c>
      <c r="M96">
        <v>1555563600</v>
      </c>
      <c r="N96" s="12">
        <f t="shared" si="5"/>
        <v>43562.208333333328</v>
      </c>
      <c r="O96" s="12">
        <f t="shared" si="6"/>
        <v>43573.208333333328</v>
      </c>
      <c r="P96" t="b">
        <v>0</v>
      </c>
      <c r="Q96" t="b">
        <v>0</v>
      </c>
      <c r="R96" t="s">
        <v>28</v>
      </c>
      <c r="S96" t="s">
        <v>2035</v>
      </c>
      <c r="T96" t="s">
        <v>2036</v>
      </c>
    </row>
    <row r="97" spans="1:20" ht="31.5" x14ac:dyDescent="0.25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5">
        <f t="shared" si="4"/>
        <v>112.99999999999999</v>
      </c>
      <c r="G97" t="s">
        <v>20</v>
      </c>
      <c r="H97" s="7">
        <f t="shared" si="7"/>
        <v>37.666666666666664</v>
      </c>
      <c r="I97">
        <v>27</v>
      </c>
      <c r="J97" t="s">
        <v>21</v>
      </c>
      <c r="K97" t="s">
        <v>22</v>
      </c>
      <c r="L97">
        <v>1571029200</v>
      </c>
      <c r="M97">
        <v>1571634000</v>
      </c>
      <c r="N97" s="12">
        <f t="shared" si="5"/>
        <v>43752.208333333328</v>
      </c>
      <c r="O97" s="12">
        <f t="shared" si="6"/>
        <v>43759.208333333328</v>
      </c>
      <c r="P97" t="b">
        <v>0</v>
      </c>
      <c r="Q97" t="b">
        <v>0</v>
      </c>
      <c r="R97" t="s">
        <v>42</v>
      </c>
      <c r="S97" t="s">
        <v>2039</v>
      </c>
      <c r="T97" t="s">
        <v>2040</v>
      </c>
    </row>
    <row r="98" spans="1:20" x14ac:dyDescent="0.2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5">
        <f t="shared" si="4"/>
        <v>217.37876614060258</v>
      </c>
      <c r="G98" t="s">
        <v>20</v>
      </c>
      <c r="H98" s="7">
        <f t="shared" si="7"/>
        <v>64.999141999141997</v>
      </c>
      <c r="I98">
        <v>2331</v>
      </c>
      <c r="J98" t="s">
        <v>21</v>
      </c>
      <c r="K98" t="s">
        <v>22</v>
      </c>
      <c r="L98">
        <v>1299736800</v>
      </c>
      <c r="M98">
        <v>1300856400</v>
      </c>
      <c r="N98" s="12">
        <f t="shared" si="5"/>
        <v>40612.25</v>
      </c>
      <c r="O98" s="12">
        <f t="shared" si="6"/>
        <v>40625.208333333336</v>
      </c>
      <c r="P98" t="b">
        <v>0</v>
      </c>
      <c r="Q98" t="b">
        <v>0</v>
      </c>
      <c r="R98" t="s">
        <v>33</v>
      </c>
      <c r="S98" t="s">
        <v>2037</v>
      </c>
      <c r="T98" t="s">
        <v>2038</v>
      </c>
    </row>
    <row r="99" spans="1:20" x14ac:dyDescent="0.2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5">
        <f t="shared" si="4"/>
        <v>926.69230769230762</v>
      </c>
      <c r="G99" t="s">
        <v>20</v>
      </c>
      <c r="H99" s="7">
        <f t="shared" si="7"/>
        <v>106.61061946902655</v>
      </c>
      <c r="I99">
        <v>113</v>
      </c>
      <c r="J99" t="s">
        <v>21</v>
      </c>
      <c r="K99" t="s">
        <v>22</v>
      </c>
      <c r="L99">
        <v>1435208400</v>
      </c>
      <c r="M99">
        <v>1439874000</v>
      </c>
      <c r="N99" s="12">
        <f t="shared" si="5"/>
        <v>42180.208333333328</v>
      </c>
      <c r="O99" s="12">
        <f t="shared" si="6"/>
        <v>42234.208333333328</v>
      </c>
      <c r="P99" t="b">
        <v>0</v>
      </c>
      <c r="Q99" t="b">
        <v>0</v>
      </c>
      <c r="R99" t="s">
        <v>17</v>
      </c>
      <c r="S99" t="s">
        <v>2031</v>
      </c>
      <c r="T99" t="s">
        <v>2032</v>
      </c>
    </row>
    <row r="100" spans="1:20" x14ac:dyDescent="0.2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5">
        <f t="shared" si="4"/>
        <v>33.692229038854805</v>
      </c>
      <c r="G100" t="s">
        <v>14</v>
      </c>
      <c r="H100" s="7">
        <f t="shared" si="7"/>
        <v>27.009016393442622</v>
      </c>
      <c r="I100">
        <v>1220</v>
      </c>
      <c r="J100" t="s">
        <v>26</v>
      </c>
      <c r="K100" t="s">
        <v>27</v>
      </c>
      <c r="L100">
        <v>1437973200</v>
      </c>
      <c r="M100">
        <v>1438318800</v>
      </c>
      <c r="N100" s="12">
        <f t="shared" si="5"/>
        <v>42212.208333333328</v>
      </c>
      <c r="O100" s="12">
        <f t="shared" si="6"/>
        <v>42216.208333333328</v>
      </c>
      <c r="P100" t="b">
        <v>0</v>
      </c>
      <c r="Q100" t="b">
        <v>0</v>
      </c>
      <c r="R100" t="s">
        <v>89</v>
      </c>
      <c r="S100" t="s">
        <v>2048</v>
      </c>
      <c r="T100" t="s">
        <v>2049</v>
      </c>
    </row>
    <row r="101" spans="1:20" x14ac:dyDescent="0.2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5">
        <f t="shared" si="4"/>
        <v>196.7236842105263</v>
      </c>
      <c r="G101" t="s">
        <v>20</v>
      </c>
      <c r="H101" s="7">
        <f t="shared" si="7"/>
        <v>91.16463414634147</v>
      </c>
      <c r="I101">
        <v>164</v>
      </c>
      <c r="J101" t="s">
        <v>21</v>
      </c>
      <c r="K101" t="s">
        <v>22</v>
      </c>
      <c r="L101">
        <v>1416895200</v>
      </c>
      <c r="M101">
        <v>1419400800</v>
      </c>
      <c r="N101" s="12">
        <f t="shared" si="5"/>
        <v>41968.25</v>
      </c>
      <c r="O101" s="12">
        <f t="shared" si="6"/>
        <v>41997.25</v>
      </c>
      <c r="P101" t="b">
        <v>0</v>
      </c>
      <c r="Q101" t="b">
        <v>0</v>
      </c>
      <c r="R101" t="s">
        <v>33</v>
      </c>
      <c r="S101" t="s">
        <v>2037</v>
      </c>
      <c r="T101" t="s">
        <v>2038</v>
      </c>
    </row>
    <row r="102" spans="1:20" x14ac:dyDescent="0.2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5">
        <f t="shared" si="4"/>
        <v>1</v>
      </c>
      <c r="G102" t="s">
        <v>14</v>
      </c>
      <c r="H102" s="7">
        <f t="shared" si="7"/>
        <v>1</v>
      </c>
      <c r="I102">
        <v>1</v>
      </c>
      <c r="J102" t="s">
        <v>21</v>
      </c>
      <c r="K102" t="s">
        <v>22</v>
      </c>
      <c r="L102">
        <v>1319000400</v>
      </c>
      <c r="M102">
        <v>1320555600</v>
      </c>
      <c r="N102" s="12">
        <f t="shared" si="5"/>
        <v>40835.208333333336</v>
      </c>
      <c r="O102" s="12">
        <f t="shared" si="6"/>
        <v>40853.208333333336</v>
      </c>
      <c r="P102" t="b">
        <v>0</v>
      </c>
      <c r="Q102" t="b">
        <v>0</v>
      </c>
      <c r="R102" t="s">
        <v>33</v>
      </c>
      <c r="S102" t="s">
        <v>2037</v>
      </c>
      <c r="T102" t="s">
        <v>2038</v>
      </c>
    </row>
    <row r="103" spans="1:20" x14ac:dyDescent="0.2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5">
        <f t="shared" si="4"/>
        <v>1021.4444444444445</v>
      </c>
      <c r="G103" t="s">
        <v>20</v>
      </c>
      <c r="H103" s="7">
        <f t="shared" si="7"/>
        <v>56.054878048780488</v>
      </c>
      <c r="I103">
        <v>164</v>
      </c>
      <c r="J103" t="s">
        <v>21</v>
      </c>
      <c r="K103" t="s">
        <v>22</v>
      </c>
      <c r="L103">
        <v>1424498400</v>
      </c>
      <c r="M103">
        <v>1425103200</v>
      </c>
      <c r="N103" s="12">
        <f t="shared" si="5"/>
        <v>42056.25</v>
      </c>
      <c r="O103" s="12">
        <f t="shared" si="6"/>
        <v>42063.25</v>
      </c>
      <c r="P103" t="b">
        <v>0</v>
      </c>
      <c r="Q103" t="b">
        <v>1</v>
      </c>
      <c r="R103" t="s">
        <v>50</v>
      </c>
      <c r="S103" t="s">
        <v>2033</v>
      </c>
      <c r="T103" t="s">
        <v>2041</v>
      </c>
    </row>
    <row r="104" spans="1:20" x14ac:dyDescent="0.2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5">
        <f t="shared" si="4"/>
        <v>281.67567567567568</v>
      </c>
      <c r="G104" t="s">
        <v>20</v>
      </c>
      <c r="H104" s="7">
        <f t="shared" si="7"/>
        <v>31.017857142857142</v>
      </c>
      <c r="I104">
        <v>336</v>
      </c>
      <c r="J104" t="s">
        <v>21</v>
      </c>
      <c r="K104" t="s">
        <v>22</v>
      </c>
      <c r="L104">
        <v>1526274000</v>
      </c>
      <c r="M104">
        <v>1526878800</v>
      </c>
      <c r="N104" s="12">
        <f t="shared" si="5"/>
        <v>43234.208333333328</v>
      </c>
      <c r="O104" s="12">
        <f t="shared" si="6"/>
        <v>43241.208333333328</v>
      </c>
      <c r="P104" t="b">
        <v>0</v>
      </c>
      <c r="Q104" t="b">
        <v>1</v>
      </c>
      <c r="R104" t="s">
        <v>65</v>
      </c>
      <c r="S104" t="s">
        <v>2035</v>
      </c>
      <c r="T104" t="s">
        <v>2044</v>
      </c>
    </row>
    <row r="105" spans="1:20" x14ac:dyDescent="0.2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5">
        <f t="shared" si="4"/>
        <v>24.610000000000003</v>
      </c>
      <c r="G105" t="s">
        <v>14</v>
      </c>
      <c r="H105" s="7">
        <f t="shared" si="7"/>
        <v>66.513513513513516</v>
      </c>
      <c r="I105">
        <v>37</v>
      </c>
      <c r="J105" t="s">
        <v>107</v>
      </c>
      <c r="K105" t="s">
        <v>108</v>
      </c>
      <c r="L105">
        <v>1287896400</v>
      </c>
      <c r="M105">
        <v>1288674000</v>
      </c>
      <c r="N105" s="12">
        <f t="shared" si="5"/>
        <v>40475.208333333336</v>
      </c>
      <c r="O105" s="12">
        <f t="shared" si="6"/>
        <v>40484.208333333336</v>
      </c>
      <c r="P105" t="b">
        <v>0</v>
      </c>
      <c r="Q105" t="b">
        <v>0</v>
      </c>
      <c r="R105" t="s">
        <v>50</v>
      </c>
      <c r="S105" t="s">
        <v>2033</v>
      </c>
      <c r="T105" t="s">
        <v>2041</v>
      </c>
    </row>
    <row r="106" spans="1:20" x14ac:dyDescent="0.2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5">
        <f t="shared" si="4"/>
        <v>143.14010067114094</v>
      </c>
      <c r="G106" t="s">
        <v>20</v>
      </c>
      <c r="H106" s="7">
        <f t="shared" si="7"/>
        <v>89.005216484089729</v>
      </c>
      <c r="I106">
        <v>1917</v>
      </c>
      <c r="J106" t="s">
        <v>21</v>
      </c>
      <c r="K106" t="s">
        <v>22</v>
      </c>
      <c r="L106">
        <v>1495515600</v>
      </c>
      <c r="M106">
        <v>1495602000</v>
      </c>
      <c r="N106" s="12">
        <f t="shared" si="5"/>
        <v>42878.208333333328</v>
      </c>
      <c r="O106" s="12">
        <f t="shared" si="6"/>
        <v>42879.208333333328</v>
      </c>
      <c r="P106" t="b">
        <v>0</v>
      </c>
      <c r="Q106" t="b">
        <v>0</v>
      </c>
      <c r="R106" t="s">
        <v>60</v>
      </c>
      <c r="S106" t="s">
        <v>2033</v>
      </c>
      <c r="T106" t="s">
        <v>2043</v>
      </c>
    </row>
    <row r="107" spans="1:20" x14ac:dyDescent="0.2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5">
        <f t="shared" si="4"/>
        <v>144.54411764705884</v>
      </c>
      <c r="G107" t="s">
        <v>20</v>
      </c>
      <c r="H107" s="7">
        <f t="shared" si="7"/>
        <v>103.46315789473684</v>
      </c>
      <c r="I107">
        <v>95</v>
      </c>
      <c r="J107" t="s">
        <v>21</v>
      </c>
      <c r="K107" t="s">
        <v>22</v>
      </c>
      <c r="L107">
        <v>1364878800</v>
      </c>
      <c r="M107">
        <v>1366434000</v>
      </c>
      <c r="N107" s="12">
        <f t="shared" si="5"/>
        <v>41366.208333333336</v>
      </c>
      <c r="O107" s="12">
        <f t="shared" si="6"/>
        <v>41384.208333333336</v>
      </c>
      <c r="P107" t="b">
        <v>0</v>
      </c>
      <c r="Q107" t="b">
        <v>0</v>
      </c>
      <c r="R107" t="s">
        <v>28</v>
      </c>
      <c r="S107" t="s">
        <v>2035</v>
      </c>
      <c r="T107" t="s">
        <v>2036</v>
      </c>
    </row>
    <row r="108" spans="1:20" x14ac:dyDescent="0.2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5">
        <f t="shared" si="4"/>
        <v>359.12820512820514</v>
      </c>
      <c r="G108" t="s">
        <v>20</v>
      </c>
      <c r="H108" s="7">
        <f t="shared" si="7"/>
        <v>95.278911564625844</v>
      </c>
      <c r="I108">
        <v>147</v>
      </c>
      <c r="J108" t="s">
        <v>21</v>
      </c>
      <c r="K108" t="s">
        <v>22</v>
      </c>
      <c r="L108">
        <v>1567918800</v>
      </c>
      <c r="M108">
        <v>1568350800</v>
      </c>
      <c r="N108" s="12">
        <f t="shared" si="5"/>
        <v>43716.208333333328</v>
      </c>
      <c r="O108" s="12">
        <f t="shared" si="6"/>
        <v>43721.208333333328</v>
      </c>
      <c r="P108" t="b">
        <v>0</v>
      </c>
      <c r="Q108" t="b">
        <v>0</v>
      </c>
      <c r="R108" t="s">
        <v>33</v>
      </c>
      <c r="S108" t="s">
        <v>2037</v>
      </c>
      <c r="T108" t="s">
        <v>2038</v>
      </c>
    </row>
    <row r="109" spans="1:20" ht="31.5" x14ac:dyDescent="0.2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5">
        <f t="shared" si="4"/>
        <v>186.48571428571427</v>
      </c>
      <c r="G109" t="s">
        <v>20</v>
      </c>
      <c r="H109" s="7">
        <f t="shared" si="7"/>
        <v>75.895348837209298</v>
      </c>
      <c r="I109">
        <v>86</v>
      </c>
      <c r="J109" t="s">
        <v>21</v>
      </c>
      <c r="K109" t="s">
        <v>22</v>
      </c>
      <c r="L109">
        <v>1524459600</v>
      </c>
      <c r="M109">
        <v>1525928400</v>
      </c>
      <c r="N109" s="12">
        <f t="shared" si="5"/>
        <v>43213.208333333328</v>
      </c>
      <c r="O109" s="12">
        <f t="shared" si="6"/>
        <v>43230.208333333328</v>
      </c>
      <c r="P109" t="b">
        <v>0</v>
      </c>
      <c r="Q109" t="b">
        <v>1</v>
      </c>
      <c r="R109" t="s">
        <v>33</v>
      </c>
      <c r="S109" t="s">
        <v>2037</v>
      </c>
      <c r="T109" t="s">
        <v>2038</v>
      </c>
    </row>
    <row r="110" spans="1:20" ht="31.5" x14ac:dyDescent="0.2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5">
        <f t="shared" si="4"/>
        <v>595.26666666666665</v>
      </c>
      <c r="G110" t="s">
        <v>20</v>
      </c>
      <c r="H110" s="7">
        <f t="shared" si="7"/>
        <v>107.57831325301204</v>
      </c>
      <c r="I110">
        <v>83</v>
      </c>
      <c r="J110" t="s">
        <v>21</v>
      </c>
      <c r="K110" t="s">
        <v>22</v>
      </c>
      <c r="L110">
        <v>1333688400</v>
      </c>
      <c r="M110">
        <v>1336885200</v>
      </c>
      <c r="N110" s="12">
        <f t="shared" si="5"/>
        <v>41005.208333333336</v>
      </c>
      <c r="O110" s="12">
        <f t="shared" si="6"/>
        <v>41042.208333333336</v>
      </c>
      <c r="P110" t="b">
        <v>0</v>
      </c>
      <c r="Q110" t="b">
        <v>0</v>
      </c>
      <c r="R110" t="s">
        <v>42</v>
      </c>
      <c r="S110" t="s">
        <v>2039</v>
      </c>
      <c r="T110" t="s">
        <v>2040</v>
      </c>
    </row>
    <row r="111" spans="1:20" x14ac:dyDescent="0.2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5">
        <f t="shared" si="4"/>
        <v>59.21153846153846</v>
      </c>
      <c r="G111" t="s">
        <v>14</v>
      </c>
      <c r="H111" s="7">
        <f t="shared" si="7"/>
        <v>51.31666666666667</v>
      </c>
      <c r="I111">
        <v>60</v>
      </c>
      <c r="J111" t="s">
        <v>21</v>
      </c>
      <c r="K111" t="s">
        <v>22</v>
      </c>
      <c r="L111">
        <v>1389506400</v>
      </c>
      <c r="M111">
        <v>1389679200</v>
      </c>
      <c r="N111" s="12">
        <f t="shared" si="5"/>
        <v>41651.25</v>
      </c>
      <c r="O111" s="12">
        <f t="shared" si="6"/>
        <v>41653.25</v>
      </c>
      <c r="P111" t="b">
        <v>0</v>
      </c>
      <c r="Q111" t="b">
        <v>0</v>
      </c>
      <c r="R111" t="s">
        <v>269</v>
      </c>
      <c r="S111" t="s">
        <v>2039</v>
      </c>
      <c r="T111" t="s">
        <v>2058</v>
      </c>
    </row>
    <row r="112" spans="1:20" ht="31.5" x14ac:dyDescent="0.2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5">
        <f t="shared" si="4"/>
        <v>14.962780898876405</v>
      </c>
      <c r="G112" t="s">
        <v>14</v>
      </c>
      <c r="H112" s="7">
        <f t="shared" si="7"/>
        <v>71.983108108108112</v>
      </c>
      <c r="I112">
        <v>296</v>
      </c>
      <c r="J112" t="s">
        <v>21</v>
      </c>
      <c r="K112" t="s">
        <v>22</v>
      </c>
      <c r="L112">
        <v>1536642000</v>
      </c>
      <c r="M112">
        <v>1538283600</v>
      </c>
      <c r="N112" s="12">
        <f t="shared" si="5"/>
        <v>43354.208333333328</v>
      </c>
      <c r="O112" s="12">
        <f t="shared" si="6"/>
        <v>43373.208333333328</v>
      </c>
      <c r="P112" t="b">
        <v>0</v>
      </c>
      <c r="Q112" t="b">
        <v>0</v>
      </c>
      <c r="R112" t="s">
        <v>17</v>
      </c>
      <c r="S112" t="s">
        <v>2031</v>
      </c>
      <c r="T112" t="s">
        <v>2032</v>
      </c>
    </row>
    <row r="113" spans="1:20" x14ac:dyDescent="0.2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5">
        <f t="shared" si="4"/>
        <v>119.95602605863192</v>
      </c>
      <c r="G113" t="s">
        <v>20</v>
      </c>
      <c r="H113" s="7">
        <f t="shared" si="7"/>
        <v>108.95414201183432</v>
      </c>
      <c r="I113">
        <v>676</v>
      </c>
      <c r="J113" t="s">
        <v>21</v>
      </c>
      <c r="K113" t="s">
        <v>22</v>
      </c>
      <c r="L113">
        <v>1348290000</v>
      </c>
      <c r="M113">
        <v>1348808400</v>
      </c>
      <c r="N113" s="12">
        <f t="shared" si="5"/>
        <v>41174.208333333336</v>
      </c>
      <c r="O113" s="12">
        <f t="shared" si="6"/>
        <v>41180.208333333336</v>
      </c>
      <c r="P113" t="b">
        <v>0</v>
      </c>
      <c r="Q113" t="b">
        <v>0</v>
      </c>
      <c r="R113" t="s">
        <v>133</v>
      </c>
      <c r="S113" t="s">
        <v>2045</v>
      </c>
      <c r="T113" t="s">
        <v>2054</v>
      </c>
    </row>
    <row r="114" spans="1:20" x14ac:dyDescent="0.2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5">
        <f t="shared" si="4"/>
        <v>268.82978723404256</v>
      </c>
      <c r="G114" t="s">
        <v>20</v>
      </c>
      <c r="H114" s="7">
        <f t="shared" si="7"/>
        <v>35</v>
      </c>
      <c r="I114">
        <v>361</v>
      </c>
      <c r="J114" t="s">
        <v>26</v>
      </c>
      <c r="K114" t="s">
        <v>27</v>
      </c>
      <c r="L114">
        <v>1408856400</v>
      </c>
      <c r="M114">
        <v>1410152400</v>
      </c>
      <c r="N114" s="12">
        <f t="shared" si="5"/>
        <v>41875.208333333336</v>
      </c>
      <c r="O114" s="12">
        <f t="shared" si="6"/>
        <v>41890.208333333336</v>
      </c>
      <c r="P114" t="b">
        <v>0</v>
      </c>
      <c r="Q114" t="b">
        <v>0</v>
      </c>
      <c r="R114" t="s">
        <v>28</v>
      </c>
      <c r="S114" t="s">
        <v>2035</v>
      </c>
      <c r="T114" t="s">
        <v>2036</v>
      </c>
    </row>
    <row r="115" spans="1:20" x14ac:dyDescent="0.2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5">
        <f t="shared" si="4"/>
        <v>376.87878787878788</v>
      </c>
      <c r="G115" t="s">
        <v>20</v>
      </c>
      <c r="H115" s="7">
        <f t="shared" si="7"/>
        <v>94.938931297709928</v>
      </c>
      <c r="I115">
        <v>131</v>
      </c>
      <c r="J115" t="s">
        <v>21</v>
      </c>
      <c r="K115" t="s">
        <v>22</v>
      </c>
      <c r="L115">
        <v>1505192400</v>
      </c>
      <c r="M115">
        <v>1505797200</v>
      </c>
      <c r="N115" s="12">
        <f t="shared" si="5"/>
        <v>42990.208333333328</v>
      </c>
      <c r="O115" s="12">
        <f t="shared" si="6"/>
        <v>42997.208333333328</v>
      </c>
      <c r="P115" t="b">
        <v>0</v>
      </c>
      <c r="Q115" t="b">
        <v>0</v>
      </c>
      <c r="R115" t="s">
        <v>17</v>
      </c>
      <c r="S115" t="s">
        <v>2031</v>
      </c>
      <c r="T115" t="s">
        <v>2032</v>
      </c>
    </row>
    <row r="116" spans="1:20" x14ac:dyDescent="0.2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5">
        <f t="shared" si="4"/>
        <v>727.15789473684208</v>
      </c>
      <c r="G116" t="s">
        <v>20</v>
      </c>
      <c r="H116" s="7">
        <f t="shared" si="7"/>
        <v>109.65079365079364</v>
      </c>
      <c r="I116">
        <v>126</v>
      </c>
      <c r="J116" t="s">
        <v>21</v>
      </c>
      <c r="K116" t="s">
        <v>22</v>
      </c>
      <c r="L116">
        <v>1554786000</v>
      </c>
      <c r="M116">
        <v>1554872400</v>
      </c>
      <c r="N116" s="12">
        <f t="shared" si="5"/>
        <v>43564.208333333328</v>
      </c>
      <c r="O116" s="12">
        <f t="shared" si="6"/>
        <v>43565.208333333328</v>
      </c>
      <c r="P116" t="b">
        <v>0</v>
      </c>
      <c r="Q116" t="b">
        <v>1</v>
      </c>
      <c r="R116" t="s">
        <v>65</v>
      </c>
      <c r="S116" t="s">
        <v>2035</v>
      </c>
      <c r="T116" t="s">
        <v>2044</v>
      </c>
    </row>
    <row r="117" spans="1:20" x14ac:dyDescent="0.2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5">
        <f t="shared" si="4"/>
        <v>87.211757648470297</v>
      </c>
      <c r="G117" t="s">
        <v>14</v>
      </c>
      <c r="H117" s="7">
        <f t="shared" si="7"/>
        <v>44.001815980629537</v>
      </c>
      <c r="I117">
        <v>3304</v>
      </c>
      <c r="J117" t="s">
        <v>107</v>
      </c>
      <c r="K117" t="s">
        <v>108</v>
      </c>
      <c r="L117">
        <v>1510898400</v>
      </c>
      <c r="M117">
        <v>1513922400</v>
      </c>
      <c r="N117" s="12">
        <f t="shared" si="5"/>
        <v>43056.25</v>
      </c>
      <c r="O117" s="12">
        <f t="shared" si="6"/>
        <v>43091.25</v>
      </c>
      <c r="P117" t="b">
        <v>0</v>
      </c>
      <c r="Q117" t="b">
        <v>0</v>
      </c>
      <c r="R117" t="s">
        <v>119</v>
      </c>
      <c r="S117" t="s">
        <v>2045</v>
      </c>
      <c r="T117" t="s">
        <v>2051</v>
      </c>
    </row>
    <row r="118" spans="1:20" ht="31.5" x14ac:dyDescent="0.2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5">
        <f t="shared" si="4"/>
        <v>88</v>
      </c>
      <c r="G118" t="s">
        <v>14</v>
      </c>
      <c r="H118" s="7">
        <f t="shared" si="7"/>
        <v>86.794520547945211</v>
      </c>
      <c r="I118">
        <v>73</v>
      </c>
      <c r="J118" t="s">
        <v>21</v>
      </c>
      <c r="K118" t="s">
        <v>22</v>
      </c>
      <c r="L118">
        <v>1442552400</v>
      </c>
      <c r="M118">
        <v>1442638800</v>
      </c>
      <c r="N118" s="12">
        <f t="shared" si="5"/>
        <v>42265.208333333328</v>
      </c>
      <c r="O118" s="12">
        <f t="shared" si="6"/>
        <v>42266.208333333328</v>
      </c>
      <c r="P118" t="b">
        <v>0</v>
      </c>
      <c r="Q118" t="b">
        <v>0</v>
      </c>
      <c r="R118" t="s">
        <v>33</v>
      </c>
      <c r="S118" t="s">
        <v>2037</v>
      </c>
      <c r="T118" t="s">
        <v>2038</v>
      </c>
    </row>
    <row r="119" spans="1:20" x14ac:dyDescent="0.2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5">
        <f t="shared" si="4"/>
        <v>173.9387755102041</v>
      </c>
      <c r="G119" t="s">
        <v>20</v>
      </c>
      <c r="H119" s="7">
        <f t="shared" si="7"/>
        <v>30.992727272727272</v>
      </c>
      <c r="I119">
        <v>275</v>
      </c>
      <c r="J119" t="s">
        <v>21</v>
      </c>
      <c r="K119" t="s">
        <v>22</v>
      </c>
      <c r="L119">
        <v>1316667600</v>
      </c>
      <c r="M119">
        <v>1317186000</v>
      </c>
      <c r="N119" s="12">
        <f t="shared" si="5"/>
        <v>40808.208333333336</v>
      </c>
      <c r="O119" s="12">
        <f t="shared" si="6"/>
        <v>40814.208333333336</v>
      </c>
      <c r="P119" t="b">
        <v>0</v>
      </c>
      <c r="Q119" t="b">
        <v>0</v>
      </c>
      <c r="R119" t="s">
        <v>269</v>
      </c>
      <c r="S119" t="s">
        <v>2039</v>
      </c>
      <c r="T119" t="s">
        <v>2058</v>
      </c>
    </row>
    <row r="120" spans="1:20" x14ac:dyDescent="0.2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5">
        <f t="shared" si="4"/>
        <v>117.61111111111111</v>
      </c>
      <c r="G120" t="s">
        <v>20</v>
      </c>
      <c r="H120" s="7">
        <f t="shared" si="7"/>
        <v>94.791044776119406</v>
      </c>
      <c r="I120">
        <v>67</v>
      </c>
      <c r="J120" t="s">
        <v>21</v>
      </c>
      <c r="K120" t="s">
        <v>22</v>
      </c>
      <c r="L120">
        <v>1390716000</v>
      </c>
      <c r="M120">
        <v>1391234400</v>
      </c>
      <c r="N120" s="12">
        <f t="shared" si="5"/>
        <v>41665.25</v>
      </c>
      <c r="O120" s="12">
        <f t="shared" si="6"/>
        <v>41671.25</v>
      </c>
      <c r="P120" t="b">
        <v>0</v>
      </c>
      <c r="Q120" t="b">
        <v>0</v>
      </c>
      <c r="R120" t="s">
        <v>122</v>
      </c>
      <c r="S120" t="s">
        <v>2052</v>
      </c>
      <c r="T120" t="s">
        <v>2053</v>
      </c>
    </row>
    <row r="121" spans="1:20" ht="31.5" x14ac:dyDescent="0.2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5">
        <f t="shared" si="4"/>
        <v>214.96</v>
      </c>
      <c r="G121" t="s">
        <v>20</v>
      </c>
      <c r="H121" s="7">
        <f t="shared" si="7"/>
        <v>69.79220779220779</v>
      </c>
      <c r="I121">
        <v>154</v>
      </c>
      <c r="J121" t="s">
        <v>21</v>
      </c>
      <c r="K121" t="s">
        <v>22</v>
      </c>
      <c r="L121">
        <v>1402894800</v>
      </c>
      <c r="M121">
        <v>1404363600</v>
      </c>
      <c r="N121" s="12">
        <f t="shared" si="5"/>
        <v>41806.208333333336</v>
      </c>
      <c r="O121" s="12">
        <f t="shared" si="6"/>
        <v>41823.208333333336</v>
      </c>
      <c r="P121" t="b">
        <v>0</v>
      </c>
      <c r="Q121" t="b">
        <v>1</v>
      </c>
      <c r="R121" t="s">
        <v>42</v>
      </c>
      <c r="S121" t="s">
        <v>2039</v>
      </c>
      <c r="T121" t="s">
        <v>2040</v>
      </c>
    </row>
    <row r="122" spans="1:20" x14ac:dyDescent="0.2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5">
        <f t="shared" si="4"/>
        <v>149.49667110519306</v>
      </c>
      <c r="G122" t="s">
        <v>20</v>
      </c>
      <c r="H122" s="7">
        <f t="shared" si="7"/>
        <v>63.003367003367003</v>
      </c>
      <c r="I122">
        <v>1782</v>
      </c>
      <c r="J122" t="s">
        <v>21</v>
      </c>
      <c r="K122" t="s">
        <v>22</v>
      </c>
      <c r="L122">
        <v>1429246800</v>
      </c>
      <c r="M122">
        <v>1429592400</v>
      </c>
      <c r="N122" s="12">
        <f t="shared" si="5"/>
        <v>42111.208333333328</v>
      </c>
      <c r="O122" s="12">
        <f t="shared" si="6"/>
        <v>42115.208333333328</v>
      </c>
      <c r="P122" t="b">
        <v>0</v>
      </c>
      <c r="Q122" t="b">
        <v>1</v>
      </c>
      <c r="R122" t="s">
        <v>292</v>
      </c>
      <c r="S122" t="s">
        <v>2048</v>
      </c>
      <c r="T122" t="s">
        <v>2059</v>
      </c>
    </row>
    <row r="123" spans="1:20" x14ac:dyDescent="0.2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5">
        <f t="shared" si="4"/>
        <v>219.33995584988963</v>
      </c>
      <c r="G123" t="s">
        <v>20</v>
      </c>
      <c r="H123" s="7">
        <f t="shared" si="7"/>
        <v>110.0343300110742</v>
      </c>
      <c r="I123">
        <v>903</v>
      </c>
      <c r="J123" t="s">
        <v>21</v>
      </c>
      <c r="K123" t="s">
        <v>22</v>
      </c>
      <c r="L123">
        <v>1412485200</v>
      </c>
      <c r="M123">
        <v>1413608400</v>
      </c>
      <c r="N123" s="12">
        <f t="shared" si="5"/>
        <v>41917.208333333336</v>
      </c>
      <c r="O123" s="12">
        <f t="shared" si="6"/>
        <v>41930.208333333336</v>
      </c>
      <c r="P123" t="b">
        <v>0</v>
      </c>
      <c r="Q123" t="b">
        <v>0</v>
      </c>
      <c r="R123" t="s">
        <v>89</v>
      </c>
      <c r="S123" t="s">
        <v>2048</v>
      </c>
      <c r="T123" t="s">
        <v>2049</v>
      </c>
    </row>
    <row r="124" spans="1:20" x14ac:dyDescent="0.2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5">
        <f t="shared" si="4"/>
        <v>64.367690058479525</v>
      </c>
      <c r="G124" t="s">
        <v>14</v>
      </c>
      <c r="H124" s="7">
        <f t="shared" si="7"/>
        <v>25.997933274284026</v>
      </c>
      <c r="I124">
        <v>3387</v>
      </c>
      <c r="J124" t="s">
        <v>21</v>
      </c>
      <c r="K124" t="s">
        <v>22</v>
      </c>
      <c r="L124">
        <v>1417068000</v>
      </c>
      <c r="M124">
        <v>1419400800</v>
      </c>
      <c r="N124" s="12">
        <f t="shared" si="5"/>
        <v>41970.25</v>
      </c>
      <c r="O124" s="12">
        <f t="shared" si="6"/>
        <v>41997.25</v>
      </c>
      <c r="P124" t="b">
        <v>0</v>
      </c>
      <c r="Q124" t="b">
        <v>0</v>
      </c>
      <c r="R124" t="s">
        <v>119</v>
      </c>
      <c r="S124" t="s">
        <v>2045</v>
      </c>
      <c r="T124" t="s">
        <v>2051</v>
      </c>
    </row>
    <row r="125" spans="1:20" x14ac:dyDescent="0.2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5">
        <f t="shared" si="4"/>
        <v>18.622397298818232</v>
      </c>
      <c r="G125" t="s">
        <v>14</v>
      </c>
      <c r="H125" s="7">
        <f t="shared" si="7"/>
        <v>49.987915407854985</v>
      </c>
      <c r="I125">
        <v>662</v>
      </c>
      <c r="J125" t="s">
        <v>15</v>
      </c>
      <c r="K125" t="s">
        <v>16</v>
      </c>
      <c r="L125">
        <v>1448344800</v>
      </c>
      <c r="M125">
        <v>1448604000</v>
      </c>
      <c r="N125" s="12">
        <f t="shared" si="5"/>
        <v>42332.25</v>
      </c>
      <c r="O125" s="12">
        <f t="shared" si="6"/>
        <v>42335.25</v>
      </c>
      <c r="P125" t="b">
        <v>1</v>
      </c>
      <c r="Q125" t="b">
        <v>0</v>
      </c>
      <c r="R125" t="s">
        <v>33</v>
      </c>
      <c r="S125" t="s">
        <v>2037</v>
      </c>
      <c r="T125" t="s">
        <v>2038</v>
      </c>
    </row>
    <row r="126" spans="1:20" x14ac:dyDescent="0.2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5">
        <f t="shared" si="4"/>
        <v>367.76923076923077</v>
      </c>
      <c r="G126" t="s">
        <v>20</v>
      </c>
      <c r="H126" s="7">
        <f t="shared" si="7"/>
        <v>101.72340425531915</v>
      </c>
      <c r="I126">
        <v>94</v>
      </c>
      <c r="J126" t="s">
        <v>107</v>
      </c>
      <c r="K126" t="s">
        <v>108</v>
      </c>
      <c r="L126">
        <v>1557723600</v>
      </c>
      <c r="M126">
        <v>1562302800</v>
      </c>
      <c r="N126" s="12">
        <f t="shared" si="5"/>
        <v>43598.208333333328</v>
      </c>
      <c r="O126" s="12">
        <f t="shared" si="6"/>
        <v>43651.208333333328</v>
      </c>
      <c r="P126" t="b">
        <v>0</v>
      </c>
      <c r="Q126" t="b">
        <v>0</v>
      </c>
      <c r="R126" t="s">
        <v>122</v>
      </c>
      <c r="S126" t="s">
        <v>2052</v>
      </c>
      <c r="T126" t="s">
        <v>2053</v>
      </c>
    </row>
    <row r="127" spans="1:20" x14ac:dyDescent="0.2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5">
        <f t="shared" si="4"/>
        <v>159.90566037735849</v>
      </c>
      <c r="G127" t="s">
        <v>20</v>
      </c>
      <c r="H127" s="7">
        <f t="shared" si="7"/>
        <v>47.083333333333336</v>
      </c>
      <c r="I127">
        <v>180</v>
      </c>
      <c r="J127" t="s">
        <v>21</v>
      </c>
      <c r="K127" t="s">
        <v>22</v>
      </c>
      <c r="L127">
        <v>1537333200</v>
      </c>
      <c r="M127">
        <v>1537678800</v>
      </c>
      <c r="N127" s="12">
        <f t="shared" si="5"/>
        <v>43362.208333333328</v>
      </c>
      <c r="O127" s="12">
        <f t="shared" si="6"/>
        <v>43366.208333333328</v>
      </c>
      <c r="P127" t="b">
        <v>0</v>
      </c>
      <c r="Q127" t="b">
        <v>0</v>
      </c>
      <c r="R127" t="s">
        <v>33</v>
      </c>
      <c r="S127" t="s">
        <v>2037</v>
      </c>
      <c r="T127" t="s">
        <v>2038</v>
      </c>
    </row>
    <row r="128" spans="1:20" x14ac:dyDescent="0.2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5">
        <f t="shared" si="4"/>
        <v>38.633185349611544</v>
      </c>
      <c r="G128" t="s">
        <v>14</v>
      </c>
      <c r="H128" s="7">
        <f t="shared" si="7"/>
        <v>89.944444444444443</v>
      </c>
      <c r="I128">
        <v>774</v>
      </c>
      <c r="J128" t="s">
        <v>21</v>
      </c>
      <c r="K128" t="s">
        <v>22</v>
      </c>
      <c r="L128">
        <v>1471150800</v>
      </c>
      <c r="M128">
        <v>1473570000</v>
      </c>
      <c r="N128" s="12">
        <f t="shared" si="5"/>
        <v>42596.208333333328</v>
      </c>
      <c r="O128" s="12">
        <f t="shared" si="6"/>
        <v>42624.208333333328</v>
      </c>
      <c r="P128" t="b">
        <v>0</v>
      </c>
      <c r="Q128" t="b">
        <v>1</v>
      </c>
      <c r="R128" t="s">
        <v>33</v>
      </c>
      <c r="S128" t="s">
        <v>2037</v>
      </c>
      <c r="T128" t="s">
        <v>2038</v>
      </c>
    </row>
    <row r="129" spans="1:20" x14ac:dyDescent="0.2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5">
        <f t="shared" si="4"/>
        <v>51.42151162790698</v>
      </c>
      <c r="G129" t="s">
        <v>14</v>
      </c>
      <c r="H129" s="7">
        <f t="shared" si="7"/>
        <v>78.96875</v>
      </c>
      <c r="I129">
        <v>672</v>
      </c>
      <c r="J129" t="s">
        <v>15</v>
      </c>
      <c r="K129" t="s">
        <v>16</v>
      </c>
      <c r="L129">
        <v>1273640400</v>
      </c>
      <c r="M129">
        <v>1273899600</v>
      </c>
      <c r="N129" s="12">
        <f t="shared" si="5"/>
        <v>40310.208333333336</v>
      </c>
      <c r="O129" s="12">
        <f t="shared" si="6"/>
        <v>40313.208333333336</v>
      </c>
      <c r="P129" t="b">
        <v>0</v>
      </c>
      <c r="Q129" t="b">
        <v>0</v>
      </c>
      <c r="R129" t="s">
        <v>33</v>
      </c>
      <c r="S129" t="s">
        <v>2037</v>
      </c>
      <c r="T129" t="s">
        <v>2038</v>
      </c>
    </row>
    <row r="130" spans="1:20" x14ac:dyDescent="0.2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5">
        <f t="shared" ref="F130:F193" si="8">E130/D130*100</f>
        <v>60.334277620396605</v>
      </c>
      <c r="G130" t="s">
        <v>74</v>
      </c>
      <c r="H130" s="7">
        <f t="shared" si="7"/>
        <v>80.067669172932327</v>
      </c>
      <c r="I130">
        <v>532</v>
      </c>
      <c r="J130" t="s">
        <v>21</v>
      </c>
      <c r="K130" t="s">
        <v>22</v>
      </c>
      <c r="L130">
        <v>1282885200</v>
      </c>
      <c r="M130">
        <v>1284008400</v>
      </c>
      <c r="N130" s="12">
        <f t="shared" ref="N130:N193" si="9">(((L130/60)/60)/24)+DATE(1970,1,1)</f>
        <v>40417.208333333336</v>
      </c>
      <c r="O130" s="12">
        <f t="shared" ref="O130:O193" si="10">(((M130/60)/60)/24)+DATE(1970,1,1)</f>
        <v>40430.208333333336</v>
      </c>
      <c r="P130" t="b">
        <v>0</v>
      </c>
      <c r="Q130" t="b">
        <v>0</v>
      </c>
      <c r="R130" t="s">
        <v>23</v>
      </c>
      <c r="S130" t="s">
        <v>2033</v>
      </c>
      <c r="T130" t="s">
        <v>2034</v>
      </c>
    </row>
    <row r="131" spans="1:20" x14ac:dyDescent="0.2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5">
        <f t="shared" si="8"/>
        <v>3.202693602693603</v>
      </c>
      <c r="G131" t="s">
        <v>74</v>
      </c>
      <c r="H131" s="7">
        <f t="shared" ref="H131:H194" si="11">E131/I131</f>
        <v>86.472727272727269</v>
      </c>
      <c r="I131">
        <v>55</v>
      </c>
      <c r="J131" t="s">
        <v>26</v>
      </c>
      <c r="K131" t="s">
        <v>27</v>
      </c>
      <c r="L131">
        <v>1422943200</v>
      </c>
      <c r="M131">
        <v>1425103200</v>
      </c>
      <c r="N131" s="12">
        <f t="shared" si="9"/>
        <v>42038.25</v>
      </c>
      <c r="O131" s="12">
        <f t="shared" si="10"/>
        <v>42063.25</v>
      </c>
      <c r="P131" t="b">
        <v>0</v>
      </c>
      <c r="Q131" t="b">
        <v>0</v>
      </c>
      <c r="R131" t="s">
        <v>17</v>
      </c>
      <c r="S131" t="s">
        <v>2031</v>
      </c>
      <c r="T131" t="s">
        <v>2032</v>
      </c>
    </row>
    <row r="132" spans="1:20" x14ac:dyDescent="0.2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5">
        <f t="shared" si="8"/>
        <v>155.46875</v>
      </c>
      <c r="G132" t="s">
        <v>20</v>
      </c>
      <c r="H132" s="7">
        <f t="shared" si="11"/>
        <v>28.001876172607879</v>
      </c>
      <c r="I132">
        <v>533</v>
      </c>
      <c r="J132" t="s">
        <v>36</v>
      </c>
      <c r="K132" t="s">
        <v>37</v>
      </c>
      <c r="L132">
        <v>1319605200</v>
      </c>
      <c r="M132">
        <v>1320991200</v>
      </c>
      <c r="N132" s="12">
        <f t="shared" si="9"/>
        <v>40842.208333333336</v>
      </c>
      <c r="O132" s="12">
        <f t="shared" si="10"/>
        <v>40858.25</v>
      </c>
      <c r="P132" t="b">
        <v>0</v>
      </c>
      <c r="Q132" t="b">
        <v>0</v>
      </c>
      <c r="R132" t="s">
        <v>53</v>
      </c>
      <c r="S132" t="s">
        <v>2039</v>
      </c>
      <c r="T132" t="s">
        <v>2042</v>
      </c>
    </row>
    <row r="133" spans="1:20" ht="31.5" x14ac:dyDescent="0.2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5">
        <f t="shared" si="8"/>
        <v>100.85974499089254</v>
      </c>
      <c r="G133" t="s">
        <v>20</v>
      </c>
      <c r="H133" s="7">
        <f t="shared" si="11"/>
        <v>67.996725337699544</v>
      </c>
      <c r="I133">
        <v>2443</v>
      </c>
      <c r="J133" t="s">
        <v>40</v>
      </c>
      <c r="K133" t="s">
        <v>41</v>
      </c>
      <c r="L133">
        <v>1385704800</v>
      </c>
      <c r="M133">
        <v>1386828000</v>
      </c>
      <c r="N133" s="12">
        <f t="shared" si="9"/>
        <v>41607.25</v>
      </c>
      <c r="O133" s="12">
        <f t="shared" si="10"/>
        <v>41620.25</v>
      </c>
      <c r="P133" t="b">
        <v>0</v>
      </c>
      <c r="Q133" t="b">
        <v>0</v>
      </c>
      <c r="R133" t="s">
        <v>28</v>
      </c>
      <c r="S133" t="s">
        <v>2035</v>
      </c>
      <c r="T133" t="s">
        <v>2036</v>
      </c>
    </row>
    <row r="134" spans="1:20" x14ac:dyDescent="0.2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5">
        <f t="shared" si="8"/>
        <v>116.18181818181819</v>
      </c>
      <c r="G134" t="s">
        <v>20</v>
      </c>
      <c r="H134" s="7">
        <f t="shared" si="11"/>
        <v>43.078651685393261</v>
      </c>
      <c r="I134">
        <v>89</v>
      </c>
      <c r="J134" t="s">
        <v>21</v>
      </c>
      <c r="K134" t="s">
        <v>22</v>
      </c>
      <c r="L134">
        <v>1515736800</v>
      </c>
      <c r="M134">
        <v>1517119200</v>
      </c>
      <c r="N134" s="12">
        <f t="shared" si="9"/>
        <v>43112.25</v>
      </c>
      <c r="O134" s="12">
        <f t="shared" si="10"/>
        <v>43128.25</v>
      </c>
      <c r="P134" t="b">
        <v>0</v>
      </c>
      <c r="Q134" t="b">
        <v>1</v>
      </c>
      <c r="R134" t="s">
        <v>33</v>
      </c>
      <c r="S134" t="s">
        <v>2037</v>
      </c>
      <c r="T134" t="s">
        <v>2038</v>
      </c>
    </row>
    <row r="135" spans="1:20" x14ac:dyDescent="0.2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5">
        <f t="shared" si="8"/>
        <v>310.77777777777777</v>
      </c>
      <c r="G135" t="s">
        <v>20</v>
      </c>
      <c r="H135" s="7">
        <f t="shared" si="11"/>
        <v>87.95597484276729</v>
      </c>
      <c r="I135">
        <v>159</v>
      </c>
      <c r="J135" t="s">
        <v>21</v>
      </c>
      <c r="K135" t="s">
        <v>22</v>
      </c>
      <c r="L135">
        <v>1313125200</v>
      </c>
      <c r="M135">
        <v>1315026000</v>
      </c>
      <c r="N135" s="12">
        <f t="shared" si="9"/>
        <v>40767.208333333336</v>
      </c>
      <c r="O135" s="12">
        <f t="shared" si="10"/>
        <v>40789.208333333336</v>
      </c>
      <c r="P135" t="b">
        <v>0</v>
      </c>
      <c r="Q135" t="b">
        <v>0</v>
      </c>
      <c r="R135" t="s">
        <v>319</v>
      </c>
      <c r="S135" t="s">
        <v>2033</v>
      </c>
      <c r="T135" t="s">
        <v>2060</v>
      </c>
    </row>
    <row r="136" spans="1:20" x14ac:dyDescent="0.2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5">
        <f t="shared" si="8"/>
        <v>89.73668341708543</v>
      </c>
      <c r="G136" t="s">
        <v>14</v>
      </c>
      <c r="H136" s="7">
        <f t="shared" si="11"/>
        <v>94.987234042553197</v>
      </c>
      <c r="I136">
        <v>940</v>
      </c>
      <c r="J136" t="s">
        <v>98</v>
      </c>
      <c r="K136" t="s">
        <v>99</v>
      </c>
      <c r="L136">
        <v>1308459600</v>
      </c>
      <c r="M136">
        <v>1312693200</v>
      </c>
      <c r="N136" s="12">
        <f t="shared" si="9"/>
        <v>40713.208333333336</v>
      </c>
      <c r="O136" s="12">
        <f t="shared" si="10"/>
        <v>40762.208333333336</v>
      </c>
      <c r="P136" t="b">
        <v>0</v>
      </c>
      <c r="Q136" t="b">
        <v>1</v>
      </c>
      <c r="R136" t="s">
        <v>42</v>
      </c>
      <c r="S136" t="s">
        <v>2039</v>
      </c>
      <c r="T136" t="s">
        <v>2040</v>
      </c>
    </row>
    <row r="137" spans="1:20" x14ac:dyDescent="0.2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5">
        <f t="shared" si="8"/>
        <v>71.27272727272728</v>
      </c>
      <c r="G137" t="s">
        <v>14</v>
      </c>
      <c r="H137" s="7">
        <f t="shared" si="11"/>
        <v>46.905982905982903</v>
      </c>
      <c r="I137">
        <v>117</v>
      </c>
      <c r="J137" t="s">
        <v>21</v>
      </c>
      <c r="K137" t="s">
        <v>22</v>
      </c>
      <c r="L137">
        <v>1362636000</v>
      </c>
      <c r="M137">
        <v>1363064400</v>
      </c>
      <c r="N137" s="12">
        <f t="shared" si="9"/>
        <v>41340.25</v>
      </c>
      <c r="O137" s="12">
        <f t="shared" si="10"/>
        <v>41345.208333333336</v>
      </c>
      <c r="P137" t="b">
        <v>0</v>
      </c>
      <c r="Q137" t="b">
        <v>1</v>
      </c>
      <c r="R137" t="s">
        <v>33</v>
      </c>
      <c r="S137" t="s">
        <v>2037</v>
      </c>
      <c r="T137" t="s">
        <v>2038</v>
      </c>
    </row>
    <row r="138" spans="1:20" x14ac:dyDescent="0.2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5">
        <f t="shared" si="8"/>
        <v>3.2862318840579712</v>
      </c>
      <c r="G138" t="s">
        <v>74</v>
      </c>
      <c r="H138" s="7">
        <f t="shared" si="11"/>
        <v>46.913793103448278</v>
      </c>
      <c r="I138">
        <v>58</v>
      </c>
      <c r="J138" t="s">
        <v>21</v>
      </c>
      <c r="K138" t="s">
        <v>22</v>
      </c>
      <c r="L138">
        <v>1402117200</v>
      </c>
      <c r="M138">
        <v>1403154000</v>
      </c>
      <c r="N138" s="12">
        <f t="shared" si="9"/>
        <v>41797.208333333336</v>
      </c>
      <c r="O138" s="12">
        <f t="shared" si="10"/>
        <v>41809.208333333336</v>
      </c>
      <c r="P138" t="b">
        <v>0</v>
      </c>
      <c r="Q138" t="b">
        <v>1</v>
      </c>
      <c r="R138" t="s">
        <v>53</v>
      </c>
      <c r="S138" t="s">
        <v>2039</v>
      </c>
      <c r="T138" t="s">
        <v>2042</v>
      </c>
    </row>
    <row r="139" spans="1:20" x14ac:dyDescent="0.2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5">
        <f t="shared" si="8"/>
        <v>261.77777777777777</v>
      </c>
      <c r="G139" t="s">
        <v>20</v>
      </c>
      <c r="H139" s="7">
        <f t="shared" si="11"/>
        <v>94.24</v>
      </c>
      <c r="I139">
        <v>50</v>
      </c>
      <c r="J139" t="s">
        <v>21</v>
      </c>
      <c r="K139" t="s">
        <v>22</v>
      </c>
      <c r="L139">
        <v>1286341200</v>
      </c>
      <c r="M139">
        <v>1286859600</v>
      </c>
      <c r="N139" s="12">
        <f t="shared" si="9"/>
        <v>40457.208333333336</v>
      </c>
      <c r="O139" s="12">
        <f t="shared" si="10"/>
        <v>40463.208333333336</v>
      </c>
      <c r="P139" t="b">
        <v>0</v>
      </c>
      <c r="Q139" t="b">
        <v>0</v>
      </c>
      <c r="R139" t="s">
        <v>68</v>
      </c>
      <c r="S139" t="s">
        <v>2045</v>
      </c>
      <c r="T139" t="s">
        <v>2046</v>
      </c>
    </row>
    <row r="140" spans="1:20" ht="31.5" x14ac:dyDescent="0.2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5">
        <f t="shared" si="8"/>
        <v>96</v>
      </c>
      <c r="G140" t="s">
        <v>14</v>
      </c>
      <c r="H140" s="7">
        <f t="shared" si="11"/>
        <v>80.139130434782615</v>
      </c>
      <c r="I140">
        <v>115</v>
      </c>
      <c r="J140" t="s">
        <v>21</v>
      </c>
      <c r="K140" t="s">
        <v>22</v>
      </c>
      <c r="L140">
        <v>1348808400</v>
      </c>
      <c r="M140">
        <v>1349326800</v>
      </c>
      <c r="N140" s="12">
        <f t="shared" si="9"/>
        <v>41180.208333333336</v>
      </c>
      <c r="O140" s="12">
        <f t="shared" si="10"/>
        <v>41186.208333333336</v>
      </c>
      <c r="P140" t="b">
        <v>0</v>
      </c>
      <c r="Q140" t="b">
        <v>0</v>
      </c>
      <c r="R140" t="s">
        <v>292</v>
      </c>
      <c r="S140" t="s">
        <v>2048</v>
      </c>
      <c r="T140" t="s">
        <v>2059</v>
      </c>
    </row>
    <row r="141" spans="1:20" x14ac:dyDescent="0.2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5">
        <f t="shared" si="8"/>
        <v>20.896851248642779</v>
      </c>
      <c r="G141" t="s">
        <v>14</v>
      </c>
      <c r="H141" s="7">
        <f t="shared" si="11"/>
        <v>59.036809815950917</v>
      </c>
      <c r="I141">
        <v>326</v>
      </c>
      <c r="J141" t="s">
        <v>21</v>
      </c>
      <c r="K141" t="s">
        <v>22</v>
      </c>
      <c r="L141">
        <v>1429592400</v>
      </c>
      <c r="M141">
        <v>1430974800</v>
      </c>
      <c r="N141" s="12">
        <f t="shared" si="9"/>
        <v>42115.208333333328</v>
      </c>
      <c r="O141" s="12">
        <f t="shared" si="10"/>
        <v>42131.208333333328</v>
      </c>
      <c r="P141" t="b">
        <v>0</v>
      </c>
      <c r="Q141" t="b">
        <v>1</v>
      </c>
      <c r="R141" t="s">
        <v>65</v>
      </c>
      <c r="S141" t="s">
        <v>2035</v>
      </c>
      <c r="T141" t="s">
        <v>2044</v>
      </c>
    </row>
    <row r="142" spans="1:20" ht="31.5" x14ac:dyDescent="0.2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5">
        <f t="shared" si="8"/>
        <v>223.16363636363636</v>
      </c>
      <c r="G142" t="s">
        <v>20</v>
      </c>
      <c r="H142" s="7">
        <f t="shared" si="11"/>
        <v>65.989247311827953</v>
      </c>
      <c r="I142">
        <v>186</v>
      </c>
      <c r="J142" t="s">
        <v>21</v>
      </c>
      <c r="K142" t="s">
        <v>22</v>
      </c>
      <c r="L142">
        <v>1519538400</v>
      </c>
      <c r="M142">
        <v>1519970400</v>
      </c>
      <c r="N142" s="12">
        <f t="shared" si="9"/>
        <v>43156.25</v>
      </c>
      <c r="O142" s="12">
        <f t="shared" si="10"/>
        <v>43161.25</v>
      </c>
      <c r="P142" t="b">
        <v>0</v>
      </c>
      <c r="Q142" t="b">
        <v>0</v>
      </c>
      <c r="R142" t="s">
        <v>42</v>
      </c>
      <c r="S142" t="s">
        <v>2039</v>
      </c>
      <c r="T142" t="s">
        <v>2040</v>
      </c>
    </row>
    <row r="143" spans="1:20" x14ac:dyDescent="0.2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5">
        <f t="shared" si="8"/>
        <v>101.59097978227061</v>
      </c>
      <c r="G143" t="s">
        <v>20</v>
      </c>
      <c r="H143" s="7">
        <f t="shared" si="11"/>
        <v>60.992530345471522</v>
      </c>
      <c r="I143">
        <v>1071</v>
      </c>
      <c r="J143" t="s">
        <v>21</v>
      </c>
      <c r="K143" t="s">
        <v>22</v>
      </c>
      <c r="L143">
        <v>1434085200</v>
      </c>
      <c r="M143">
        <v>1434603600</v>
      </c>
      <c r="N143" s="12">
        <f t="shared" si="9"/>
        <v>42167.208333333328</v>
      </c>
      <c r="O143" s="12">
        <f t="shared" si="10"/>
        <v>42173.208333333328</v>
      </c>
      <c r="P143" t="b">
        <v>0</v>
      </c>
      <c r="Q143" t="b">
        <v>0</v>
      </c>
      <c r="R143" t="s">
        <v>28</v>
      </c>
      <c r="S143" t="s">
        <v>2035</v>
      </c>
      <c r="T143" t="s">
        <v>2036</v>
      </c>
    </row>
    <row r="144" spans="1:20" x14ac:dyDescent="0.2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5">
        <f t="shared" si="8"/>
        <v>230.03999999999996</v>
      </c>
      <c r="G144" t="s">
        <v>20</v>
      </c>
      <c r="H144" s="7">
        <f t="shared" si="11"/>
        <v>98.307692307692307</v>
      </c>
      <c r="I144">
        <v>117</v>
      </c>
      <c r="J144" t="s">
        <v>21</v>
      </c>
      <c r="K144" t="s">
        <v>22</v>
      </c>
      <c r="L144">
        <v>1333688400</v>
      </c>
      <c r="M144">
        <v>1337230800</v>
      </c>
      <c r="N144" s="12">
        <f t="shared" si="9"/>
        <v>41005.208333333336</v>
      </c>
      <c r="O144" s="12">
        <f t="shared" si="10"/>
        <v>41046.208333333336</v>
      </c>
      <c r="P144" t="b">
        <v>0</v>
      </c>
      <c r="Q144" t="b">
        <v>0</v>
      </c>
      <c r="R144" t="s">
        <v>28</v>
      </c>
      <c r="S144" t="s">
        <v>2035</v>
      </c>
      <c r="T144" t="s">
        <v>2036</v>
      </c>
    </row>
    <row r="145" spans="1:20" x14ac:dyDescent="0.2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5">
        <f t="shared" si="8"/>
        <v>135.59259259259261</v>
      </c>
      <c r="G145" t="s">
        <v>20</v>
      </c>
      <c r="H145" s="7">
        <f t="shared" si="11"/>
        <v>104.6</v>
      </c>
      <c r="I145">
        <v>70</v>
      </c>
      <c r="J145" t="s">
        <v>21</v>
      </c>
      <c r="K145" t="s">
        <v>22</v>
      </c>
      <c r="L145">
        <v>1277701200</v>
      </c>
      <c r="M145">
        <v>1279429200</v>
      </c>
      <c r="N145" s="12">
        <f t="shared" si="9"/>
        <v>40357.208333333336</v>
      </c>
      <c r="O145" s="12">
        <f t="shared" si="10"/>
        <v>40377.208333333336</v>
      </c>
      <c r="P145" t="b">
        <v>0</v>
      </c>
      <c r="Q145" t="b">
        <v>0</v>
      </c>
      <c r="R145" t="s">
        <v>60</v>
      </c>
      <c r="S145" t="s">
        <v>2033</v>
      </c>
      <c r="T145" t="s">
        <v>2043</v>
      </c>
    </row>
    <row r="146" spans="1:20" x14ac:dyDescent="0.2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5">
        <f t="shared" si="8"/>
        <v>129.1</v>
      </c>
      <c r="G146" t="s">
        <v>20</v>
      </c>
      <c r="H146" s="7">
        <f t="shared" si="11"/>
        <v>86.066666666666663</v>
      </c>
      <c r="I146">
        <v>135</v>
      </c>
      <c r="J146" t="s">
        <v>21</v>
      </c>
      <c r="K146" t="s">
        <v>22</v>
      </c>
      <c r="L146">
        <v>1560747600</v>
      </c>
      <c r="M146">
        <v>1561438800</v>
      </c>
      <c r="N146" s="12">
        <f t="shared" si="9"/>
        <v>43633.208333333328</v>
      </c>
      <c r="O146" s="12">
        <f t="shared" si="10"/>
        <v>43641.208333333328</v>
      </c>
      <c r="P146" t="b">
        <v>0</v>
      </c>
      <c r="Q146" t="b">
        <v>0</v>
      </c>
      <c r="R146" t="s">
        <v>33</v>
      </c>
      <c r="S146" t="s">
        <v>2037</v>
      </c>
      <c r="T146" t="s">
        <v>2038</v>
      </c>
    </row>
    <row r="147" spans="1:20" x14ac:dyDescent="0.2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5">
        <f t="shared" si="8"/>
        <v>236.512</v>
      </c>
      <c r="G147" t="s">
        <v>20</v>
      </c>
      <c r="H147" s="7">
        <f t="shared" si="11"/>
        <v>76.989583333333329</v>
      </c>
      <c r="I147">
        <v>768</v>
      </c>
      <c r="J147" t="s">
        <v>98</v>
      </c>
      <c r="K147" t="s">
        <v>99</v>
      </c>
      <c r="L147">
        <v>1410066000</v>
      </c>
      <c r="M147">
        <v>1410498000</v>
      </c>
      <c r="N147" s="12">
        <f t="shared" si="9"/>
        <v>41889.208333333336</v>
      </c>
      <c r="O147" s="12">
        <f t="shared" si="10"/>
        <v>41894.208333333336</v>
      </c>
      <c r="P147" t="b">
        <v>0</v>
      </c>
      <c r="Q147" t="b">
        <v>0</v>
      </c>
      <c r="R147" t="s">
        <v>65</v>
      </c>
      <c r="S147" t="s">
        <v>2035</v>
      </c>
      <c r="T147" t="s">
        <v>2044</v>
      </c>
    </row>
    <row r="148" spans="1:20" ht="31.5" x14ac:dyDescent="0.2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5">
        <f t="shared" si="8"/>
        <v>17.25</v>
      </c>
      <c r="G148" t="s">
        <v>74</v>
      </c>
      <c r="H148" s="7">
        <f t="shared" si="11"/>
        <v>29.764705882352942</v>
      </c>
      <c r="I148">
        <v>51</v>
      </c>
      <c r="J148" t="s">
        <v>21</v>
      </c>
      <c r="K148" t="s">
        <v>22</v>
      </c>
      <c r="L148">
        <v>1320732000</v>
      </c>
      <c r="M148">
        <v>1322460000</v>
      </c>
      <c r="N148" s="12">
        <f t="shared" si="9"/>
        <v>40855.25</v>
      </c>
      <c r="O148" s="12">
        <f t="shared" si="10"/>
        <v>40875.25</v>
      </c>
      <c r="P148" t="b">
        <v>0</v>
      </c>
      <c r="Q148" t="b">
        <v>0</v>
      </c>
      <c r="R148" t="s">
        <v>33</v>
      </c>
      <c r="S148" t="s">
        <v>2037</v>
      </c>
      <c r="T148" t="s">
        <v>2038</v>
      </c>
    </row>
    <row r="149" spans="1:20" x14ac:dyDescent="0.2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5">
        <f t="shared" si="8"/>
        <v>112.49397590361446</v>
      </c>
      <c r="G149" t="s">
        <v>20</v>
      </c>
      <c r="H149" s="7">
        <f t="shared" si="11"/>
        <v>46.91959798994975</v>
      </c>
      <c r="I149">
        <v>199</v>
      </c>
      <c r="J149" t="s">
        <v>21</v>
      </c>
      <c r="K149" t="s">
        <v>22</v>
      </c>
      <c r="L149">
        <v>1465794000</v>
      </c>
      <c r="M149">
        <v>1466312400</v>
      </c>
      <c r="N149" s="12">
        <f t="shared" si="9"/>
        <v>42534.208333333328</v>
      </c>
      <c r="O149" s="12">
        <f t="shared" si="10"/>
        <v>42540.208333333328</v>
      </c>
      <c r="P149" t="b">
        <v>0</v>
      </c>
      <c r="Q149" t="b">
        <v>1</v>
      </c>
      <c r="R149" t="s">
        <v>33</v>
      </c>
      <c r="S149" t="s">
        <v>2037</v>
      </c>
      <c r="T149" t="s">
        <v>2038</v>
      </c>
    </row>
    <row r="150" spans="1:20" x14ac:dyDescent="0.2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5">
        <f t="shared" si="8"/>
        <v>121.02150537634408</v>
      </c>
      <c r="G150" t="s">
        <v>20</v>
      </c>
      <c r="H150" s="7">
        <f t="shared" si="11"/>
        <v>105.18691588785046</v>
      </c>
      <c r="I150">
        <v>107</v>
      </c>
      <c r="J150" t="s">
        <v>21</v>
      </c>
      <c r="K150" t="s">
        <v>22</v>
      </c>
      <c r="L150">
        <v>1500958800</v>
      </c>
      <c r="M150">
        <v>1501736400</v>
      </c>
      <c r="N150" s="12">
        <f t="shared" si="9"/>
        <v>42941.208333333328</v>
      </c>
      <c r="O150" s="12">
        <f t="shared" si="10"/>
        <v>42950.208333333328</v>
      </c>
      <c r="P150" t="b">
        <v>0</v>
      </c>
      <c r="Q150" t="b">
        <v>0</v>
      </c>
      <c r="R150" t="s">
        <v>65</v>
      </c>
      <c r="S150" t="s">
        <v>2035</v>
      </c>
      <c r="T150" t="s">
        <v>2044</v>
      </c>
    </row>
    <row r="151" spans="1:20" x14ac:dyDescent="0.2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5">
        <f t="shared" si="8"/>
        <v>219.87096774193549</v>
      </c>
      <c r="G151" t="s">
        <v>20</v>
      </c>
      <c r="H151" s="7">
        <f t="shared" si="11"/>
        <v>69.907692307692301</v>
      </c>
      <c r="I151">
        <v>195</v>
      </c>
      <c r="J151" t="s">
        <v>21</v>
      </c>
      <c r="K151" t="s">
        <v>22</v>
      </c>
      <c r="L151">
        <v>1357020000</v>
      </c>
      <c r="M151">
        <v>1361512800</v>
      </c>
      <c r="N151" s="12">
        <f t="shared" si="9"/>
        <v>41275.25</v>
      </c>
      <c r="O151" s="12">
        <f t="shared" si="10"/>
        <v>41327.25</v>
      </c>
      <c r="P151" t="b">
        <v>0</v>
      </c>
      <c r="Q151" t="b">
        <v>0</v>
      </c>
      <c r="R151" t="s">
        <v>60</v>
      </c>
      <c r="S151" t="s">
        <v>2033</v>
      </c>
      <c r="T151" t="s">
        <v>2043</v>
      </c>
    </row>
    <row r="152" spans="1:20" x14ac:dyDescent="0.2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5">
        <f t="shared" si="8"/>
        <v>1</v>
      </c>
      <c r="G152" t="s">
        <v>14</v>
      </c>
      <c r="H152" s="7">
        <f t="shared" si="11"/>
        <v>1</v>
      </c>
      <c r="I152">
        <v>1</v>
      </c>
      <c r="J152" t="s">
        <v>21</v>
      </c>
      <c r="K152" t="s">
        <v>22</v>
      </c>
      <c r="L152">
        <v>1544940000</v>
      </c>
      <c r="M152">
        <v>1545026400</v>
      </c>
      <c r="N152" s="12">
        <f t="shared" si="9"/>
        <v>43450.25</v>
      </c>
      <c r="O152" s="12">
        <f t="shared" si="10"/>
        <v>43451.25</v>
      </c>
      <c r="P152" t="b">
        <v>0</v>
      </c>
      <c r="Q152" t="b">
        <v>0</v>
      </c>
      <c r="R152" t="s">
        <v>23</v>
      </c>
      <c r="S152" t="s">
        <v>2033</v>
      </c>
      <c r="T152" t="s">
        <v>2034</v>
      </c>
    </row>
    <row r="153" spans="1:20" x14ac:dyDescent="0.2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5">
        <f t="shared" si="8"/>
        <v>64.166909620991248</v>
      </c>
      <c r="G153" t="s">
        <v>14</v>
      </c>
      <c r="H153" s="7">
        <f t="shared" si="11"/>
        <v>60.011588275391958</v>
      </c>
      <c r="I153">
        <v>1467</v>
      </c>
      <c r="J153" t="s">
        <v>21</v>
      </c>
      <c r="K153" t="s">
        <v>22</v>
      </c>
      <c r="L153">
        <v>1402290000</v>
      </c>
      <c r="M153">
        <v>1406696400</v>
      </c>
      <c r="N153" s="12">
        <f t="shared" si="9"/>
        <v>41799.208333333336</v>
      </c>
      <c r="O153" s="12">
        <f t="shared" si="10"/>
        <v>41850.208333333336</v>
      </c>
      <c r="P153" t="b">
        <v>0</v>
      </c>
      <c r="Q153" t="b">
        <v>0</v>
      </c>
      <c r="R153" t="s">
        <v>50</v>
      </c>
      <c r="S153" t="s">
        <v>2033</v>
      </c>
      <c r="T153" t="s">
        <v>2041</v>
      </c>
    </row>
    <row r="154" spans="1:20" x14ac:dyDescent="0.2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5">
        <f t="shared" si="8"/>
        <v>423.06746987951806</v>
      </c>
      <c r="G154" t="s">
        <v>20</v>
      </c>
      <c r="H154" s="7">
        <f t="shared" si="11"/>
        <v>52.006220379146917</v>
      </c>
      <c r="I154">
        <v>3376</v>
      </c>
      <c r="J154" t="s">
        <v>21</v>
      </c>
      <c r="K154" t="s">
        <v>22</v>
      </c>
      <c r="L154">
        <v>1487311200</v>
      </c>
      <c r="M154">
        <v>1487916000</v>
      </c>
      <c r="N154" s="12">
        <f t="shared" si="9"/>
        <v>42783.25</v>
      </c>
      <c r="O154" s="12">
        <f t="shared" si="10"/>
        <v>42790.25</v>
      </c>
      <c r="P154" t="b">
        <v>0</v>
      </c>
      <c r="Q154" t="b">
        <v>0</v>
      </c>
      <c r="R154" t="s">
        <v>60</v>
      </c>
      <c r="S154" t="s">
        <v>2033</v>
      </c>
      <c r="T154" t="s">
        <v>2043</v>
      </c>
    </row>
    <row r="155" spans="1:20" x14ac:dyDescent="0.2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5">
        <f t="shared" si="8"/>
        <v>92.984160506863773</v>
      </c>
      <c r="G155" t="s">
        <v>14</v>
      </c>
      <c r="H155" s="7">
        <f t="shared" si="11"/>
        <v>31.000176025347649</v>
      </c>
      <c r="I155">
        <v>5681</v>
      </c>
      <c r="J155" t="s">
        <v>21</v>
      </c>
      <c r="K155" t="s">
        <v>22</v>
      </c>
      <c r="L155">
        <v>1350622800</v>
      </c>
      <c r="M155">
        <v>1351141200</v>
      </c>
      <c r="N155" s="12">
        <f t="shared" si="9"/>
        <v>41201.208333333336</v>
      </c>
      <c r="O155" s="12">
        <f t="shared" si="10"/>
        <v>41207.208333333336</v>
      </c>
      <c r="P155" t="b">
        <v>0</v>
      </c>
      <c r="Q155" t="b">
        <v>0</v>
      </c>
      <c r="R155" t="s">
        <v>33</v>
      </c>
      <c r="S155" t="s">
        <v>2037</v>
      </c>
      <c r="T155" t="s">
        <v>2038</v>
      </c>
    </row>
    <row r="156" spans="1:20" x14ac:dyDescent="0.2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5">
        <f t="shared" si="8"/>
        <v>58.756567425569173</v>
      </c>
      <c r="G156" t="s">
        <v>14</v>
      </c>
      <c r="H156" s="7">
        <f t="shared" si="11"/>
        <v>95.042492917847028</v>
      </c>
      <c r="I156">
        <v>1059</v>
      </c>
      <c r="J156" t="s">
        <v>21</v>
      </c>
      <c r="K156" t="s">
        <v>22</v>
      </c>
      <c r="L156">
        <v>1463029200</v>
      </c>
      <c r="M156">
        <v>1465016400</v>
      </c>
      <c r="N156" s="12">
        <f t="shared" si="9"/>
        <v>42502.208333333328</v>
      </c>
      <c r="O156" s="12">
        <f t="shared" si="10"/>
        <v>42525.208333333328</v>
      </c>
      <c r="P156" t="b">
        <v>0</v>
      </c>
      <c r="Q156" t="b">
        <v>1</v>
      </c>
      <c r="R156" t="s">
        <v>60</v>
      </c>
      <c r="S156" t="s">
        <v>2033</v>
      </c>
      <c r="T156" t="s">
        <v>2043</v>
      </c>
    </row>
    <row r="157" spans="1:20" x14ac:dyDescent="0.2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5">
        <f t="shared" si="8"/>
        <v>65.022222222222226</v>
      </c>
      <c r="G157" t="s">
        <v>14</v>
      </c>
      <c r="H157" s="7">
        <f t="shared" si="11"/>
        <v>75.968174204355108</v>
      </c>
      <c r="I157">
        <v>1194</v>
      </c>
      <c r="J157" t="s">
        <v>21</v>
      </c>
      <c r="K157" t="s">
        <v>22</v>
      </c>
      <c r="L157">
        <v>1269493200</v>
      </c>
      <c r="M157">
        <v>1270789200</v>
      </c>
      <c r="N157" s="12">
        <f t="shared" si="9"/>
        <v>40262.208333333336</v>
      </c>
      <c r="O157" s="12">
        <f t="shared" si="10"/>
        <v>40277.208333333336</v>
      </c>
      <c r="P157" t="b">
        <v>0</v>
      </c>
      <c r="Q157" t="b">
        <v>0</v>
      </c>
      <c r="R157" t="s">
        <v>33</v>
      </c>
      <c r="S157" t="s">
        <v>2037</v>
      </c>
      <c r="T157" t="s">
        <v>2038</v>
      </c>
    </row>
    <row r="158" spans="1:20" x14ac:dyDescent="0.2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5">
        <f t="shared" si="8"/>
        <v>73.939560439560438</v>
      </c>
      <c r="G158" t="s">
        <v>74</v>
      </c>
      <c r="H158" s="7">
        <f t="shared" si="11"/>
        <v>71.013192612137203</v>
      </c>
      <c r="I158">
        <v>379</v>
      </c>
      <c r="J158" t="s">
        <v>26</v>
      </c>
      <c r="K158" t="s">
        <v>27</v>
      </c>
      <c r="L158">
        <v>1570251600</v>
      </c>
      <c r="M158">
        <v>1572325200</v>
      </c>
      <c r="N158" s="12">
        <f t="shared" si="9"/>
        <v>43743.208333333328</v>
      </c>
      <c r="O158" s="12">
        <f t="shared" si="10"/>
        <v>43767.208333333328</v>
      </c>
      <c r="P158" t="b">
        <v>0</v>
      </c>
      <c r="Q158" t="b">
        <v>0</v>
      </c>
      <c r="R158" t="s">
        <v>23</v>
      </c>
      <c r="S158" t="s">
        <v>2033</v>
      </c>
      <c r="T158" t="s">
        <v>2034</v>
      </c>
    </row>
    <row r="159" spans="1:20" x14ac:dyDescent="0.2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5">
        <f t="shared" si="8"/>
        <v>52.666666666666664</v>
      </c>
      <c r="G159" t="s">
        <v>14</v>
      </c>
      <c r="H159" s="7">
        <f t="shared" si="11"/>
        <v>73.733333333333334</v>
      </c>
      <c r="I159">
        <v>30</v>
      </c>
      <c r="J159" t="s">
        <v>26</v>
      </c>
      <c r="K159" t="s">
        <v>27</v>
      </c>
      <c r="L159">
        <v>1388383200</v>
      </c>
      <c r="M159">
        <v>1389420000</v>
      </c>
      <c r="N159" s="12">
        <f t="shared" si="9"/>
        <v>41638.25</v>
      </c>
      <c r="O159" s="12">
        <f t="shared" si="10"/>
        <v>41650.25</v>
      </c>
      <c r="P159" t="b">
        <v>0</v>
      </c>
      <c r="Q159" t="b">
        <v>0</v>
      </c>
      <c r="R159" t="s">
        <v>122</v>
      </c>
      <c r="S159" t="s">
        <v>2052</v>
      </c>
      <c r="T159" t="s">
        <v>2053</v>
      </c>
    </row>
    <row r="160" spans="1:20" x14ac:dyDescent="0.2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5">
        <f t="shared" si="8"/>
        <v>220.95238095238096</v>
      </c>
      <c r="G160" t="s">
        <v>20</v>
      </c>
      <c r="H160" s="7">
        <f t="shared" si="11"/>
        <v>113.17073170731707</v>
      </c>
      <c r="I160">
        <v>41</v>
      </c>
      <c r="J160" t="s">
        <v>21</v>
      </c>
      <c r="K160" t="s">
        <v>22</v>
      </c>
      <c r="L160">
        <v>1449554400</v>
      </c>
      <c r="M160">
        <v>1449640800</v>
      </c>
      <c r="N160" s="12">
        <f t="shared" si="9"/>
        <v>42346.25</v>
      </c>
      <c r="O160" s="12">
        <f t="shared" si="10"/>
        <v>42347.25</v>
      </c>
      <c r="P160" t="b">
        <v>0</v>
      </c>
      <c r="Q160" t="b">
        <v>0</v>
      </c>
      <c r="R160" t="s">
        <v>23</v>
      </c>
      <c r="S160" t="s">
        <v>2033</v>
      </c>
      <c r="T160" t="s">
        <v>2034</v>
      </c>
    </row>
    <row r="161" spans="1:20" x14ac:dyDescent="0.2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5">
        <f t="shared" si="8"/>
        <v>100.01150627615063</v>
      </c>
      <c r="G161" t="s">
        <v>20</v>
      </c>
      <c r="H161" s="7">
        <f t="shared" si="11"/>
        <v>105.00933552992861</v>
      </c>
      <c r="I161">
        <v>1821</v>
      </c>
      <c r="J161" t="s">
        <v>21</v>
      </c>
      <c r="K161" t="s">
        <v>22</v>
      </c>
      <c r="L161">
        <v>1553662800</v>
      </c>
      <c r="M161">
        <v>1555218000</v>
      </c>
      <c r="N161" s="12">
        <f t="shared" si="9"/>
        <v>43551.208333333328</v>
      </c>
      <c r="O161" s="12">
        <f t="shared" si="10"/>
        <v>43569.208333333328</v>
      </c>
      <c r="P161" t="b">
        <v>0</v>
      </c>
      <c r="Q161" t="b">
        <v>1</v>
      </c>
      <c r="R161" t="s">
        <v>33</v>
      </c>
      <c r="S161" t="s">
        <v>2037</v>
      </c>
      <c r="T161" t="s">
        <v>2038</v>
      </c>
    </row>
    <row r="162" spans="1:20" x14ac:dyDescent="0.2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5">
        <f t="shared" si="8"/>
        <v>162.3125</v>
      </c>
      <c r="G162" t="s">
        <v>20</v>
      </c>
      <c r="H162" s="7">
        <f t="shared" si="11"/>
        <v>79.176829268292678</v>
      </c>
      <c r="I162">
        <v>164</v>
      </c>
      <c r="J162" t="s">
        <v>21</v>
      </c>
      <c r="K162" t="s">
        <v>22</v>
      </c>
      <c r="L162">
        <v>1556341200</v>
      </c>
      <c r="M162">
        <v>1557723600</v>
      </c>
      <c r="N162" s="12">
        <f t="shared" si="9"/>
        <v>43582.208333333328</v>
      </c>
      <c r="O162" s="12">
        <f t="shared" si="10"/>
        <v>43598.208333333328</v>
      </c>
      <c r="P162" t="b">
        <v>0</v>
      </c>
      <c r="Q162" t="b">
        <v>0</v>
      </c>
      <c r="R162" t="s">
        <v>65</v>
      </c>
      <c r="S162" t="s">
        <v>2035</v>
      </c>
      <c r="T162" t="s">
        <v>2044</v>
      </c>
    </row>
    <row r="163" spans="1:20" ht="31.5" x14ac:dyDescent="0.2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5">
        <f t="shared" si="8"/>
        <v>78.181818181818187</v>
      </c>
      <c r="G163" t="s">
        <v>14</v>
      </c>
      <c r="H163" s="7">
        <f t="shared" si="11"/>
        <v>57.333333333333336</v>
      </c>
      <c r="I163">
        <v>75</v>
      </c>
      <c r="J163" t="s">
        <v>21</v>
      </c>
      <c r="K163" t="s">
        <v>22</v>
      </c>
      <c r="L163">
        <v>1442984400</v>
      </c>
      <c r="M163">
        <v>1443502800</v>
      </c>
      <c r="N163" s="12">
        <f t="shared" si="9"/>
        <v>42270.208333333328</v>
      </c>
      <c r="O163" s="12">
        <f t="shared" si="10"/>
        <v>42276.208333333328</v>
      </c>
      <c r="P163" t="b">
        <v>0</v>
      </c>
      <c r="Q163" t="b">
        <v>1</v>
      </c>
      <c r="R163" t="s">
        <v>28</v>
      </c>
      <c r="S163" t="s">
        <v>2035</v>
      </c>
      <c r="T163" t="s">
        <v>2036</v>
      </c>
    </row>
    <row r="164" spans="1:20" ht="31.5" x14ac:dyDescent="0.2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5">
        <f t="shared" si="8"/>
        <v>149.73770491803279</v>
      </c>
      <c r="G164" t="s">
        <v>20</v>
      </c>
      <c r="H164" s="7">
        <f t="shared" si="11"/>
        <v>58.178343949044589</v>
      </c>
      <c r="I164">
        <v>157</v>
      </c>
      <c r="J164" t="s">
        <v>98</v>
      </c>
      <c r="K164" t="s">
        <v>99</v>
      </c>
      <c r="L164">
        <v>1544248800</v>
      </c>
      <c r="M164">
        <v>1546840800</v>
      </c>
      <c r="N164" s="12">
        <f t="shared" si="9"/>
        <v>43442.25</v>
      </c>
      <c r="O164" s="12">
        <f t="shared" si="10"/>
        <v>43472.25</v>
      </c>
      <c r="P164" t="b">
        <v>0</v>
      </c>
      <c r="Q164" t="b">
        <v>0</v>
      </c>
      <c r="R164" t="s">
        <v>23</v>
      </c>
      <c r="S164" t="s">
        <v>2033</v>
      </c>
      <c r="T164" t="s">
        <v>2034</v>
      </c>
    </row>
    <row r="165" spans="1:20" x14ac:dyDescent="0.2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5">
        <f t="shared" si="8"/>
        <v>253.25714285714284</v>
      </c>
      <c r="G165" t="s">
        <v>20</v>
      </c>
      <c r="H165" s="7">
        <f t="shared" si="11"/>
        <v>36.032520325203251</v>
      </c>
      <c r="I165">
        <v>246</v>
      </c>
      <c r="J165" t="s">
        <v>21</v>
      </c>
      <c r="K165" t="s">
        <v>22</v>
      </c>
      <c r="L165">
        <v>1508475600</v>
      </c>
      <c r="M165">
        <v>1512712800</v>
      </c>
      <c r="N165" s="12">
        <f t="shared" si="9"/>
        <v>43028.208333333328</v>
      </c>
      <c r="O165" s="12">
        <f t="shared" si="10"/>
        <v>43077.25</v>
      </c>
      <c r="P165" t="b">
        <v>0</v>
      </c>
      <c r="Q165" t="b">
        <v>1</v>
      </c>
      <c r="R165" t="s">
        <v>122</v>
      </c>
      <c r="S165" t="s">
        <v>2052</v>
      </c>
      <c r="T165" t="s">
        <v>2053</v>
      </c>
    </row>
    <row r="166" spans="1:20" x14ac:dyDescent="0.2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5">
        <f t="shared" si="8"/>
        <v>100.16943521594683</v>
      </c>
      <c r="G166" t="s">
        <v>20</v>
      </c>
      <c r="H166" s="7">
        <f t="shared" si="11"/>
        <v>107.99068767908309</v>
      </c>
      <c r="I166">
        <v>1396</v>
      </c>
      <c r="J166" t="s">
        <v>21</v>
      </c>
      <c r="K166" t="s">
        <v>22</v>
      </c>
      <c r="L166">
        <v>1507438800</v>
      </c>
      <c r="M166">
        <v>1507525200</v>
      </c>
      <c r="N166" s="12">
        <f t="shared" si="9"/>
        <v>43016.208333333328</v>
      </c>
      <c r="O166" s="12">
        <f t="shared" si="10"/>
        <v>43017.208333333328</v>
      </c>
      <c r="P166" t="b">
        <v>0</v>
      </c>
      <c r="Q166" t="b">
        <v>0</v>
      </c>
      <c r="R166" t="s">
        <v>33</v>
      </c>
      <c r="S166" t="s">
        <v>2037</v>
      </c>
      <c r="T166" t="s">
        <v>2038</v>
      </c>
    </row>
    <row r="167" spans="1:20" x14ac:dyDescent="0.2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5">
        <f t="shared" si="8"/>
        <v>121.99004424778761</v>
      </c>
      <c r="G167" t="s">
        <v>20</v>
      </c>
      <c r="H167" s="7">
        <f t="shared" si="11"/>
        <v>44.005985634477256</v>
      </c>
      <c r="I167">
        <v>2506</v>
      </c>
      <c r="J167" t="s">
        <v>21</v>
      </c>
      <c r="K167" t="s">
        <v>22</v>
      </c>
      <c r="L167">
        <v>1501563600</v>
      </c>
      <c r="M167">
        <v>1504328400</v>
      </c>
      <c r="N167" s="12">
        <f t="shared" si="9"/>
        <v>42948.208333333328</v>
      </c>
      <c r="O167" s="12">
        <f t="shared" si="10"/>
        <v>42980.208333333328</v>
      </c>
      <c r="P167" t="b">
        <v>0</v>
      </c>
      <c r="Q167" t="b">
        <v>0</v>
      </c>
      <c r="R167" t="s">
        <v>28</v>
      </c>
      <c r="S167" t="s">
        <v>2035</v>
      </c>
      <c r="T167" t="s">
        <v>2036</v>
      </c>
    </row>
    <row r="168" spans="1:20" x14ac:dyDescent="0.2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5">
        <f t="shared" si="8"/>
        <v>137.13265306122449</v>
      </c>
      <c r="G168" t="s">
        <v>20</v>
      </c>
      <c r="H168" s="7">
        <f t="shared" si="11"/>
        <v>55.077868852459019</v>
      </c>
      <c r="I168">
        <v>244</v>
      </c>
      <c r="J168" t="s">
        <v>21</v>
      </c>
      <c r="K168" t="s">
        <v>22</v>
      </c>
      <c r="L168">
        <v>1292997600</v>
      </c>
      <c r="M168">
        <v>1293343200</v>
      </c>
      <c r="N168" s="12">
        <f t="shared" si="9"/>
        <v>40534.25</v>
      </c>
      <c r="O168" s="12">
        <f t="shared" si="10"/>
        <v>40538.25</v>
      </c>
      <c r="P168" t="b">
        <v>0</v>
      </c>
      <c r="Q168" t="b">
        <v>0</v>
      </c>
      <c r="R168" t="s">
        <v>122</v>
      </c>
      <c r="S168" t="s">
        <v>2052</v>
      </c>
      <c r="T168" t="s">
        <v>2053</v>
      </c>
    </row>
    <row r="169" spans="1:20" x14ac:dyDescent="0.2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5">
        <f t="shared" si="8"/>
        <v>415.53846153846149</v>
      </c>
      <c r="G169" t="s">
        <v>20</v>
      </c>
      <c r="H169" s="7">
        <f t="shared" si="11"/>
        <v>74</v>
      </c>
      <c r="I169">
        <v>146</v>
      </c>
      <c r="J169" t="s">
        <v>26</v>
      </c>
      <c r="K169" t="s">
        <v>27</v>
      </c>
      <c r="L169">
        <v>1370840400</v>
      </c>
      <c r="M169">
        <v>1371704400</v>
      </c>
      <c r="N169" s="12">
        <f t="shared" si="9"/>
        <v>41435.208333333336</v>
      </c>
      <c r="O169" s="12">
        <f t="shared" si="10"/>
        <v>41445.208333333336</v>
      </c>
      <c r="P169" t="b">
        <v>0</v>
      </c>
      <c r="Q169" t="b">
        <v>0</v>
      </c>
      <c r="R169" t="s">
        <v>33</v>
      </c>
      <c r="S169" t="s">
        <v>2037</v>
      </c>
      <c r="T169" t="s">
        <v>2038</v>
      </c>
    </row>
    <row r="170" spans="1:20" x14ac:dyDescent="0.2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5">
        <f t="shared" si="8"/>
        <v>31.30913348946136</v>
      </c>
      <c r="G170" t="s">
        <v>14</v>
      </c>
      <c r="H170" s="7">
        <f t="shared" si="11"/>
        <v>41.996858638743454</v>
      </c>
      <c r="I170">
        <v>955</v>
      </c>
      <c r="J170" t="s">
        <v>36</v>
      </c>
      <c r="K170" t="s">
        <v>37</v>
      </c>
      <c r="L170">
        <v>1550815200</v>
      </c>
      <c r="M170">
        <v>1552798800</v>
      </c>
      <c r="N170" s="12">
        <f t="shared" si="9"/>
        <v>43518.25</v>
      </c>
      <c r="O170" s="12">
        <f t="shared" si="10"/>
        <v>43541.208333333328</v>
      </c>
      <c r="P170" t="b">
        <v>0</v>
      </c>
      <c r="Q170" t="b">
        <v>1</v>
      </c>
      <c r="R170" t="s">
        <v>60</v>
      </c>
      <c r="S170" t="s">
        <v>2033</v>
      </c>
      <c r="T170" t="s">
        <v>2043</v>
      </c>
    </row>
    <row r="171" spans="1:20" x14ac:dyDescent="0.2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5">
        <f t="shared" si="8"/>
        <v>424.08154506437768</v>
      </c>
      <c r="G171" t="s">
        <v>20</v>
      </c>
      <c r="H171" s="7">
        <f t="shared" si="11"/>
        <v>77.988161010260455</v>
      </c>
      <c r="I171">
        <v>1267</v>
      </c>
      <c r="J171" t="s">
        <v>21</v>
      </c>
      <c r="K171" t="s">
        <v>22</v>
      </c>
      <c r="L171">
        <v>1339909200</v>
      </c>
      <c r="M171">
        <v>1342328400</v>
      </c>
      <c r="N171" s="12">
        <f t="shared" si="9"/>
        <v>41077.208333333336</v>
      </c>
      <c r="O171" s="12">
        <f t="shared" si="10"/>
        <v>41105.208333333336</v>
      </c>
      <c r="P171" t="b">
        <v>0</v>
      </c>
      <c r="Q171" t="b">
        <v>1</v>
      </c>
      <c r="R171" t="s">
        <v>100</v>
      </c>
      <c r="S171" t="s">
        <v>2039</v>
      </c>
      <c r="T171" t="s">
        <v>2050</v>
      </c>
    </row>
    <row r="172" spans="1:20" x14ac:dyDescent="0.2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5">
        <f t="shared" si="8"/>
        <v>2.93886230728336</v>
      </c>
      <c r="G172" t="s">
        <v>14</v>
      </c>
      <c r="H172" s="7">
        <f t="shared" si="11"/>
        <v>82.507462686567166</v>
      </c>
      <c r="I172">
        <v>67</v>
      </c>
      <c r="J172" t="s">
        <v>21</v>
      </c>
      <c r="K172" t="s">
        <v>22</v>
      </c>
      <c r="L172">
        <v>1501736400</v>
      </c>
      <c r="M172">
        <v>1502341200</v>
      </c>
      <c r="N172" s="12">
        <f t="shared" si="9"/>
        <v>42950.208333333328</v>
      </c>
      <c r="O172" s="12">
        <f t="shared" si="10"/>
        <v>42957.208333333328</v>
      </c>
      <c r="P172" t="b">
        <v>0</v>
      </c>
      <c r="Q172" t="b">
        <v>0</v>
      </c>
      <c r="R172" t="s">
        <v>60</v>
      </c>
      <c r="S172" t="s">
        <v>2033</v>
      </c>
      <c r="T172" t="s">
        <v>2043</v>
      </c>
    </row>
    <row r="173" spans="1:20" ht="31.5" x14ac:dyDescent="0.2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5">
        <f t="shared" si="8"/>
        <v>10.63265306122449</v>
      </c>
      <c r="G173" t="s">
        <v>14</v>
      </c>
      <c r="H173" s="7">
        <f t="shared" si="11"/>
        <v>104.2</v>
      </c>
      <c r="I173">
        <v>5</v>
      </c>
      <c r="J173" t="s">
        <v>21</v>
      </c>
      <c r="K173" t="s">
        <v>22</v>
      </c>
      <c r="L173">
        <v>1395291600</v>
      </c>
      <c r="M173">
        <v>1397192400</v>
      </c>
      <c r="N173" s="12">
        <f t="shared" si="9"/>
        <v>41718.208333333336</v>
      </c>
      <c r="O173" s="12">
        <f t="shared" si="10"/>
        <v>41740.208333333336</v>
      </c>
      <c r="P173" t="b">
        <v>0</v>
      </c>
      <c r="Q173" t="b">
        <v>0</v>
      </c>
      <c r="R173" t="s">
        <v>206</v>
      </c>
      <c r="S173" t="s">
        <v>2045</v>
      </c>
      <c r="T173" t="s">
        <v>2057</v>
      </c>
    </row>
    <row r="174" spans="1:20" x14ac:dyDescent="0.2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5">
        <f t="shared" si="8"/>
        <v>82.875</v>
      </c>
      <c r="G174" t="s">
        <v>14</v>
      </c>
      <c r="H174" s="7">
        <f t="shared" si="11"/>
        <v>25.5</v>
      </c>
      <c r="I174">
        <v>26</v>
      </c>
      <c r="J174" t="s">
        <v>21</v>
      </c>
      <c r="K174" t="s">
        <v>22</v>
      </c>
      <c r="L174">
        <v>1405746000</v>
      </c>
      <c r="M174">
        <v>1407042000</v>
      </c>
      <c r="N174" s="12">
        <f t="shared" si="9"/>
        <v>41839.208333333336</v>
      </c>
      <c r="O174" s="12">
        <f t="shared" si="10"/>
        <v>41854.208333333336</v>
      </c>
      <c r="P174" t="b">
        <v>0</v>
      </c>
      <c r="Q174" t="b">
        <v>1</v>
      </c>
      <c r="R174" t="s">
        <v>42</v>
      </c>
      <c r="S174" t="s">
        <v>2039</v>
      </c>
      <c r="T174" t="s">
        <v>2040</v>
      </c>
    </row>
    <row r="175" spans="1:20" x14ac:dyDescent="0.2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5">
        <f t="shared" si="8"/>
        <v>163.01447776628748</v>
      </c>
      <c r="G175" t="s">
        <v>20</v>
      </c>
      <c r="H175" s="7">
        <f t="shared" si="11"/>
        <v>100.98334401024984</v>
      </c>
      <c r="I175">
        <v>1561</v>
      </c>
      <c r="J175" t="s">
        <v>21</v>
      </c>
      <c r="K175" t="s">
        <v>22</v>
      </c>
      <c r="L175">
        <v>1368853200</v>
      </c>
      <c r="M175">
        <v>1369371600</v>
      </c>
      <c r="N175" s="12">
        <f t="shared" si="9"/>
        <v>41412.208333333336</v>
      </c>
      <c r="O175" s="12">
        <f t="shared" si="10"/>
        <v>41418.208333333336</v>
      </c>
      <c r="P175" t="b">
        <v>0</v>
      </c>
      <c r="Q175" t="b">
        <v>0</v>
      </c>
      <c r="R175" t="s">
        <v>33</v>
      </c>
      <c r="S175" t="s">
        <v>2037</v>
      </c>
      <c r="T175" t="s">
        <v>2038</v>
      </c>
    </row>
    <row r="176" spans="1:20" x14ac:dyDescent="0.2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5">
        <f t="shared" si="8"/>
        <v>894.66666666666674</v>
      </c>
      <c r="G176" t="s">
        <v>20</v>
      </c>
      <c r="H176" s="7">
        <f t="shared" si="11"/>
        <v>111.83333333333333</v>
      </c>
      <c r="I176">
        <v>48</v>
      </c>
      <c r="J176" t="s">
        <v>21</v>
      </c>
      <c r="K176" t="s">
        <v>22</v>
      </c>
      <c r="L176">
        <v>1444021200</v>
      </c>
      <c r="M176">
        <v>1444107600</v>
      </c>
      <c r="N176" s="12">
        <f t="shared" si="9"/>
        <v>42282.208333333328</v>
      </c>
      <c r="O176" s="12">
        <f t="shared" si="10"/>
        <v>42283.208333333328</v>
      </c>
      <c r="P176" t="b">
        <v>0</v>
      </c>
      <c r="Q176" t="b">
        <v>1</v>
      </c>
      <c r="R176" t="s">
        <v>65</v>
      </c>
      <c r="S176" t="s">
        <v>2035</v>
      </c>
      <c r="T176" t="s">
        <v>2044</v>
      </c>
    </row>
    <row r="177" spans="1:20" x14ac:dyDescent="0.2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5">
        <f t="shared" si="8"/>
        <v>26.191501103752756</v>
      </c>
      <c r="G177" t="s">
        <v>14</v>
      </c>
      <c r="H177" s="7">
        <f t="shared" si="11"/>
        <v>41.999115044247787</v>
      </c>
      <c r="I177">
        <v>1130</v>
      </c>
      <c r="J177" t="s">
        <v>21</v>
      </c>
      <c r="K177" t="s">
        <v>22</v>
      </c>
      <c r="L177">
        <v>1472619600</v>
      </c>
      <c r="M177">
        <v>1474261200</v>
      </c>
      <c r="N177" s="12">
        <f t="shared" si="9"/>
        <v>42613.208333333328</v>
      </c>
      <c r="O177" s="12">
        <f t="shared" si="10"/>
        <v>42632.208333333328</v>
      </c>
      <c r="P177" t="b">
        <v>0</v>
      </c>
      <c r="Q177" t="b">
        <v>0</v>
      </c>
      <c r="R177" t="s">
        <v>33</v>
      </c>
      <c r="S177" t="s">
        <v>2037</v>
      </c>
      <c r="T177" t="s">
        <v>2038</v>
      </c>
    </row>
    <row r="178" spans="1:20" ht="31.5" x14ac:dyDescent="0.2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5">
        <f t="shared" si="8"/>
        <v>74.834782608695647</v>
      </c>
      <c r="G178" t="s">
        <v>14</v>
      </c>
      <c r="H178" s="7">
        <f t="shared" si="11"/>
        <v>110.05115089514067</v>
      </c>
      <c r="I178">
        <v>782</v>
      </c>
      <c r="J178" t="s">
        <v>21</v>
      </c>
      <c r="K178" t="s">
        <v>22</v>
      </c>
      <c r="L178">
        <v>1472878800</v>
      </c>
      <c r="M178">
        <v>1473656400</v>
      </c>
      <c r="N178" s="12">
        <f t="shared" si="9"/>
        <v>42616.208333333328</v>
      </c>
      <c r="O178" s="12">
        <f t="shared" si="10"/>
        <v>42625.208333333328</v>
      </c>
      <c r="P178" t="b">
        <v>0</v>
      </c>
      <c r="Q178" t="b">
        <v>0</v>
      </c>
      <c r="R178" t="s">
        <v>33</v>
      </c>
      <c r="S178" t="s">
        <v>2037</v>
      </c>
      <c r="T178" t="s">
        <v>2038</v>
      </c>
    </row>
    <row r="179" spans="1:20" x14ac:dyDescent="0.2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5">
        <f t="shared" si="8"/>
        <v>416.47680412371136</v>
      </c>
      <c r="G179" t="s">
        <v>20</v>
      </c>
      <c r="H179" s="7">
        <f t="shared" si="11"/>
        <v>58.997079225994888</v>
      </c>
      <c r="I179">
        <v>2739</v>
      </c>
      <c r="J179" t="s">
        <v>21</v>
      </c>
      <c r="K179" t="s">
        <v>22</v>
      </c>
      <c r="L179">
        <v>1289800800</v>
      </c>
      <c r="M179">
        <v>1291960800</v>
      </c>
      <c r="N179" s="12">
        <f t="shared" si="9"/>
        <v>40497.25</v>
      </c>
      <c r="O179" s="12">
        <f t="shared" si="10"/>
        <v>40522.25</v>
      </c>
      <c r="P179" t="b">
        <v>0</v>
      </c>
      <c r="Q179" t="b">
        <v>0</v>
      </c>
      <c r="R179" t="s">
        <v>33</v>
      </c>
      <c r="S179" t="s">
        <v>2037</v>
      </c>
      <c r="T179" t="s">
        <v>2038</v>
      </c>
    </row>
    <row r="180" spans="1:20" x14ac:dyDescent="0.2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5">
        <f t="shared" si="8"/>
        <v>96.208333333333329</v>
      </c>
      <c r="G180" t="s">
        <v>14</v>
      </c>
      <c r="H180" s="7">
        <f t="shared" si="11"/>
        <v>32.985714285714288</v>
      </c>
      <c r="I180">
        <v>210</v>
      </c>
      <c r="J180" t="s">
        <v>21</v>
      </c>
      <c r="K180" t="s">
        <v>22</v>
      </c>
      <c r="L180">
        <v>1505970000</v>
      </c>
      <c r="M180">
        <v>1506747600</v>
      </c>
      <c r="N180" s="12">
        <f t="shared" si="9"/>
        <v>42999.208333333328</v>
      </c>
      <c r="O180" s="12">
        <f t="shared" si="10"/>
        <v>43008.208333333328</v>
      </c>
      <c r="P180" t="b">
        <v>0</v>
      </c>
      <c r="Q180" t="b">
        <v>0</v>
      </c>
      <c r="R180" t="s">
        <v>17</v>
      </c>
      <c r="S180" t="s">
        <v>2031</v>
      </c>
      <c r="T180" t="s">
        <v>2032</v>
      </c>
    </row>
    <row r="181" spans="1:20" ht="31.5" x14ac:dyDescent="0.2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5">
        <f t="shared" si="8"/>
        <v>357.71910112359546</v>
      </c>
      <c r="G181" t="s">
        <v>20</v>
      </c>
      <c r="H181" s="7">
        <f t="shared" si="11"/>
        <v>45.005654509471306</v>
      </c>
      <c r="I181">
        <v>3537</v>
      </c>
      <c r="J181" t="s">
        <v>15</v>
      </c>
      <c r="K181" t="s">
        <v>16</v>
      </c>
      <c r="L181">
        <v>1363496400</v>
      </c>
      <c r="M181">
        <v>1363582800</v>
      </c>
      <c r="N181" s="12">
        <f t="shared" si="9"/>
        <v>41350.208333333336</v>
      </c>
      <c r="O181" s="12">
        <f t="shared" si="10"/>
        <v>41351.208333333336</v>
      </c>
      <c r="P181" t="b">
        <v>0</v>
      </c>
      <c r="Q181" t="b">
        <v>1</v>
      </c>
      <c r="R181" t="s">
        <v>33</v>
      </c>
      <c r="S181" t="s">
        <v>2037</v>
      </c>
      <c r="T181" t="s">
        <v>2038</v>
      </c>
    </row>
    <row r="182" spans="1:20" x14ac:dyDescent="0.2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5">
        <f t="shared" si="8"/>
        <v>308.45714285714286</v>
      </c>
      <c r="G182" t="s">
        <v>20</v>
      </c>
      <c r="H182" s="7">
        <f t="shared" si="11"/>
        <v>81.98196487897485</v>
      </c>
      <c r="I182">
        <v>2107</v>
      </c>
      <c r="J182" t="s">
        <v>26</v>
      </c>
      <c r="K182" t="s">
        <v>27</v>
      </c>
      <c r="L182">
        <v>1269234000</v>
      </c>
      <c r="M182">
        <v>1269666000</v>
      </c>
      <c r="N182" s="12">
        <f t="shared" si="9"/>
        <v>40259.208333333336</v>
      </c>
      <c r="O182" s="12">
        <f t="shared" si="10"/>
        <v>40264.208333333336</v>
      </c>
      <c r="P182" t="b">
        <v>0</v>
      </c>
      <c r="Q182" t="b">
        <v>0</v>
      </c>
      <c r="R182" t="s">
        <v>65</v>
      </c>
      <c r="S182" t="s">
        <v>2035</v>
      </c>
      <c r="T182" t="s">
        <v>2044</v>
      </c>
    </row>
    <row r="183" spans="1:20" x14ac:dyDescent="0.2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5">
        <f t="shared" si="8"/>
        <v>61.802325581395344</v>
      </c>
      <c r="G183" t="s">
        <v>14</v>
      </c>
      <c r="H183" s="7">
        <f t="shared" si="11"/>
        <v>39.080882352941174</v>
      </c>
      <c r="I183">
        <v>136</v>
      </c>
      <c r="J183" t="s">
        <v>21</v>
      </c>
      <c r="K183" t="s">
        <v>22</v>
      </c>
      <c r="L183">
        <v>1507093200</v>
      </c>
      <c r="M183">
        <v>1508648400</v>
      </c>
      <c r="N183" s="12">
        <f t="shared" si="9"/>
        <v>43012.208333333328</v>
      </c>
      <c r="O183" s="12">
        <f t="shared" si="10"/>
        <v>43030.208333333328</v>
      </c>
      <c r="P183" t="b">
        <v>0</v>
      </c>
      <c r="Q183" t="b">
        <v>0</v>
      </c>
      <c r="R183" t="s">
        <v>28</v>
      </c>
      <c r="S183" t="s">
        <v>2035</v>
      </c>
      <c r="T183" t="s">
        <v>2036</v>
      </c>
    </row>
    <row r="184" spans="1:20" ht="31.5" x14ac:dyDescent="0.2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5">
        <f t="shared" si="8"/>
        <v>722.32472324723244</v>
      </c>
      <c r="G184" t="s">
        <v>20</v>
      </c>
      <c r="H184" s="7">
        <f t="shared" si="11"/>
        <v>58.996383363471971</v>
      </c>
      <c r="I184">
        <v>3318</v>
      </c>
      <c r="J184" t="s">
        <v>36</v>
      </c>
      <c r="K184" t="s">
        <v>37</v>
      </c>
      <c r="L184">
        <v>1560574800</v>
      </c>
      <c r="M184">
        <v>1561957200</v>
      </c>
      <c r="N184" s="12">
        <f t="shared" si="9"/>
        <v>43631.208333333328</v>
      </c>
      <c r="O184" s="12">
        <f t="shared" si="10"/>
        <v>43647.208333333328</v>
      </c>
      <c r="P184" t="b">
        <v>0</v>
      </c>
      <c r="Q184" t="b">
        <v>0</v>
      </c>
      <c r="R184" t="s">
        <v>33</v>
      </c>
      <c r="S184" t="s">
        <v>2037</v>
      </c>
      <c r="T184" t="s">
        <v>2038</v>
      </c>
    </row>
    <row r="185" spans="1:20" ht="31.5" x14ac:dyDescent="0.2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5">
        <f t="shared" si="8"/>
        <v>69.117647058823522</v>
      </c>
      <c r="G185" t="s">
        <v>14</v>
      </c>
      <c r="H185" s="7">
        <f t="shared" si="11"/>
        <v>40.988372093023258</v>
      </c>
      <c r="I185">
        <v>86</v>
      </c>
      <c r="J185" t="s">
        <v>15</v>
      </c>
      <c r="K185" t="s">
        <v>16</v>
      </c>
      <c r="L185">
        <v>1284008400</v>
      </c>
      <c r="M185">
        <v>1285131600</v>
      </c>
      <c r="N185" s="12">
        <f t="shared" si="9"/>
        <v>40430.208333333336</v>
      </c>
      <c r="O185" s="12">
        <f t="shared" si="10"/>
        <v>40443.208333333336</v>
      </c>
      <c r="P185" t="b">
        <v>0</v>
      </c>
      <c r="Q185" t="b">
        <v>0</v>
      </c>
      <c r="R185" t="s">
        <v>23</v>
      </c>
      <c r="S185" t="s">
        <v>2033</v>
      </c>
      <c r="T185" t="s">
        <v>2034</v>
      </c>
    </row>
    <row r="186" spans="1:20" x14ac:dyDescent="0.2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5">
        <f t="shared" si="8"/>
        <v>293.05555555555554</v>
      </c>
      <c r="G186" t="s">
        <v>20</v>
      </c>
      <c r="H186" s="7">
        <f t="shared" si="11"/>
        <v>31.029411764705884</v>
      </c>
      <c r="I186">
        <v>340</v>
      </c>
      <c r="J186" t="s">
        <v>21</v>
      </c>
      <c r="K186" t="s">
        <v>22</v>
      </c>
      <c r="L186">
        <v>1556859600</v>
      </c>
      <c r="M186">
        <v>1556946000</v>
      </c>
      <c r="N186" s="12">
        <f t="shared" si="9"/>
        <v>43588.208333333328</v>
      </c>
      <c r="O186" s="12">
        <f t="shared" si="10"/>
        <v>43589.208333333328</v>
      </c>
      <c r="P186" t="b">
        <v>0</v>
      </c>
      <c r="Q186" t="b">
        <v>0</v>
      </c>
      <c r="R186" t="s">
        <v>33</v>
      </c>
      <c r="S186" t="s">
        <v>2037</v>
      </c>
      <c r="T186" t="s">
        <v>2038</v>
      </c>
    </row>
    <row r="187" spans="1:20" x14ac:dyDescent="0.2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5">
        <f t="shared" si="8"/>
        <v>71.8</v>
      </c>
      <c r="G187" t="s">
        <v>14</v>
      </c>
      <c r="H187" s="7">
        <f t="shared" si="11"/>
        <v>37.789473684210527</v>
      </c>
      <c r="I187">
        <v>19</v>
      </c>
      <c r="J187" t="s">
        <v>21</v>
      </c>
      <c r="K187" t="s">
        <v>22</v>
      </c>
      <c r="L187">
        <v>1526187600</v>
      </c>
      <c r="M187">
        <v>1527138000</v>
      </c>
      <c r="N187" s="12">
        <f t="shared" si="9"/>
        <v>43233.208333333328</v>
      </c>
      <c r="O187" s="12">
        <f t="shared" si="10"/>
        <v>43244.208333333328</v>
      </c>
      <c r="P187" t="b">
        <v>0</v>
      </c>
      <c r="Q187" t="b">
        <v>0</v>
      </c>
      <c r="R187" t="s">
        <v>269</v>
      </c>
      <c r="S187" t="s">
        <v>2039</v>
      </c>
      <c r="T187" t="s">
        <v>2058</v>
      </c>
    </row>
    <row r="188" spans="1:20" x14ac:dyDescent="0.2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5">
        <f t="shared" si="8"/>
        <v>31.934684684684683</v>
      </c>
      <c r="G188" t="s">
        <v>14</v>
      </c>
      <c r="H188" s="7">
        <f t="shared" si="11"/>
        <v>32.006772009029348</v>
      </c>
      <c r="I188">
        <v>886</v>
      </c>
      <c r="J188" t="s">
        <v>21</v>
      </c>
      <c r="K188" t="s">
        <v>22</v>
      </c>
      <c r="L188">
        <v>1400821200</v>
      </c>
      <c r="M188">
        <v>1402117200</v>
      </c>
      <c r="N188" s="12">
        <f t="shared" si="9"/>
        <v>41782.208333333336</v>
      </c>
      <c r="O188" s="12">
        <f t="shared" si="10"/>
        <v>41797.208333333336</v>
      </c>
      <c r="P188" t="b">
        <v>0</v>
      </c>
      <c r="Q188" t="b">
        <v>0</v>
      </c>
      <c r="R188" t="s">
        <v>33</v>
      </c>
      <c r="S188" t="s">
        <v>2037</v>
      </c>
      <c r="T188" t="s">
        <v>2038</v>
      </c>
    </row>
    <row r="189" spans="1:20" x14ac:dyDescent="0.2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5">
        <f t="shared" si="8"/>
        <v>229.87375415282392</v>
      </c>
      <c r="G189" t="s">
        <v>20</v>
      </c>
      <c r="H189" s="7">
        <f t="shared" si="11"/>
        <v>95.966712898751737</v>
      </c>
      <c r="I189">
        <v>1442</v>
      </c>
      <c r="J189" t="s">
        <v>15</v>
      </c>
      <c r="K189" t="s">
        <v>16</v>
      </c>
      <c r="L189">
        <v>1361599200</v>
      </c>
      <c r="M189">
        <v>1364014800</v>
      </c>
      <c r="N189" s="12">
        <f t="shared" si="9"/>
        <v>41328.25</v>
      </c>
      <c r="O189" s="12">
        <f t="shared" si="10"/>
        <v>41356.208333333336</v>
      </c>
      <c r="P189" t="b">
        <v>0</v>
      </c>
      <c r="Q189" t="b">
        <v>1</v>
      </c>
      <c r="R189" t="s">
        <v>100</v>
      </c>
      <c r="S189" t="s">
        <v>2039</v>
      </c>
      <c r="T189" t="s">
        <v>2050</v>
      </c>
    </row>
    <row r="190" spans="1:20" x14ac:dyDescent="0.2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5">
        <f t="shared" si="8"/>
        <v>32.012195121951223</v>
      </c>
      <c r="G190" t="s">
        <v>14</v>
      </c>
      <c r="H190" s="7">
        <f t="shared" si="11"/>
        <v>75</v>
      </c>
      <c r="I190">
        <v>35</v>
      </c>
      <c r="J190" t="s">
        <v>107</v>
      </c>
      <c r="K190" t="s">
        <v>108</v>
      </c>
      <c r="L190">
        <v>1417500000</v>
      </c>
      <c r="M190">
        <v>1417586400</v>
      </c>
      <c r="N190" s="12">
        <f t="shared" si="9"/>
        <v>41975.25</v>
      </c>
      <c r="O190" s="12">
        <f t="shared" si="10"/>
        <v>41976.25</v>
      </c>
      <c r="P190" t="b">
        <v>0</v>
      </c>
      <c r="Q190" t="b">
        <v>0</v>
      </c>
      <c r="R190" t="s">
        <v>33</v>
      </c>
      <c r="S190" t="s">
        <v>2037</v>
      </c>
      <c r="T190" t="s">
        <v>2038</v>
      </c>
    </row>
    <row r="191" spans="1:20" x14ac:dyDescent="0.2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5">
        <f t="shared" si="8"/>
        <v>23.525352848928385</v>
      </c>
      <c r="G191" t="s">
        <v>74</v>
      </c>
      <c r="H191" s="7">
        <f t="shared" si="11"/>
        <v>102.0498866213152</v>
      </c>
      <c r="I191">
        <v>441</v>
      </c>
      <c r="J191" t="s">
        <v>21</v>
      </c>
      <c r="K191" t="s">
        <v>22</v>
      </c>
      <c r="L191">
        <v>1457071200</v>
      </c>
      <c r="M191">
        <v>1457071200</v>
      </c>
      <c r="N191" s="12">
        <f t="shared" si="9"/>
        <v>42433.25</v>
      </c>
      <c r="O191" s="12">
        <f t="shared" si="10"/>
        <v>42433.25</v>
      </c>
      <c r="P191" t="b">
        <v>0</v>
      </c>
      <c r="Q191" t="b">
        <v>0</v>
      </c>
      <c r="R191" t="s">
        <v>33</v>
      </c>
      <c r="S191" t="s">
        <v>2037</v>
      </c>
      <c r="T191" t="s">
        <v>2038</v>
      </c>
    </row>
    <row r="192" spans="1:20" x14ac:dyDescent="0.2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5">
        <f t="shared" si="8"/>
        <v>68.594594594594597</v>
      </c>
      <c r="G192" t="s">
        <v>14</v>
      </c>
      <c r="H192" s="7">
        <f t="shared" si="11"/>
        <v>105.75</v>
      </c>
      <c r="I192">
        <v>24</v>
      </c>
      <c r="J192" t="s">
        <v>21</v>
      </c>
      <c r="K192" t="s">
        <v>22</v>
      </c>
      <c r="L192">
        <v>1370322000</v>
      </c>
      <c r="M192">
        <v>1370408400</v>
      </c>
      <c r="N192" s="12">
        <f t="shared" si="9"/>
        <v>41429.208333333336</v>
      </c>
      <c r="O192" s="12">
        <f t="shared" si="10"/>
        <v>41430.208333333336</v>
      </c>
      <c r="P192" t="b">
        <v>0</v>
      </c>
      <c r="Q192" t="b">
        <v>1</v>
      </c>
      <c r="R192" t="s">
        <v>33</v>
      </c>
      <c r="S192" t="s">
        <v>2037</v>
      </c>
      <c r="T192" t="s">
        <v>2038</v>
      </c>
    </row>
    <row r="193" spans="1:20" x14ac:dyDescent="0.2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5">
        <f t="shared" si="8"/>
        <v>37.952380952380956</v>
      </c>
      <c r="G193" t="s">
        <v>14</v>
      </c>
      <c r="H193" s="7">
        <f t="shared" si="11"/>
        <v>37.069767441860463</v>
      </c>
      <c r="I193">
        <v>86</v>
      </c>
      <c r="J193" t="s">
        <v>107</v>
      </c>
      <c r="K193" t="s">
        <v>108</v>
      </c>
      <c r="L193">
        <v>1552366800</v>
      </c>
      <c r="M193">
        <v>1552626000</v>
      </c>
      <c r="N193" s="12">
        <f t="shared" si="9"/>
        <v>43536.208333333328</v>
      </c>
      <c r="O193" s="12">
        <f t="shared" si="10"/>
        <v>43539.208333333328</v>
      </c>
      <c r="P193" t="b">
        <v>0</v>
      </c>
      <c r="Q193" t="b">
        <v>0</v>
      </c>
      <c r="R193" t="s">
        <v>33</v>
      </c>
      <c r="S193" t="s">
        <v>2037</v>
      </c>
      <c r="T193" t="s">
        <v>2038</v>
      </c>
    </row>
    <row r="194" spans="1:20" x14ac:dyDescent="0.2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5">
        <f t="shared" ref="F194:F257" si="12">E194/D194*100</f>
        <v>19.992957746478872</v>
      </c>
      <c r="G194" t="s">
        <v>14</v>
      </c>
      <c r="H194" s="7">
        <f t="shared" si="11"/>
        <v>35.049382716049379</v>
      </c>
      <c r="I194">
        <v>243</v>
      </c>
      <c r="J194" t="s">
        <v>21</v>
      </c>
      <c r="K194" t="s">
        <v>22</v>
      </c>
      <c r="L194">
        <v>1403845200</v>
      </c>
      <c r="M194">
        <v>1404190800</v>
      </c>
      <c r="N194" s="12">
        <f t="shared" ref="N194:N257" si="13">(((L194/60)/60)/24)+DATE(1970,1,1)</f>
        <v>41817.208333333336</v>
      </c>
      <c r="O194" s="12">
        <f t="shared" ref="O194:O257" si="14">(((M194/60)/60)/24)+DATE(1970,1,1)</f>
        <v>41821.208333333336</v>
      </c>
      <c r="P194" t="b">
        <v>0</v>
      </c>
      <c r="Q194" t="b">
        <v>0</v>
      </c>
      <c r="R194" t="s">
        <v>23</v>
      </c>
      <c r="S194" t="s">
        <v>2033</v>
      </c>
      <c r="T194" t="s">
        <v>2034</v>
      </c>
    </row>
    <row r="195" spans="1:20" x14ac:dyDescent="0.2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5">
        <f t="shared" si="12"/>
        <v>45.636363636363633</v>
      </c>
      <c r="G195" t="s">
        <v>14</v>
      </c>
      <c r="H195" s="7">
        <f t="shared" ref="H195:H258" si="15">E195/I195</f>
        <v>46.338461538461537</v>
      </c>
      <c r="I195">
        <v>65</v>
      </c>
      <c r="J195" t="s">
        <v>21</v>
      </c>
      <c r="K195" t="s">
        <v>22</v>
      </c>
      <c r="L195">
        <v>1523163600</v>
      </c>
      <c r="M195">
        <v>1523509200</v>
      </c>
      <c r="N195" s="12">
        <f t="shared" si="13"/>
        <v>43198.208333333328</v>
      </c>
      <c r="O195" s="12">
        <f t="shared" si="14"/>
        <v>43202.208333333328</v>
      </c>
      <c r="P195" t="b">
        <v>1</v>
      </c>
      <c r="Q195" t="b">
        <v>0</v>
      </c>
      <c r="R195" t="s">
        <v>60</v>
      </c>
      <c r="S195" t="s">
        <v>2033</v>
      </c>
      <c r="T195" t="s">
        <v>2043</v>
      </c>
    </row>
    <row r="196" spans="1:20" x14ac:dyDescent="0.2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5">
        <f t="shared" si="12"/>
        <v>122.7605633802817</v>
      </c>
      <c r="G196" t="s">
        <v>20</v>
      </c>
      <c r="H196" s="7">
        <f t="shared" si="15"/>
        <v>69.174603174603178</v>
      </c>
      <c r="I196">
        <v>126</v>
      </c>
      <c r="J196" t="s">
        <v>21</v>
      </c>
      <c r="K196" t="s">
        <v>22</v>
      </c>
      <c r="L196">
        <v>1442206800</v>
      </c>
      <c r="M196">
        <v>1443589200</v>
      </c>
      <c r="N196" s="12">
        <f t="shared" si="13"/>
        <v>42261.208333333328</v>
      </c>
      <c r="O196" s="12">
        <f t="shared" si="14"/>
        <v>42277.208333333328</v>
      </c>
      <c r="P196" t="b">
        <v>0</v>
      </c>
      <c r="Q196" t="b">
        <v>0</v>
      </c>
      <c r="R196" t="s">
        <v>148</v>
      </c>
      <c r="S196" t="s">
        <v>2033</v>
      </c>
      <c r="T196" t="s">
        <v>2055</v>
      </c>
    </row>
    <row r="197" spans="1:20" x14ac:dyDescent="0.2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5">
        <f t="shared" si="12"/>
        <v>361.75316455696202</v>
      </c>
      <c r="G197" t="s">
        <v>20</v>
      </c>
      <c r="H197" s="7">
        <f t="shared" si="15"/>
        <v>109.07824427480917</v>
      </c>
      <c r="I197">
        <v>524</v>
      </c>
      <c r="J197" t="s">
        <v>21</v>
      </c>
      <c r="K197" t="s">
        <v>22</v>
      </c>
      <c r="L197">
        <v>1532840400</v>
      </c>
      <c r="M197">
        <v>1533445200</v>
      </c>
      <c r="N197" s="12">
        <f t="shared" si="13"/>
        <v>43310.208333333328</v>
      </c>
      <c r="O197" s="12">
        <f t="shared" si="14"/>
        <v>43317.208333333328</v>
      </c>
      <c r="P197" t="b">
        <v>0</v>
      </c>
      <c r="Q197" t="b">
        <v>0</v>
      </c>
      <c r="R197" t="s">
        <v>50</v>
      </c>
      <c r="S197" t="s">
        <v>2033</v>
      </c>
      <c r="T197" t="s">
        <v>2041</v>
      </c>
    </row>
    <row r="198" spans="1:20" x14ac:dyDescent="0.2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5">
        <f t="shared" si="12"/>
        <v>63.146341463414636</v>
      </c>
      <c r="G198" t="s">
        <v>14</v>
      </c>
      <c r="H198" s="7">
        <f t="shared" si="15"/>
        <v>51.78</v>
      </c>
      <c r="I198">
        <v>100</v>
      </c>
      <c r="J198" t="s">
        <v>36</v>
      </c>
      <c r="K198" t="s">
        <v>37</v>
      </c>
      <c r="L198">
        <v>1472878800</v>
      </c>
      <c r="M198">
        <v>1474520400</v>
      </c>
      <c r="N198" s="12">
        <f t="shared" si="13"/>
        <v>42616.208333333328</v>
      </c>
      <c r="O198" s="12">
        <f t="shared" si="14"/>
        <v>42635.208333333328</v>
      </c>
      <c r="P198" t="b">
        <v>0</v>
      </c>
      <c r="Q198" t="b">
        <v>0</v>
      </c>
      <c r="R198" t="s">
        <v>65</v>
      </c>
      <c r="S198" t="s">
        <v>2035</v>
      </c>
      <c r="T198" t="s">
        <v>2044</v>
      </c>
    </row>
    <row r="199" spans="1:20" x14ac:dyDescent="0.2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5">
        <f t="shared" si="12"/>
        <v>298.20475319926874</v>
      </c>
      <c r="G199" t="s">
        <v>20</v>
      </c>
      <c r="H199" s="7">
        <f t="shared" si="15"/>
        <v>82.010055304172951</v>
      </c>
      <c r="I199">
        <v>1989</v>
      </c>
      <c r="J199" t="s">
        <v>21</v>
      </c>
      <c r="K199" t="s">
        <v>22</v>
      </c>
      <c r="L199">
        <v>1498194000</v>
      </c>
      <c r="M199">
        <v>1499403600</v>
      </c>
      <c r="N199" s="12">
        <f t="shared" si="13"/>
        <v>42909.208333333328</v>
      </c>
      <c r="O199" s="12">
        <f t="shared" si="14"/>
        <v>42923.208333333328</v>
      </c>
      <c r="P199" t="b">
        <v>0</v>
      </c>
      <c r="Q199" t="b">
        <v>0</v>
      </c>
      <c r="R199" t="s">
        <v>53</v>
      </c>
      <c r="S199" t="s">
        <v>2039</v>
      </c>
      <c r="T199" t="s">
        <v>2042</v>
      </c>
    </row>
    <row r="200" spans="1:20" x14ac:dyDescent="0.2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5">
        <f t="shared" si="12"/>
        <v>9.5585443037974684</v>
      </c>
      <c r="G200" t="s">
        <v>14</v>
      </c>
      <c r="H200" s="7">
        <f t="shared" si="15"/>
        <v>35.958333333333336</v>
      </c>
      <c r="I200">
        <v>168</v>
      </c>
      <c r="J200" t="s">
        <v>21</v>
      </c>
      <c r="K200" t="s">
        <v>22</v>
      </c>
      <c r="L200">
        <v>1281070800</v>
      </c>
      <c r="M200">
        <v>1283576400</v>
      </c>
      <c r="N200" s="12">
        <f t="shared" si="13"/>
        <v>40396.208333333336</v>
      </c>
      <c r="O200" s="12">
        <f t="shared" si="14"/>
        <v>40425.208333333336</v>
      </c>
      <c r="P200" t="b">
        <v>0</v>
      </c>
      <c r="Q200" t="b">
        <v>0</v>
      </c>
      <c r="R200" t="s">
        <v>50</v>
      </c>
      <c r="S200" t="s">
        <v>2033</v>
      </c>
      <c r="T200" t="s">
        <v>2041</v>
      </c>
    </row>
    <row r="201" spans="1:20" x14ac:dyDescent="0.2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5">
        <f t="shared" si="12"/>
        <v>53.777777777777779</v>
      </c>
      <c r="G201" t="s">
        <v>14</v>
      </c>
      <c r="H201" s="7">
        <f t="shared" si="15"/>
        <v>74.461538461538467</v>
      </c>
      <c r="I201">
        <v>13</v>
      </c>
      <c r="J201" t="s">
        <v>21</v>
      </c>
      <c r="K201" t="s">
        <v>22</v>
      </c>
      <c r="L201">
        <v>1436245200</v>
      </c>
      <c r="M201">
        <v>1436590800</v>
      </c>
      <c r="N201" s="12">
        <f t="shared" si="13"/>
        <v>42192.208333333328</v>
      </c>
      <c r="O201" s="12">
        <f t="shared" si="14"/>
        <v>42196.208333333328</v>
      </c>
      <c r="P201" t="b">
        <v>0</v>
      </c>
      <c r="Q201" t="b">
        <v>0</v>
      </c>
      <c r="R201" t="s">
        <v>23</v>
      </c>
      <c r="S201" t="s">
        <v>2033</v>
      </c>
      <c r="T201" t="s">
        <v>2034</v>
      </c>
    </row>
    <row r="202" spans="1:20" x14ac:dyDescent="0.2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5">
        <f t="shared" si="12"/>
        <v>2</v>
      </c>
      <c r="G202" t="s">
        <v>14</v>
      </c>
      <c r="H202" s="7">
        <f t="shared" si="15"/>
        <v>2</v>
      </c>
      <c r="I202">
        <v>1</v>
      </c>
      <c r="J202" t="s">
        <v>15</v>
      </c>
      <c r="K202" t="s">
        <v>16</v>
      </c>
      <c r="L202">
        <v>1269493200</v>
      </c>
      <c r="M202">
        <v>1270443600</v>
      </c>
      <c r="N202" s="12">
        <f t="shared" si="13"/>
        <v>40262.208333333336</v>
      </c>
      <c r="O202" s="12">
        <f t="shared" si="14"/>
        <v>40273.208333333336</v>
      </c>
      <c r="P202" t="b">
        <v>0</v>
      </c>
      <c r="Q202" t="b">
        <v>0</v>
      </c>
      <c r="R202" t="s">
        <v>33</v>
      </c>
      <c r="S202" t="s">
        <v>2037</v>
      </c>
      <c r="T202" t="s">
        <v>2038</v>
      </c>
    </row>
    <row r="203" spans="1:20" x14ac:dyDescent="0.2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5">
        <f t="shared" si="12"/>
        <v>681.19047619047615</v>
      </c>
      <c r="G203" t="s">
        <v>20</v>
      </c>
      <c r="H203" s="7">
        <f t="shared" si="15"/>
        <v>91.114649681528661</v>
      </c>
      <c r="I203">
        <v>157</v>
      </c>
      <c r="J203" t="s">
        <v>21</v>
      </c>
      <c r="K203" t="s">
        <v>22</v>
      </c>
      <c r="L203">
        <v>1406264400</v>
      </c>
      <c r="M203">
        <v>1407819600</v>
      </c>
      <c r="N203" s="12">
        <f t="shared" si="13"/>
        <v>41845.208333333336</v>
      </c>
      <c r="O203" s="12">
        <f t="shared" si="14"/>
        <v>41863.208333333336</v>
      </c>
      <c r="P203" t="b">
        <v>0</v>
      </c>
      <c r="Q203" t="b">
        <v>0</v>
      </c>
      <c r="R203" t="s">
        <v>28</v>
      </c>
      <c r="S203" t="s">
        <v>2035</v>
      </c>
      <c r="T203" t="s">
        <v>2036</v>
      </c>
    </row>
    <row r="204" spans="1:20" x14ac:dyDescent="0.2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5">
        <f t="shared" si="12"/>
        <v>78.831325301204828</v>
      </c>
      <c r="G204" t="s">
        <v>74</v>
      </c>
      <c r="H204" s="7">
        <f t="shared" si="15"/>
        <v>79.792682926829272</v>
      </c>
      <c r="I204">
        <v>82</v>
      </c>
      <c r="J204" t="s">
        <v>21</v>
      </c>
      <c r="K204" t="s">
        <v>22</v>
      </c>
      <c r="L204">
        <v>1317531600</v>
      </c>
      <c r="M204">
        <v>1317877200</v>
      </c>
      <c r="N204" s="12">
        <f t="shared" si="13"/>
        <v>40818.208333333336</v>
      </c>
      <c r="O204" s="12">
        <f t="shared" si="14"/>
        <v>40822.208333333336</v>
      </c>
      <c r="P204" t="b">
        <v>0</v>
      </c>
      <c r="Q204" t="b">
        <v>0</v>
      </c>
      <c r="R204" t="s">
        <v>17</v>
      </c>
      <c r="S204" t="s">
        <v>2031</v>
      </c>
      <c r="T204" t="s">
        <v>2032</v>
      </c>
    </row>
    <row r="205" spans="1:20" ht="31.5" x14ac:dyDescent="0.2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5">
        <f t="shared" si="12"/>
        <v>134.40792216817235</v>
      </c>
      <c r="G205" t="s">
        <v>20</v>
      </c>
      <c r="H205" s="7">
        <f t="shared" si="15"/>
        <v>42.999777678968428</v>
      </c>
      <c r="I205">
        <v>4498</v>
      </c>
      <c r="J205" t="s">
        <v>26</v>
      </c>
      <c r="K205" t="s">
        <v>27</v>
      </c>
      <c r="L205">
        <v>1484632800</v>
      </c>
      <c r="M205">
        <v>1484805600</v>
      </c>
      <c r="N205" s="12">
        <f t="shared" si="13"/>
        <v>42752.25</v>
      </c>
      <c r="O205" s="12">
        <f t="shared" si="14"/>
        <v>42754.25</v>
      </c>
      <c r="P205" t="b">
        <v>0</v>
      </c>
      <c r="Q205" t="b">
        <v>0</v>
      </c>
      <c r="R205" t="s">
        <v>33</v>
      </c>
      <c r="S205" t="s">
        <v>2037</v>
      </c>
      <c r="T205" t="s">
        <v>2038</v>
      </c>
    </row>
    <row r="206" spans="1:20" x14ac:dyDescent="0.2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5">
        <f t="shared" si="12"/>
        <v>3.3719999999999999</v>
      </c>
      <c r="G206" t="s">
        <v>14</v>
      </c>
      <c r="H206" s="7">
        <f t="shared" si="15"/>
        <v>63.225000000000001</v>
      </c>
      <c r="I206">
        <v>40</v>
      </c>
      <c r="J206" t="s">
        <v>21</v>
      </c>
      <c r="K206" t="s">
        <v>22</v>
      </c>
      <c r="L206">
        <v>1301806800</v>
      </c>
      <c r="M206">
        <v>1302670800</v>
      </c>
      <c r="N206" s="12">
        <f t="shared" si="13"/>
        <v>40636.208333333336</v>
      </c>
      <c r="O206" s="12">
        <f t="shared" si="14"/>
        <v>40646.208333333336</v>
      </c>
      <c r="P206" t="b">
        <v>0</v>
      </c>
      <c r="Q206" t="b">
        <v>0</v>
      </c>
      <c r="R206" t="s">
        <v>159</v>
      </c>
      <c r="S206" t="s">
        <v>2033</v>
      </c>
      <c r="T206" t="s">
        <v>2056</v>
      </c>
    </row>
    <row r="207" spans="1:20" x14ac:dyDescent="0.2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5">
        <f t="shared" si="12"/>
        <v>431.84615384615387</v>
      </c>
      <c r="G207" t="s">
        <v>20</v>
      </c>
      <c r="H207" s="7">
        <f t="shared" si="15"/>
        <v>70.174999999999997</v>
      </c>
      <c r="I207">
        <v>80</v>
      </c>
      <c r="J207" t="s">
        <v>21</v>
      </c>
      <c r="K207" t="s">
        <v>22</v>
      </c>
      <c r="L207">
        <v>1539752400</v>
      </c>
      <c r="M207">
        <v>1540789200</v>
      </c>
      <c r="N207" s="12">
        <f t="shared" si="13"/>
        <v>43390.208333333328</v>
      </c>
      <c r="O207" s="12">
        <f t="shared" si="14"/>
        <v>43402.208333333328</v>
      </c>
      <c r="P207" t="b">
        <v>1</v>
      </c>
      <c r="Q207" t="b">
        <v>0</v>
      </c>
      <c r="R207" t="s">
        <v>33</v>
      </c>
      <c r="S207" t="s">
        <v>2037</v>
      </c>
      <c r="T207" t="s">
        <v>2038</v>
      </c>
    </row>
    <row r="208" spans="1:20" x14ac:dyDescent="0.2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5">
        <f t="shared" si="12"/>
        <v>38.844444444444441</v>
      </c>
      <c r="G208" t="s">
        <v>74</v>
      </c>
      <c r="H208" s="7">
        <f t="shared" si="15"/>
        <v>61.333333333333336</v>
      </c>
      <c r="I208">
        <v>57</v>
      </c>
      <c r="J208" t="s">
        <v>21</v>
      </c>
      <c r="K208" t="s">
        <v>22</v>
      </c>
      <c r="L208">
        <v>1267250400</v>
      </c>
      <c r="M208">
        <v>1268028000</v>
      </c>
      <c r="N208" s="12">
        <f t="shared" si="13"/>
        <v>40236.25</v>
      </c>
      <c r="O208" s="12">
        <f t="shared" si="14"/>
        <v>40245.25</v>
      </c>
      <c r="P208" t="b">
        <v>0</v>
      </c>
      <c r="Q208" t="b">
        <v>0</v>
      </c>
      <c r="R208" t="s">
        <v>119</v>
      </c>
      <c r="S208" t="s">
        <v>2045</v>
      </c>
      <c r="T208" t="s">
        <v>2051</v>
      </c>
    </row>
    <row r="209" spans="1:20" ht="31.5" x14ac:dyDescent="0.2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5">
        <f t="shared" si="12"/>
        <v>425.7</v>
      </c>
      <c r="G209" t="s">
        <v>20</v>
      </c>
      <c r="H209" s="7">
        <f t="shared" si="15"/>
        <v>99</v>
      </c>
      <c r="I209">
        <v>43</v>
      </c>
      <c r="J209" t="s">
        <v>21</v>
      </c>
      <c r="K209" t="s">
        <v>22</v>
      </c>
      <c r="L209">
        <v>1535432400</v>
      </c>
      <c r="M209">
        <v>1537160400</v>
      </c>
      <c r="N209" s="12">
        <f t="shared" si="13"/>
        <v>43340.208333333328</v>
      </c>
      <c r="O209" s="12">
        <f t="shared" si="14"/>
        <v>43360.208333333328</v>
      </c>
      <c r="P209" t="b">
        <v>0</v>
      </c>
      <c r="Q209" t="b">
        <v>1</v>
      </c>
      <c r="R209" t="s">
        <v>23</v>
      </c>
      <c r="S209" t="s">
        <v>2033</v>
      </c>
      <c r="T209" t="s">
        <v>2034</v>
      </c>
    </row>
    <row r="210" spans="1:20" x14ac:dyDescent="0.2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5">
        <f t="shared" si="12"/>
        <v>101.12239715591672</v>
      </c>
      <c r="G210" t="s">
        <v>20</v>
      </c>
      <c r="H210" s="7">
        <f t="shared" si="15"/>
        <v>96.984900146127615</v>
      </c>
      <c r="I210">
        <v>2053</v>
      </c>
      <c r="J210" t="s">
        <v>21</v>
      </c>
      <c r="K210" t="s">
        <v>22</v>
      </c>
      <c r="L210">
        <v>1510207200</v>
      </c>
      <c r="M210">
        <v>1512280800</v>
      </c>
      <c r="N210" s="12">
        <f t="shared" si="13"/>
        <v>43048.25</v>
      </c>
      <c r="O210" s="12">
        <f t="shared" si="14"/>
        <v>43072.25</v>
      </c>
      <c r="P210" t="b">
        <v>0</v>
      </c>
      <c r="Q210" t="b">
        <v>0</v>
      </c>
      <c r="R210" t="s">
        <v>42</v>
      </c>
      <c r="S210" t="s">
        <v>2039</v>
      </c>
      <c r="T210" t="s">
        <v>2040</v>
      </c>
    </row>
    <row r="211" spans="1:20" x14ac:dyDescent="0.2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5">
        <f t="shared" si="12"/>
        <v>21.188688946015425</v>
      </c>
      <c r="G211" t="s">
        <v>47</v>
      </c>
      <c r="H211" s="7">
        <f t="shared" si="15"/>
        <v>51.004950495049506</v>
      </c>
      <c r="I211">
        <v>808</v>
      </c>
      <c r="J211" t="s">
        <v>26</v>
      </c>
      <c r="K211" t="s">
        <v>27</v>
      </c>
      <c r="L211">
        <v>1462510800</v>
      </c>
      <c r="M211">
        <v>1463115600</v>
      </c>
      <c r="N211" s="12">
        <f t="shared" si="13"/>
        <v>42496.208333333328</v>
      </c>
      <c r="O211" s="12">
        <f t="shared" si="14"/>
        <v>42503.208333333328</v>
      </c>
      <c r="P211" t="b">
        <v>0</v>
      </c>
      <c r="Q211" t="b">
        <v>0</v>
      </c>
      <c r="R211" t="s">
        <v>42</v>
      </c>
      <c r="S211" t="s">
        <v>2039</v>
      </c>
      <c r="T211" t="s">
        <v>2040</v>
      </c>
    </row>
    <row r="212" spans="1:20" x14ac:dyDescent="0.2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5">
        <f t="shared" si="12"/>
        <v>67.425531914893625</v>
      </c>
      <c r="G212" t="s">
        <v>14</v>
      </c>
      <c r="H212" s="7">
        <f t="shared" si="15"/>
        <v>28.044247787610619</v>
      </c>
      <c r="I212">
        <v>226</v>
      </c>
      <c r="J212" t="s">
        <v>36</v>
      </c>
      <c r="K212" t="s">
        <v>37</v>
      </c>
      <c r="L212">
        <v>1488520800</v>
      </c>
      <c r="M212">
        <v>1490850000</v>
      </c>
      <c r="N212" s="12">
        <f t="shared" si="13"/>
        <v>42797.25</v>
      </c>
      <c r="O212" s="12">
        <f t="shared" si="14"/>
        <v>42824.208333333328</v>
      </c>
      <c r="P212" t="b">
        <v>0</v>
      </c>
      <c r="Q212" t="b">
        <v>0</v>
      </c>
      <c r="R212" t="s">
        <v>474</v>
      </c>
      <c r="S212" t="s">
        <v>2039</v>
      </c>
      <c r="T212" t="s">
        <v>2061</v>
      </c>
    </row>
    <row r="213" spans="1:20" ht="31.5" x14ac:dyDescent="0.2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5">
        <f t="shared" si="12"/>
        <v>94.923371647509583</v>
      </c>
      <c r="G213" t="s">
        <v>14</v>
      </c>
      <c r="H213" s="7">
        <f t="shared" si="15"/>
        <v>60.984615384615381</v>
      </c>
      <c r="I213">
        <v>1625</v>
      </c>
      <c r="J213" t="s">
        <v>21</v>
      </c>
      <c r="K213" t="s">
        <v>22</v>
      </c>
      <c r="L213">
        <v>1377579600</v>
      </c>
      <c r="M213">
        <v>1379653200</v>
      </c>
      <c r="N213" s="12">
        <f t="shared" si="13"/>
        <v>41513.208333333336</v>
      </c>
      <c r="O213" s="12">
        <f t="shared" si="14"/>
        <v>41537.208333333336</v>
      </c>
      <c r="P213" t="b">
        <v>0</v>
      </c>
      <c r="Q213" t="b">
        <v>0</v>
      </c>
      <c r="R213" t="s">
        <v>33</v>
      </c>
      <c r="S213" t="s">
        <v>2037</v>
      </c>
      <c r="T213" t="s">
        <v>2038</v>
      </c>
    </row>
    <row r="214" spans="1:20" x14ac:dyDescent="0.2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5">
        <f t="shared" si="12"/>
        <v>151.85185185185185</v>
      </c>
      <c r="G214" t="s">
        <v>20</v>
      </c>
      <c r="H214" s="7">
        <f t="shared" si="15"/>
        <v>73.214285714285708</v>
      </c>
      <c r="I214">
        <v>168</v>
      </c>
      <c r="J214" t="s">
        <v>21</v>
      </c>
      <c r="K214" t="s">
        <v>22</v>
      </c>
      <c r="L214">
        <v>1576389600</v>
      </c>
      <c r="M214">
        <v>1580364000</v>
      </c>
      <c r="N214" s="12">
        <f t="shared" si="13"/>
        <v>43814.25</v>
      </c>
      <c r="O214" s="12">
        <f t="shared" si="14"/>
        <v>43860.25</v>
      </c>
      <c r="P214" t="b">
        <v>0</v>
      </c>
      <c r="Q214" t="b">
        <v>0</v>
      </c>
      <c r="R214" t="s">
        <v>33</v>
      </c>
      <c r="S214" t="s">
        <v>2037</v>
      </c>
      <c r="T214" t="s">
        <v>2038</v>
      </c>
    </row>
    <row r="215" spans="1:20" ht="31.5" x14ac:dyDescent="0.2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5">
        <f t="shared" si="12"/>
        <v>195.16382252559728</v>
      </c>
      <c r="G215" t="s">
        <v>20</v>
      </c>
      <c r="H215" s="7">
        <f t="shared" si="15"/>
        <v>39.997435299603637</v>
      </c>
      <c r="I215">
        <v>4289</v>
      </c>
      <c r="J215" t="s">
        <v>21</v>
      </c>
      <c r="K215" t="s">
        <v>22</v>
      </c>
      <c r="L215">
        <v>1289019600</v>
      </c>
      <c r="M215">
        <v>1289714400</v>
      </c>
      <c r="N215" s="12">
        <f t="shared" si="13"/>
        <v>40488.208333333336</v>
      </c>
      <c r="O215" s="12">
        <f t="shared" si="14"/>
        <v>40496.25</v>
      </c>
      <c r="P215" t="b">
        <v>0</v>
      </c>
      <c r="Q215" t="b">
        <v>1</v>
      </c>
      <c r="R215" t="s">
        <v>60</v>
      </c>
      <c r="S215" t="s">
        <v>2033</v>
      </c>
      <c r="T215" t="s">
        <v>2043</v>
      </c>
    </row>
    <row r="216" spans="1:20" x14ac:dyDescent="0.2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5">
        <f t="shared" si="12"/>
        <v>1023.1428571428571</v>
      </c>
      <c r="G216" t="s">
        <v>20</v>
      </c>
      <c r="H216" s="7">
        <f t="shared" si="15"/>
        <v>86.812121212121212</v>
      </c>
      <c r="I216">
        <v>165</v>
      </c>
      <c r="J216" t="s">
        <v>21</v>
      </c>
      <c r="K216" t="s">
        <v>22</v>
      </c>
      <c r="L216">
        <v>1282194000</v>
      </c>
      <c r="M216">
        <v>1282712400</v>
      </c>
      <c r="N216" s="12">
        <f t="shared" si="13"/>
        <v>40409.208333333336</v>
      </c>
      <c r="O216" s="12">
        <f t="shared" si="14"/>
        <v>40415.208333333336</v>
      </c>
      <c r="P216" t="b">
        <v>0</v>
      </c>
      <c r="Q216" t="b">
        <v>0</v>
      </c>
      <c r="R216" t="s">
        <v>23</v>
      </c>
      <c r="S216" t="s">
        <v>2033</v>
      </c>
      <c r="T216" t="s">
        <v>2034</v>
      </c>
    </row>
    <row r="217" spans="1:20" x14ac:dyDescent="0.2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5">
        <f t="shared" si="12"/>
        <v>3.841836734693878</v>
      </c>
      <c r="G217" t="s">
        <v>14</v>
      </c>
      <c r="H217" s="7">
        <f t="shared" si="15"/>
        <v>42.125874125874127</v>
      </c>
      <c r="I217">
        <v>143</v>
      </c>
      <c r="J217" t="s">
        <v>21</v>
      </c>
      <c r="K217" t="s">
        <v>22</v>
      </c>
      <c r="L217">
        <v>1550037600</v>
      </c>
      <c r="M217">
        <v>1550210400</v>
      </c>
      <c r="N217" s="12">
        <f t="shared" si="13"/>
        <v>43509.25</v>
      </c>
      <c r="O217" s="12">
        <f t="shared" si="14"/>
        <v>43511.25</v>
      </c>
      <c r="P217" t="b">
        <v>0</v>
      </c>
      <c r="Q217" t="b">
        <v>0</v>
      </c>
      <c r="R217" t="s">
        <v>33</v>
      </c>
      <c r="S217" t="s">
        <v>2037</v>
      </c>
      <c r="T217" t="s">
        <v>2038</v>
      </c>
    </row>
    <row r="218" spans="1:20" x14ac:dyDescent="0.2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5">
        <f t="shared" si="12"/>
        <v>155.07066557107643</v>
      </c>
      <c r="G218" t="s">
        <v>20</v>
      </c>
      <c r="H218" s="7">
        <f t="shared" si="15"/>
        <v>103.97851239669421</v>
      </c>
      <c r="I218">
        <v>1815</v>
      </c>
      <c r="J218" t="s">
        <v>21</v>
      </c>
      <c r="K218" t="s">
        <v>22</v>
      </c>
      <c r="L218">
        <v>1321941600</v>
      </c>
      <c r="M218">
        <v>1322114400</v>
      </c>
      <c r="N218" s="12">
        <f t="shared" si="13"/>
        <v>40869.25</v>
      </c>
      <c r="O218" s="12">
        <f t="shared" si="14"/>
        <v>40871.25</v>
      </c>
      <c r="P218" t="b">
        <v>0</v>
      </c>
      <c r="Q218" t="b">
        <v>0</v>
      </c>
      <c r="R218" t="s">
        <v>33</v>
      </c>
      <c r="S218" t="s">
        <v>2037</v>
      </c>
      <c r="T218" t="s">
        <v>2038</v>
      </c>
    </row>
    <row r="219" spans="1:20" x14ac:dyDescent="0.2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5">
        <f t="shared" si="12"/>
        <v>44.753477588871718</v>
      </c>
      <c r="G219" t="s">
        <v>14</v>
      </c>
      <c r="H219" s="7">
        <f t="shared" si="15"/>
        <v>62.003211991434689</v>
      </c>
      <c r="I219">
        <v>934</v>
      </c>
      <c r="J219" t="s">
        <v>21</v>
      </c>
      <c r="K219" t="s">
        <v>22</v>
      </c>
      <c r="L219">
        <v>1556427600</v>
      </c>
      <c r="M219">
        <v>1557205200</v>
      </c>
      <c r="N219" s="12">
        <f t="shared" si="13"/>
        <v>43583.208333333328</v>
      </c>
      <c r="O219" s="12">
        <f t="shared" si="14"/>
        <v>43592.208333333328</v>
      </c>
      <c r="P219" t="b">
        <v>0</v>
      </c>
      <c r="Q219" t="b">
        <v>0</v>
      </c>
      <c r="R219" t="s">
        <v>474</v>
      </c>
      <c r="S219" t="s">
        <v>2039</v>
      </c>
      <c r="T219" t="s">
        <v>2061</v>
      </c>
    </row>
    <row r="220" spans="1:20" x14ac:dyDescent="0.2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5">
        <f t="shared" si="12"/>
        <v>215.94736842105263</v>
      </c>
      <c r="G220" t="s">
        <v>20</v>
      </c>
      <c r="H220" s="7">
        <f t="shared" si="15"/>
        <v>31.005037783375315</v>
      </c>
      <c r="I220">
        <v>397</v>
      </c>
      <c r="J220" t="s">
        <v>40</v>
      </c>
      <c r="K220" t="s">
        <v>41</v>
      </c>
      <c r="L220">
        <v>1320991200</v>
      </c>
      <c r="M220">
        <v>1323928800</v>
      </c>
      <c r="N220" s="12">
        <f t="shared" si="13"/>
        <v>40858.25</v>
      </c>
      <c r="O220" s="12">
        <f t="shared" si="14"/>
        <v>40892.25</v>
      </c>
      <c r="P220" t="b">
        <v>0</v>
      </c>
      <c r="Q220" t="b">
        <v>1</v>
      </c>
      <c r="R220" t="s">
        <v>100</v>
      </c>
      <c r="S220" t="s">
        <v>2039</v>
      </c>
      <c r="T220" t="s">
        <v>2050</v>
      </c>
    </row>
    <row r="221" spans="1:20" x14ac:dyDescent="0.2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5">
        <f t="shared" si="12"/>
        <v>332.12709832134288</v>
      </c>
      <c r="G221" t="s">
        <v>20</v>
      </c>
      <c r="H221" s="7">
        <f t="shared" si="15"/>
        <v>89.991552956465242</v>
      </c>
      <c r="I221">
        <v>1539</v>
      </c>
      <c r="J221" t="s">
        <v>21</v>
      </c>
      <c r="K221" t="s">
        <v>22</v>
      </c>
      <c r="L221">
        <v>1345093200</v>
      </c>
      <c r="M221">
        <v>1346130000</v>
      </c>
      <c r="N221" s="12">
        <f t="shared" si="13"/>
        <v>41137.208333333336</v>
      </c>
      <c r="O221" s="12">
        <f t="shared" si="14"/>
        <v>41149.208333333336</v>
      </c>
      <c r="P221" t="b">
        <v>0</v>
      </c>
      <c r="Q221" t="b">
        <v>0</v>
      </c>
      <c r="R221" t="s">
        <v>71</v>
      </c>
      <c r="S221" t="s">
        <v>2039</v>
      </c>
      <c r="T221" t="s">
        <v>2047</v>
      </c>
    </row>
    <row r="222" spans="1:20" x14ac:dyDescent="0.2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5">
        <f t="shared" si="12"/>
        <v>8.4430379746835449</v>
      </c>
      <c r="G222" t="s">
        <v>14</v>
      </c>
      <c r="H222" s="7">
        <f t="shared" si="15"/>
        <v>39.235294117647058</v>
      </c>
      <c r="I222">
        <v>17</v>
      </c>
      <c r="J222" t="s">
        <v>21</v>
      </c>
      <c r="K222" t="s">
        <v>22</v>
      </c>
      <c r="L222">
        <v>1309496400</v>
      </c>
      <c r="M222">
        <v>1311051600</v>
      </c>
      <c r="N222" s="12">
        <f t="shared" si="13"/>
        <v>40725.208333333336</v>
      </c>
      <c r="O222" s="12">
        <f t="shared" si="14"/>
        <v>40743.208333333336</v>
      </c>
      <c r="P222" t="b">
        <v>1</v>
      </c>
      <c r="Q222" t="b">
        <v>0</v>
      </c>
      <c r="R222" t="s">
        <v>33</v>
      </c>
      <c r="S222" t="s">
        <v>2037</v>
      </c>
      <c r="T222" t="s">
        <v>2038</v>
      </c>
    </row>
    <row r="223" spans="1:20" ht="31.5" x14ac:dyDescent="0.2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5">
        <f t="shared" si="12"/>
        <v>98.625514403292186</v>
      </c>
      <c r="G223" t="s">
        <v>14</v>
      </c>
      <c r="H223" s="7">
        <f t="shared" si="15"/>
        <v>54.993116108306566</v>
      </c>
      <c r="I223">
        <v>2179</v>
      </c>
      <c r="J223" t="s">
        <v>21</v>
      </c>
      <c r="K223" t="s">
        <v>22</v>
      </c>
      <c r="L223">
        <v>1340254800</v>
      </c>
      <c r="M223">
        <v>1340427600</v>
      </c>
      <c r="N223" s="12">
        <f t="shared" si="13"/>
        <v>41081.208333333336</v>
      </c>
      <c r="O223" s="12">
        <f t="shared" si="14"/>
        <v>41083.208333333336</v>
      </c>
      <c r="P223" t="b">
        <v>1</v>
      </c>
      <c r="Q223" t="b">
        <v>0</v>
      </c>
      <c r="R223" t="s">
        <v>17</v>
      </c>
      <c r="S223" t="s">
        <v>2031</v>
      </c>
      <c r="T223" t="s">
        <v>2032</v>
      </c>
    </row>
    <row r="224" spans="1:20" x14ac:dyDescent="0.2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5">
        <f t="shared" si="12"/>
        <v>137.97916666666669</v>
      </c>
      <c r="G224" t="s">
        <v>20</v>
      </c>
      <c r="H224" s="7">
        <f t="shared" si="15"/>
        <v>47.992753623188406</v>
      </c>
      <c r="I224">
        <v>138</v>
      </c>
      <c r="J224" t="s">
        <v>21</v>
      </c>
      <c r="K224" t="s">
        <v>22</v>
      </c>
      <c r="L224">
        <v>1412226000</v>
      </c>
      <c r="M224">
        <v>1412312400</v>
      </c>
      <c r="N224" s="12">
        <f t="shared" si="13"/>
        <v>41914.208333333336</v>
      </c>
      <c r="O224" s="12">
        <f t="shared" si="14"/>
        <v>41915.208333333336</v>
      </c>
      <c r="P224" t="b">
        <v>0</v>
      </c>
      <c r="Q224" t="b">
        <v>0</v>
      </c>
      <c r="R224" t="s">
        <v>122</v>
      </c>
      <c r="S224" t="s">
        <v>2052</v>
      </c>
      <c r="T224" t="s">
        <v>2053</v>
      </c>
    </row>
    <row r="225" spans="1:20" x14ac:dyDescent="0.2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5">
        <f t="shared" si="12"/>
        <v>93.81099656357388</v>
      </c>
      <c r="G225" t="s">
        <v>14</v>
      </c>
      <c r="H225" s="7">
        <f t="shared" si="15"/>
        <v>87.966702470461868</v>
      </c>
      <c r="I225">
        <v>931</v>
      </c>
      <c r="J225" t="s">
        <v>21</v>
      </c>
      <c r="K225" t="s">
        <v>22</v>
      </c>
      <c r="L225">
        <v>1458104400</v>
      </c>
      <c r="M225">
        <v>1459314000</v>
      </c>
      <c r="N225" s="12">
        <f t="shared" si="13"/>
        <v>42445.208333333328</v>
      </c>
      <c r="O225" s="12">
        <f t="shared" si="14"/>
        <v>42459.208333333328</v>
      </c>
      <c r="P225" t="b">
        <v>0</v>
      </c>
      <c r="Q225" t="b">
        <v>0</v>
      </c>
      <c r="R225" t="s">
        <v>33</v>
      </c>
      <c r="S225" t="s">
        <v>2037</v>
      </c>
      <c r="T225" t="s">
        <v>2038</v>
      </c>
    </row>
    <row r="226" spans="1:20" x14ac:dyDescent="0.2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5">
        <f t="shared" si="12"/>
        <v>403.63930885529157</v>
      </c>
      <c r="G226" t="s">
        <v>20</v>
      </c>
      <c r="H226" s="7">
        <f t="shared" si="15"/>
        <v>51.999165275459099</v>
      </c>
      <c r="I226">
        <v>3594</v>
      </c>
      <c r="J226" t="s">
        <v>21</v>
      </c>
      <c r="K226" t="s">
        <v>22</v>
      </c>
      <c r="L226">
        <v>1411534800</v>
      </c>
      <c r="M226">
        <v>1415426400</v>
      </c>
      <c r="N226" s="12">
        <f t="shared" si="13"/>
        <v>41906.208333333336</v>
      </c>
      <c r="O226" s="12">
        <f t="shared" si="14"/>
        <v>41951.25</v>
      </c>
      <c r="P226" t="b">
        <v>0</v>
      </c>
      <c r="Q226" t="b">
        <v>0</v>
      </c>
      <c r="R226" t="s">
        <v>474</v>
      </c>
      <c r="S226" t="s">
        <v>2039</v>
      </c>
      <c r="T226" t="s">
        <v>2061</v>
      </c>
    </row>
    <row r="227" spans="1:20" x14ac:dyDescent="0.2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5">
        <f t="shared" si="12"/>
        <v>260.1740412979351</v>
      </c>
      <c r="G227" t="s">
        <v>20</v>
      </c>
      <c r="H227" s="7">
        <f t="shared" si="15"/>
        <v>29.999659863945578</v>
      </c>
      <c r="I227">
        <v>5880</v>
      </c>
      <c r="J227" t="s">
        <v>21</v>
      </c>
      <c r="K227" t="s">
        <v>22</v>
      </c>
      <c r="L227">
        <v>1399093200</v>
      </c>
      <c r="M227">
        <v>1399093200</v>
      </c>
      <c r="N227" s="12">
        <f t="shared" si="13"/>
        <v>41762.208333333336</v>
      </c>
      <c r="O227" s="12">
        <f t="shared" si="14"/>
        <v>41762.208333333336</v>
      </c>
      <c r="P227" t="b">
        <v>1</v>
      </c>
      <c r="Q227" t="b">
        <v>0</v>
      </c>
      <c r="R227" t="s">
        <v>23</v>
      </c>
      <c r="S227" t="s">
        <v>2033</v>
      </c>
      <c r="T227" t="s">
        <v>2034</v>
      </c>
    </row>
    <row r="228" spans="1:20" x14ac:dyDescent="0.2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5">
        <f t="shared" si="12"/>
        <v>366.63333333333333</v>
      </c>
      <c r="G228" t="s">
        <v>20</v>
      </c>
      <c r="H228" s="7">
        <f t="shared" si="15"/>
        <v>98.205357142857139</v>
      </c>
      <c r="I228">
        <v>112</v>
      </c>
      <c r="J228" t="s">
        <v>21</v>
      </c>
      <c r="K228" t="s">
        <v>22</v>
      </c>
      <c r="L228">
        <v>1270702800</v>
      </c>
      <c r="M228">
        <v>1273899600</v>
      </c>
      <c r="N228" s="12">
        <f t="shared" si="13"/>
        <v>40276.208333333336</v>
      </c>
      <c r="O228" s="12">
        <f t="shared" si="14"/>
        <v>40313.208333333336</v>
      </c>
      <c r="P228" t="b">
        <v>0</v>
      </c>
      <c r="Q228" t="b">
        <v>0</v>
      </c>
      <c r="R228" t="s">
        <v>122</v>
      </c>
      <c r="S228" t="s">
        <v>2052</v>
      </c>
      <c r="T228" t="s">
        <v>2053</v>
      </c>
    </row>
    <row r="229" spans="1:20" x14ac:dyDescent="0.2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5">
        <f t="shared" si="12"/>
        <v>168.72085385878489</v>
      </c>
      <c r="G229" t="s">
        <v>20</v>
      </c>
      <c r="H229" s="7">
        <f t="shared" si="15"/>
        <v>108.96182396606575</v>
      </c>
      <c r="I229">
        <v>943</v>
      </c>
      <c r="J229" t="s">
        <v>21</v>
      </c>
      <c r="K229" t="s">
        <v>22</v>
      </c>
      <c r="L229">
        <v>1431666000</v>
      </c>
      <c r="M229">
        <v>1432184400</v>
      </c>
      <c r="N229" s="12">
        <f t="shared" si="13"/>
        <v>42139.208333333328</v>
      </c>
      <c r="O229" s="12">
        <f t="shared" si="14"/>
        <v>42145.208333333328</v>
      </c>
      <c r="P229" t="b">
        <v>0</v>
      </c>
      <c r="Q229" t="b">
        <v>0</v>
      </c>
      <c r="R229" t="s">
        <v>292</v>
      </c>
      <c r="S229" t="s">
        <v>2048</v>
      </c>
      <c r="T229" t="s">
        <v>2059</v>
      </c>
    </row>
    <row r="230" spans="1:20" x14ac:dyDescent="0.2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5">
        <f t="shared" si="12"/>
        <v>119.90717911530093</v>
      </c>
      <c r="G230" t="s">
        <v>20</v>
      </c>
      <c r="H230" s="7">
        <f t="shared" si="15"/>
        <v>66.998379254457049</v>
      </c>
      <c r="I230">
        <v>2468</v>
      </c>
      <c r="J230" t="s">
        <v>21</v>
      </c>
      <c r="K230" t="s">
        <v>22</v>
      </c>
      <c r="L230">
        <v>1472619600</v>
      </c>
      <c r="M230">
        <v>1474779600</v>
      </c>
      <c r="N230" s="12">
        <f t="shared" si="13"/>
        <v>42613.208333333328</v>
      </c>
      <c r="O230" s="12">
        <f t="shared" si="14"/>
        <v>42638.208333333328</v>
      </c>
      <c r="P230" t="b">
        <v>0</v>
      </c>
      <c r="Q230" t="b">
        <v>0</v>
      </c>
      <c r="R230" t="s">
        <v>71</v>
      </c>
      <c r="S230" t="s">
        <v>2039</v>
      </c>
      <c r="T230" t="s">
        <v>2047</v>
      </c>
    </row>
    <row r="231" spans="1:20" x14ac:dyDescent="0.2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5">
        <f t="shared" si="12"/>
        <v>193.68925233644859</v>
      </c>
      <c r="G231" t="s">
        <v>20</v>
      </c>
      <c r="H231" s="7">
        <f t="shared" si="15"/>
        <v>64.99333594668758</v>
      </c>
      <c r="I231">
        <v>2551</v>
      </c>
      <c r="J231" t="s">
        <v>21</v>
      </c>
      <c r="K231" t="s">
        <v>22</v>
      </c>
      <c r="L231">
        <v>1496293200</v>
      </c>
      <c r="M231">
        <v>1500440400</v>
      </c>
      <c r="N231" s="12">
        <f t="shared" si="13"/>
        <v>42887.208333333328</v>
      </c>
      <c r="O231" s="12">
        <f t="shared" si="14"/>
        <v>42935.208333333328</v>
      </c>
      <c r="P231" t="b">
        <v>0</v>
      </c>
      <c r="Q231" t="b">
        <v>1</v>
      </c>
      <c r="R231" t="s">
        <v>292</v>
      </c>
      <c r="S231" t="s">
        <v>2048</v>
      </c>
      <c r="T231" t="s">
        <v>2059</v>
      </c>
    </row>
    <row r="232" spans="1:20" x14ac:dyDescent="0.2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5">
        <f t="shared" si="12"/>
        <v>420.16666666666669</v>
      </c>
      <c r="G232" t="s">
        <v>20</v>
      </c>
      <c r="H232" s="7">
        <f t="shared" si="15"/>
        <v>99.841584158415841</v>
      </c>
      <c r="I232">
        <v>101</v>
      </c>
      <c r="J232" t="s">
        <v>21</v>
      </c>
      <c r="K232" t="s">
        <v>22</v>
      </c>
      <c r="L232">
        <v>1575612000</v>
      </c>
      <c r="M232">
        <v>1575612000</v>
      </c>
      <c r="N232" s="12">
        <f t="shared" si="13"/>
        <v>43805.25</v>
      </c>
      <c r="O232" s="12">
        <f t="shared" si="14"/>
        <v>43805.25</v>
      </c>
      <c r="P232" t="b">
        <v>0</v>
      </c>
      <c r="Q232" t="b">
        <v>0</v>
      </c>
      <c r="R232" t="s">
        <v>89</v>
      </c>
      <c r="S232" t="s">
        <v>2048</v>
      </c>
      <c r="T232" t="s">
        <v>2049</v>
      </c>
    </row>
    <row r="233" spans="1:20" x14ac:dyDescent="0.2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5">
        <f t="shared" si="12"/>
        <v>76.708333333333329</v>
      </c>
      <c r="G233" t="s">
        <v>74</v>
      </c>
      <c r="H233" s="7">
        <f t="shared" si="15"/>
        <v>82.432835820895519</v>
      </c>
      <c r="I233">
        <v>67</v>
      </c>
      <c r="J233" t="s">
        <v>21</v>
      </c>
      <c r="K233" t="s">
        <v>22</v>
      </c>
      <c r="L233">
        <v>1369112400</v>
      </c>
      <c r="M233">
        <v>1374123600</v>
      </c>
      <c r="N233" s="12">
        <f t="shared" si="13"/>
        <v>41415.208333333336</v>
      </c>
      <c r="O233" s="12">
        <f t="shared" si="14"/>
        <v>41473.208333333336</v>
      </c>
      <c r="P233" t="b">
        <v>0</v>
      </c>
      <c r="Q233" t="b">
        <v>0</v>
      </c>
      <c r="R233" t="s">
        <v>33</v>
      </c>
      <c r="S233" t="s">
        <v>2037</v>
      </c>
      <c r="T233" t="s">
        <v>2038</v>
      </c>
    </row>
    <row r="234" spans="1:20" x14ac:dyDescent="0.2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5">
        <f t="shared" si="12"/>
        <v>171.26470588235293</v>
      </c>
      <c r="G234" t="s">
        <v>20</v>
      </c>
      <c r="H234" s="7">
        <f t="shared" si="15"/>
        <v>63.293478260869563</v>
      </c>
      <c r="I234">
        <v>92</v>
      </c>
      <c r="J234" t="s">
        <v>21</v>
      </c>
      <c r="K234" t="s">
        <v>22</v>
      </c>
      <c r="L234">
        <v>1469422800</v>
      </c>
      <c r="M234">
        <v>1469509200</v>
      </c>
      <c r="N234" s="12">
        <f t="shared" si="13"/>
        <v>42576.208333333328</v>
      </c>
      <c r="O234" s="12">
        <f t="shared" si="14"/>
        <v>42577.208333333328</v>
      </c>
      <c r="P234" t="b">
        <v>0</v>
      </c>
      <c r="Q234" t="b">
        <v>0</v>
      </c>
      <c r="R234" t="s">
        <v>33</v>
      </c>
      <c r="S234" t="s">
        <v>2037</v>
      </c>
      <c r="T234" t="s">
        <v>2038</v>
      </c>
    </row>
    <row r="235" spans="1:20" x14ac:dyDescent="0.2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5">
        <f t="shared" si="12"/>
        <v>157.89473684210526</v>
      </c>
      <c r="G235" t="s">
        <v>20</v>
      </c>
      <c r="H235" s="7">
        <f t="shared" si="15"/>
        <v>96.774193548387103</v>
      </c>
      <c r="I235">
        <v>62</v>
      </c>
      <c r="J235" t="s">
        <v>21</v>
      </c>
      <c r="K235" t="s">
        <v>22</v>
      </c>
      <c r="L235">
        <v>1307854800</v>
      </c>
      <c r="M235">
        <v>1309237200</v>
      </c>
      <c r="N235" s="12">
        <f t="shared" si="13"/>
        <v>40706.208333333336</v>
      </c>
      <c r="O235" s="12">
        <f t="shared" si="14"/>
        <v>40722.208333333336</v>
      </c>
      <c r="P235" t="b">
        <v>0</v>
      </c>
      <c r="Q235" t="b">
        <v>0</v>
      </c>
      <c r="R235" t="s">
        <v>71</v>
      </c>
      <c r="S235" t="s">
        <v>2039</v>
      </c>
      <c r="T235" t="s">
        <v>2047</v>
      </c>
    </row>
    <row r="236" spans="1:20" x14ac:dyDescent="0.2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5">
        <f t="shared" si="12"/>
        <v>109.08</v>
      </c>
      <c r="G236" t="s">
        <v>20</v>
      </c>
      <c r="H236" s="7">
        <f t="shared" si="15"/>
        <v>54.906040268456373</v>
      </c>
      <c r="I236">
        <v>149</v>
      </c>
      <c r="J236" t="s">
        <v>107</v>
      </c>
      <c r="K236" t="s">
        <v>108</v>
      </c>
      <c r="L236">
        <v>1503378000</v>
      </c>
      <c r="M236">
        <v>1503982800</v>
      </c>
      <c r="N236" s="12">
        <f t="shared" si="13"/>
        <v>42969.208333333328</v>
      </c>
      <c r="O236" s="12">
        <f t="shared" si="14"/>
        <v>42976.208333333328</v>
      </c>
      <c r="P236" t="b">
        <v>0</v>
      </c>
      <c r="Q236" t="b">
        <v>1</v>
      </c>
      <c r="R236" t="s">
        <v>89</v>
      </c>
      <c r="S236" t="s">
        <v>2048</v>
      </c>
      <c r="T236" t="s">
        <v>2049</v>
      </c>
    </row>
    <row r="237" spans="1:20" ht="31.5" x14ac:dyDescent="0.2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5">
        <f t="shared" si="12"/>
        <v>41.732558139534881</v>
      </c>
      <c r="G237" t="s">
        <v>14</v>
      </c>
      <c r="H237" s="7">
        <f t="shared" si="15"/>
        <v>39.010869565217391</v>
      </c>
      <c r="I237">
        <v>92</v>
      </c>
      <c r="J237" t="s">
        <v>21</v>
      </c>
      <c r="K237" t="s">
        <v>22</v>
      </c>
      <c r="L237">
        <v>1486965600</v>
      </c>
      <c r="M237">
        <v>1487397600</v>
      </c>
      <c r="N237" s="12">
        <f t="shared" si="13"/>
        <v>42779.25</v>
      </c>
      <c r="O237" s="12">
        <f t="shared" si="14"/>
        <v>42784.25</v>
      </c>
      <c r="P237" t="b">
        <v>0</v>
      </c>
      <c r="Q237" t="b">
        <v>0</v>
      </c>
      <c r="R237" t="s">
        <v>71</v>
      </c>
      <c r="S237" t="s">
        <v>2039</v>
      </c>
      <c r="T237" t="s">
        <v>2047</v>
      </c>
    </row>
    <row r="238" spans="1:20" x14ac:dyDescent="0.2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5">
        <f t="shared" si="12"/>
        <v>10.944303797468354</v>
      </c>
      <c r="G238" t="s">
        <v>14</v>
      </c>
      <c r="H238" s="7">
        <f t="shared" si="15"/>
        <v>75.84210526315789</v>
      </c>
      <c r="I238">
        <v>57</v>
      </c>
      <c r="J238" t="s">
        <v>26</v>
      </c>
      <c r="K238" t="s">
        <v>27</v>
      </c>
      <c r="L238">
        <v>1561438800</v>
      </c>
      <c r="M238">
        <v>1562043600</v>
      </c>
      <c r="N238" s="12">
        <f t="shared" si="13"/>
        <v>43641.208333333328</v>
      </c>
      <c r="O238" s="12">
        <f t="shared" si="14"/>
        <v>43648.208333333328</v>
      </c>
      <c r="P238" t="b">
        <v>0</v>
      </c>
      <c r="Q238" t="b">
        <v>1</v>
      </c>
      <c r="R238" t="s">
        <v>23</v>
      </c>
      <c r="S238" t="s">
        <v>2033</v>
      </c>
      <c r="T238" t="s">
        <v>2034</v>
      </c>
    </row>
    <row r="239" spans="1:20" ht="31.5" x14ac:dyDescent="0.2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5">
        <f t="shared" si="12"/>
        <v>159.3763440860215</v>
      </c>
      <c r="G239" t="s">
        <v>20</v>
      </c>
      <c r="H239" s="7">
        <f t="shared" si="15"/>
        <v>45.051671732522799</v>
      </c>
      <c r="I239">
        <v>329</v>
      </c>
      <c r="J239" t="s">
        <v>21</v>
      </c>
      <c r="K239" t="s">
        <v>22</v>
      </c>
      <c r="L239">
        <v>1398402000</v>
      </c>
      <c r="M239">
        <v>1398574800</v>
      </c>
      <c r="N239" s="12">
        <f t="shared" si="13"/>
        <v>41754.208333333336</v>
      </c>
      <c r="O239" s="12">
        <f t="shared" si="14"/>
        <v>41756.208333333336</v>
      </c>
      <c r="P239" t="b">
        <v>0</v>
      </c>
      <c r="Q239" t="b">
        <v>0</v>
      </c>
      <c r="R239" t="s">
        <v>71</v>
      </c>
      <c r="S239" t="s">
        <v>2039</v>
      </c>
      <c r="T239" t="s">
        <v>2047</v>
      </c>
    </row>
    <row r="240" spans="1:20" x14ac:dyDescent="0.2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5">
        <f t="shared" si="12"/>
        <v>422.41666666666669</v>
      </c>
      <c r="G240" t="s">
        <v>20</v>
      </c>
      <c r="H240" s="7">
        <f t="shared" si="15"/>
        <v>104.51546391752578</v>
      </c>
      <c r="I240">
        <v>97</v>
      </c>
      <c r="J240" t="s">
        <v>36</v>
      </c>
      <c r="K240" t="s">
        <v>37</v>
      </c>
      <c r="L240">
        <v>1513231200</v>
      </c>
      <c r="M240">
        <v>1515391200</v>
      </c>
      <c r="N240" s="12">
        <f t="shared" si="13"/>
        <v>43083.25</v>
      </c>
      <c r="O240" s="12">
        <f t="shared" si="14"/>
        <v>43108.25</v>
      </c>
      <c r="P240" t="b">
        <v>0</v>
      </c>
      <c r="Q240" t="b">
        <v>1</v>
      </c>
      <c r="R240" t="s">
        <v>33</v>
      </c>
      <c r="S240" t="s">
        <v>2037</v>
      </c>
      <c r="T240" t="s">
        <v>2038</v>
      </c>
    </row>
    <row r="241" spans="1:20" x14ac:dyDescent="0.2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5">
        <f t="shared" si="12"/>
        <v>97.71875</v>
      </c>
      <c r="G241" t="s">
        <v>14</v>
      </c>
      <c r="H241" s="7">
        <f t="shared" si="15"/>
        <v>76.268292682926827</v>
      </c>
      <c r="I241">
        <v>41</v>
      </c>
      <c r="J241" t="s">
        <v>21</v>
      </c>
      <c r="K241" t="s">
        <v>22</v>
      </c>
      <c r="L241">
        <v>1440824400</v>
      </c>
      <c r="M241">
        <v>1441170000</v>
      </c>
      <c r="N241" s="12">
        <f t="shared" si="13"/>
        <v>42245.208333333328</v>
      </c>
      <c r="O241" s="12">
        <f t="shared" si="14"/>
        <v>42249.208333333328</v>
      </c>
      <c r="P241" t="b">
        <v>0</v>
      </c>
      <c r="Q241" t="b">
        <v>0</v>
      </c>
      <c r="R241" t="s">
        <v>65</v>
      </c>
      <c r="S241" t="s">
        <v>2035</v>
      </c>
      <c r="T241" t="s">
        <v>2044</v>
      </c>
    </row>
    <row r="242" spans="1:20" x14ac:dyDescent="0.2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5">
        <f t="shared" si="12"/>
        <v>418.78911564625849</v>
      </c>
      <c r="G242" t="s">
        <v>20</v>
      </c>
      <c r="H242" s="7">
        <f t="shared" si="15"/>
        <v>69.015695067264573</v>
      </c>
      <c r="I242">
        <v>1784</v>
      </c>
      <c r="J242" t="s">
        <v>21</v>
      </c>
      <c r="K242" t="s">
        <v>22</v>
      </c>
      <c r="L242">
        <v>1281070800</v>
      </c>
      <c r="M242">
        <v>1281157200</v>
      </c>
      <c r="N242" s="12">
        <f t="shared" si="13"/>
        <v>40396.208333333336</v>
      </c>
      <c r="O242" s="12">
        <f t="shared" si="14"/>
        <v>40397.208333333336</v>
      </c>
      <c r="P242" t="b">
        <v>0</v>
      </c>
      <c r="Q242" t="b">
        <v>0</v>
      </c>
      <c r="R242" t="s">
        <v>33</v>
      </c>
      <c r="S242" t="s">
        <v>2037</v>
      </c>
      <c r="T242" t="s">
        <v>2038</v>
      </c>
    </row>
    <row r="243" spans="1:20" x14ac:dyDescent="0.2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5">
        <f t="shared" si="12"/>
        <v>101.91632047477745</v>
      </c>
      <c r="G243" t="s">
        <v>20</v>
      </c>
      <c r="H243" s="7">
        <f t="shared" si="15"/>
        <v>101.97684085510689</v>
      </c>
      <c r="I243">
        <v>1684</v>
      </c>
      <c r="J243" t="s">
        <v>26</v>
      </c>
      <c r="K243" t="s">
        <v>27</v>
      </c>
      <c r="L243">
        <v>1397365200</v>
      </c>
      <c r="M243">
        <v>1398229200</v>
      </c>
      <c r="N243" s="12">
        <f t="shared" si="13"/>
        <v>41742.208333333336</v>
      </c>
      <c r="O243" s="12">
        <f t="shared" si="14"/>
        <v>41752.208333333336</v>
      </c>
      <c r="P243" t="b">
        <v>0</v>
      </c>
      <c r="Q243" t="b">
        <v>1</v>
      </c>
      <c r="R243" t="s">
        <v>68</v>
      </c>
      <c r="S243" t="s">
        <v>2045</v>
      </c>
      <c r="T243" t="s">
        <v>2046</v>
      </c>
    </row>
    <row r="244" spans="1:20" x14ac:dyDescent="0.2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5">
        <f t="shared" si="12"/>
        <v>127.72619047619047</v>
      </c>
      <c r="G244" t="s">
        <v>20</v>
      </c>
      <c r="H244" s="7">
        <f t="shared" si="15"/>
        <v>42.915999999999997</v>
      </c>
      <c r="I244">
        <v>250</v>
      </c>
      <c r="J244" t="s">
        <v>21</v>
      </c>
      <c r="K244" t="s">
        <v>22</v>
      </c>
      <c r="L244">
        <v>1494392400</v>
      </c>
      <c r="M244">
        <v>1495256400</v>
      </c>
      <c r="N244" s="12">
        <f t="shared" si="13"/>
        <v>42865.208333333328</v>
      </c>
      <c r="O244" s="12">
        <f t="shared" si="14"/>
        <v>42875.208333333328</v>
      </c>
      <c r="P244" t="b">
        <v>0</v>
      </c>
      <c r="Q244" t="b">
        <v>1</v>
      </c>
      <c r="R244" t="s">
        <v>23</v>
      </c>
      <c r="S244" t="s">
        <v>2033</v>
      </c>
      <c r="T244" t="s">
        <v>2034</v>
      </c>
    </row>
    <row r="245" spans="1:20" ht="31.5" x14ac:dyDescent="0.2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5">
        <f t="shared" si="12"/>
        <v>445.21739130434781</v>
      </c>
      <c r="G245" t="s">
        <v>20</v>
      </c>
      <c r="H245" s="7">
        <f t="shared" si="15"/>
        <v>43.025210084033617</v>
      </c>
      <c r="I245">
        <v>238</v>
      </c>
      <c r="J245" t="s">
        <v>21</v>
      </c>
      <c r="K245" t="s">
        <v>22</v>
      </c>
      <c r="L245">
        <v>1520143200</v>
      </c>
      <c r="M245">
        <v>1520402400</v>
      </c>
      <c r="N245" s="12">
        <f t="shared" si="13"/>
        <v>43163.25</v>
      </c>
      <c r="O245" s="12">
        <f t="shared" si="14"/>
        <v>43166.25</v>
      </c>
      <c r="P245" t="b">
        <v>0</v>
      </c>
      <c r="Q245" t="b">
        <v>0</v>
      </c>
      <c r="R245" t="s">
        <v>33</v>
      </c>
      <c r="S245" t="s">
        <v>2037</v>
      </c>
      <c r="T245" t="s">
        <v>2038</v>
      </c>
    </row>
    <row r="246" spans="1:20" ht="31.5" x14ac:dyDescent="0.2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5">
        <f t="shared" si="12"/>
        <v>569.71428571428578</v>
      </c>
      <c r="G246" t="s">
        <v>20</v>
      </c>
      <c r="H246" s="7">
        <f t="shared" si="15"/>
        <v>75.245283018867923</v>
      </c>
      <c r="I246">
        <v>53</v>
      </c>
      <c r="J246" t="s">
        <v>21</v>
      </c>
      <c r="K246" t="s">
        <v>22</v>
      </c>
      <c r="L246">
        <v>1405314000</v>
      </c>
      <c r="M246">
        <v>1409806800</v>
      </c>
      <c r="N246" s="12">
        <f t="shared" si="13"/>
        <v>41834.208333333336</v>
      </c>
      <c r="O246" s="12">
        <f t="shared" si="14"/>
        <v>41886.208333333336</v>
      </c>
      <c r="P246" t="b">
        <v>0</v>
      </c>
      <c r="Q246" t="b">
        <v>0</v>
      </c>
      <c r="R246" t="s">
        <v>33</v>
      </c>
      <c r="S246" t="s">
        <v>2037</v>
      </c>
      <c r="T246" t="s">
        <v>2038</v>
      </c>
    </row>
    <row r="247" spans="1:20" x14ac:dyDescent="0.2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5">
        <f t="shared" si="12"/>
        <v>509.34482758620686</v>
      </c>
      <c r="G247" t="s">
        <v>20</v>
      </c>
      <c r="H247" s="7">
        <f t="shared" si="15"/>
        <v>69.023364485981304</v>
      </c>
      <c r="I247">
        <v>214</v>
      </c>
      <c r="J247" t="s">
        <v>21</v>
      </c>
      <c r="K247" t="s">
        <v>22</v>
      </c>
      <c r="L247">
        <v>1396846800</v>
      </c>
      <c r="M247">
        <v>1396933200</v>
      </c>
      <c r="N247" s="12">
        <f t="shared" si="13"/>
        <v>41736.208333333336</v>
      </c>
      <c r="O247" s="12">
        <f t="shared" si="14"/>
        <v>41737.208333333336</v>
      </c>
      <c r="P247" t="b">
        <v>0</v>
      </c>
      <c r="Q247" t="b">
        <v>0</v>
      </c>
      <c r="R247" t="s">
        <v>33</v>
      </c>
      <c r="S247" t="s">
        <v>2037</v>
      </c>
      <c r="T247" t="s">
        <v>2038</v>
      </c>
    </row>
    <row r="248" spans="1:20" x14ac:dyDescent="0.2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5">
        <f t="shared" si="12"/>
        <v>325.5333333333333</v>
      </c>
      <c r="G248" t="s">
        <v>20</v>
      </c>
      <c r="H248" s="7">
        <f t="shared" si="15"/>
        <v>65.986486486486484</v>
      </c>
      <c r="I248">
        <v>222</v>
      </c>
      <c r="J248" t="s">
        <v>21</v>
      </c>
      <c r="K248" t="s">
        <v>22</v>
      </c>
      <c r="L248">
        <v>1375678800</v>
      </c>
      <c r="M248">
        <v>1376024400</v>
      </c>
      <c r="N248" s="12">
        <f t="shared" si="13"/>
        <v>41491.208333333336</v>
      </c>
      <c r="O248" s="12">
        <f t="shared" si="14"/>
        <v>41495.208333333336</v>
      </c>
      <c r="P248" t="b">
        <v>0</v>
      </c>
      <c r="Q248" t="b">
        <v>0</v>
      </c>
      <c r="R248" t="s">
        <v>28</v>
      </c>
      <c r="S248" t="s">
        <v>2035</v>
      </c>
      <c r="T248" t="s">
        <v>2036</v>
      </c>
    </row>
    <row r="249" spans="1:20" x14ac:dyDescent="0.2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5">
        <f t="shared" si="12"/>
        <v>932.61616161616166</v>
      </c>
      <c r="G249" t="s">
        <v>20</v>
      </c>
      <c r="H249" s="7">
        <f t="shared" si="15"/>
        <v>98.013800424628457</v>
      </c>
      <c r="I249">
        <v>1884</v>
      </c>
      <c r="J249" t="s">
        <v>21</v>
      </c>
      <c r="K249" t="s">
        <v>22</v>
      </c>
      <c r="L249">
        <v>1482386400</v>
      </c>
      <c r="M249">
        <v>1483682400</v>
      </c>
      <c r="N249" s="12">
        <f t="shared" si="13"/>
        <v>42726.25</v>
      </c>
      <c r="O249" s="12">
        <f t="shared" si="14"/>
        <v>42741.25</v>
      </c>
      <c r="P249" t="b">
        <v>0</v>
      </c>
      <c r="Q249" t="b">
        <v>1</v>
      </c>
      <c r="R249" t="s">
        <v>119</v>
      </c>
      <c r="S249" t="s">
        <v>2045</v>
      </c>
      <c r="T249" t="s">
        <v>2051</v>
      </c>
    </row>
    <row r="250" spans="1:20" x14ac:dyDescent="0.2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5">
        <f t="shared" si="12"/>
        <v>211.33870967741933</v>
      </c>
      <c r="G250" t="s">
        <v>20</v>
      </c>
      <c r="H250" s="7">
        <f t="shared" si="15"/>
        <v>60.105504587155963</v>
      </c>
      <c r="I250">
        <v>218</v>
      </c>
      <c r="J250" t="s">
        <v>26</v>
      </c>
      <c r="K250" t="s">
        <v>27</v>
      </c>
      <c r="L250">
        <v>1420005600</v>
      </c>
      <c r="M250">
        <v>1420437600</v>
      </c>
      <c r="N250" s="12">
        <f t="shared" si="13"/>
        <v>42004.25</v>
      </c>
      <c r="O250" s="12">
        <f t="shared" si="14"/>
        <v>42009.25</v>
      </c>
      <c r="P250" t="b">
        <v>0</v>
      </c>
      <c r="Q250" t="b">
        <v>0</v>
      </c>
      <c r="R250" t="s">
        <v>292</v>
      </c>
      <c r="S250" t="s">
        <v>2048</v>
      </c>
      <c r="T250" t="s">
        <v>2059</v>
      </c>
    </row>
    <row r="251" spans="1:20" x14ac:dyDescent="0.2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5">
        <f t="shared" si="12"/>
        <v>273.32520325203251</v>
      </c>
      <c r="G251" t="s">
        <v>20</v>
      </c>
      <c r="H251" s="7">
        <f t="shared" si="15"/>
        <v>26.000773395204948</v>
      </c>
      <c r="I251">
        <v>6465</v>
      </c>
      <c r="J251" t="s">
        <v>21</v>
      </c>
      <c r="K251" t="s">
        <v>22</v>
      </c>
      <c r="L251">
        <v>1420178400</v>
      </c>
      <c r="M251">
        <v>1420783200</v>
      </c>
      <c r="N251" s="12">
        <f t="shared" si="13"/>
        <v>42006.25</v>
      </c>
      <c r="O251" s="12">
        <f t="shared" si="14"/>
        <v>42013.25</v>
      </c>
      <c r="P251" t="b">
        <v>0</v>
      </c>
      <c r="Q251" t="b">
        <v>0</v>
      </c>
      <c r="R251" t="s">
        <v>206</v>
      </c>
      <c r="S251" t="s">
        <v>2045</v>
      </c>
      <c r="T251" t="s">
        <v>2057</v>
      </c>
    </row>
    <row r="252" spans="1:20" x14ac:dyDescent="0.2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5">
        <f t="shared" si="12"/>
        <v>3</v>
      </c>
      <c r="G252" t="s">
        <v>14</v>
      </c>
      <c r="H252" s="7">
        <f t="shared" si="15"/>
        <v>3</v>
      </c>
      <c r="I252">
        <v>1</v>
      </c>
      <c r="J252" t="s">
        <v>21</v>
      </c>
      <c r="K252" t="s">
        <v>22</v>
      </c>
      <c r="L252">
        <v>1264399200</v>
      </c>
      <c r="M252">
        <v>1267423200</v>
      </c>
      <c r="N252" s="12">
        <f t="shared" si="13"/>
        <v>40203.25</v>
      </c>
      <c r="O252" s="12">
        <f t="shared" si="14"/>
        <v>40238.25</v>
      </c>
      <c r="P252" t="b">
        <v>0</v>
      </c>
      <c r="Q252" t="b">
        <v>0</v>
      </c>
      <c r="R252" t="s">
        <v>23</v>
      </c>
      <c r="S252" t="s">
        <v>2033</v>
      </c>
      <c r="T252" t="s">
        <v>2034</v>
      </c>
    </row>
    <row r="253" spans="1:20" x14ac:dyDescent="0.2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5">
        <f t="shared" si="12"/>
        <v>54.084507042253513</v>
      </c>
      <c r="G253" t="s">
        <v>14</v>
      </c>
      <c r="H253" s="7">
        <f t="shared" si="15"/>
        <v>38.019801980198018</v>
      </c>
      <c r="I253">
        <v>101</v>
      </c>
      <c r="J253" t="s">
        <v>21</v>
      </c>
      <c r="K253" t="s">
        <v>22</v>
      </c>
      <c r="L253">
        <v>1355032800</v>
      </c>
      <c r="M253">
        <v>1355205600</v>
      </c>
      <c r="N253" s="12">
        <f t="shared" si="13"/>
        <v>41252.25</v>
      </c>
      <c r="O253" s="12">
        <f t="shared" si="14"/>
        <v>41254.25</v>
      </c>
      <c r="P253" t="b">
        <v>0</v>
      </c>
      <c r="Q253" t="b">
        <v>0</v>
      </c>
      <c r="R253" t="s">
        <v>33</v>
      </c>
      <c r="S253" t="s">
        <v>2037</v>
      </c>
      <c r="T253" t="s">
        <v>2038</v>
      </c>
    </row>
    <row r="254" spans="1:20" ht="31.5" x14ac:dyDescent="0.2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5">
        <f t="shared" si="12"/>
        <v>626.29999999999995</v>
      </c>
      <c r="G254" t="s">
        <v>20</v>
      </c>
      <c r="H254" s="7">
        <f t="shared" si="15"/>
        <v>106.15254237288136</v>
      </c>
      <c r="I254">
        <v>59</v>
      </c>
      <c r="J254" t="s">
        <v>21</v>
      </c>
      <c r="K254" t="s">
        <v>22</v>
      </c>
      <c r="L254">
        <v>1382677200</v>
      </c>
      <c r="M254">
        <v>1383109200</v>
      </c>
      <c r="N254" s="12">
        <f t="shared" si="13"/>
        <v>41572.208333333336</v>
      </c>
      <c r="O254" s="12">
        <f t="shared" si="14"/>
        <v>41577.208333333336</v>
      </c>
      <c r="P254" t="b">
        <v>0</v>
      </c>
      <c r="Q254" t="b">
        <v>0</v>
      </c>
      <c r="R254" t="s">
        <v>33</v>
      </c>
      <c r="S254" t="s">
        <v>2037</v>
      </c>
      <c r="T254" t="s">
        <v>2038</v>
      </c>
    </row>
    <row r="255" spans="1:20" x14ac:dyDescent="0.2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5">
        <f t="shared" si="12"/>
        <v>89.021399176954731</v>
      </c>
      <c r="G255" t="s">
        <v>14</v>
      </c>
      <c r="H255" s="7">
        <f t="shared" si="15"/>
        <v>81.019475655430711</v>
      </c>
      <c r="I255">
        <v>1335</v>
      </c>
      <c r="J255" t="s">
        <v>15</v>
      </c>
      <c r="K255" t="s">
        <v>16</v>
      </c>
      <c r="L255">
        <v>1302238800</v>
      </c>
      <c r="M255">
        <v>1303275600</v>
      </c>
      <c r="N255" s="12">
        <f t="shared" si="13"/>
        <v>40641.208333333336</v>
      </c>
      <c r="O255" s="12">
        <f t="shared" si="14"/>
        <v>40653.208333333336</v>
      </c>
      <c r="P255" t="b">
        <v>0</v>
      </c>
      <c r="Q255" t="b">
        <v>0</v>
      </c>
      <c r="R255" t="s">
        <v>53</v>
      </c>
      <c r="S255" t="s">
        <v>2039</v>
      </c>
      <c r="T255" t="s">
        <v>2042</v>
      </c>
    </row>
    <row r="256" spans="1:20" ht="31.5" x14ac:dyDescent="0.2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5">
        <f t="shared" si="12"/>
        <v>184.89130434782609</v>
      </c>
      <c r="G256" t="s">
        <v>20</v>
      </c>
      <c r="H256" s="7">
        <f t="shared" si="15"/>
        <v>96.647727272727266</v>
      </c>
      <c r="I256">
        <v>88</v>
      </c>
      <c r="J256" t="s">
        <v>21</v>
      </c>
      <c r="K256" t="s">
        <v>22</v>
      </c>
      <c r="L256">
        <v>1487656800</v>
      </c>
      <c r="M256">
        <v>1487829600</v>
      </c>
      <c r="N256" s="12">
        <f t="shared" si="13"/>
        <v>42787.25</v>
      </c>
      <c r="O256" s="12">
        <f t="shared" si="14"/>
        <v>42789.25</v>
      </c>
      <c r="P256" t="b">
        <v>0</v>
      </c>
      <c r="Q256" t="b">
        <v>0</v>
      </c>
      <c r="R256" t="s">
        <v>68</v>
      </c>
      <c r="S256" t="s">
        <v>2045</v>
      </c>
      <c r="T256" t="s">
        <v>2046</v>
      </c>
    </row>
    <row r="257" spans="1:20" ht="31.5" x14ac:dyDescent="0.2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5">
        <f t="shared" si="12"/>
        <v>120.16770186335404</v>
      </c>
      <c r="G257" t="s">
        <v>20</v>
      </c>
      <c r="H257" s="7">
        <f t="shared" si="15"/>
        <v>57.003535651149086</v>
      </c>
      <c r="I257">
        <v>1697</v>
      </c>
      <c r="J257" t="s">
        <v>21</v>
      </c>
      <c r="K257" t="s">
        <v>22</v>
      </c>
      <c r="L257">
        <v>1297836000</v>
      </c>
      <c r="M257">
        <v>1298268000</v>
      </c>
      <c r="N257" s="12">
        <f t="shared" si="13"/>
        <v>40590.25</v>
      </c>
      <c r="O257" s="12">
        <f t="shared" si="14"/>
        <v>40595.25</v>
      </c>
      <c r="P257" t="b">
        <v>0</v>
      </c>
      <c r="Q257" t="b">
        <v>1</v>
      </c>
      <c r="R257" t="s">
        <v>23</v>
      </c>
      <c r="S257" t="s">
        <v>2033</v>
      </c>
      <c r="T257" t="s">
        <v>2034</v>
      </c>
    </row>
    <row r="258" spans="1:20" x14ac:dyDescent="0.2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5">
        <f t="shared" ref="F258:F321" si="16">E258/D258*100</f>
        <v>23.390243902439025</v>
      </c>
      <c r="G258" t="s">
        <v>14</v>
      </c>
      <c r="H258" s="7">
        <f t="shared" si="15"/>
        <v>63.93333333333333</v>
      </c>
      <c r="I258">
        <v>15</v>
      </c>
      <c r="J258" t="s">
        <v>40</v>
      </c>
      <c r="K258" t="s">
        <v>41</v>
      </c>
      <c r="L258">
        <v>1453615200</v>
      </c>
      <c r="M258">
        <v>1456812000</v>
      </c>
      <c r="N258" s="12">
        <f t="shared" ref="N258:N321" si="17">(((L258/60)/60)/24)+DATE(1970,1,1)</f>
        <v>42393.25</v>
      </c>
      <c r="O258" s="12">
        <f t="shared" ref="O258:O321" si="18">(((M258/60)/60)/24)+DATE(1970,1,1)</f>
        <v>42430.25</v>
      </c>
      <c r="P258" t="b">
        <v>0</v>
      </c>
      <c r="Q258" t="b">
        <v>0</v>
      </c>
      <c r="R258" t="s">
        <v>23</v>
      </c>
      <c r="S258" t="s">
        <v>2033</v>
      </c>
      <c r="T258" t="s">
        <v>2034</v>
      </c>
    </row>
    <row r="259" spans="1:20" x14ac:dyDescent="0.2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5">
        <f t="shared" si="16"/>
        <v>146</v>
      </c>
      <c r="G259" t="s">
        <v>20</v>
      </c>
      <c r="H259" s="7">
        <f t="shared" ref="H259:H322" si="19">E259/I259</f>
        <v>90.456521739130437</v>
      </c>
      <c r="I259">
        <v>92</v>
      </c>
      <c r="J259" t="s">
        <v>21</v>
      </c>
      <c r="K259" t="s">
        <v>22</v>
      </c>
      <c r="L259">
        <v>1362463200</v>
      </c>
      <c r="M259">
        <v>1363669200</v>
      </c>
      <c r="N259" s="12">
        <f t="shared" si="17"/>
        <v>41338.25</v>
      </c>
      <c r="O259" s="12">
        <f t="shared" si="18"/>
        <v>41352.208333333336</v>
      </c>
      <c r="P259" t="b">
        <v>0</v>
      </c>
      <c r="Q259" t="b">
        <v>0</v>
      </c>
      <c r="R259" t="s">
        <v>33</v>
      </c>
      <c r="S259" t="s">
        <v>2037</v>
      </c>
      <c r="T259" t="s">
        <v>2038</v>
      </c>
    </row>
    <row r="260" spans="1:20" x14ac:dyDescent="0.2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5">
        <f t="shared" si="16"/>
        <v>268.48</v>
      </c>
      <c r="G260" t="s">
        <v>20</v>
      </c>
      <c r="H260" s="7">
        <f t="shared" si="19"/>
        <v>72.172043010752688</v>
      </c>
      <c r="I260">
        <v>186</v>
      </c>
      <c r="J260" t="s">
        <v>21</v>
      </c>
      <c r="K260" t="s">
        <v>22</v>
      </c>
      <c r="L260">
        <v>1481176800</v>
      </c>
      <c r="M260">
        <v>1482904800</v>
      </c>
      <c r="N260" s="12">
        <f t="shared" si="17"/>
        <v>42712.25</v>
      </c>
      <c r="O260" s="12">
        <f t="shared" si="18"/>
        <v>42732.25</v>
      </c>
      <c r="P260" t="b">
        <v>0</v>
      </c>
      <c r="Q260" t="b">
        <v>1</v>
      </c>
      <c r="R260" t="s">
        <v>33</v>
      </c>
      <c r="S260" t="s">
        <v>2037</v>
      </c>
      <c r="T260" t="s">
        <v>2038</v>
      </c>
    </row>
    <row r="261" spans="1:20" ht="31.5" x14ac:dyDescent="0.2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5">
        <f t="shared" si="16"/>
        <v>597.5</v>
      </c>
      <c r="G261" t="s">
        <v>20</v>
      </c>
      <c r="H261" s="7">
        <f t="shared" si="19"/>
        <v>77.934782608695656</v>
      </c>
      <c r="I261">
        <v>138</v>
      </c>
      <c r="J261" t="s">
        <v>21</v>
      </c>
      <c r="K261" t="s">
        <v>22</v>
      </c>
      <c r="L261">
        <v>1354946400</v>
      </c>
      <c r="M261">
        <v>1356588000</v>
      </c>
      <c r="N261" s="12">
        <f t="shared" si="17"/>
        <v>41251.25</v>
      </c>
      <c r="O261" s="12">
        <f t="shared" si="18"/>
        <v>41270.25</v>
      </c>
      <c r="P261" t="b">
        <v>1</v>
      </c>
      <c r="Q261" t="b">
        <v>0</v>
      </c>
      <c r="R261" t="s">
        <v>122</v>
      </c>
      <c r="S261" t="s">
        <v>2052</v>
      </c>
      <c r="T261" t="s">
        <v>2053</v>
      </c>
    </row>
    <row r="262" spans="1:20" x14ac:dyDescent="0.2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5">
        <f t="shared" si="16"/>
        <v>157.69841269841268</v>
      </c>
      <c r="G262" t="s">
        <v>20</v>
      </c>
      <c r="H262" s="7">
        <f t="shared" si="19"/>
        <v>38.065134099616856</v>
      </c>
      <c r="I262">
        <v>261</v>
      </c>
      <c r="J262" t="s">
        <v>21</v>
      </c>
      <c r="K262" t="s">
        <v>22</v>
      </c>
      <c r="L262">
        <v>1348808400</v>
      </c>
      <c r="M262">
        <v>1349845200</v>
      </c>
      <c r="N262" s="12">
        <f t="shared" si="17"/>
        <v>41180.208333333336</v>
      </c>
      <c r="O262" s="12">
        <f t="shared" si="18"/>
        <v>41192.208333333336</v>
      </c>
      <c r="P262" t="b">
        <v>0</v>
      </c>
      <c r="Q262" t="b">
        <v>0</v>
      </c>
      <c r="R262" t="s">
        <v>23</v>
      </c>
      <c r="S262" t="s">
        <v>2033</v>
      </c>
      <c r="T262" t="s">
        <v>2034</v>
      </c>
    </row>
    <row r="263" spans="1:20" ht="31.5" x14ac:dyDescent="0.2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5">
        <f t="shared" si="16"/>
        <v>31.201660735468568</v>
      </c>
      <c r="G263" t="s">
        <v>14</v>
      </c>
      <c r="H263" s="7">
        <f t="shared" si="19"/>
        <v>57.936123348017624</v>
      </c>
      <c r="I263">
        <v>454</v>
      </c>
      <c r="J263" t="s">
        <v>21</v>
      </c>
      <c r="K263" t="s">
        <v>22</v>
      </c>
      <c r="L263">
        <v>1282712400</v>
      </c>
      <c r="M263">
        <v>1283058000</v>
      </c>
      <c r="N263" s="12">
        <f t="shared" si="17"/>
        <v>40415.208333333336</v>
      </c>
      <c r="O263" s="12">
        <f t="shared" si="18"/>
        <v>40419.208333333336</v>
      </c>
      <c r="P263" t="b">
        <v>0</v>
      </c>
      <c r="Q263" t="b">
        <v>1</v>
      </c>
      <c r="R263" t="s">
        <v>23</v>
      </c>
      <c r="S263" t="s">
        <v>2033</v>
      </c>
      <c r="T263" t="s">
        <v>2034</v>
      </c>
    </row>
    <row r="264" spans="1:20" x14ac:dyDescent="0.2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5">
        <f t="shared" si="16"/>
        <v>313.41176470588238</v>
      </c>
      <c r="G264" t="s">
        <v>20</v>
      </c>
      <c r="H264" s="7">
        <f t="shared" si="19"/>
        <v>49.794392523364486</v>
      </c>
      <c r="I264">
        <v>107</v>
      </c>
      <c r="J264" t="s">
        <v>21</v>
      </c>
      <c r="K264" t="s">
        <v>22</v>
      </c>
      <c r="L264">
        <v>1301979600</v>
      </c>
      <c r="M264">
        <v>1304226000</v>
      </c>
      <c r="N264" s="12">
        <f t="shared" si="17"/>
        <v>40638.208333333336</v>
      </c>
      <c r="O264" s="12">
        <f t="shared" si="18"/>
        <v>40664.208333333336</v>
      </c>
      <c r="P264" t="b">
        <v>0</v>
      </c>
      <c r="Q264" t="b">
        <v>1</v>
      </c>
      <c r="R264" t="s">
        <v>60</v>
      </c>
      <c r="S264" t="s">
        <v>2033</v>
      </c>
      <c r="T264" t="s">
        <v>2043</v>
      </c>
    </row>
    <row r="265" spans="1:20" x14ac:dyDescent="0.2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5">
        <f t="shared" si="16"/>
        <v>370.89655172413791</v>
      </c>
      <c r="G265" t="s">
        <v>20</v>
      </c>
      <c r="H265" s="7">
        <f t="shared" si="19"/>
        <v>54.050251256281406</v>
      </c>
      <c r="I265">
        <v>199</v>
      </c>
      <c r="J265" t="s">
        <v>21</v>
      </c>
      <c r="K265" t="s">
        <v>22</v>
      </c>
      <c r="L265">
        <v>1263016800</v>
      </c>
      <c r="M265">
        <v>1263016800</v>
      </c>
      <c r="N265" s="12">
        <f t="shared" si="17"/>
        <v>40187.25</v>
      </c>
      <c r="O265" s="12">
        <f t="shared" si="18"/>
        <v>40187.25</v>
      </c>
      <c r="P265" t="b">
        <v>0</v>
      </c>
      <c r="Q265" t="b">
        <v>0</v>
      </c>
      <c r="R265" t="s">
        <v>122</v>
      </c>
      <c r="S265" t="s">
        <v>2052</v>
      </c>
      <c r="T265" t="s">
        <v>2053</v>
      </c>
    </row>
    <row r="266" spans="1:20" x14ac:dyDescent="0.2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5">
        <f t="shared" si="16"/>
        <v>362.66447368421052</v>
      </c>
      <c r="G266" t="s">
        <v>20</v>
      </c>
      <c r="H266" s="7">
        <f t="shared" si="19"/>
        <v>30.002721335268504</v>
      </c>
      <c r="I266">
        <v>5512</v>
      </c>
      <c r="J266" t="s">
        <v>21</v>
      </c>
      <c r="K266" t="s">
        <v>22</v>
      </c>
      <c r="L266">
        <v>1360648800</v>
      </c>
      <c r="M266">
        <v>1362031200</v>
      </c>
      <c r="N266" s="12">
        <f t="shared" si="17"/>
        <v>41317.25</v>
      </c>
      <c r="O266" s="12">
        <f t="shared" si="18"/>
        <v>41333.25</v>
      </c>
      <c r="P266" t="b">
        <v>0</v>
      </c>
      <c r="Q266" t="b">
        <v>0</v>
      </c>
      <c r="R266" t="s">
        <v>33</v>
      </c>
      <c r="S266" t="s">
        <v>2037</v>
      </c>
      <c r="T266" t="s">
        <v>2038</v>
      </c>
    </row>
    <row r="267" spans="1:20" x14ac:dyDescent="0.2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5">
        <f t="shared" si="16"/>
        <v>123.08163265306122</v>
      </c>
      <c r="G267" t="s">
        <v>20</v>
      </c>
      <c r="H267" s="7">
        <f t="shared" si="19"/>
        <v>70.127906976744185</v>
      </c>
      <c r="I267">
        <v>86</v>
      </c>
      <c r="J267" t="s">
        <v>21</v>
      </c>
      <c r="K267" t="s">
        <v>22</v>
      </c>
      <c r="L267">
        <v>1451800800</v>
      </c>
      <c r="M267">
        <v>1455602400</v>
      </c>
      <c r="N267" s="12">
        <f t="shared" si="17"/>
        <v>42372.25</v>
      </c>
      <c r="O267" s="12">
        <f t="shared" si="18"/>
        <v>42416.25</v>
      </c>
      <c r="P267" t="b">
        <v>0</v>
      </c>
      <c r="Q267" t="b">
        <v>0</v>
      </c>
      <c r="R267" t="s">
        <v>33</v>
      </c>
      <c r="S267" t="s">
        <v>2037</v>
      </c>
      <c r="T267" t="s">
        <v>2038</v>
      </c>
    </row>
    <row r="268" spans="1:20" x14ac:dyDescent="0.2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5">
        <f t="shared" si="16"/>
        <v>76.766756032171585</v>
      </c>
      <c r="G268" t="s">
        <v>14</v>
      </c>
      <c r="H268" s="7">
        <f t="shared" si="19"/>
        <v>26.996228786926462</v>
      </c>
      <c r="I268">
        <v>3182</v>
      </c>
      <c r="J268" t="s">
        <v>107</v>
      </c>
      <c r="K268" t="s">
        <v>108</v>
      </c>
      <c r="L268">
        <v>1415340000</v>
      </c>
      <c r="M268">
        <v>1418191200</v>
      </c>
      <c r="N268" s="12">
        <f t="shared" si="17"/>
        <v>41950.25</v>
      </c>
      <c r="O268" s="12">
        <f t="shared" si="18"/>
        <v>41983.25</v>
      </c>
      <c r="P268" t="b">
        <v>0</v>
      </c>
      <c r="Q268" t="b">
        <v>1</v>
      </c>
      <c r="R268" t="s">
        <v>159</v>
      </c>
      <c r="S268" t="s">
        <v>2033</v>
      </c>
      <c r="T268" t="s">
        <v>2056</v>
      </c>
    </row>
    <row r="269" spans="1:20" x14ac:dyDescent="0.2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5">
        <f t="shared" si="16"/>
        <v>233.62012987012989</v>
      </c>
      <c r="G269" t="s">
        <v>20</v>
      </c>
      <c r="H269" s="7">
        <f t="shared" si="19"/>
        <v>51.990606936416185</v>
      </c>
      <c r="I269">
        <v>2768</v>
      </c>
      <c r="J269" t="s">
        <v>26</v>
      </c>
      <c r="K269" t="s">
        <v>27</v>
      </c>
      <c r="L269">
        <v>1351054800</v>
      </c>
      <c r="M269">
        <v>1352440800</v>
      </c>
      <c r="N269" s="12">
        <f t="shared" si="17"/>
        <v>41206.208333333336</v>
      </c>
      <c r="O269" s="12">
        <f t="shared" si="18"/>
        <v>41222.25</v>
      </c>
      <c r="P269" t="b">
        <v>0</v>
      </c>
      <c r="Q269" t="b">
        <v>0</v>
      </c>
      <c r="R269" t="s">
        <v>33</v>
      </c>
      <c r="S269" t="s">
        <v>2037</v>
      </c>
      <c r="T269" t="s">
        <v>2038</v>
      </c>
    </row>
    <row r="270" spans="1:20" x14ac:dyDescent="0.2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5">
        <f t="shared" si="16"/>
        <v>180.53333333333333</v>
      </c>
      <c r="G270" t="s">
        <v>20</v>
      </c>
      <c r="H270" s="7">
        <f t="shared" si="19"/>
        <v>56.416666666666664</v>
      </c>
      <c r="I270">
        <v>48</v>
      </c>
      <c r="J270" t="s">
        <v>21</v>
      </c>
      <c r="K270" t="s">
        <v>22</v>
      </c>
      <c r="L270">
        <v>1349326800</v>
      </c>
      <c r="M270">
        <v>1353304800</v>
      </c>
      <c r="N270" s="12">
        <f t="shared" si="17"/>
        <v>41186.208333333336</v>
      </c>
      <c r="O270" s="12">
        <f t="shared" si="18"/>
        <v>41232.25</v>
      </c>
      <c r="P270" t="b">
        <v>0</v>
      </c>
      <c r="Q270" t="b">
        <v>0</v>
      </c>
      <c r="R270" t="s">
        <v>42</v>
      </c>
      <c r="S270" t="s">
        <v>2039</v>
      </c>
      <c r="T270" t="s">
        <v>2040</v>
      </c>
    </row>
    <row r="271" spans="1:20" x14ac:dyDescent="0.2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5">
        <f t="shared" si="16"/>
        <v>252.62857142857143</v>
      </c>
      <c r="G271" t="s">
        <v>20</v>
      </c>
      <c r="H271" s="7">
        <f t="shared" si="19"/>
        <v>101.63218390804597</v>
      </c>
      <c r="I271">
        <v>87</v>
      </c>
      <c r="J271" t="s">
        <v>21</v>
      </c>
      <c r="K271" t="s">
        <v>22</v>
      </c>
      <c r="L271">
        <v>1548914400</v>
      </c>
      <c r="M271">
        <v>1550728800</v>
      </c>
      <c r="N271" s="12">
        <f t="shared" si="17"/>
        <v>43496.25</v>
      </c>
      <c r="O271" s="12">
        <f t="shared" si="18"/>
        <v>43517.25</v>
      </c>
      <c r="P271" t="b">
        <v>0</v>
      </c>
      <c r="Q271" t="b">
        <v>0</v>
      </c>
      <c r="R271" t="s">
        <v>269</v>
      </c>
      <c r="S271" t="s">
        <v>2039</v>
      </c>
      <c r="T271" t="s">
        <v>2058</v>
      </c>
    </row>
    <row r="272" spans="1:20" x14ac:dyDescent="0.2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5">
        <f t="shared" si="16"/>
        <v>27.176538240368025</v>
      </c>
      <c r="G272" t="s">
        <v>74</v>
      </c>
      <c r="H272" s="7">
        <f t="shared" si="19"/>
        <v>25.005291005291006</v>
      </c>
      <c r="I272">
        <v>1890</v>
      </c>
      <c r="J272" t="s">
        <v>21</v>
      </c>
      <c r="K272" t="s">
        <v>22</v>
      </c>
      <c r="L272">
        <v>1291269600</v>
      </c>
      <c r="M272">
        <v>1291442400</v>
      </c>
      <c r="N272" s="12">
        <f t="shared" si="17"/>
        <v>40514.25</v>
      </c>
      <c r="O272" s="12">
        <f t="shared" si="18"/>
        <v>40516.25</v>
      </c>
      <c r="P272" t="b">
        <v>0</v>
      </c>
      <c r="Q272" t="b">
        <v>0</v>
      </c>
      <c r="R272" t="s">
        <v>89</v>
      </c>
      <c r="S272" t="s">
        <v>2048</v>
      </c>
      <c r="T272" t="s">
        <v>2049</v>
      </c>
    </row>
    <row r="273" spans="1:20" ht="31.5" x14ac:dyDescent="0.2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5">
        <f t="shared" si="16"/>
        <v>1.2706571242680547</v>
      </c>
      <c r="G273" t="s">
        <v>47</v>
      </c>
      <c r="H273" s="7">
        <f t="shared" si="19"/>
        <v>32.016393442622949</v>
      </c>
      <c r="I273">
        <v>61</v>
      </c>
      <c r="J273" t="s">
        <v>21</v>
      </c>
      <c r="K273" t="s">
        <v>22</v>
      </c>
      <c r="L273">
        <v>1449468000</v>
      </c>
      <c r="M273">
        <v>1452146400</v>
      </c>
      <c r="N273" s="12">
        <f t="shared" si="17"/>
        <v>42345.25</v>
      </c>
      <c r="O273" s="12">
        <f t="shared" si="18"/>
        <v>42376.25</v>
      </c>
      <c r="P273" t="b">
        <v>0</v>
      </c>
      <c r="Q273" t="b">
        <v>0</v>
      </c>
      <c r="R273" t="s">
        <v>122</v>
      </c>
      <c r="S273" t="s">
        <v>2052</v>
      </c>
      <c r="T273" t="s">
        <v>2053</v>
      </c>
    </row>
    <row r="274" spans="1:20" x14ac:dyDescent="0.2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5">
        <f t="shared" si="16"/>
        <v>304.0097847358121</v>
      </c>
      <c r="G274" t="s">
        <v>20</v>
      </c>
      <c r="H274" s="7">
        <f t="shared" si="19"/>
        <v>82.021647307286173</v>
      </c>
      <c r="I274">
        <v>1894</v>
      </c>
      <c r="J274" t="s">
        <v>21</v>
      </c>
      <c r="K274" t="s">
        <v>22</v>
      </c>
      <c r="L274">
        <v>1562734800</v>
      </c>
      <c r="M274">
        <v>1564894800</v>
      </c>
      <c r="N274" s="12">
        <f t="shared" si="17"/>
        <v>43656.208333333328</v>
      </c>
      <c r="O274" s="12">
        <f t="shared" si="18"/>
        <v>43681.208333333328</v>
      </c>
      <c r="P274" t="b">
        <v>0</v>
      </c>
      <c r="Q274" t="b">
        <v>1</v>
      </c>
      <c r="R274" t="s">
        <v>33</v>
      </c>
      <c r="S274" t="s">
        <v>2037</v>
      </c>
      <c r="T274" t="s">
        <v>2038</v>
      </c>
    </row>
    <row r="275" spans="1:20" x14ac:dyDescent="0.2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5">
        <f t="shared" si="16"/>
        <v>137.23076923076923</v>
      </c>
      <c r="G275" t="s">
        <v>20</v>
      </c>
      <c r="H275" s="7">
        <f t="shared" si="19"/>
        <v>37.957446808510639</v>
      </c>
      <c r="I275">
        <v>282</v>
      </c>
      <c r="J275" t="s">
        <v>15</v>
      </c>
      <c r="K275" t="s">
        <v>16</v>
      </c>
      <c r="L275">
        <v>1505624400</v>
      </c>
      <c r="M275">
        <v>1505883600</v>
      </c>
      <c r="N275" s="12">
        <f t="shared" si="17"/>
        <v>42995.208333333328</v>
      </c>
      <c r="O275" s="12">
        <f t="shared" si="18"/>
        <v>42998.208333333328</v>
      </c>
      <c r="P275" t="b">
        <v>0</v>
      </c>
      <c r="Q275" t="b">
        <v>0</v>
      </c>
      <c r="R275" t="s">
        <v>33</v>
      </c>
      <c r="S275" t="s">
        <v>2037</v>
      </c>
      <c r="T275" t="s">
        <v>2038</v>
      </c>
    </row>
    <row r="276" spans="1:20" ht="31.5" x14ac:dyDescent="0.2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5">
        <f t="shared" si="16"/>
        <v>32.208333333333336</v>
      </c>
      <c r="G276" t="s">
        <v>14</v>
      </c>
      <c r="H276" s="7">
        <f t="shared" si="19"/>
        <v>51.533333333333331</v>
      </c>
      <c r="I276">
        <v>15</v>
      </c>
      <c r="J276" t="s">
        <v>21</v>
      </c>
      <c r="K276" t="s">
        <v>22</v>
      </c>
      <c r="L276">
        <v>1509948000</v>
      </c>
      <c r="M276">
        <v>1510380000</v>
      </c>
      <c r="N276" s="12">
        <f t="shared" si="17"/>
        <v>43045.25</v>
      </c>
      <c r="O276" s="12">
        <f t="shared" si="18"/>
        <v>43050.25</v>
      </c>
      <c r="P276" t="b">
        <v>0</v>
      </c>
      <c r="Q276" t="b">
        <v>0</v>
      </c>
      <c r="R276" t="s">
        <v>33</v>
      </c>
      <c r="S276" t="s">
        <v>2037</v>
      </c>
      <c r="T276" t="s">
        <v>2038</v>
      </c>
    </row>
    <row r="277" spans="1:20" ht="31.5" x14ac:dyDescent="0.2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5">
        <f t="shared" si="16"/>
        <v>241.51282051282053</v>
      </c>
      <c r="G277" t="s">
        <v>20</v>
      </c>
      <c r="H277" s="7">
        <f t="shared" si="19"/>
        <v>81.198275862068968</v>
      </c>
      <c r="I277">
        <v>116</v>
      </c>
      <c r="J277" t="s">
        <v>21</v>
      </c>
      <c r="K277" t="s">
        <v>22</v>
      </c>
      <c r="L277">
        <v>1554526800</v>
      </c>
      <c r="M277">
        <v>1555218000</v>
      </c>
      <c r="N277" s="12">
        <f t="shared" si="17"/>
        <v>43561.208333333328</v>
      </c>
      <c r="O277" s="12">
        <f t="shared" si="18"/>
        <v>43569.208333333328</v>
      </c>
      <c r="P277" t="b">
        <v>0</v>
      </c>
      <c r="Q277" t="b">
        <v>0</v>
      </c>
      <c r="R277" t="s">
        <v>206</v>
      </c>
      <c r="S277" t="s">
        <v>2045</v>
      </c>
      <c r="T277" t="s">
        <v>2057</v>
      </c>
    </row>
    <row r="278" spans="1:20" x14ac:dyDescent="0.2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5">
        <f t="shared" si="16"/>
        <v>96.8</v>
      </c>
      <c r="G278" t="s">
        <v>14</v>
      </c>
      <c r="H278" s="7">
        <f t="shared" si="19"/>
        <v>40.030075187969928</v>
      </c>
      <c r="I278">
        <v>133</v>
      </c>
      <c r="J278" t="s">
        <v>21</v>
      </c>
      <c r="K278" t="s">
        <v>22</v>
      </c>
      <c r="L278">
        <v>1334811600</v>
      </c>
      <c r="M278">
        <v>1335243600</v>
      </c>
      <c r="N278" s="12">
        <f t="shared" si="17"/>
        <v>41018.208333333336</v>
      </c>
      <c r="O278" s="12">
        <f t="shared" si="18"/>
        <v>41023.208333333336</v>
      </c>
      <c r="P278" t="b">
        <v>0</v>
      </c>
      <c r="Q278" t="b">
        <v>1</v>
      </c>
      <c r="R278" t="s">
        <v>89</v>
      </c>
      <c r="S278" t="s">
        <v>2048</v>
      </c>
      <c r="T278" t="s">
        <v>2049</v>
      </c>
    </row>
    <row r="279" spans="1:20" ht="31.5" x14ac:dyDescent="0.2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5">
        <f t="shared" si="16"/>
        <v>1066.4285714285716</v>
      </c>
      <c r="G279" t="s">
        <v>20</v>
      </c>
      <c r="H279" s="7">
        <f t="shared" si="19"/>
        <v>89.939759036144579</v>
      </c>
      <c r="I279">
        <v>83</v>
      </c>
      <c r="J279" t="s">
        <v>21</v>
      </c>
      <c r="K279" t="s">
        <v>22</v>
      </c>
      <c r="L279">
        <v>1279515600</v>
      </c>
      <c r="M279">
        <v>1279688400</v>
      </c>
      <c r="N279" s="12">
        <f t="shared" si="17"/>
        <v>40378.208333333336</v>
      </c>
      <c r="O279" s="12">
        <f t="shared" si="18"/>
        <v>40380.208333333336</v>
      </c>
      <c r="P279" t="b">
        <v>0</v>
      </c>
      <c r="Q279" t="b">
        <v>0</v>
      </c>
      <c r="R279" t="s">
        <v>33</v>
      </c>
      <c r="S279" t="s">
        <v>2037</v>
      </c>
      <c r="T279" t="s">
        <v>2038</v>
      </c>
    </row>
    <row r="280" spans="1:20" x14ac:dyDescent="0.2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5">
        <f t="shared" si="16"/>
        <v>325.88888888888891</v>
      </c>
      <c r="G280" t="s">
        <v>20</v>
      </c>
      <c r="H280" s="7">
        <f t="shared" si="19"/>
        <v>96.692307692307693</v>
      </c>
      <c r="I280">
        <v>91</v>
      </c>
      <c r="J280" t="s">
        <v>21</v>
      </c>
      <c r="K280" t="s">
        <v>22</v>
      </c>
      <c r="L280">
        <v>1353909600</v>
      </c>
      <c r="M280">
        <v>1356069600</v>
      </c>
      <c r="N280" s="12">
        <f t="shared" si="17"/>
        <v>41239.25</v>
      </c>
      <c r="O280" s="12">
        <f t="shared" si="18"/>
        <v>41264.25</v>
      </c>
      <c r="P280" t="b">
        <v>0</v>
      </c>
      <c r="Q280" t="b">
        <v>0</v>
      </c>
      <c r="R280" t="s">
        <v>28</v>
      </c>
      <c r="S280" t="s">
        <v>2035</v>
      </c>
      <c r="T280" t="s">
        <v>2036</v>
      </c>
    </row>
    <row r="281" spans="1:20" x14ac:dyDescent="0.2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5">
        <f t="shared" si="16"/>
        <v>170.70000000000002</v>
      </c>
      <c r="G281" t="s">
        <v>20</v>
      </c>
      <c r="H281" s="7">
        <f t="shared" si="19"/>
        <v>25.010989010989011</v>
      </c>
      <c r="I281">
        <v>546</v>
      </c>
      <c r="J281" t="s">
        <v>21</v>
      </c>
      <c r="K281" t="s">
        <v>22</v>
      </c>
      <c r="L281">
        <v>1535950800</v>
      </c>
      <c r="M281">
        <v>1536210000</v>
      </c>
      <c r="N281" s="12">
        <f t="shared" si="17"/>
        <v>43346.208333333328</v>
      </c>
      <c r="O281" s="12">
        <f t="shared" si="18"/>
        <v>43349.208333333328</v>
      </c>
      <c r="P281" t="b">
        <v>0</v>
      </c>
      <c r="Q281" t="b">
        <v>0</v>
      </c>
      <c r="R281" t="s">
        <v>33</v>
      </c>
      <c r="S281" t="s">
        <v>2037</v>
      </c>
      <c r="T281" t="s">
        <v>2038</v>
      </c>
    </row>
    <row r="282" spans="1:20" ht="31.5" x14ac:dyDescent="0.2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5">
        <f t="shared" si="16"/>
        <v>581.44000000000005</v>
      </c>
      <c r="G282" t="s">
        <v>20</v>
      </c>
      <c r="H282" s="7">
        <f t="shared" si="19"/>
        <v>36.987277353689571</v>
      </c>
      <c r="I282">
        <v>393</v>
      </c>
      <c r="J282" t="s">
        <v>21</v>
      </c>
      <c r="K282" t="s">
        <v>22</v>
      </c>
      <c r="L282">
        <v>1511244000</v>
      </c>
      <c r="M282">
        <v>1511762400</v>
      </c>
      <c r="N282" s="12">
        <f t="shared" si="17"/>
        <v>43060.25</v>
      </c>
      <c r="O282" s="12">
        <f t="shared" si="18"/>
        <v>43066.25</v>
      </c>
      <c r="P282" t="b">
        <v>0</v>
      </c>
      <c r="Q282" t="b">
        <v>0</v>
      </c>
      <c r="R282" t="s">
        <v>71</v>
      </c>
      <c r="S282" t="s">
        <v>2039</v>
      </c>
      <c r="T282" t="s">
        <v>2047</v>
      </c>
    </row>
    <row r="283" spans="1:20" x14ac:dyDescent="0.2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5">
        <f t="shared" si="16"/>
        <v>91.520972644376897</v>
      </c>
      <c r="G283" t="s">
        <v>14</v>
      </c>
      <c r="H283" s="7">
        <f t="shared" si="19"/>
        <v>73.012609117361791</v>
      </c>
      <c r="I283">
        <v>2062</v>
      </c>
      <c r="J283" t="s">
        <v>21</v>
      </c>
      <c r="K283" t="s">
        <v>22</v>
      </c>
      <c r="L283">
        <v>1331445600</v>
      </c>
      <c r="M283">
        <v>1333256400</v>
      </c>
      <c r="N283" s="12">
        <f t="shared" si="17"/>
        <v>40979.25</v>
      </c>
      <c r="O283" s="12">
        <f t="shared" si="18"/>
        <v>41000.208333333336</v>
      </c>
      <c r="P283" t="b">
        <v>0</v>
      </c>
      <c r="Q283" t="b">
        <v>1</v>
      </c>
      <c r="R283" t="s">
        <v>33</v>
      </c>
      <c r="S283" t="s">
        <v>2037</v>
      </c>
      <c r="T283" t="s">
        <v>2038</v>
      </c>
    </row>
    <row r="284" spans="1:20" x14ac:dyDescent="0.2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5">
        <f t="shared" si="16"/>
        <v>108.04761904761904</v>
      </c>
      <c r="G284" t="s">
        <v>20</v>
      </c>
      <c r="H284" s="7">
        <f t="shared" si="19"/>
        <v>68.240601503759393</v>
      </c>
      <c r="I284">
        <v>133</v>
      </c>
      <c r="J284" t="s">
        <v>21</v>
      </c>
      <c r="K284" t="s">
        <v>22</v>
      </c>
      <c r="L284">
        <v>1480226400</v>
      </c>
      <c r="M284">
        <v>1480744800</v>
      </c>
      <c r="N284" s="12">
        <f t="shared" si="17"/>
        <v>42701.25</v>
      </c>
      <c r="O284" s="12">
        <f t="shared" si="18"/>
        <v>42707.25</v>
      </c>
      <c r="P284" t="b">
        <v>0</v>
      </c>
      <c r="Q284" t="b">
        <v>1</v>
      </c>
      <c r="R284" t="s">
        <v>269</v>
      </c>
      <c r="S284" t="s">
        <v>2039</v>
      </c>
      <c r="T284" t="s">
        <v>2058</v>
      </c>
    </row>
    <row r="285" spans="1:20" ht="31.5" x14ac:dyDescent="0.2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5">
        <f t="shared" si="16"/>
        <v>18.728395061728396</v>
      </c>
      <c r="G285" t="s">
        <v>14</v>
      </c>
      <c r="H285" s="7">
        <f t="shared" si="19"/>
        <v>52.310344827586206</v>
      </c>
      <c r="I285">
        <v>29</v>
      </c>
      <c r="J285" t="s">
        <v>36</v>
      </c>
      <c r="K285" t="s">
        <v>37</v>
      </c>
      <c r="L285">
        <v>1464584400</v>
      </c>
      <c r="M285">
        <v>1465016400</v>
      </c>
      <c r="N285" s="12">
        <f t="shared" si="17"/>
        <v>42520.208333333328</v>
      </c>
      <c r="O285" s="12">
        <f t="shared" si="18"/>
        <v>42525.208333333328</v>
      </c>
      <c r="P285" t="b">
        <v>0</v>
      </c>
      <c r="Q285" t="b">
        <v>0</v>
      </c>
      <c r="R285" t="s">
        <v>23</v>
      </c>
      <c r="S285" t="s">
        <v>2033</v>
      </c>
      <c r="T285" t="s">
        <v>2034</v>
      </c>
    </row>
    <row r="286" spans="1:20" x14ac:dyDescent="0.2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5">
        <f t="shared" si="16"/>
        <v>83.193877551020407</v>
      </c>
      <c r="G286" t="s">
        <v>14</v>
      </c>
      <c r="H286" s="7">
        <f t="shared" si="19"/>
        <v>61.765151515151516</v>
      </c>
      <c r="I286">
        <v>132</v>
      </c>
      <c r="J286" t="s">
        <v>21</v>
      </c>
      <c r="K286" t="s">
        <v>22</v>
      </c>
      <c r="L286">
        <v>1335848400</v>
      </c>
      <c r="M286">
        <v>1336280400</v>
      </c>
      <c r="N286" s="12">
        <f t="shared" si="17"/>
        <v>41030.208333333336</v>
      </c>
      <c r="O286" s="12">
        <f t="shared" si="18"/>
        <v>41035.208333333336</v>
      </c>
      <c r="P286" t="b">
        <v>0</v>
      </c>
      <c r="Q286" t="b">
        <v>0</v>
      </c>
      <c r="R286" t="s">
        <v>28</v>
      </c>
      <c r="S286" t="s">
        <v>2035</v>
      </c>
      <c r="T286" t="s">
        <v>2036</v>
      </c>
    </row>
    <row r="287" spans="1:20" x14ac:dyDescent="0.2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5">
        <f t="shared" si="16"/>
        <v>706.33333333333337</v>
      </c>
      <c r="G287" t="s">
        <v>20</v>
      </c>
      <c r="H287" s="7">
        <f t="shared" si="19"/>
        <v>25.027559055118111</v>
      </c>
      <c r="I287">
        <v>254</v>
      </c>
      <c r="J287" t="s">
        <v>21</v>
      </c>
      <c r="K287" t="s">
        <v>22</v>
      </c>
      <c r="L287">
        <v>1473483600</v>
      </c>
      <c r="M287">
        <v>1476766800</v>
      </c>
      <c r="N287" s="12">
        <f t="shared" si="17"/>
        <v>42623.208333333328</v>
      </c>
      <c r="O287" s="12">
        <f t="shared" si="18"/>
        <v>42661.208333333328</v>
      </c>
      <c r="P287" t="b">
        <v>0</v>
      </c>
      <c r="Q287" t="b">
        <v>0</v>
      </c>
      <c r="R287" t="s">
        <v>33</v>
      </c>
      <c r="S287" t="s">
        <v>2037</v>
      </c>
      <c r="T287" t="s">
        <v>2038</v>
      </c>
    </row>
    <row r="288" spans="1:20" x14ac:dyDescent="0.2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5">
        <f t="shared" si="16"/>
        <v>17.446030330062445</v>
      </c>
      <c r="G288" t="s">
        <v>74</v>
      </c>
      <c r="H288" s="7">
        <f t="shared" si="19"/>
        <v>106.28804347826087</v>
      </c>
      <c r="I288">
        <v>184</v>
      </c>
      <c r="J288" t="s">
        <v>21</v>
      </c>
      <c r="K288" t="s">
        <v>22</v>
      </c>
      <c r="L288">
        <v>1479880800</v>
      </c>
      <c r="M288">
        <v>1480485600</v>
      </c>
      <c r="N288" s="12">
        <f t="shared" si="17"/>
        <v>42697.25</v>
      </c>
      <c r="O288" s="12">
        <f t="shared" si="18"/>
        <v>42704.25</v>
      </c>
      <c r="P288" t="b">
        <v>0</v>
      </c>
      <c r="Q288" t="b">
        <v>0</v>
      </c>
      <c r="R288" t="s">
        <v>33</v>
      </c>
      <c r="S288" t="s">
        <v>2037</v>
      </c>
      <c r="T288" t="s">
        <v>2038</v>
      </c>
    </row>
    <row r="289" spans="1:20" x14ac:dyDescent="0.2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5">
        <f t="shared" si="16"/>
        <v>209.73015873015873</v>
      </c>
      <c r="G289" t="s">
        <v>20</v>
      </c>
      <c r="H289" s="7">
        <f t="shared" si="19"/>
        <v>75.07386363636364</v>
      </c>
      <c r="I289">
        <v>176</v>
      </c>
      <c r="J289" t="s">
        <v>21</v>
      </c>
      <c r="K289" t="s">
        <v>22</v>
      </c>
      <c r="L289">
        <v>1430197200</v>
      </c>
      <c r="M289">
        <v>1430197200</v>
      </c>
      <c r="N289" s="12">
        <f t="shared" si="17"/>
        <v>42122.208333333328</v>
      </c>
      <c r="O289" s="12">
        <f t="shared" si="18"/>
        <v>42122.208333333328</v>
      </c>
      <c r="P289" t="b">
        <v>0</v>
      </c>
      <c r="Q289" t="b">
        <v>0</v>
      </c>
      <c r="R289" t="s">
        <v>50</v>
      </c>
      <c r="S289" t="s">
        <v>2033</v>
      </c>
      <c r="T289" t="s">
        <v>2041</v>
      </c>
    </row>
    <row r="290" spans="1:20" x14ac:dyDescent="0.2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5">
        <f t="shared" si="16"/>
        <v>97.785714285714292</v>
      </c>
      <c r="G290" t="s">
        <v>14</v>
      </c>
      <c r="H290" s="7">
        <f t="shared" si="19"/>
        <v>39.970802919708028</v>
      </c>
      <c r="I290">
        <v>137</v>
      </c>
      <c r="J290" t="s">
        <v>36</v>
      </c>
      <c r="K290" t="s">
        <v>37</v>
      </c>
      <c r="L290">
        <v>1331701200</v>
      </c>
      <c r="M290">
        <v>1331787600</v>
      </c>
      <c r="N290" s="12">
        <f t="shared" si="17"/>
        <v>40982.208333333336</v>
      </c>
      <c r="O290" s="12">
        <f t="shared" si="18"/>
        <v>40983.208333333336</v>
      </c>
      <c r="P290" t="b">
        <v>0</v>
      </c>
      <c r="Q290" t="b">
        <v>1</v>
      </c>
      <c r="R290" t="s">
        <v>148</v>
      </c>
      <c r="S290" t="s">
        <v>2033</v>
      </c>
      <c r="T290" t="s">
        <v>2055</v>
      </c>
    </row>
    <row r="291" spans="1:20" x14ac:dyDescent="0.2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5">
        <f t="shared" si="16"/>
        <v>1684.25</v>
      </c>
      <c r="G291" t="s">
        <v>20</v>
      </c>
      <c r="H291" s="7">
        <f t="shared" si="19"/>
        <v>39.982195845697326</v>
      </c>
      <c r="I291">
        <v>337</v>
      </c>
      <c r="J291" t="s">
        <v>15</v>
      </c>
      <c r="K291" t="s">
        <v>16</v>
      </c>
      <c r="L291">
        <v>1438578000</v>
      </c>
      <c r="M291">
        <v>1438837200</v>
      </c>
      <c r="N291" s="12">
        <f t="shared" si="17"/>
        <v>42219.208333333328</v>
      </c>
      <c r="O291" s="12">
        <f t="shared" si="18"/>
        <v>42222.208333333328</v>
      </c>
      <c r="P291" t="b">
        <v>0</v>
      </c>
      <c r="Q291" t="b">
        <v>0</v>
      </c>
      <c r="R291" t="s">
        <v>33</v>
      </c>
      <c r="S291" t="s">
        <v>2037</v>
      </c>
      <c r="T291" t="s">
        <v>2038</v>
      </c>
    </row>
    <row r="292" spans="1:20" x14ac:dyDescent="0.2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5">
        <f t="shared" si="16"/>
        <v>54.402135231316727</v>
      </c>
      <c r="G292" t="s">
        <v>14</v>
      </c>
      <c r="H292" s="7">
        <f t="shared" si="19"/>
        <v>101.01541850220265</v>
      </c>
      <c r="I292">
        <v>908</v>
      </c>
      <c r="J292" t="s">
        <v>21</v>
      </c>
      <c r="K292" t="s">
        <v>22</v>
      </c>
      <c r="L292">
        <v>1368162000</v>
      </c>
      <c r="M292">
        <v>1370926800</v>
      </c>
      <c r="N292" s="12">
        <f t="shared" si="17"/>
        <v>41404.208333333336</v>
      </c>
      <c r="O292" s="12">
        <f t="shared" si="18"/>
        <v>41436.208333333336</v>
      </c>
      <c r="P292" t="b">
        <v>0</v>
      </c>
      <c r="Q292" t="b">
        <v>1</v>
      </c>
      <c r="R292" t="s">
        <v>42</v>
      </c>
      <c r="S292" t="s">
        <v>2039</v>
      </c>
      <c r="T292" t="s">
        <v>2040</v>
      </c>
    </row>
    <row r="293" spans="1:20" x14ac:dyDescent="0.2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5">
        <f t="shared" si="16"/>
        <v>456.61111111111109</v>
      </c>
      <c r="G293" t="s">
        <v>20</v>
      </c>
      <c r="H293" s="7">
        <f t="shared" si="19"/>
        <v>76.813084112149539</v>
      </c>
      <c r="I293">
        <v>107</v>
      </c>
      <c r="J293" t="s">
        <v>21</v>
      </c>
      <c r="K293" t="s">
        <v>22</v>
      </c>
      <c r="L293">
        <v>1318654800</v>
      </c>
      <c r="M293">
        <v>1319000400</v>
      </c>
      <c r="N293" s="12">
        <f t="shared" si="17"/>
        <v>40831.208333333336</v>
      </c>
      <c r="O293" s="12">
        <f t="shared" si="18"/>
        <v>40835.208333333336</v>
      </c>
      <c r="P293" t="b">
        <v>1</v>
      </c>
      <c r="Q293" t="b">
        <v>0</v>
      </c>
      <c r="R293" t="s">
        <v>28</v>
      </c>
      <c r="S293" t="s">
        <v>2035</v>
      </c>
      <c r="T293" t="s">
        <v>2036</v>
      </c>
    </row>
    <row r="294" spans="1:20" x14ac:dyDescent="0.2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5">
        <f t="shared" si="16"/>
        <v>9.8219178082191778</v>
      </c>
      <c r="G294" t="s">
        <v>14</v>
      </c>
      <c r="H294" s="7">
        <f t="shared" si="19"/>
        <v>71.7</v>
      </c>
      <c r="I294">
        <v>10</v>
      </c>
      <c r="J294" t="s">
        <v>21</v>
      </c>
      <c r="K294" t="s">
        <v>22</v>
      </c>
      <c r="L294">
        <v>1331874000</v>
      </c>
      <c r="M294">
        <v>1333429200</v>
      </c>
      <c r="N294" s="12">
        <f t="shared" si="17"/>
        <v>40984.208333333336</v>
      </c>
      <c r="O294" s="12">
        <f t="shared" si="18"/>
        <v>41002.208333333336</v>
      </c>
      <c r="P294" t="b">
        <v>0</v>
      </c>
      <c r="Q294" t="b">
        <v>0</v>
      </c>
      <c r="R294" t="s">
        <v>17</v>
      </c>
      <c r="S294" t="s">
        <v>2031</v>
      </c>
      <c r="T294" t="s">
        <v>2032</v>
      </c>
    </row>
    <row r="295" spans="1:20" x14ac:dyDescent="0.2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5">
        <f t="shared" si="16"/>
        <v>16.384615384615383</v>
      </c>
      <c r="G295" t="s">
        <v>74</v>
      </c>
      <c r="H295" s="7">
        <f t="shared" si="19"/>
        <v>33.28125</v>
      </c>
      <c r="I295">
        <v>32</v>
      </c>
      <c r="J295" t="s">
        <v>107</v>
      </c>
      <c r="K295" t="s">
        <v>108</v>
      </c>
      <c r="L295">
        <v>1286254800</v>
      </c>
      <c r="M295">
        <v>1287032400</v>
      </c>
      <c r="N295" s="12">
        <f t="shared" si="17"/>
        <v>40456.208333333336</v>
      </c>
      <c r="O295" s="12">
        <f t="shared" si="18"/>
        <v>40465.208333333336</v>
      </c>
      <c r="P295" t="b">
        <v>0</v>
      </c>
      <c r="Q295" t="b">
        <v>0</v>
      </c>
      <c r="R295" t="s">
        <v>33</v>
      </c>
      <c r="S295" t="s">
        <v>2037</v>
      </c>
      <c r="T295" t="s">
        <v>2038</v>
      </c>
    </row>
    <row r="296" spans="1:20" x14ac:dyDescent="0.2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5">
        <f t="shared" si="16"/>
        <v>1339.6666666666667</v>
      </c>
      <c r="G296" t="s">
        <v>20</v>
      </c>
      <c r="H296" s="7">
        <f t="shared" si="19"/>
        <v>43.923497267759565</v>
      </c>
      <c r="I296">
        <v>183</v>
      </c>
      <c r="J296" t="s">
        <v>21</v>
      </c>
      <c r="K296" t="s">
        <v>22</v>
      </c>
      <c r="L296">
        <v>1540530000</v>
      </c>
      <c r="M296">
        <v>1541570400</v>
      </c>
      <c r="N296" s="12">
        <f t="shared" si="17"/>
        <v>43399.208333333328</v>
      </c>
      <c r="O296" s="12">
        <f t="shared" si="18"/>
        <v>43411.25</v>
      </c>
      <c r="P296" t="b">
        <v>0</v>
      </c>
      <c r="Q296" t="b">
        <v>0</v>
      </c>
      <c r="R296" t="s">
        <v>33</v>
      </c>
      <c r="S296" t="s">
        <v>2037</v>
      </c>
      <c r="T296" t="s">
        <v>2038</v>
      </c>
    </row>
    <row r="297" spans="1:20" ht="31.5" x14ac:dyDescent="0.2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5">
        <f t="shared" si="16"/>
        <v>35.650077760497666</v>
      </c>
      <c r="G297" t="s">
        <v>14</v>
      </c>
      <c r="H297" s="7">
        <f t="shared" si="19"/>
        <v>36.004712041884815</v>
      </c>
      <c r="I297">
        <v>1910</v>
      </c>
      <c r="J297" t="s">
        <v>98</v>
      </c>
      <c r="K297" t="s">
        <v>99</v>
      </c>
      <c r="L297">
        <v>1381813200</v>
      </c>
      <c r="M297">
        <v>1383976800</v>
      </c>
      <c r="N297" s="12">
        <f t="shared" si="17"/>
        <v>41562.208333333336</v>
      </c>
      <c r="O297" s="12">
        <f t="shared" si="18"/>
        <v>41587.25</v>
      </c>
      <c r="P297" t="b">
        <v>0</v>
      </c>
      <c r="Q297" t="b">
        <v>0</v>
      </c>
      <c r="R297" t="s">
        <v>33</v>
      </c>
      <c r="S297" t="s">
        <v>2037</v>
      </c>
      <c r="T297" t="s">
        <v>2038</v>
      </c>
    </row>
    <row r="298" spans="1:20" ht="31.5" x14ac:dyDescent="0.2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5">
        <f t="shared" si="16"/>
        <v>54.950819672131146</v>
      </c>
      <c r="G298" t="s">
        <v>14</v>
      </c>
      <c r="H298" s="7">
        <f t="shared" si="19"/>
        <v>88.21052631578948</v>
      </c>
      <c r="I298">
        <v>38</v>
      </c>
      <c r="J298" t="s">
        <v>26</v>
      </c>
      <c r="K298" t="s">
        <v>27</v>
      </c>
      <c r="L298">
        <v>1548655200</v>
      </c>
      <c r="M298">
        <v>1550556000</v>
      </c>
      <c r="N298" s="12">
        <f t="shared" si="17"/>
        <v>43493.25</v>
      </c>
      <c r="O298" s="12">
        <f t="shared" si="18"/>
        <v>43515.25</v>
      </c>
      <c r="P298" t="b">
        <v>0</v>
      </c>
      <c r="Q298" t="b">
        <v>0</v>
      </c>
      <c r="R298" t="s">
        <v>33</v>
      </c>
      <c r="S298" t="s">
        <v>2037</v>
      </c>
      <c r="T298" t="s">
        <v>2038</v>
      </c>
    </row>
    <row r="299" spans="1:20" x14ac:dyDescent="0.2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5">
        <f t="shared" si="16"/>
        <v>94.236111111111114</v>
      </c>
      <c r="G299" t="s">
        <v>14</v>
      </c>
      <c r="H299" s="7">
        <f t="shared" si="19"/>
        <v>65.240384615384613</v>
      </c>
      <c r="I299">
        <v>104</v>
      </c>
      <c r="J299" t="s">
        <v>26</v>
      </c>
      <c r="K299" t="s">
        <v>27</v>
      </c>
      <c r="L299">
        <v>1389679200</v>
      </c>
      <c r="M299">
        <v>1390456800</v>
      </c>
      <c r="N299" s="12">
        <f t="shared" si="17"/>
        <v>41653.25</v>
      </c>
      <c r="O299" s="12">
        <f t="shared" si="18"/>
        <v>41662.25</v>
      </c>
      <c r="P299" t="b">
        <v>0</v>
      </c>
      <c r="Q299" t="b">
        <v>1</v>
      </c>
      <c r="R299" t="s">
        <v>33</v>
      </c>
      <c r="S299" t="s">
        <v>2037</v>
      </c>
      <c r="T299" t="s">
        <v>2038</v>
      </c>
    </row>
    <row r="300" spans="1:20" x14ac:dyDescent="0.2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5">
        <f t="shared" si="16"/>
        <v>143.91428571428571</v>
      </c>
      <c r="G300" t="s">
        <v>20</v>
      </c>
      <c r="H300" s="7">
        <f t="shared" si="19"/>
        <v>69.958333333333329</v>
      </c>
      <c r="I300">
        <v>72</v>
      </c>
      <c r="J300" t="s">
        <v>21</v>
      </c>
      <c r="K300" t="s">
        <v>22</v>
      </c>
      <c r="L300">
        <v>1456466400</v>
      </c>
      <c r="M300">
        <v>1458018000</v>
      </c>
      <c r="N300" s="12">
        <f t="shared" si="17"/>
        <v>42426.25</v>
      </c>
      <c r="O300" s="12">
        <f t="shared" si="18"/>
        <v>42444.208333333328</v>
      </c>
      <c r="P300" t="b">
        <v>0</v>
      </c>
      <c r="Q300" t="b">
        <v>1</v>
      </c>
      <c r="R300" t="s">
        <v>23</v>
      </c>
      <c r="S300" t="s">
        <v>2033</v>
      </c>
      <c r="T300" t="s">
        <v>2034</v>
      </c>
    </row>
    <row r="301" spans="1:20" ht="31.5" x14ac:dyDescent="0.2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5">
        <f t="shared" si="16"/>
        <v>51.421052631578945</v>
      </c>
      <c r="G301" t="s">
        <v>14</v>
      </c>
      <c r="H301" s="7">
        <f t="shared" si="19"/>
        <v>39.877551020408163</v>
      </c>
      <c r="I301">
        <v>49</v>
      </c>
      <c r="J301" t="s">
        <v>21</v>
      </c>
      <c r="K301" t="s">
        <v>22</v>
      </c>
      <c r="L301">
        <v>1456984800</v>
      </c>
      <c r="M301">
        <v>1461819600</v>
      </c>
      <c r="N301" s="12">
        <f t="shared" si="17"/>
        <v>42432.25</v>
      </c>
      <c r="O301" s="12">
        <f t="shared" si="18"/>
        <v>42488.208333333328</v>
      </c>
      <c r="P301" t="b">
        <v>0</v>
      </c>
      <c r="Q301" t="b">
        <v>0</v>
      </c>
      <c r="R301" t="s">
        <v>17</v>
      </c>
      <c r="S301" t="s">
        <v>2031</v>
      </c>
      <c r="T301" t="s">
        <v>2032</v>
      </c>
    </row>
    <row r="302" spans="1:20" x14ac:dyDescent="0.2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5">
        <f t="shared" si="16"/>
        <v>5</v>
      </c>
      <c r="G302" t="s">
        <v>14</v>
      </c>
      <c r="H302" s="7">
        <f t="shared" si="19"/>
        <v>5</v>
      </c>
      <c r="I302">
        <v>1</v>
      </c>
      <c r="J302" t="s">
        <v>36</v>
      </c>
      <c r="K302" t="s">
        <v>37</v>
      </c>
      <c r="L302">
        <v>1504069200</v>
      </c>
      <c r="M302">
        <v>1504155600</v>
      </c>
      <c r="N302" s="12">
        <f t="shared" si="17"/>
        <v>42977.208333333328</v>
      </c>
      <c r="O302" s="12">
        <f t="shared" si="18"/>
        <v>42978.208333333328</v>
      </c>
      <c r="P302" t="b">
        <v>0</v>
      </c>
      <c r="Q302" t="b">
        <v>1</v>
      </c>
      <c r="R302" t="s">
        <v>68</v>
      </c>
      <c r="S302" t="s">
        <v>2045</v>
      </c>
      <c r="T302" t="s">
        <v>2046</v>
      </c>
    </row>
    <row r="303" spans="1:20" x14ac:dyDescent="0.2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5">
        <f t="shared" si="16"/>
        <v>1344.6666666666667</v>
      </c>
      <c r="G303" t="s">
        <v>20</v>
      </c>
      <c r="H303" s="7">
        <f t="shared" si="19"/>
        <v>41.023728813559323</v>
      </c>
      <c r="I303">
        <v>295</v>
      </c>
      <c r="J303" t="s">
        <v>21</v>
      </c>
      <c r="K303" t="s">
        <v>22</v>
      </c>
      <c r="L303">
        <v>1424930400</v>
      </c>
      <c r="M303">
        <v>1426395600</v>
      </c>
      <c r="N303" s="12">
        <f t="shared" si="17"/>
        <v>42061.25</v>
      </c>
      <c r="O303" s="12">
        <f t="shared" si="18"/>
        <v>42078.208333333328</v>
      </c>
      <c r="P303" t="b">
        <v>0</v>
      </c>
      <c r="Q303" t="b">
        <v>0</v>
      </c>
      <c r="R303" t="s">
        <v>42</v>
      </c>
      <c r="S303" t="s">
        <v>2039</v>
      </c>
      <c r="T303" t="s">
        <v>2040</v>
      </c>
    </row>
    <row r="304" spans="1:20" x14ac:dyDescent="0.2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5">
        <f t="shared" si="16"/>
        <v>31.844940867279899</v>
      </c>
      <c r="G304" t="s">
        <v>14</v>
      </c>
      <c r="H304" s="7">
        <f t="shared" si="19"/>
        <v>98.914285714285711</v>
      </c>
      <c r="I304">
        <v>245</v>
      </c>
      <c r="J304" t="s">
        <v>21</v>
      </c>
      <c r="K304" t="s">
        <v>22</v>
      </c>
      <c r="L304">
        <v>1535864400</v>
      </c>
      <c r="M304">
        <v>1537074000</v>
      </c>
      <c r="N304" s="12">
        <f t="shared" si="17"/>
        <v>43345.208333333328</v>
      </c>
      <c r="O304" s="12">
        <f t="shared" si="18"/>
        <v>43359.208333333328</v>
      </c>
      <c r="P304" t="b">
        <v>0</v>
      </c>
      <c r="Q304" t="b">
        <v>0</v>
      </c>
      <c r="R304" t="s">
        <v>33</v>
      </c>
      <c r="S304" t="s">
        <v>2037</v>
      </c>
      <c r="T304" t="s">
        <v>2038</v>
      </c>
    </row>
    <row r="305" spans="1:20" x14ac:dyDescent="0.2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5">
        <f t="shared" si="16"/>
        <v>82.617647058823536</v>
      </c>
      <c r="G305" t="s">
        <v>14</v>
      </c>
      <c r="H305" s="7">
        <f t="shared" si="19"/>
        <v>87.78125</v>
      </c>
      <c r="I305">
        <v>32</v>
      </c>
      <c r="J305" t="s">
        <v>21</v>
      </c>
      <c r="K305" t="s">
        <v>22</v>
      </c>
      <c r="L305">
        <v>1452146400</v>
      </c>
      <c r="M305">
        <v>1452578400</v>
      </c>
      <c r="N305" s="12">
        <f t="shared" si="17"/>
        <v>42376.25</v>
      </c>
      <c r="O305" s="12">
        <f t="shared" si="18"/>
        <v>42381.25</v>
      </c>
      <c r="P305" t="b">
        <v>0</v>
      </c>
      <c r="Q305" t="b">
        <v>0</v>
      </c>
      <c r="R305" t="s">
        <v>60</v>
      </c>
      <c r="S305" t="s">
        <v>2033</v>
      </c>
      <c r="T305" t="s">
        <v>2043</v>
      </c>
    </row>
    <row r="306" spans="1:20" x14ac:dyDescent="0.2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5">
        <f t="shared" si="16"/>
        <v>546.14285714285722</v>
      </c>
      <c r="G306" t="s">
        <v>20</v>
      </c>
      <c r="H306" s="7">
        <f t="shared" si="19"/>
        <v>80.767605633802816</v>
      </c>
      <c r="I306">
        <v>142</v>
      </c>
      <c r="J306" t="s">
        <v>21</v>
      </c>
      <c r="K306" t="s">
        <v>22</v>
      </c>
      <c r="L306">
        <v>1470546000</v>
      </c>
      <c r="M306">
        <v>1474088400</v>
      </c>
      <c r="N306" s="12">
        <f t="shared" si="17"/>
        <v>42589.208333333328</v>
      </c>
      <c r="O306" s="12">
        <f t="shared" si="18"/>
        <v>42630.208333333328</v>
      </c>
      <c r="P306" t="b">
        <v>0</v>
      </c>
      <c r="Q306" t="b">
        <v>0</v>
      </c>
      <c r="R306" t="s">
        <v>42</v>
      </c>
      <c r="S306" t="s">
        <v>2039</v>
      </c>
      <c r="T306" t="s">
        <v>2040</v>
      </c>
    </row>
    <row r="307" spans="1:20" x14ac:dyDescent="0.2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5">
        <f t="shared" si="16"/>
        <v>286.21428571428572</v>
      </c>
      <c r="G307" t="s">
        <v>20</v>
      </c>
      <c r="H307" s="7">
        <f t="shared" si="19"/>
        <v>94.28235294117647</v>
      </c>
      <c r="I307">
        <v>85</v>
      </c>
      <c r="J307" t="s">
        <v>21</v>
      </c>
      <c r="K307" t="s">
        <v>22</v>
      </c>
      <c r="L307">
        <v>1458363600</v>
      </c>
      <c r="M307">
        <v>1461906000</v>
      </c>
      <c r="N307" s="12">
        <f t="shared" si="17"/>
        <v>42448.208333333328</v>
      </c>
      <c r="O307" s="12">
        <f t="shared" si="18"/>
        <v>42489.208333333328</v>
      </c>
      <c r="P307" t="b">
        <v>0</v>
      </c>
      <c r="Q307" t="b">
        <v>0</v>
      </c>
      <c r="R307" t="s">
        <v>33</v>
      </c>
      <c r="S307" t="s">
        <v>2037</v>
      </c>
      <c r="T307" t="s">
        <v>2038</v>
      </c>
    </row>
    <row r="308" spans="1:20" ht="31.5" x14ac:dyDescent="0.2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5">
        <f t="shared" si="16"/>
        <v>7.9076923076923071</v>
      </c>
      <c r="G308" t="s">
        <v>14</v>
      </c>
      <c r="H308" s="7">
        <f t="shared" si="19"/>
        <v>73.428571428571431</v>
      </c>
      <c r="I308">
        <v>7</v>
      </c>
      <c r="J308" t="s">
        <v>21</v>
      </c>
      <c r="K308" t="s">
        <v>22</v>
      </c>
      <c r="L308">
        <v>1500008400</v>
      </c>
      <c r="M308">
        <v>1500267600</v>
      </c>
      <c r="N308" s="12">
        <f t="shared" si="17"/>
        <v>42930.208333333328</v>
      </c>
      <c r="O308" s="12">
        <f t="shared" si="18"/>
        <v>42933.208333333328</v>
      </c>
      <c r="P308" t="b">
        <v>0</v>
      </c>
      <c r="Q308" t="b">
        <v>1</v>
      </c>
      <c r="R308" t="s">
        <v>33</v>
      </c>
      <c r="S308" t="s">
        <v>2037</v>
      </c>
      <c r="T308" t="s">
        <v>2038</v>
      </c>
    </row>
    <row r="309" spans="1:20" x14ac:dyDescent="0.2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5">
        <f t="shared" si="16"/>
        <v>132.13677811550153</v>
      </c>
      <c r="G309" t="s">
        <v>20</v>
      </c>
      <c r="H309" s="7">
        <f t="shared" si="19"/>
        <v>65.968133535660087</v>
      </c>
      <c r="I309">
        <v>659</v>
      </c>
      <c r="J309" t="s">
        <v>36</v>
      </c>
      <c r="K309" t="s">
        <v>37</v>
      </c>
      <c r="L309">
        <v>1338958800</v>
      </c>
      <c r="M309">
        <v>1340686800</v>
      </c>
      <c r="N309" s="12">
        <f t="shared" si="17"/>
        <v>41066.208333333336</v>
      </c>
      <c r="O309" s="12">
        <f t="shared" si="18"/>
        <v>41086.208333333336</v>
      </c>
      <c r="P309" t="b">
        <v>0</v>
      </c>
      <c r="Q309" t="b">
        <v>1</v>
      </c>
      <c r="R309" t="s">
        <v>119</v>
      </c>
      <c r="S309" t="s">
        <v>2045</v>
      </c>
      <c r="T309" t="s">
        <v>2051</v>
      </c>
    </row>
    <row r="310" spans="1:20" x14ac:dyDescent="0.2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5">
        <f t="shared" si="16"/>
        <v>74.077834179357026</v>
      </c>
      <c r="G310" t="s">
        <v>14</v>
      </c>
      <c r="H310" s="7">
        <f t="shared" si="19"/>
        <v>109.04109589041096</v>
      </c>
      <c r="I310">
        <v>803</v>
      </c>
      <c r="J310" t="s">
        <v>21</v>
      </c>
      <c r="K310" t="s">
        <v>22</v>
      </c>
      <c r="L310">
        <v>1303102800</v>
      </c>
      <c r="M310">
        <v>1303189200</v>
      </c>
      <c r="N310" s="12">
        <f t="shared" si="17"/>
        <v>40651.208333333336</v>
      </c>
      <c r="O310" s="12">
        <f t="shared" si="18"/>
        <v>40652.208333333336</v>
      </c>
      <c r="P310" t="b">
        <v>0</v>
      </c>
      <c r="Q310" t="b">
        <v>0</v>
      </c>
      <c r="R310" t="s">
        <v>33</v>
      </c>
      <c r="S310" t="s">
        <v>2037</v>
      </c>
      <c r="T310" t="s">
        <v>2038</v>
      </c>
    </row>
    <row r="311" spans="1:20" x14ac:dyDescent="0.2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5">
        <f t="shared" si="16"/>
        <v>75.292682926829272</v>
      </c>
      <c r="G311" t="s">
        <v>74</v>
      </c>
      <c r="H311" s="7">
        <f t="shared" si="19"/>
        <v>41.16</v>
      </c>
      <c r="I311">
        <v>75</v>
      </c>
      <c r="J311" t="s">
        <v>21</v>
      </c>
      <c r="K311" t="s">
        <v>22</v>
      </c>
      <c r="L311">
        <v>1316581200</v>
      </c>
      <c r="M311">
        <v>1318309200</v>
      </c>
      <c r="N311" s="12">
        <f t="shared" si="17"/>
        <v>40807.208333333336</v>
      </c>
      <c r="O311" s="12">
        <f t="shared" si="18"/>
        <v>40827.208333333336</v>
      </c>
      <c r="P311" t="b">
        <v>0</v>
      </c>
      <c r="Q311" t="b">
        <v>1</v>
      </c>
      <c r="R311" t="s">
        <v>60</v>
      </c>
      <c r="S311" t="s">
        <v>2033</v>
      </c>
      <c r="T311" t="s">
        <v>2043</v>
      </c>
    </row>
    <row r="312" spans="1:20" x14ac:dyDescent="0.2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5">
        <f t="shared" si="16"/>
        <v>20.333333333333332</v>
      </c>
      <c r="G312" t="s">
        <v>14</v>
      </c>
      <c r="H312" s="7">
        <f t="shared" si="19"/>
        <v>99.125</v>
      </c>
      <c r="I312">
        <v>16</v>
      </c>
      <c r="J312" t="s">
        <v>21</v>
      </c>
      <c r="K312" t="s">
        <v>22</v>
      </c>
      <c r="L312">
        <v>1270789200</v>
      </c>
      <c r="M312">
        <v>1272171600</v>
      </c>
      <c r="N312" s="12">
        <f t="shared" si="17"/>
        <v>40277.208333333336</v>
      </c>
      <c r="O312" s="12">
        <f t="shared" si="18"/>
        <v>40293.208333333336</v>
      </c>
      <c r="P312" t="b">
        <v>0</v>
      </c>
      <c r="Q312" t="b">
        <v>0</v>
      </c>
      <c r="R312" t="s">
        <v>89</v>
      </c>
      <c r="S312" t="s">
        <v>2048</v>
      </c>
      <c r="T312" t="s">
        <v>2049</v>
      </c>
    </row>
    <row r="313" spans="1:20" x14ac:dyDescent="0.2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5">
        <f t="shared" si="16"/>
        <v>203.36507936507937</v>
      </c>
      <c r="G313" t="s">
        <v>20</v>
      </c>
      <c r="H313" s="7">
        <f t="shared" si="19"/>
        <v>105.88429752066116</v>
      </c>
      <c r="I313">
        <v>121</v>
      </c>
      <c r="J313" t="s">
        <v>21</v>
      </c>
      <c r="K313" t="s">
        <v>22</v>
      </c>
      <c r="L313">
        <v>1297836000</v>
      </c>
      <c r="M313">
        <v>1298872800</v>
      </c>
      <c r="N313" s="12">
        <f t="shared" si="17"/>
        <v>40590.25</v>
      </c>
      <c r="O313" s="12">
        <f t="shared" si="18"/>
        <v>40602.25</v>
      </c>
      <c r="P313" t="b">
        <v>0</v>
      </c>
      <c r="Q313" t="b">
        <v>0</v>
      </c>
      <c r="R313" t="s">
        <v>33</v>
      </c>
      <c r="S313" t="s">
        <v>2037</v>
      </c>
      <c r="T313" t="s">
        <v>2038</v>
      </c>
    </row>
    <row r="314" spans="1:20" x14ac:dyDescent="0.2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5">
        <f t="shared" si="16"/>
        <v>310.2284263959391</v>
      </c>
      <c r="G314" t="s">
        <v>20</v>
      </c>
      <c r="H314" s="7">
        <f t="shared" si="19"/>
        <v>48.996525921966864</v>
      </c>
      <c r="I314">
        <v>3742</v>
      </c>
      <c r="J314" t="s">
        <v>21</v>
      </c>
      <c r="K314" t="s">
        <v>22</v>
      </c>
      <c r="L314">
        <v>1382677200</v>
      </c>
      <c r="M314">
        <v>1383282000</v>
      </c>
      <c r="N314" s="12">
        <f t="shared" si="17"/>
        <v>41572.208333333336</v>
      </c>
      <c r="O314" s="12">
        <f t="shared" si="18"/>
        <v>41579.208333333336</v>
      </c>
      <c r="P314" t="b">
        <v>0</v>
      </c>
      <c r="Q314" t="b">
        <v>0</v>
      </c>
      <c r="R314" t="s">
        <v>33</v>
      </c>
      <c r="S314" t="s">
        <v>2037</v>
      </c>
      <c r="T314" t="s">
        <v>2038</v>
      </c>
    </row>
    <row r="315" spans="1:20" x14ac:dyDescent="0.2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5">
        <f t="shared" si="16"/>
        <v>395.31818181818181</v>
      </c>
      <c r="G315" t="s">
        <v>20</v>
      </c>
      <c r="H315" s="7">
        <f t="shared" si="19"/>
        <v>39</v>
      </c>
      <c r="I315">
        <v>223</v>
      </c>
      <c r="J315" t="s">
        <v>21</v>
      </c>
      <c r="K315" t="s">
        <v>22</v>
      </c>
      <c r="L315">
        <v>1330322400</v>
      </c>
      <c r="M315">
        <v>1330495200</v>
      </c>
      <c r="N315" s="12">
        <f t="shared" si="17"/>
        <v>40966.25</v>
      </c>
      <c r="O315" s="12">
        <f t="shared" si="18"/>
        <v>40968.25</v>
      </c>
      <c r="P315" t="b">
        <v>0</v>
      </c>
      <c r="Q315" t="b">
        <v>0</v>
      </c>
      <c r="R315" t="s">
        <v>23</v>
      </c>
      <c r="S315" t="s">
        <v>2033</v>
      </c>
      <c r="T315" t="s">
        <v>2034</v>
      </c>
    </row>
    <row r="316" spans="1:20" x14ac:dyDescent="0.2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5">
        <f t="shared" si="16"/>
        <v>294.71428571428572</v>
      </c>
      <c r="G316" t="s">
        <v>20</v>
      </c>
      <c r="H316" s="7">
        <f t="shared" si="19"/>
        <v>31.022556390977442</v>
      </c>
      <c r="I316">
        <v>133</v>
      </c>
      <c r="J316" t="s">
        <v>21</v>
      </c>
      <c r="K316" t="s">
        <v>22</v>
      </c>
      <c r="L316">
        <v>1552366800</v>
      </c>
      <c r="M316">
        <v>1552798800</v>
      </c>
      <c r="N316" s="12">
        <f t="shared" si="17"/>
        <v>43536.208333333328</v>
      </c>
      <c r="O316" s="12">
        <f t="shared" si="18"/>
        <v>43541.208333333328</v>
      </c>
      <c r="P316" t="b">
        <v>0</v>
      </c>
      <c r="Q316" t="b">
        <v>1</v>
      </c>
      <c r="R316" t="s">
        <v>42</v>
      </c>
      <c r="S316" t="s">
        <v>2039</v>
      </c>
      <c r="T316" t="s">
        <v>2040</v>
      </c>
    </row>
    <row r="317" spans="1:20" ht="31.5" x14ac:dyDescent="0.2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5">
        <f t="shared" si="16"/>
        <v>33.89473684210526</v>
      </c>
      <c r="G317" t="s">
        <v>14</v>
      </c>
      <c r="H317" s="7">
        <f t="shared" si="19"/>
        <v>103.87096774193549</v>
      </c>
      <c r="I317">
        <v>31</v>
      </c>
      <c r="J317" t="s">
        <v>21</v>
      </c>
      <c r="K317" t="s">
        <v>22</v>
      </c>
      <c r="L317">
        <v>1400907600</v>
      </c>
      <c r="M317">
        <v>1403413200</v>
      </c>
      <c r="N317" s="12">
        <f t="shared" si="17"/>
        <v>41783.208333333336</v>
      </c>
      <c r="O317" s="12">
        <f t="shared" si="18"/>
        <v>41812.208333333336</v>
      </c>
      <c r="P317" t="b">
        <v>0</v>
      </c>
      <c r="Q317" t="b">
        <v>0</v>
      </c>
      <c r="R317" t="s">
        <v>33</v>
      </c>
      <c r="S317" t="s">
        <v>2037</v>
      </c>
      <c r="T317" t="s">
        <v>2038</v>
      </c>
    </row>
    <row r="318" spans="1:20" x14ac:dyDescent="0.2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5">
        <f t="shared" si="16"/>
        <v>66.677083333333329</v>
      </c>
      <c r="G318" t="s">
        <v>14</v>
      </c>
      <c r="H318" s="7">
        <f t="shared" si="19"/>
        <v>59.268518518518519</v>
      </c>
      <c r="I318">
        <v>108</v>
      </c>
      <c r="J318" t="s">
        <v>107</v>
      </c>
      <c r="K318" t="s">
        <v>108</v>
      </c>
      <c r="L318">
        <v>1574143200</v>
      </c>
      <c r="M318">
        <v>1574229600</v>
      </c>
      <c r="N318" s="12">
        <f t="shared" si="17"/>
        <v>43788.25</v>
      </c>
      <c r="O318" s="12">
        <f t="shared" si="18"/>
        <v>43789.25</v>
      </c>
      <c r="P318" t="b">
        <v>0</v>
      </c>
      <c r="Q318" t="b">
        <v>1</v>
      </c>
      <c r="R318" t="s">
        <v>17</v>
      </c>
      <c r="S318" t="s">
        <v>2031</v>
      </c>
      <c r="T318" t="s">
        <v>2032</v>
      </c>
    </row>
    <row r="319" spans="1:20" x14ac:dyDescent="0.2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5">
        <f t="shared" si="16"/>
        <v>19.227272727272727</v>
      </c>
      <c r="G319" t="s">
        <v>14</v>
      </c>
      <c r="H319" s="7">
        <f t="shared" si="19"/>
        <v>42.3</v>
      </c>
      <c r="I319">
        <v>30</v>
      </c>
      <c r="J319" t="s">
        <v>21</v>
      </c>
      <c r="K319" t="s">
        <v>22</v>
      </c>
      <c r="L319">
        <v>1494738000</v>
      </c>
      <c r="M319">
        <v>1495861200</v>
      </c>
      <c r="N319" s="12">
        <f t="shared" si="17"/>
        <v>42869.208333333328</v>
      </c>
      <c r="O319" s="12">
        <f t="shared" si="18"/>
        <v>42882.208333333328</v>
      </c>
      <c r="P319" t="b">
        <v>0</v>
      </c>
      <c r="Q319" t="b">
        <v>0</v>
      </c>
      <c r="R319" t="s">
        <v>33</v>
      </c>
      <c r="S319" t="s">
        <v>2037</v>
      </c>
      <c r="T319" t="s">
        <v>2038</v>
      </c>
    </row>
    <row r="320" spans="1:20" ht="31.5" x14ac:dyDescent="0.2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5">
        <f t="shared" si="16"/>
        <v>15.842105263157894</v>
      </c>
      <c r="G320" t="s">
        <v>14</v>
      </c>
      <c r="H320" s="7">
        <f t="shared" si="19"/>
        <v>53.117647058823529</v>
      </c>
      <c r="I320">
        <v>17</v>
      </c>
      <c r="J320" t="s">
        <v>21</v>
      </c>
      <c r="K320" t="s">
        <v>22</v>
      </c>
      <c r="L320">
        <v>1392357600</v>
      </c>
      <c r="M320">
        <v>1392530400</v>
      </c>
      <c r="N320" s="12">
        <f t="shared" si="17"/>
        <v>41684.25</v>
      </c>
      <c r="O320" s="12">
        <f t="shared" si="18"/>
        <v>41686.25</v>
      </c>
      <c r="P320" t="b">
        <v>0</v>
      </c>
      <c r="Q320" t="b">
        <v>0</v>
      </c>
      <c r="R320" t="s">
        <v>23</v>
      </c>
      <c r="S320" t="s">
        <v>2033</v>
      </c>
      <c r="T320" t="s">
        <v>2034</v>
      </c>
    </row>
    <row r="321" spans="1:20" x14ac:dyDescent="0.2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5">
        <f t="shared" si="16"/>
        <v>38.702380952380956</v>
      </c>
      <c r="G321" t="s">
        <v>74</v>
      </c>
      <c r="H321" s="7">
        <f t="shared" si="19"/>
        <v>50.796875</v>
      </c>
      <c r="I321">
        <v>64</v>
      </c>
      <c r="J321" t="s">
        <v>21</v>
      </c>
      <c r="K321" t="s">
        <v>22</v>
      </c>
      <c r="L321">
        <v>1281589200</v>
      </c>
      <c r="M321">
        <v>1283662800</v>
      </c>
      <c r="N321" s="12">
        <f t="shared" si="17"/>
        <v>40402.208333333336</v>
      </c>
      <c r="O321" s="12">
        <f t="shared" si="18"/>
        <v>40426.208333333336</v>
      </c>
      <c r="P321" t="b">
        <v>0</v>
      </c>
      <c r="Q321" t="b">
        <v>0</v>
      </c>
      <c r="R321" t="s">
        <v>28</v>
      </c>
      <c r="S321" t="s">
        <v>2035</v>
      </c>
      <c r="T321" t="s">
        <v>2036</v>
      </c>
    </row>
    <row r="322" spans="1:20" x14ac:dyDescent="0.2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5">
        <f t="shared" ref="F322:F385" si="20">E322/D322*100</f>
        <v>9.5876777251184837</v>
      </c>
      <c r="G322" t="s">
        <v>14</v>
      </c>
      <c r="H322" s="7">
        <f t="shared" si="19"/>
        <v>101.15</v>
      </c>
      <c r="I322">
        <v>80</v>
      </c>
      <c r="J322" t="s">
        <v>21</v>
      </c>
      <c r="K322" t="s">
        <v>22</v>
      </c>
      <c r="L322">
        <v>1305003600</v>
      </c>
      <c r="M322">
        <v>1305781200</v>
      </c>
      <c r="N322" s="12">
        <f t="shared" ref="N322:N385" si="21">(((L322/60)/60)/24)+DATE(1970,1,1)</f>
        <v>40673.208333333336</v>
      </c>
      <c r="O322" s="12">
        <f t="shared" ref="O322:O385" si="22">(((M322/60)/60)/24)+DATE(1970,1,1)</f>
        <v>40682.208333333336</v>
      </c>
      <c r="P322" t="b">
        <v>0</v>
      </c>
      <c r="Q322" t="b">
        <v>0</v>
      </c>
      <c r="R322" t="s">
        <v>119</v>
      </c>
      <c r="S322" t="s">
        <v>2045</v>
      </c>
      <c r="T322" t="s">
        <v>2051</v>
      </c>
    </row>
    <row r="323" spans="1:20" ht="31.5" x14ac:dyDescent="0.2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5">
        <f t="shared" si="20"/>
        <v>94.144366197183089</v>
      </c>
      <c r="G323" t="s">
        <v>14</v>
      </c>
      <c r="H323" s="7">
        <f t="shared" ref="H323:H386" si="23">E323/I323</f>
        <v>65.000810372771468</v>
      </c>
      <c r="I323">
        <v>2468</v>
      </c>
      <c r="J323" t="s">
        <v>21</v>
      </c>
      <c r="K323" t="s">
        <v>22</v>
      </c>
      <c r="L323">
        <v>1301634000</v>
      </c>
      <c r="M323">
        <v>1302325200</v>
      </c>
      <c r="N323" s="12">
        <f t="shared" si="21"/>
        <v>40634.208333333336</v>
      </c>
      <c r="O323" s="12">
        <f t="shared" si="22"/>
        <v>40642.208333333336</v>
      </c>
      <c r="P323" t="b">
        <v>0</v>
      </c>
      <c r="Q323" t="b">
        <v>0</v>
      </c>
      <c r="R323" t="s">
        <v>100</v>
      </c>
      <c r="S323" t="s">
        <v>2039</v>
      </c>
      <c r="T323" t="s">
        <v>2050</v>
      </c>
    </row>
    <row r="324" spans="1:20" ht="31.5" x14ac:dyDescent="0.2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5">
        <f t="shared" si="20"/>
        <v>166.56234096692114</v>
      </c>
      <c r="G324" t="s">
        <v>20</v>
      </c>
      <c r="H324" s="7">
        <f t="shared" si="23"/>
        <v>37.998645510835914</v>
      </c>
      <c r="I324">
        <v>5168</v>
      </c>
      <c r="J324" t="s">
        <v>21</v>
      </c>
      <c r="K324" t="s">
        <v>22</v>
      </c>
      <c r="L324">
        <v>1290664800</v>
      </c>
      <c r="M324">
        <v>1291788000</v>
      </c>
      <c r="N324" s="12">
        <f t="shared" si="21"/>
        <v>40507.25</v>
      </c>
      <c r="O324" s="12">
        <f t="shared" si="22"/>
        <v>40520.25</v>
      </c>
      <c r="P324" t="b">
        <v>0</v>
      </c>
      <c r="Q324" t="b">
        <v>0</v>
      </c>
      <c r="R324" t="s">
        <v>33</v>
      </c>
      <c r="S324" t="s">
        <v>2037</v>
      </c>
      <c r="T324" t="s">
        <v>2038</v>
      </c>
    </row>
    <row r="325" spans="1:20" x14ac:dyDescent="0.2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5">
        <f t="shared" si="20"/>
        <v>24.134831460674157</v>
      </c>
      <c r="G325" t="s">
        <v>14</v>
      </c>
      <c r="H325" s="7">
        <f t="shared" si="23"/>
        <v>82.615384615384613</v>
      </c>
      <c r="I325">
        <v>26</v>
      </c>
      <c r="J325" t="s">
        <v>40</v>
      </c>
      <c r="K325" t="s">
        <v>41</v>
      </c>
      <c r="L325">
        <v>1395896400</v>
      </c>
      <c r="M325">
        <v>1396069200</v>
      </c>
      <c r="N325" s="12">
        <f t="shared" si="21"/>
        <v>41725.208333333336</v>
      </c>
      <c r="O325" s="12">
        <f t="shared" si="22"/>
        <v>41727.208333333336</v>
      </c>
      <c r="P325" t="b">
        <v>0</v>
      </c>
      <c r="Q325" t="b">
        <v>0</v>
      </c>
      <c r="R325" t="s">
        <v>42</v>
      </c>
      <c r="S325" t="s">
        <v>2039</v>
      </c>
      <c r="T325" t="s">
        <v>2040</v>
      </c>
    </row>
    <row r="326" spans="1:20" x14ac:dyDescent="0.2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5">
        <f t="shared" si="20"/>
        <v>164.05633802816902</v>
      </c>
      <c r="G326" t="s">
        <v>20</v>
      </c>
      <c r="H326" s="7">
        <f t="shared" si="23"/>
        <v>37.941368078175898</v>
      </c>
      <c r="I326">
        <v>307</v>
      </c>
      <c r="J326" t="s">
        <v>21</v>
      </c>
      <c r="K326" t="s">
        <v>22</v>
      </c>
      <c r="L326">
        <v>1434862800</v>
      </c>
      <c r="M326">
        <v>1435899600</v>
      </c>
      <c r="N326" s="12">
        <f t="shared" si="21"/>
        <v>42176.208333333328</v>
      </c>
      <c r="O326" s="12">
        <f t="shared" si="22"/>
        <v>42188.208333333328</v>
      </c>
      <c r="P326" t="b">
        <v>0</v>
      </c>
      <c r="Q326" t="b">
        <v>1</v>
      </c>
      <c r="R326" t="s">
        <v>33</v>
      </c>
      <c r="S326" t="s">
        <v>2037</v>
      </c>
      <c r="T326" t="s">
        <v>2038</v>
      </c>
    </row>
    <row r="327" spans="1:20" ht="31.5" x14ac:dyDescent="0.2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5">
        <f t="shared" si="20"/>
        <v>90.723076923076931</v>
      </c>
      <c r="G327" t="s">
        <v>14</v>
      </c>
      <c r="H327" s="7">
        <f t="shared" si="23"/>
        <v>80.780821917808225</v>
      </c>
      <c r="I327">
        <v>73</v>
      </c>
      <c r="J327" t="s">
        <v>21</v>
      </c>
      <c r="K327" t="s">
        <v>22</v>
      </c>
      <c r="L327">
        <v>1529125200</v>
      </c>
      <c r="M327">
        <v>1531112400</v>
      </c>
      <c r="N327" s="12">
        <f t="shared" si="21"/>
        <v>43267.208333333328</v>
      </c>
      <c r="O327" s="12">
        <f t="shared" si="22"/>
        <v>43290.208333333328</v>
      </c>
      <c r="P327" t="b">
        <v>0</v>
      </c>
      <c r="Q327" t="b">
        <v>1</v>
      </c>
      <c r="R327" t="s">
        <v>33</v>
      </c>
      <c r="S327" t="s">
        <v>2037</v>
      </c>
      <c r="T327" t="s">
        <v>2038</v>
      </c>
    </row>
    <row r="328" spans="1:20" ht="31.5" x14ac:dyDescent="0.2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5">
        <f t="shared" si="20"/>
        <v>46.194444444444443</v>
      </c>
      <c r="G328" t="s">
        <v>14</v>
      </c>
      <c r="H328" s="7">
        <f t="shared" si="23"/>
        <v>25.984375</v>
      </c>
      <c r="I328">
        <v>128</v>
      </c>
      <c r="J328" t="s">
        <v>21</v>
      </c>
      <c r="K328" t="s">
        <v>22</v>
      </c>
      <c r="L328">
        <v>1451109600</v>
      </c>
      <c r="M328">
        <v>1451628000</v>
      </c>
      <c r="N328" s="12">
        <f t="shared" si="21"/>
        <v>42364.25</v>
      </c>
      <c r="O328" s="12">
        <f t="shared" si="22"/>
        <v>42370.25</v>
      </c>
      <c r="P328" t="b">
        <v>0</v>
      </c>
      <c r="Q328" t="b">
        <v>0</v>
      </c>
      <c r="R328" t="s">
        <v>71</v>
      </c>
      <c r="S328" t="s">
        <v>2039</v>
      </c>
      <c r="T328" t="s">
        <v>2047</v>
      </c>
    </row>
    <row r="329" spans="1:20" x14ac:dyDescent="0.2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5">
        <f t="shared" si="20"/>
        <v>38.53846153846154</v>
      </c>
      <c r="G329" t="s">
        <v>14</v>
      </c>
      <c r="H329" s="7">
        <f t="shared" si="23"/>
        <v>30.363636363636363</v>
      </c>
      <c r="I329">
        <v>33</v>
      </c>
      <c r="J329" t="s">
        <v>21</v>
      </c>
      <c r="K329" t="s">
        <v>22</v>
      </c>
      <c r="L329">
        <v>1566968400</v>
      </c>
      <c r="M329">
        <v>1567314000</v>
      </c>
      <c r="N329" s="12">
        <f t="shared" si="21"/>
        <v>43705.208333333328</v>
      </c>
      <c r="O329" s="12">
        <f t="shared" si="22"/>
        <v>43709.208333333328</v>
      </c>
      <c r="P329" t="b">
        <v>0</v>
      </c>
      <c r="Q329" t="b">
        <v>1</v>
      </c>
      <c r="R329" t="s">
        <v>33</v>
      </c>
      <c r="S329" t="s">
        <v>2037</v>
      </c>
      <c r="T329" t="s">
        <v>2038</v>
      </c>
    </row>
    <row r="330" spans="1:20" ht="31.5" x14ac:dyDescent="0.2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5">
        <f t="shared" si="20"/>
        <v>133.56231003039514</v>
      </c>
      <c r="G330" t="s">
        <v>20</v>
      </c>
      <c r="H330" s="7">
        <f t="shared" si="23"/>
        <v>54.004916018025398</v>
      </c>
      <c r="I330">
        <v>2441</v>
      </c>
      <c r="J330" t="s">
        <v>21</v>
      </c>
      <c r="K330" t="s">
        <v>22</v>
      </c>
      <c r="L330">
        <v>1543557600</v>
      </c>
      <c r="M330">
        <v>1544508000</v>
      </c>
      <c r="N330" s="12">
        <f t="shared" si="21"/>
        <v>43434.25</v>
      </c>
      <c r="O330" s="12">
        <f t="shared" si="22"/>
        <v>43445.25</v>
      </c>
      <c r="P330" t="b">
        <v>0</v>
      </c>
      <c r="Q330" t="b">
        <v>0</v>
      </c>
      <c r="R330" t="s">
        <v>23</v>
      </c>
      <c r="S330" t="s">
        <v>2033</v>
      </c>
      <c r="T330" t="s">
        <v>2034</v>
      </c>
    </row>
    <row r="331" spans="1:20" x14ac:dyDescent="0.2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5">
        <f t="shared" si="20"/>
        <v>22.896588486140725</v>
      </c>
      <c r="G331" t="s">
        <v>47</v>
      </c>
      <c r="H331" s="7">
        <f t="shared" si="23"/>
        <v>101.78672985781991</v>
      </c>
      <c r="I331">
        <v>211</v>
      </c>
      <c r="J331" t="s">
        <v>21</v>
      </c>
      <c r="K331" t="s">
        <v>22</v>
      </c>
      <c r="L331">
        <v>1481522400</v>
      </c>
      <c r="M331">
        <v>1482472800</v>
      </c>
      <c r="N331" s="12">
        <f t="shared" si="21"/>
        <v>42716.25</v>
      </c>
      <c r="O331" s="12">
        <f t="shared" si="22"/>
        <v>42727.25</v>
      </c>
      <c r="P331" t="b">
        <v>0</v>
      </c>
      <c r="Q331" t="b">
        <v>0</v>
      </c>
      <c r="R331" t="s">
        <v>89</v>
      </c>
      <c r="S331" t="s">
        <v>2048</v>
      </c>
      <c r="T331" t="s">
        <v>2049</v>
      </c>
    </row>
    <row r="332" spans="1:20" ht="31.5" x14ac:dyDescent="0.2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5">
        <f t="shared" si="20"/>
        <v>184.95548961424333</v>
      </c>
      <c r="G332" t="s">
        <v>20</v>
      </c>
      <c r="H332" s="7">
        <f t="shared" si="23"/>
        <v>45.003610108303249</v>
      </c>
      <c r="I332">
        <v>1385</v>
      </c>
      <c r="J332" t="s">
        <v>40</v>
      </c>
      <c r="K332" t="s">
        <v>41</v>
      </c>
      <c r="L332">
        <v>1512712800</v>
      </c>
      <c r="M332">
        <v>1512799200</v>
      </c>
      <c r="N332" s="12">
        <f t="shared" si="21"/>
        <v>43077.25</v>
      </c>
      <c r="O332" s="12">
        <f t="shared" si="22"/>
        <v>43078.25</v>
      </c>
      <c r="P332" t="b">
        <v>0</v>
      </c>
      <c r="Q332" t="b">
        <v>0</v>
      </c>
      <c r="R332" t="s">
        <v>42</v>
      </c>
      <c r="S332" t="s">
        <v>2039</v>
      </c>
      <c r="T332" t="s">
        <v>2040</v>
      </c>
    </row>
    <row r="333" spans="1:20" x14ac:dyDescent="0.2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5">
        <f t="shared" si="20"/>
        <v>443.72727272727275</v>
      </c>
      <c r="G333" t="s">
        <v>20</v>
      </c>
      <c r="H333" s="7">
        <f t="shared" si="23"/>
        <v>77.068421052631578</v>
      </c>
      <c r="I333">
        <v>190</v>
      </c>
      <c r="J333" t="s">
        <v>21</v>
      </c>
      <c r="K333" t="s">
        <v>22</v>
      </c>
      <c r="L333">
        <v>1324274400</v>
      </c>
      <c r="M333">
        <v>1324360800</v>
      </c>
      <c r="N333" s="12">
        <f t="shared" si="21"/>
        <v>40896.25</v>
      </c>
      <c r="O333" s="12">
        <f t="shared" si="22"/>
        <v>40897.25</v>
      </c>
      <c r="P333" t="b">
        <v>0</v>
      </c>
      <c r="Q333" t="b">
        <v>0</v>
      </c>
      <c r="R333" t="s">
        <v>17</v>
      </c>
      <c r="S333" t="s">
        <v>2031</v>
      </c>
      <c r="T333" t="s">
        <v>2032</v>
      </c>
    </row>
    <row r="334" spans="1:20" ht="31.5" x14ac:dyDescent="0.2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5">
        <f t="shared" si="20"/>
        <v>199.9806763285024</v>
      </c>
      <c r="G334" t="s">
        <v>20</v>
      </c>
      <c r="H334" s="7">
        <f t="shared" si="23"/>
        <v>88.076595744680844</v>
      </c>
      <c r="I334">
        <v>470</v>
      </c>
      <c r="J334" t="s">
        <v>21</v>
      </c>
      <c r="K334" t="s">
        <v>22</v>
      </c>
      <c r="L334">
        <v>1364446800</v>
      </c>
      <c r="M334">
        <v>1364533200</v>
      </c>
      <c r="N334" s="12">
        <f t="shared" si="21"/>
        <v>41361.208333333336</v>
      </c>
      <c r="O334" s="12">
        <f t="shared" si="22"/>
        <v>41362.208333333336</v>
      </c>
      <c r="P334" t="b">
        <v>0</v>
      </c>
      <c r="Q334" t="b">
        <v>0</v>
      </c>
      <c r="R334" t="s">
        <v>65</v>
      </c>
      <c r="S334" t="s">
        <v>2035</v>
      </c>
      <c r="T334" t="s">
        <v>2044</v>
      </c>
    </row>
    <row r="335" spans="1:20" x14ac:dyDescent="0.2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5">
        <f t="shared" si="20"/>
        <v>123.95833333333333</v>
      </c>
      <c r="G335" t="s">
        <v>20</v>
      </c>
      <c r="H335" s="7">
        <f t="shared" si="23"/>
        <v>47.035573122529641</v>
      </c>
      <c r="I335">
        <v>253</v>
      </c>
      <c r="J335" t="s">
        <v>21</v>
      </c>
      <c r="K335" t="s">
        <v>22</v>
      </c>
      <c r="L335">
        <v>1542693600</v>
      </c>
      <c r="M335">
        <v>1545112800</v>
      </c>
      <c r="N335" s="12">
        <f t="shared" si="21"/>
        <v>43424.25</v>
      </c>
      <c r="O335" s="12">
        <f t="shared" si="22"/>
        <v>43452.25</v>
      </c>
      <c r="P335" t="b">
        <v>0</v>
      </c>
      <c r="Q335" t="b">
        <v>0</v>
      </c>
      <c r="R335" t="s">
        <v>33</v>
      </c>
      <c r="S335" t="s">
        <v>2037</v>
      </c>
      <c r="T335" t="s">
        <v>2038</v>
      </c>
    </row>
    <row r="336" spans="1:20" x14ac:dyDescent="0.2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5">
        <f t="shared" si="20"/>
        <v>186.61329305135951</v>
      </c>
      <c r="G336" t="s">
        <v>20</v>
      </c>
      <c r="H336" s="7">
        <f t="shared" si="23"/>
        <v>110.99550763701707</v>
      </c>
      <c r="I336">
        <v>1113</v>
      </c>
      <c r="J336" t="s">
        <v>21</v>
      </c>
      <c r="K336" t="s">
        <v>22</v>
      </c>
      <c r="L336">
        <v>1515564000</v>
      </c>
      <c r="M336">
        <v>1516168800</v>
      </c>
      <c r="N336" s="12">
        <f t="shared" si="21"/>
        <v>43110.25</v>
      </c>
      <c r="O336" s="12">
        <f t="shared" si="22"/>
        <v>43117.25</v>
      </c>
      <c r="P336" t="b">
        <v>0</v>
      </c>
      <c r="Q336" t="b">
        <v>0</v>
      </c>
      <c r="R336" t="s">
        <v>23</v>
      </c>
      <c r="S336" t="s">
        <v>2033</v>
      </c>
      <c r="T336" t="s">
        <v>2034</v>
      </c>
    </row>
    <row r="337" spans="1:20" x14ac:dyDescent="0.2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5">
        <f t="shared" si="20"/>
        <v>114.28538550057536</v>
      </c>
      <c r="G337" t="s">
        <v>20</v>
      </c>
      <c r="H337" s="7">
        <f t="shared" si="23"/>
        <v>87.003066141042481</v>
      </c>
      <c r="I337">
        <v>2283</v>
      </c>
      <c r="J337" t="s">
        <v>21</v>
      </c>
      <c r="K337" t="s">
        <v>22</v>
      </c>
      <c r="L337">
        <v>1573797600</v>
      </c>
      <c r="M337">
        <v>1574920800</v>
      </c>
      <c r="N337" s="12">
        <f t="shared" si="21"/>
        <v>43784.25</v>
      </c>
      <c r="O337" s="12">
        <f t="shared" si="22"/>
        <v>43797.25</v>
      </c>
      <c r="P337" t="b">
        <v>0</v>
      </c>
      <c r="Q337" t="b">
        <v>0</v>
      </c>
      <c r="R337" t="s">
        <v>23</v>
      </c>
      <c r="S337" t="s">
        <v>2033</v>
      </c>
      <c r="T337" t="s">
        <v>2034</v>
      </c>
    </row>
    <row r="338" spans="1:20" x14ac:dyDescent="0.2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5">
        <f t="shared" si="20"/>
        <v>97.032531824611041</v>
      </c>
      <c r="G338" t="s">
        <v>14</v>
      </c>
      <c r="H338" s="7">
        <f t="shared" si="23"/>
        <v>63.994402985074629</v>
      </c>
      <c r="I338">
        <v>1072</v>
      </c>
      <c r="J338" t="s">
        <v>21</v>
      </c>
      <c r="K338" t="s">
        <v>22</v>
      </c>
      <c r="L338">
        <v>1292392800</v>
      </c>
      <c r="M338">
        <v>1292479200</v>
      </c>
      <c r="N338" s="12">
        <f t="shared" si="21"/>
        <v>40527.25</v>
      </c>
      <c r="O338" s="12">
        <f t="shared" si="22"/>
        <v>40528.25</v>
      </c>
      <c r="P338" t="b">
        <v>0</v>
      </c>
      <c r="Q338" t="b">
        <v>1</v>
      </c>
      <c r="R338" t="s">
        <v>23</v>
      </c>
      <c r="S338" t="s">
        <v>2033</v>
      </c>
      <c r="T338" t="s">
        <v>2034</v>
      </c>
    </row>
    <row r="339" spans="1:20" x14ac:dyDescent="0.2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5">
        <f t="shared" si="20"/>
        <v>122.81904761904762</v>
      </c>
      <c r="G339" t="s">
        <v>20</v>
      </c>
      <c r="H339" s="7">
        <f t="shared" si="23"/>
        <v>105.9945205479452</v>
      </c>
      <c r="I339">
        <v>1095</v>
      </c>
      <c r="J339" t="s">
        <v>21</v>
      </c>
      <c r="K339" t="s">
        <v>22</v>
      </c>
      <c r="L339">
        <v>1573452000</v>
      </c>
      <c r="M339">
        <v>1573538400</v>
      </c>
      <c r="N339" s="12">
        <f t="shared" si="21"/>
        <v>43780.25</v>
      </c>
      <c r="O339" s="12">
        <f t="shared" si="22"/>
        <v>43781.25</v>
      </c>
      <c r="P339" t="b">
        <v>0</v>
      </c>
      <c r="Q339" t="b">
        <v>0</v>
      </c>
      <c r="R339" t="s">
        <v>33</v>
      </c>
      <c r="S339" t="s">
        <v>2037</v>
      </c>
      <c r="T339" t="s">
        <v>2038</v>
      </c>
    </row>
    <row r="340" spans="1:20" x14ac:dyDescent="0.2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5">
        <f t="shared" si="20"/>
        <v>179.14326647564468</v>
      </c>
      <c r="G340" t="s">
        <v>20</v>
      </c>
      <c r="H340" s="7">
        <f t="shared" si="23"/>
        <v>73.989349112426041</v>
      </c>
      <c r="I340">
        <v>1690</v>
      </c>
      <c r="J340" t="s">
        <v>21</v>
      </c>
      <c r="K340" t="s">
        <v>22</v>
      </c>
      <c r="L340">
        <v>1317790800</v>
      </c>
      <c r="M340">
        <v>1320382800</v>
      </c>
      <c r="N340" s="12">
        <f t="shared" si="21"/>
        <v>40821.208333333336</v>
      </c>
      <c r="O340" s="12">
        <f t="shared" si="22"/>
        <v>40851.208333333336</v>
      </c>
      <c r="P340" t="b">
        <v>0</v>
      </c>
      <c r="Q340" t="b">
        <v>0</v>
      </c>
      <c r="R340" t="s">
        <v>33</v>
      </c>
      <c r="S340" t="s">
        <v>2037</v>
      </c>
      <c r="T340" t="s">
        <v>2038</v>
      </c>
    </row>
    <row r="341" spans="1:20" x14ac:dyDescent="0.2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5">
        <f t="shared" si="20"/>
        <v>79.951577402787962</v>
      </c>
      <c r="G341" t="s">
        <v>74</v>
      </c>
      <c r="H341" s="7">
        <f t="shared" si="23"/>
        <v>84.02004626060139</v>
      </c>
      <c r="I341">
        <v>1297</v>
      </c>
      <c r="J341" t="s">
        <v>15</v>
      </c>
      <c r="K341" t="s">
        <v>16</v>
      </c>
      <c r="L341">
        <v>1501650000</v>
      </c>
      <c r="M341">
        <v>1502859600</v>
      </c>
      <c r="N341" s="12">
        <f t="shared" si="21"/>
        <v>42949.208333333328</v>
      </c>
      <c r="O341" s="12">
        <f t="shared" si="22"/>
        <v>42963.208333333328</v>
      </c>
      <c r="P341" t="b">
        <v>0</v>
      </c>
      <c r="Q341" t="b">
        <v>0</v>
      </c>
      <c r="R341" t="s">
        <v>33</v>
      </c>
      <c r="S341" t="s">
        <v>2037</v>
      </c>
      <c r="T341" t="s">
        <v>2038</v>
      </c>
    </row>
    <row r="342" spans="1:20" x14ac:dyDescent="0.2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5">
        <f t="shared" si="20"/>
        <v>94.242587601078171</v>
      </c>
      <c r="G342" t="s">
        <v>14</v>
      </c>
      <c r="H342" s="7">
        <f t="shared" si="23"/>
        <v>88.966921119592882</v>
      </c>
      <c r="I342">
        <v>393</v>
      </c>
      <c r="J342" t="s">
        <v>21</v>
      </c>
      <c r="K342" t="s">
        <v>22</v>
      </c>
      <c r="L342">
        <v>1323669600</v>
      </c>
      <c r="M342">
        <v>1323756000</v>
      </c>
      <c r="N342" s="12">
        <f t="shared" si="21"/>
        <v>40889.25</v>
      </c>
      <c r="O342" s="12">
        <f t="shared" si="22"/>
        <v>40890.25</v>
      </c>
      <c r="P342" t="b">
        <v>0</v>
      </c>
      <c r="Q342" t="b">
        <v>0</v>
      </c>
      <c r="R342" t="s">
        <v>122</v>
      </c>
      <c r="S342" t="s">
        <v>2052</v>
      </c>
      <c r="T342" t="s">
        <v>2053</v>
      </c>
    </row>
    <row r="343" spans="1:20" x14ac:dyDescent="0.2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5">
        <f t="shared" si="20"/>
        <v>84.669291338582681</v>
      </c>
      <c r="G343" t="s">
        <v>14</v>
      </c>
      <c r="H343" s="7">
        <f t="shared" si="23"/>
        <v>76.990453460620529</v>
      </c>
      <c r="I343">
        <v>1257</v>
      </c>
      <c r="J343" t="s">
        <v>21</v>
      </c>
      <c r="K343" t="s">
        <v>22</v>
      </c>
      <c r="L343">
        <v>1440738000</v>
      </c>
      <c r="M343">
        <v>1441342800</v>
      </c>
      <c r="N343" s="12">
        <f t="shared" si="21"/>
        <v>42244.208333333328</v>
      </c>
      <c r="O343" s="12">
        <f t="shared" si="22"/>
        <v>42251.208333333328</v>
      </c>
      <c r="P343" t="b">
        <v>0</v>
      </c>
      <c r="Q343" t="b">
        <v>0</v>
      </c>
      <c r="R343" t="s">
        <v>60</v>
      </c>
      <c r="S343" t="s">
        <v>2033</v>
      </c>
      <c r="T343" t="s">
        <v>2043</v>
      </c>
    </row>
    <row r="344" spans="1:20" x14ac:dyDescent="0.2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5">
        <f t="shared" si="20"/>
        <v>66.521920668058456</v>
      </c>
      <c r="G344" t="s">
        <v>14</v>
      </c>
      <c r="H344" s="7">
        <f t="shared" si="23"/>
        <v>97.146341463414629</v>
      </c>
      <c r="I344">
        <v>328</v>
      </c>
      <c r="J344" t="s">
        <v>21</v>
      </c>
      <c r="K344" t="s">
        <v>22</v>
      </c>
      <c r="L344">
        <v>1374296400</v>
      </c>
      <c r="M344">
        <v>1375333200</v>
      </c>
      <c r="N344" s="12">
        <f t="shared" si="21"/>
        <v>41475.208333333336</v>
      </c>
      <c r="O344" s="12">
        <f t="shared" si="22"/>
        <v>41487.208333333336</v>
      </c>
      <c r="P344" t="b">
        <v>0</v>
      </c>
      <c r="Q344" t="b">
        <v>0</v>
      </c>
      <c r="R344" t="s">
        <v>33</v>
      </c>
      <c r="S344" t="s">
        <v>2037</v>
      </c>
      <c r="T344" t="s">
        <v>2038</v>
      </c>
    </row>
    <row r="345" spans="1:20" x14ac:dyDescent="0.2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5">
        <f t="shared" si="20"/>
        <v>53.922222222222224</v>
      </c>
      <c r="G345" t="s">
        <v>14</v>
      </c>
      <c r="H345" s="7">
        <f t="shared" si="23"/>
        <v>33.013605442176868</v>
      </c>
      <c r="I345">
        <v>147</v>
      </c>
      <c r="J345" t="s">
        <v>21</v>
      </c>
      <c r="K345" t="s">
        <v>22</v>
      </c>
      <c r="L345">
        <v>1384840800</v>
      </c>
      <c r="M345">
        <v>1389420000</v>
      </c>
      <c r="N345" s="12">
        <f t="shared" si="21"/>
        <v>41597.25</v>
      </c>
      <c r="O345" s="12">
        <f t="shared" si="22"/>
        <v>41650.25</v>
      </c>
      <c r="P345" t="b">
        <v>0</v>
      </c>
      <c r="Q345" t="b">
        <v>0</v>
      </c>
      <c r="R345" t="s">
        <v>33</v>
      </c>
      <c r="S345" t="s">
        <v>2037</v>
      </c>
      <c r="T345" t="s">
        <v>2038</v>
      </c>
    </row>
    <row r="346" spans="1:20" x14ac:dyDescent="0.2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5">
        <f t="shared" si="20"/>
        <v>41.983299595141702</v>
      </c>
      <c r="G346" t="s">
        <v>14</v>
      </c>
      <c r="H346" s="7">
        <f t="shared" si="23"/>
        <v>99.950602409638549</v>
      </c>
      <c r="I346">
        <v>830</v>
      </c>
      <c r="J346" t="s">
        <v>21</v>
      </c>
      <c r="K346" t="s">
        <v>22</v>
      </c>
      <c r="L346">
        <v>1516600800</v>
      </c>
      <c r="M346">
        <v>1520056800</v>
      </c>
      <c r="N346" s="12">
        <f t="shared" si="21"/>
        <v>43122.25</v>
      </c>
      <c r="O346" s="12">
        <f t="shared" si="22"/>
        <v>43162.25</v>
      </c>
      <c r="P346" t="b">
        <v>0</v>
      </c>
      <c r="Q346" t="b">
        <v>0</v>
      </c>
      <c r="R346" t="s">
        <v>89</v>
      </c>
      <c r="S346" t="s">
        <v>2048</v>
      </c>
      <c r="T346" t="s">
        <v>2049</v>
      </c>
    </row>
    <row r="347" spans="1:20" x14ac:dyDescent="0.2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5">
        <f t="shared" si="20"/>
        <v>14.69479695431472</v>
      </c>
      <c r="G347" t="s">
        <v>14</v>
      </c>
      <c r="H347" s="7">
        <f t="shared" si="23"/>
        <v>69.966767371601208</v>
      </c>
      <c r="I347">
        <v>331</v>
      </c>
      <c r="J347" t="s">
        <v>40</v>
      </c>
      <c r="K347" t="s">
        <v>41</v>
      </c>
      <c r="L347">
        <v>1436418000</v>
      </c>
      <c r="M347">
        <v>1436504400</v>
      </c>
      <c r="N347" s="12">
        <f t="shared" si="21"/>
        <v>42194.208333333328</v>
      </c>
      <c r="O347" s="12">
        <f t="shared" si="22"/>
        <v>42195.208333333328</v>
      </c>
      <c r="P347" t="b">
        <v>0</v>
      </c>
      <c r="Q347" t="b">
        <v>0</v>
      </c>
      <c r="R347" t="s">
        <v>53</v>
      </c>
      <c r="S347" t="s">
        <v>2039</v>
      </c>
      <c r="T347" t="s">
        <v>2042</v>
      </c>
    </row>
    <row r="348" spans="1:20" x14ac:dyDescent="0.2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5">
        <f t="shared" si="20"/>
        <v>34.475000000000001</v>
      </c>
      <c r="G348" t="s">
        <v>14</v>
      </c>
      <c r="H348" s="7">
        <f t="shared" si="23"/>
        <v>110.32</v>
      </c>
      <c r="I348">
        <v>25</v>
      </c>
      <c r="J348" t="s">
        <v>21</v>
      </c>
      <c r="K348" t="s">
        <v>22</v>
      </c>
      <c r="L348">
        <v>1503550800</v>
      </c>
      <c r="M348">
        <v>1508302800</v>
      </c>
      <c r="N348" s="12">
        <f t="shared" si="21"/>
        <v>42971.208333333328</v>
      </c>
      <c r="O348" s="12">
        <f t="shared" si="22"/>
        <v>43026.208333333328</v>
      </c>
      <c r="P348" t="b">
        <v>0</v>
      </c>
      <c r="Q348" t="b">
        <v>1</v>
      </c>
      <c r="R348" t="s">
        <v>60</v>
      </c>
      <c r="S348" t="s">
        <v>2033</v>
      </c>
      <c r="T348" t="s">
        <v>2043</v>
      </c>
    </row>
    <row r="349" spans="1:20" x14ac:dyDescent="0.2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5">
        <f t="shared" si="20"/>
        <v>1400.7777777777778</v>
      </c>
      <c r="G349" t="s">
        <v>20</v>
      </c>
      <c r="H349" s="7">
        <f t="shared" si="23"/>
        <v>66.005235602094245</v>
      </c>
      <c r="I349">
        <v>191</v>
      </c>
      <c r="J349" t="s">
        <v>21</v>
      </c>
      <c r="K349" t="s">
        <v>22</v>
      </c>
      <c r="L349">
        <v>1423634400</v>
      </c>
      <c r="M349">
        <v>1425708000</v>
      </c>
      <c r="N349" s="12">
        <f t="shared" si="21"/>
        <v>42046.25</v>
      </c>
      <c r="O349" s="12">
        <f t="shared" si="22"/>
        <v>42070.25</v>
      </c>
      <c r="P349" t="b">
        <v>0</v>
      </c>
      <c r="Q349" t="b">
        <v>0</v>
      </c>
      <c r="R349" t="s">
        <v>28</v>
      </c>
      <c r="S349" t="s">
        <v>2035</v>
      </c>
      <c r="T349" t="s">
        <v>2036</v>
      </c>
    </row>
    <row r="350" spans="1:20" x14ac:dyDescent="0.2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5">
        <f t="shared" si="20"/>
        <v>71.770351758793964</v>
      </c>
      <c r="G350" t="s">
        <v>14</v>
      </c>
      <c r="H350" s="7">
        <f t="shared" si="23"/>
        <v>41.005742176284812</v>
      </c>
      <c r="I350">
        <v>3483</v>
      </c>
      <c r="J350" t="s">
        <v>21</v>
      </c>
      <c r="K350" t="s">
        <v>22</v>
      </c>
      <c r="L350">
        <v>1487224800</v>
      </c>
      <c r="M350">
        <v>1488348000</v>
      </c>
      <c r="N350" s="12">
        <f t="shared" si="21"/>
        <v>42782.25</v>
      </c>
      <c r="O350" s="12">
        <f t="shared" si="22"/>
        <v>42795.25</v>
      </c>
      <c r="P350" t="b">
        <v>0</v>
      </c>
      <c r="Q350" t="b">
        <v>0</v>
      </c>
      <c r="R350" t="s">
        <v>17</v>
      </c>
      <c r="S350" t="s">
        <v>2031</v>
      </c>
      <c r="T350" t="s">
        <v>2032</v>
      </c>
    </row>
    <row r="351" spans="1:20" x14ac:dyDescent="0.2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5">
        <f t="shared" si="20"/>
        <v>53.074115044247783</v>
      </c>
      <c r="G351" t="s">
        <v>14</v>
      </c>
      <c r="H351" s="7">
        <f t="shared" si="23"/>
        <v>103.96316359696641</v>
      </c>
      <c r="I351">
        <v>923</v>
      </c>
      <c r="J351" t="s">
        <v>21</v>
      </c>
      <c r="K351" t="s">
        <v>22</v>
      </c>
      <c r="L351">
        <v>1500008400</v>
      </c>
      <c r="M351">
        <v>1502600400</v>
      </c>
      <c r="N351" s="12">
        <f t="shared" si="21"/>
        <v>42930.208333333328</v>
      </c>
      <c r="O351" s="12">
        <f t="shared" si="22"/>
        <v>42960.208333333328</v>
      </c>
      <c r="P351" t="b">
        <v>0</v>
      </c>
      <c r="Q351" t="b">
        <v>0</v>
      </c>
      <c r="R351" t="s">
        <v>33</v>
      </c>
      <c r="S351" t="s">
        <v>2037</v>
      </c>
      <c r="T351" t="s">
        <v>2038</v>
      </c>
    </row>
    <row r="352" spans="1:20" x14ac:dyDescent="0.2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5">
        <f t="shared" si="20"/>
        <v>5</v>
      </c>
      <c r="G352" t="s">
        <v>14</v>
      </c>
      <c r="H352" s="7">
        <f t="shared" si="23"/>
        <v>5</v>
      </c>
      <c r="I352">
        <v>1</v>
      </c>
      <c r="J352" t="s">
        <v>21</v>
      </c>
      <c r="K352" t="s">
        <v>22</v>
      </c>
      <c r="L352">
        <v>1432098000</v>
      </c>
      <c r="M352">
        <v>1433653200</v>
      </c>
      <c r="N352" s="12">
        <f t="shared" si="21"/>
        <v>42144.208333333328</v>
      </c>
      <c r="O352" s="12">
        <f t="shared" si="22"/>
        <v>42162.208333333328</v>
      </c>
      <c r="P352" t="b">
        <v>0</v>
      </c>
      <c r="Q352" t="b">
        <v>1</v>
      </c>
      <c r="R352" t="s">
        <v>159</v>
      </c>
      <c r="S352" t="s">
        <v>2033</v>
      </c>
      <c r="T352" t="s">
        <v>2056</v>
      </c>
    </row>
    <row r="353" spans="1:20" x14ac:dyDescent="0.2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5">
        <f t="shared" si="20"/>
        <v>127.70715249662618</v>
      </c>
      <c r="G353" t="s">
        <v>20</v>
      </c>
      <c r="H353" s="7">
        <f t="shared" si="23"/>
        <v>47.009935419771487</v>
      </c>
      <c r="I353">
        <v>2013</v>
      </c>
      <c r="J353" t="s">
        <v>21</v>
      </c>
      <c r="K353" t="s">
        <v>22</v>
      </c>
      <c r="L353">
        <v>1440392400</v>
      </c>
      <c r="M353">
        <v>1441602000</v>
      </c>
      <c r="N353" s="12">
        <f t="shared" si="21"/>
        <v>42240.208333333328</v>
      </c>
      <c r="O353" s="12">
        <f t="shared" si="22"/>
        <v>42254.208333333328</v>
      </c>
      <c r="P353" t="b">
        <v>0</v>
      </c>
      <c r="Q353" t="b">
        <v>0</v>
      </c>
      <c r="R353" t="s">
        <v>23</v>
      </c>
      <c r="S353" t="s">
        <v>2033</v>
      </c>
      <c r="T353" t="s">
        <v>2034</v>
      </c>
    </row>
    <row r="354" spans="1:20" x14ac:dyDescent="0.2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5">
        <f t="shared" si="20"/>
        <v>34.892857142857139</v>
      </c>
      <c r="G354" t="s">
        <v>14</v>
      </c>
      <c r="H354" s="7">
        <f t="shared" si="23"/>
        <v>29.606060606060606</v>
      </c>
      <c r="I354">
        <v>33</v>
      </c>
      <c r="J354" t="s">
        <v>15</v>
      </c>
      <c r="K354" t="s">
        <v>16</v>
      </c>
      <c r="L354">
        <v>1446876000</v>
      </c>
      <c r="M354">
        <v>1447567200</v>
      </c>
      <c r="N354" s="12">
        <f t="shared" si="21"/>
        <v>42315.25</v>
      </c>
      <c r="O354" s="12">
        <f t="shared" si="22"/>
        <v>42323.25</v>
      </c>
      <c r="P354" t="b">
        <v>0</v>
      </c>
      <c r="Q354" t="b">
        <v>0</v>
      </c>
      <c r="R354" t="s">
        <v>33</v>
      </c>
      <c r="S354" t="s">
        <v>2037</v>
      </c>
      <c r="T354" t="s">
        <v>2038</v>
      </c>
    </row>
    <row r="355" spans="1:20" x14ac:dyDescent="0.2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5">
        <f t="shared" si="20"/>
        <v>410.59821428571428</v>
      </c>
      <c r="G355" t="s">
        <v>20</v>
      </c>
      <c r="H355" s="7">
        <f t="shared" si="23"/>
        <v>81.010569583088667</v>
      </c>
      <c r="I355">
        <v>1703</v>
      </c>
      <c r="J355" t="s">
        <v>21</v>
      </c>
      <c r="K355" t="s">
        <v>22</v>
      </c>
      <c r="L355">
        <v>1562302800</v>
      </c>
      <c r="M355">
        <v>1562389200</v>
      </c>
      <c r="N355" s="12">
        <f t="shared" si="21"/>
        <v>43651.208333333328</v>
      </c>
      <c r="O355" s="12">
        <f t="shared" si="22"/>
        <v>43652.208333333328</v>
      </c>
      <c r="P355" t="b">
        <v>0</v>
      </c>
      <c r="Q355" t="b">
        <v>0</v>
      </c>
      <c r="R355" t="s">
        <v>33</v>
      </c>
      <c r="S355" t="s">
        <v>2037</v>
      </c>
      <c r="T355" t="s">
        <v>2038</v>
      </c>
    </row>
    <row r="356" spans="1:20" x14ac:dyDescent="0.2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5">
        <f t="shared" si="20"/>
        <v>123.73770491803278</v>
      </c>
      <c r="G356" t="s">
        <v>20</v>
      </c>
      <c r="H356" s="7">
        <f t="shared" si="23"/>
        <v>94.35</v>
      </c>
      <c r="I356">
        <v>80</v>
      </c>
      <c r="J356" t="s">
        <v>36</v>
      </c>
      <c r="K356" t="s">
        <v>37</v>
      </c>
      <c r="L356">
        <v>1378184400</v>
      </c>
      <c r="M356">
        <v>1378789200</v>
      </c>
      <c r="N356" s="12">
        <f t="shared" si="21"/>
        <v>41520.208333333336</v>
      </c>
      <c r="O356" s="12">
        <f t="shared" si="22"/>
        <v>41527.208333333336</v>
      </c>
      <c r="P356" t="b">
        <v>0</v>
      </c>
      <c r="Q356" t="b">
        <v>0</v>
      </c>
      <c r="R356" t="s">
        <v>42</v>
      </c>
      <c r="S356" t="s">
        <v>2039</v>
      </c>
      <c r="T356" t="s">
        <v>2040</v>
      </c>
    </row>
    <row r="357" spans="1:20" x14ac:dyDescent="0.2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5">
        <f t="shared" si="20"/>
        <v>58.973684210526315</v>
      </c>
      <c r="G357" t="s">
        <v>47</v>
      </c>
      <c r="H357" s="7">
        <f t="shared" si="23"/>
        <v>26.058139534883722</v>
      </c>
      <c r="I357">
        <v>86</v>
      </c>
      <c r="J357" t="s">
        <v>21</v>
      </c>
      <c r="K357" t="s">
        <v>22</v>
      </c>
      <c r="L357">
        <v>1485064800</v>
      </c>
      <c r="M357">
        <v>1488520800</v>
      </c>
      <c r="N357" s="12">
        <f t="shared" si="21"/>
        <v>42757.25</v>
      </c>
      <c r="O357" s="12">
        <f t="shared" si="22"/>
        <v>42797.25</v>
      </c>
      <c r="P357" t="b">
        <v>0</v>
      </c>
      <c r="Q357" t="b">
        <v>0</v>
      </c>
      <c r="R357" t="s">
        <v>65</v>
      </c>
      <c r="S357" t="s">
        <v>2035</v>
      </c>
      <c r="T357" t="s">
        <v>2044</v>
      </c>
    </row>
    <row r="358" spans="1:20" x14ac:dyDescent="0.2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5">
        <f t="shared" si="20"/>
        <v>36.892473118279568</v>
      </c>
      <c r="G358" t="s">
        <v>14</v>
      </c>
      <c r="H358" s="7">
        <f t="shared" si="23"/>
        <v>85.775000000000006</v>
      </c>
      <c r="I358">
        <v>40</v>
      </c>
      <c r="J358" t="s">
        <v>107</v>
      </c>
      <c r="K358" t="s">
        <v>108</v>
      </c>
      <c r="L358">
        <v>1326520800</v>
      </c>
      <c r="M358">
        <v>1327298400</v>
      </c>
      <c r="N358" s="12">
        <f t="shared" si="21"/>
        <v>40922.25</v>
      </c>
      <c r="O358" s="12">
        <f t="shared" si="22"/>
        <v>40931.25</v>
      </c>
      <c r="P358" t="b">
        <v>0</v>
      </c>
      <c r="Q358" t="b">
        <v>0</v>
      </c>
      <c r="R358" t="s">
        <v>33</v>
      </c>
      <c r="S358" t="s">
        <v>2037</v>
      </c>
      <c r="T358" t="s">
        <v>2038</v>
      </c>
    </row>
    <row r="359" spans="1:20" x14ac:dyDescent="0.2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5">
        <f t="shared" si="20"/>
        <v>184.91304347826087</v>
      </c>
      <c r="G359" t="s">
        <v>20</v>
      </c>
      <c r="H359" s="7">
        <f t="shared" si="23"/>
        <v>103.73170731707317</v>
      </c>
      <c r="I359">
        <v>41</v>
      </c>
      <c r="J359" t="s">
        <v>21</v>
      </c>
      <c r="K359" t="s">
        <v>22</v>
      </c>
      <c r="L359">
        <v>1441256400</v>
      </c>
      <c r="M359">
        <v>1443416400</v>
      </c>
      <c r="N359" s="12">
        <f t="shared" si="21"/>
        <v>42250.208333333328</v>
      </c>
      <c r="O359" s="12">
        <f t="shared" si="22"/>
        <v>42275.208333333328</v>
      </c>
      <c r="P359" t="b">
        <v>0</v>
      </c>
      <c r="Q359" t="b">
        <v>0</v>
      </c>
      <c r="R359" t="s">
        <v>89</v>
      </c>
      <c r="S359" t="s">
        <v>2048</v>
      </c>
      <c r="T359" t="s">
        <v>2049</v>
      </c>
    </row>
    <row r="360" spans="1:20" x14ac:dyDescent="0.2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5">
        <f t="shared" si="20"/>
        <v>11.814432989690722</v>
      </c>
      <c r="G360" t="s">
        <v>14</v>
      </c>
      <c r="H360" s="7">
        <f t="shared" si="23"/>
        <v>49.826086956521742</v>
      </c>
      <c r="I360">
        <v>23</v>
      </c>
      <c r="J360" t="s">
        <v>15</v>
      </c>
      <c r="K360" t="s">
        <v>16</v>
      </c>
      <c r="L360">
        <v>1533877200</v>
      </c>
      <c r="M360">
        <v>1534136400</v>
      </c>
      <c r="N360" s="12">
        <f t="shared" si="21"/>
        <v>43322.208333333328</v>
      </c>
      <c r="O360" s="12">
        <f t="shared" si="22"/>
        <v>43325.208333333328</v>
      </c>
      <c r="P360" t="b">
        <v>1</v>
      </c>
      <c r="Q360" t="b">
        <v>0</v>
      </c>
      <c r="R360" t="s">
        <v>122</v>
      </c>
      <c r="S360" t="s">
        <v>2052</v>
      </c>
      <c r="T360" t="s">
        <v>2053</v>
      </c>
    </row>
    <row r="361" spans="1:20" x14ac:dyDescent="0.2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5">
        <f t="shared" si="20"/>
        <v>298.7</v>
      </c>
      <c r="G361" t="s">
        <v>20</v>
      </c>
      <c r="H361" s="7">
        <f t="shared" si="23"/>
        <v>63.893048128342244</v>
      </c>
      <c r="I361">
        <v>187</v>
      </c>
      <c r="J361" t="s">
        <v>21</v>
      </c>
      <c r="K361" t="s">
        <v>22</v>
      </c>
      <c r="L361">
        <v>1314421200</v>
      </c>
      <c r="M361">
        <v>1315026000</v>
      </c>
      <c r="N361" s="12">
        <f t="shared" si="21"/>
        <v>40782.208333333336</v>
      </c>
      <c r="O361" s="12">
        <f t="shared" si="22"/>
        <v>40789.208333333336</v>
      </c>
      <c r="P361" t="b">
        <v>0</v>
      </c>
      <c r="Q361" t="b">
        <v>0</v>
      </c>
      <c r="R361" t="s">
        <v>71</v>
      </c>
      <c r="S361" t="s">
        <v>2039</v>
      </c>
      <c r="T361" t="s">
        <v>2047</v>
      </c>
    </row>
    <row r="362" spans="1:20" x14ac:dyDescent="0.2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5">
        <f t="shared" si="20"/>
        <v>226.35175879396985</v>
      </c>
      <c r="G362" t="s">
        <v>20</v>
      </c>
      <c r="H362" s="7">
        <f t="shared" si="23"/>
        <v>47.002434782608695</v>
      </c>
      <c r="I362">
        <v>2875</v>
      </c>
      <c r="J362" t="s">
        <v>40</v>
      </c>
      <c r="K362" t="s">
        <v>41</v>
      </c>
      <c r="L362">
        <v>1293861600</v>
      </c>
      <c r="M362">
        <v>1295071200</v>
      </c>
      <c r="N362" s="12">
        <f t="shared" si="21"/>
        <v>40544.25</v>
      </c>
      <c r="O362" s="12">
        <f t="shared" si="22"/>
        <v>40558.25</v>
      </c>
      <c r="P362" t="b">
        <v>0</v>
      </c>
      <c r="Q362" t="b">
        <v>1</v>
      </c>
      <c r="R362" t="s">
        <v>33</v>
      </c>
      <c r="S362" t="s">
        <v>2037</v>
      </c>
      <c r="T362" t="s">
        <v>2038</v>
      </c>
    </row>
    <row r="363" spans="1:20" x14ac:dyDescent="0.2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5">
        <f t="shared" si="20"/>
        <v>173.56363636363636</v>
      </c>
      <c r="G363" t="s">
        <v>20</v>
      </c>
      <c r="H363" s="7">
        <f t="shared" si="23"/>
        <v>108.47727272727273</v>
      </c>
      <c r="I363">
        <v>88</v>
      </c>
      <c r="J363" t="s">
        <v>21</v>
      </c>
      <c r="K363" t="s">
        <v>22</v>
      </c>
      <c r="L363">
        <v>1507352400</v>
      </c>
      <c r="M363">
        <v>1509426000</v>
      </c>
      <c r="N363" s="12">
        <f t="shared" si="21"/>
        <v>43015.208333333328</v>
      </c>
      <c r="O363" s="12">
        <f t="shared" si="22"/>
        <v>43039.208333333328</v>
      </c>
      <c r="P363" t="b">
        <v>0</v>
      </c>
      <c r="Q363" t="b">
        <v>0</v>
      </c>
      <c r="R363" t="s">
        <v>33</v>
      </c>
      <c r="S363" t="s">
        <v>2037</v>
      </c>
      <c r="T363" t="s">
        <v>2038</v>
      </c>
    </row>
    <row r="364" spans="1:20" x14ac:dyDescent="0.2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5">
        <f t="shared" si="20"/>
        <v>371.75675675675677</v>
      </c>
      <c r="G364" t="s">
        <v>20</v>
      </c>
      <c r="H364" s="7">
        <f t="shared" si="23"/>
        <v>72.015706806282722</v>
      </c>
      <c r="I364">
        <v>191</v>
      </c>
      <c r="J364" t="s">
        <v>21</v>
      </c>
      <c r="K364" t="s">
        <v>22</v>
      </c>
      <c r="L364">
        <v>1296108000</v>
      </c>
      <c r="M364">
        <v>1299391200</v>
      </c>
      <c r="N364" s="12">
        <f t="shared" si="21"/>
        <v>40570.25</v>
      </c>
      <c r="O364" s="12">
        <f t="shared" si="22"/>
        <v>40608.25</v>
      </c>
      <c r="P364" t="b">
        <v>0</v>
      </c>
      <c r="Q364" t="b">
        <v>0</v>
      </c>
      <c r="R364" t="s">
        <v>23</v>
      </c>
      <c r="S364" t="s">
        <v>2033</v>
      </c>
      <c r="T364" t="s">
        <v>2034</v>
      </c>
    </row>
    <row r="365" spans="1:20" x14ac:dyDescent="0.2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5">
        <f t="shared" si="20"/>
        <v>160.19230769230771</v>
      </c>
      <c r="G365" t="s">
        <v>20</v>
      </c>
      <c r="H365" s="7">
        <f t="shared" si="23"/>
        <v>59.928057553956833</v>
      </c>
      <c r="I365">
        <v>139</v>
      </c>
      <c r="J365" t="s">
        <v>21</v>
      </c>
      <c r="K365" t="s">
        <v>22</v>
      </c>
      <c r="L365">
        <v>1324965600</v>
      </c>
      <c r="M365">
        <v>1325052000</v>
      </c>
      <c r="N365" s="12">
        <f t="shared" si="21"/>
        <v>40904.25</v>
      </c>
      <c r="O365" s="12">
        <f t="shared" si="22"/>
        <v>40905.25</v>
      </c>
      <c r="P365" t="b">
        <v>0</v>
      </c>
      <c r="Q365" t="b">
        <v>0</v>
      </c>
      <c r="R365" t="s">
        <v>23</v>
      </c>
      <c r="S365" t="s">
        <v>2033</v>
      </c>
      <c r="T365" t="s">
        <v>2034</v>
      </c>
    </row>
    <row r="366" spans="1:20" x14ac:dyDescent="0.2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5">
        <f t="shared" si="20"/>
        <v>1616.3333333333335</v>
      </c>
      <c r="G366" t="s">
        <v>20</v>
      </c>
      <c r="H366" s="7">
        <f t="shared" si="23"/>
        <v>78.209677419354833</v>
      </c>
      <c r="I366">
        <v>186</v>
      </c>
      <c r="J366" t="s">
        <v>21</v>
      </c>
      <c r="K366" t="s">
        <v>22</v>
      </c>
      <c r="L366">
        <v>1520229600</v>
      </c>
      <c r="M366">
        <v>1522818000</v>
      </c>
      <c r="N366" s="12">
        <f t="shared" si="21"/>
        <v>43164.25</v>
      </c>
      <c r="O366" s="12">
        <f t="shared" si="22"/>
        <v>43194.208333333328</v>
      </c>
      <c r="P366" t="b">
        <v>0</v>
      </c>
      <c r="Q366" t="b">
        <v>0</v>
      </c>
      <c r="R366" t="s">
        <v>60</v>
      </c>
      <c r="S366" t="s">
        <v>2033</v>
      </c>
      <c r="T366" t="s">
        <v>2043</v>
      </c>
    </row>
    <row r="367" spans="1:20" x14ac:dyDescent="0.2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5">
        <f t="shared" si="20"/>
        <v>733.4375</v>
      </c>
      <c r="G367" t="s">
        <v>20</v>
      </c>
      <c r="H367" s="7">
        <f t="shared" si="23"/>
        <v>104.77678571428571</v>
      </c>
      <c r="I367">
        <v>112</v>
      </c>
      <c r="J367" t="s">
        <v>26</v>
      </c>
      <c r="K367" t="s">
        <v>27</v>
      </c>
      <c r="L367">
        <v>1482991200</v>
      </c>
      <c r="M367">
        <v>1485324000</v>
      </c>
      <c r="N367" s="12">
        <f t="shared" si="21"/>
        <v>42733.25</v>
      </c>
      <c r="O367" s="12">
        <f t="shared" si="22"/>
        <v>42760.25</v>
      </c>
      <c r="P367" t="b">
        <v>0</v>
      </c>
      <c r="Q367" t="b">
        <v>0</v>
      </c>
      <c r="R367" t="s">
        <v>33</v>
      </c>
      <c r="S367" t="s">
        <v>2037</v>
      </c>
      <c r="T367" t="s">
        <v>2038</v>
      </c>
    </row>
    <row r="368" spans="1:20" x14ac:dyDescent="0.2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5">
        <f t="shared" si="20"/>
        <v>592.11111111111109</v>
      </c>
      <c r="G368" t="s">
        <v>20</v>
      </c>
      <c r="H368" s="7">
        <f t="shared" si="23"/>
        <v>105.52475247524752</v>
      </c>
      <c r="I368">
        <v>101</v>
      </c>
      <c r="J368" t="s">
        <v>21</v>
      </c>
      <c r="K368" t="s">
        <v>22</v>
      </c>
      <c r="L368">
        <v>1294034400</v>
      </c>
      <c r="M368">
        <v>1294120800</v>
      </c>
      <c r="N368" s="12">
        <f t="shared" si="21"/>
        <v>40546.25</v>
      </c>
      <c r="O368" s="12">
        <f t="shared" si="22"/>
        <v>40547.25</v>
      </c>
      <c r="P368" t="b">
        <v>0</v>
      </c>
      <c r="Q368" t="b">
        <v>1</v>
      </c>
      <c r="R368" t="s">
        <v>33</v>
      </c>
      <c r="S368" t="s">
        <v>2037</v>
      </c>
      <c r="T368" t="s">
        <v>2038</v>
      </c>
    </row>
    <row r="369" spans="1:20" x14ac:dyDescent="0.2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5">
        <f t="shared" si="20"/>
        <v>18.888888888888889</v>
      </c>
      <c r="G369" t="s">
        <v>14</v>
      </c>
      <c r="H369" s="7">
        <f t="shared" si="23"/>
        <v>24.933333333333334</v>
      </c>
      <c r="I369">
        <v>75</v>
      </c>
      <c r="J369" t="s">
        <v>21</v>
      </c>
      <c r="K369" t="s">
        <v>22</v>
      </c>
      <c r="L369">
        <v>1413608400</v>
      </c>
      <c r="M369">
        <v>1415685600</v>
      </c>
      <c r="N369" s="12">
        <f t="shared" si="21"/>
        <v>41930.208333333336</v>
      </c>
      <c r="O369" s="12">
        <f t="shared" si="22"/>
        <v>41954.25</v>
      </c>
      <c r="P369" t="b">
        <v>0</v>
      </c>
      <c r="Q369" t="b">
        <v>1</v>
      </c>
      <c r="R369" t="s">
        <v>33</v>
      </c>
      <c r="S369" t="s">
        <v>2037</v>
      </c>
      <c r="T369" t="s">
        <v>2038</v>
      </c>
    </row>
    <row r="370" spans="1:20" x14ac:dyDescent="0.2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5">
        <f t="shared" si="20"/>
        <v>276.80769230769232</v>
      </c>
      <c r="G370" t="s">
        <v>20</v>
      </c>
      <c r="H370" s="7">
        <f t="shared" si="23"/>
        <v>69.873786407766985</v>
      </c>
      <c r="I370">
        <v>206</v>
      </c>
      <c r="J370" t="s">
        <v>40</v>
      </c>
      <c r="K370" t="s">
        <v>41</v>
      </c>
      <c r="L370">
        <v>1286946000</v>
      </c>
      <c r="M370">
        <v>1288933200</v>
      </c>
      <c r="N370" s="12">
        <f t="shared" si="21"/>
        <v>40464.208333333336</v>
      </c>
      <c r="O370" s="12">
        <f t="shared" si="22"/>
        <v>40487.208333333336</v>
      </c>
      <c r="P370" t="b">
        <v>0</v>
      </c>
      <c r="Q370" t="b">
        <v>1</v>
      </c>
      <c r="R370" t="s">
        <v>42</v>
      </c>
      <c r="S370" t="s">
        <v>2039</v>
      </c>
      <c r="T370" t="s">
        <v>2040</v>
      </c>
    </row>
    <row r="371" spans="1:20" x14ac:dyDescent="0.2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5">
        <f t="shared" si="20"/>
        <v>273.01851851851848</v>
      </c>
      <c r="G371" t="s">
        <v>20</v>
      </c>
      <c r="H371" s="7">
        <f t="shared" si="23"/>
        <v>95.733766233766232</v>
      </c>
      <c r="I371">
        <v>154</v>
      </c>
      <c r="J371" t="s">
        <v>21</v>
      </c>
      <c r="K371" t="s">
        <v>22</v>
      </c>
      <c r="L371">
        <v>1359871200</v>
      </c>
      <c r="M371">
        <v>1363237200</v>
      </c>
      <c r="N371" s="12">
        <f t="shared" si="21"/>
        <v>41308.25</v>
      </c>
      <c r="O371" s="12">
        <f t="shared" si="22"/>
        <v>41347.208333333336</v>
      </c>
      <c r="P371" t="b">
        <v>0</v>
      </c>
      <c r="Q371" t="b">
        <v>1</v>
      </c>
      <c r="R371" t="s">
        <v>269</v>
      </c>
      <c r="S371" t="s">
        <v>2039</v>
      </c>
      <c r="T371" t="s">
        <v>2058</v>
      </c>
    </row>
    <row r="372" spans="1:20" x14ac:dyDescent="0.2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5">
        <f t="shared" si="20"/>
        <v>159.36331255565449</v>
      </c>
      <c r="G372" t="s">
        <v>20</v>
      </c>
      <c r="H372" s="7">
        <f t="shared" si="23"/>
        <v>29.997485752598056</v>
      </c>
      <c r="I372">
        <v>5966</v>
      </c>
      <c r="J372" t="s">
        <v>21</v>
      </c>
      <c r="K372" t="s">
        <v>22</v>
      </c>
      <c r="L372">
        <v>1555304400</v>
      </c>
      <c r="M372">
        <v>1555822800</v>
      </c>
      <c r="N372" s="12">
        <f t="shared" si="21"/>
        <v>43570.208333333328</v>
      </c>
      <c r="O372" s="12">
        <f t="shared" si="22"/>
        <v>43576.208333333328</v>
      </c>
      <c r="P372" t="b">
        <v>0</v>
      </c>
      <c r="Q372" t="b">
        <v>0</v>
      </c>
      <c r="R372" t="s">
        <v>33</v>
      </c>
      <c r="S372" t="s">
        <v>2037</v>
      </c>
      <c r="T372" t="s">
        <v>2038</v>
      </c>
    </row>
    <row r="373" spans="1:20" x14ac:dyDescent="0.2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5">
        <f t="shared" si="20"/>
        <v>67.869978858350947</v>
      </c>
      <c r="G373" t="s">
        <v>14</v>
      </c>
      <c r="H373" s="7">
        <f t="shared" si="23"/>
        <v>59.011948529411768</v>
      </c>
      <c r="I373">
        <v>2176</v>
      </c>
      <c r="J373" t="s">
        <v>21</v>
      </c>
      <c r="K373" t="s">
        <v>22</v>
      </c>
      <c r="L373">
        <v>1423375200</v>
      </c>
      <c r="M373">
        <v>1427778000</v>
      </c>
      <c r="N373" s="12">
        <f t="shared" si="21"/>
        <v>42043.25</v>
      </c>
      <c r="O373" s="12">
        <f t="shared" si="22"/>
        <v>42094.208333333328</v>
      </c>
      <c r="P373" t="b">
        <v>0</v>
      </c>
      <c r="Q373" t="b">
        <v>0</v>
      </c>
      <c r="R373" t="s">
        <v>33</v>
      </c>
      <c r="S373" t="s">
        <v>2037</v>
      </c>
      <c r="T373" t="s">
        <v>2038</v>
      </c>
    </row>
    <row r="374" spans="1:20" ht="31.5" x14ac:dyDescent="0.2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5">
        <f t="shared" si="20"/>
        <v>1591.5555555555554</v>
      </c>
      <c r="G374" t="s">
        <v>20</v>
      </c>
      <c r="H374" s="7">
        <f t="shared" si="23"/>
        <v>84.757396449704146</v>
      </c>
      <c r="I374">
        <v>169</v>
      </c>
      <c r="J374" t="s">
        <v>21</v>
      </c>
      <c r="K374" t="s">
        <v>22</v>
      </c>
      <c r="L374">
        <v>1420696800</v>
      </c>
      <c r="M374">
        <v>1422424800</v>
      </c>
      <c r="N374" s="12">
        <f t="shared" si="21"/>
        <v>42012.25</v>
      </c>
      <c r="O374" s="12">
        <f t="shared" si="22"/>
        <v>42032.25</v>
      </c>
      <c r="P374" t="b">
        <v>0</v>
      </c>
      <c r="Q374" t="b">
        <v>1</v>
      </c>
      <c r="R374" t="s">
        <v>42</v>
      </c>
      <c r="S374" t="s">
        <v>2039</v>
      </c>
      <c r="T374" t="s">
        <v>2040</v>
      </c>
    </row>
    <row r="375" spans="1:20" x14ac:dyDescent="0.2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5">
        <f t="shared" si="20"/>
        <v>730.18222222222221</v>
      </c>
      <c r="G375" t="s">
        <v>20</v>
      </c>
      <c r="H375" s="7">
        <f t="shared" si="23"/>
        <v>78.010921177587846</v>
      </c>
      <c r="I375">
        <v>2106</v>
      </c>
      <c r="J375" t="s">
        <v>21</v>
      </c>
      <c r="K375" t="s">
        <v>22</v>
      </c>
      <c r="L375">
        <v>1502946000</v>
      </c>
      <c r="M375">
        <v>1503637200</v>
      </c>
      <c r="N375" s="12">
        <f t="shared" si="21"/>
        <v>42964.208333333328</v>
      </c>
      <c r="O375" s="12">
        <f t="shared" si="22"/>
        <v>42972.208333333328</v>
      </c>
      <c r="P375" t="b">
        <v>0</v>
      </c>
      <c r="Q375" t="b">
        <v>0</v>
      </c>
      <c r="R375" t="s">
        <v>33</v>
      </c>
      <c r="S375" t="s">
        <v>2037</v>
      </c>
      <c r="T375" t="s">
        <v>2038</v>
      </c>
    </row>
    <row r="376" spans="1:20" ht="31.5" x14ac:dyDescent="0.2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5">
        <f t="shared" si="20"/>
        <v>13.185782556750297</v>
      </c>
      <c r="G376" t="s">
        <v>14</v>
      </c>
      <c r="H376" s="7">
        <f t="shared" si="23"/>
        <v>50.05215419501134</v>
      </c>
      <c r="I376">
        <v>441</v>
      </c>
      <c r="J376" t="s">
        <v>21</v>
      </c>
      <c r="K376" t="s">
        <v>22</v>
      </c>
      <c r="L376">
        <v>1547186400</v>
      </c>
      <c r="M376">
        <v>1547618400</v>
      </c>
      <c r="N376" s="12">
        <f t="shared" si="21"/>
        <v>43476.25</v>
      </c>
      <c r="O376" s="12">
        <f t="shared" si="22"/>
        <v>43481.25</v>
      </c>
      <c r="P376" t="b">
        <v>0</v>
      </c>
      <c r="Q376" t="b">
        <v>1</v>
      </c>
      <c r="R376" t="s">
        <v>42</v>
      </c>
      <c r="S376" t="s">
        <v>2039</v>
      </c>
      <c r="T376" t="s">
        <v>2040</v>
      </c>
    </row>
    <row r="377" spans="1:20" ht="31.5" x14ac:dyDescent="0.2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5">
        <f t="shared" si="20"/>
        <v>54.777777777777779</v>
      </c>
      <c r="G377" t="s">
        <v>14</v>
      </c>
      <c r="H377" s="7">
        <f t="shared" si="23"/>
        <v>59.16</v>
      </c>
      <c r="I377">
        <v>25</v>
      </c>
      <c r="J377" t="s">
        <v>21</v>
      </c>
      <c r="K377" t="s">
        <v>22</v>
      </c>
      <c r="L377">
        <v>1444971600</v>
      </c>
      <c r="M377">
        <v>1449900000</v>
      </c>
      <c r="N377" s="12">
        <f t="shared" si="21"/>
        <v>42293.208333333328</v>
      </c>
      <c r="O377" s="12">
        <f t="shared" si="22"/>
        <v>42350.25</v>
      </c>
      <c r="P377" t="b">
        <v>0</v>
      </c>
      <c r="Q377" t="b">
        <v>0</v>
      </c>
      <c r="R377" t="s">
        <v>60</v>
      </c>
      <c r="S377" t="s">
        <v>2033</v>
      </c>
      <c r="T377" t="s">
        <v>2043</v>
      </c>
    </row>
    <row r="378" spans="1:20" x14ac:dyDescent="0.2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5">
        <f t="shared" si="20"/>
        <v>361.02941176470591</v>
      </c>
      <c r="G378" t="s">
        <v>20</v>
      </c>
      <c r="H378" s="7">
        <f t="shared" si="23"/>
        <v>93.702290076335885</v>
      </c>
      <c r="I378">
        <v>131</v>
      </c>
      <c r="J378" t="s">
        <v>21</v>
      </c>
      <c r="K378" t="s">
        <v>22</v>
      </c>
      <c r="L378">
        <v>1404622800</v>
      </c>
      <c r="M378">
        <v>1405141200</v>
      </c>
      <c r="N378" s="12">
        <f t="shared" si="21"/>
        <v>41826.208333333336</v>
      </c>
      <c r="O378" s="12">
        <f t="shared" si="22"/>
        <v>41832.208333333336</v>
      </c>
      <c r="P378" t="b">
        <v>0</v>
      </c>
      <c r="Q378" t="b">
        <v>0</v>
      </c>
      <c r="R378" t="s">
        <v>23</v>
      </c>
      <c r="S378" t="s">
        <v>2033</v>
      </c>
      <c r="T378" t="s">
        <v>2034</v>
      </c>
    </row>
    <row r="379" spans="1:20" x14ac:dyDescent="0.2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5">
        <f t="shared" si="20"/>
        <v>10.257545271629779</v>
      </c>
      <c r="G379" t="s">
        <v>14</v>
      </c>
      <c r="H379" s="7">
        <f t="shared" si="23"/>
        <v>40.14173228346457</v>
      </c>
      <c r="I379">
        <v>127</v>
      </c>
      <c r="J379" t="s">
        <v>21</v>
      </c>
      <c r="K379" t="s">
        <v>22</v>
      </c>
      <c r="L379">
        <v>1571720400</v>
      </c>
      <c r="M379">
        <v>1572933600</v>
      </c>
      <c r="N379" s="12">
        <f t="shared" si="21"/>
        <v>43760.208333333328</v>
      </c>
      <c r="O379" s="12">
        <f t="shared" si="22"/>
        <v>43774.25</v>
      </c>
      <c r="P379" t="b">
        <v>0</v>
      </c>
      <c r="Q379" t="b">
        <v>0</v>
      </c>
      <c r="R379" t="s">
        <v>33</v>
      </c>
      <c r="S379" t="s">
        <v>2037</v>
      </c>
      <c r="T379" t="s">
        <v>2038</v>
      </c>
    </row>
    <row r="380" spans="1:20" x14ac:dyDescent="0.2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5">
        <f t="shared" si="20"/>
        <v>13.962962962962964</v>
      </c>
      <c r="G380" t="s">
        <v>14</v>
      </c>
      <c r="H380" s="7">
        <f t="shared" si="23"/>
        <v>70.090140845070422</v>
      </c>
      <c r="I380">
        <v>355</v>
      </c>
      <c r="J380" t="s">
        <v>21</v>
      </c>
      <c r="K380" t="s">
        <v>22</v>
      </c>
      <c r="L380">
        <v>1526878800</v>
      </c>
      <c r="M380">
        <v>1530162000</v>
      </c>
      <c r="N380" s="12">
        <f t="shared" si="21"/>
        <v>43241.208333333328</v>
      </c>
      <c r="O380" s="12">
        <f t="shared" si="22"/>
        <v>43279.208333333328</v>
      </c>
      <c r="P380" t="b">
        <v>0</v>
      </c>
      <c r="Q380" t="b">
        <v>0</v>
      </c>
      <c r="R380" t="s">
        <v>42</v>
      </c>
      <c r="S380" t="s">
        <v>2039</v>
      </c>
      <c r="T380" t="s">
        <v>2040</v>
      </c>
    </row>
    <row r="381" spans="1:20" x14ac:dyDescent="0.2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5">
        <f t="shared" si="20"/>
        <v>40.444444444444443</v>
      </c>
      <c r="G381" t="s">
        <v>14</v>
      </c>
      <c r="H381" s="7">
        <f t="shared" si="23"/>
        <v>66.181818181818187</v>
      </c>
      <c r="I381">
        <v>44</v>
      </c>
      <c r="J381" t="s">
        <v>40</v>
      </c>
      <c r="K381" t="s">
        <v>41</v>
      </c>
      <c r="L381">
        <v>1319691600</v>
      </c>
      <c r="M381">
        <v>1320904800</v>
      </c>
      <c r="N381" s="12">
        <f t="shared" si="21"/>
        <v>40843.208333333336</v>
      </c>
      <c r="O381" s="12">
        <f t="shared" si="22"/>
        <v>40857.25</v>
      </c>
      <c r="P381" t="b">
        <v>0</v>
      </c>
      <c r="Q381" t="b">
        <v>0</v>
      </c>
      <c r="R381" t="s">
        <v>33</v>
      </c>
      <c r="S381" t="s">
        <v>2037</v>
      </c>
      <c r="T381" t="s">
        <v>2038</v>
      </c>
    </row>
    <row r="382" spans="1:20" ht="31.5" x14ac:dyDescent="0.2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5">
        <f t="shared" si="20"/>
        <v>160.32</v>
      </c>
      <c r="G382" t="s">
        <v>20</v>
      </c>
      <c r="H382" s="7">
        <f t="shared" si="23"/>
        <v>47.714285714285715</v>
      </c>
      <c r="I382">
        <v>84</v>
      </c>
      <c r="J382" t="s">
        <v>21</v>
      </c>
      <c r="K382" t="s">
        <v>22</v>
      </c>
      <c r="L382">
        <v>1371963600</v>
      </c>
      <c r="M382">
        <v>1372395600</v>
      </c>
      <c r="N382" s="12">
        <f t="shared" si="21"/>
        <v>41448.208333333336</v>
      </c>
      <c r="O382" s="12">
        <f t="shared" si="22"/>
        <v>41453.208333333336</v>
      </c>
      <c r="P382" t="b">
        <v>0</v>
      </c>
      <c r="Q382" t="b">
        <v>0</v>
      </c>
      <c r="R382" t="s">
        <v>33</v>
      </c>
      <c r="S382" t="s">
        <v>2037</v>
      </c>
      <c r="T382" t="s">
        <v>2038</v>
      </c>
    </row>
    <row r="383" spans="1:20" x14ac:dyDescent="0.2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5">
        <f t="shared" si="20"/>
        <v>183.9433962264151</v>
      </c>
      <c r="G383" t="s">
        <v>20</v>
      </c>
      <c r="H383" s="7">
        <f t="shared" si="23"/>
        <v>62.896774193548389</v>
      </c>
      <c r="I383">
        <v>155</v>
      </c>
      <c r="J383" t="s">
        <v>21</v>
      </c>
      <c r="K383" t="s">
        <v>22</v>
      </c>
      <c r="L383">
        <v>1433739600</v>
      </c>
      <c r="M383">
        <v>1437714000</v>
      </c>
      <c r="N383" s="12">
        <f t="shared" si="21"/>
        <v>42163.208333333328</v>
      </c>
      <c r="O383" s="12">
        <f t="shared" si="22"/>
        <v>42209.208333333328</v>
      </c>
      <c r="P383" t="b">
        <v>0</v>
      </c>
      <c r="Q383" t="b">
        <v>0</v>
      </c>
      <c r="R383" t="s">
        <v>33</v>
      </c>
      <c r="S383" t="s">
        <v>2037</v>
      </c>
      <c r="T383" t="s">
        <v>2038</v>
      </c>
    </row>
    <row r="384" spans="1:20" ht="31.5" x14ac:dyDescent="0.2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5">
        <f t="shared" si="20"/>
        <v>63.769230769230766</v>
      </c>
      <c r="G384" t="s">
        <v>14</v>
      </c>
      <c r="H384" s="7">
        <f t="shared" si="23"/>
        <v>86.611940298507463</v>
      </c>
      <c r="I384">
        <v>67</v>
      </c>
      <c r="J384" t="s">
        <v>21</v>
      </c>
      <c r="K384" t="s">
        <v>22</v>
      </c>
      <c r="L384">
        <v>1508130000</v>
      </c>
      <c r="M384">
        <v>1509771600</v>
      </c>
      <c r="N384" s="12">
        <f t="shared" si="21"/>
        <v>43024.208333333328</v>
      </c>
      <c r="O384" s="12">
        <f t="shared" si="22"/>
        <v>43043.208333333328</v>
      </c>
      <c r="P384" t="b">
        <v>0</v>
      </c>
      <c r="Q384" t="b">
        <v>0</v>
      </c>
      <c r="R384" t="s">
        <v>122</v>
      </c>
      <c r="S384" t="s">
        <v>2052</v>
      </c>
      <c r="T384" t="s">
        <v>2053</v>
      </c>
    </row>
    <row r="385" spans="1:20" x14ac:dyDescent="0.2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5">
        <f t="shared" si="20"/>
        <v>225.38095238095238</v>
      </c>
      <c r="G385" t="s">
        <v>20</v>
      </c>
      <c r="H385" s="7">
        <f t="shared" si="23"/>
        <v>75.126984126984127</v>
      </c>
      <c r="I385">
        <v>189</v>
      </c>
      <c r="J385" t="s">
        <v>21</v>
      </c>
      <c r="K385" t="s">
        <v>22</v>
      </c>
      <c r="L385">
        <v>1550037600</v>
      </c>
      <c r="M385">
        <v>1550556000</v>
      </c>
      <c r="N385" s="12">
        <f t="shared" si="21"/>
        <v>43509.25</v>
      </c>
      <c r="O385" s="12">
        <f t="shared" si="22"/>
        <v>43515.25</v>
      </c>
      <c r="P385" t="b">
        <v>0</v>
      </c>
      <c r="Q385" t="b">
        <v>1</v>
      </c>
      <c r="R385" t="s">
        <v>17</v>
      </c>
      <c r="S385" t="s">
        <v>2031</v>
      </c>
      <c r="T385" t="s">
        <v>2032</v>
      </c>
    </row>
    <row r="386" spans="1:20" x14ac:dyDescent="0.2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5">
        <f t="shared" ref="F386:F449" si="24">E386/D386*100</f>
        <v>172.00961538461539</v>
      </c>
      <c r="G386" t="s">
        <v>20</v>
      </c>
      <c r="H386" s="7">
        <f t="shared" si="23"/>
        <v>41.004167534903104</v>
      </c>
      <c r="I386">
        <v>4799</v>
      </c>
      <c r="J386" t="s">
        <v>21</v>
      </c>
      <c r="K386" t="s">
        <v>22</v>
      </c>
      <c r="L386">
        <v>1486706400</v>
      </c>
      <c r="M386">
        <v>1489039200</v>
      </c>
      <c r="N386" s="12">
        <f t="shared" ref="N386:N449" si="25">(((L386/60)/60)/24)+DATE(1970,1,1)</f>
        <v>42776.25</v>
      </c>
      <c r="O386" s="12">
        <f t="shared" ref="O386:O449" si="26">(((M386/60)/60)/24)+DATE(1970,1,1)</f>
        <v>42803.25</v>
      </c>
      <c r="P386" t="b">
        <v>1</v>
      </c>
      <c r="Q386" t="b">
        <v>1</v>
      </c>
      <c r="R386" t="s">
        <v>42</v>
      </c>
      <c r="S386" t="s">
        <v>2039</v>
      </c>
      <c r="T386" t="s">
        <v>2040</v>
      </c>
    </row>
    <row r="387" spans="1:20" ht="31.5" x14ac:dyDescent="0.2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5">
        <f t="shared" si="24"/>
        <v>146.16709511568124</v>
      </c>
      <c r="G387" t="s">
        <v>20</v>
      </c>
      <c r="H387" s="7">
        <f t="shared" ref="H387:H450" si="27">E387/I387</f>
        <v>50.007915567282325</v>
      </c>
      <c r="I387">
        <v>1137</v>
      </c>
      <c r="J387" t="s">
        <v>21</v>
      </c>
      <c r="K387" t="s">
        <v>22</v>
      </c>
      <c r="L387">
        <v>1553835600</v>
      </c>
      <c r="M387">
        <v>1556600400</v>
      </c>
      <c r="N387" s="12">
        <f t="shared" si="25"/>
        <v>43553.208333333328</v>
      </c>
      <c r="O387" s="12">
        <f t="shared" si="26"/>
        <v>43585.208333333328</v>
      </c>
      <c r="P387" t="b">
        <v>0</v>
      </c>
      <c r="Q387" t="b">
        <v>0</v>
      </c>
      <c r="R387" t="s">
        <v>68</v>
      </c>
      <c r="S387" t="s">
        <v>2045</v>
      </c>
      <c r="T387" t="s">
        <v>2046</v>
      </c>
    </row>
    <row r="388" spans="1:20" ht="31.5" x14ac:dyDescent="0.2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5">
        <f t="shared" si="24"/>
        <v>76.42361623616236</v>
      </c>
      <c r="G388" t="s">
        <v>14</v>
      </c>
      <c r="H388" s="7">
        <f t="shared" si="27"/>
        <v>96.960674157303373</v>
      </c>
      <c r="I388">
        <v>1068</v>
      </c>
      <c r="J388" t="s">
        <v>21</v>
      </c>
      <c r="K388" t="s">
        <v>22</v>
      </c>
      <c r="L388">
        <v>1277528400</v>
      </c>
      <c r="M388">
        <v>1278565200</v>
      </c>
      <c r="N388" s="12">
        <f t="shared" si="25"/>
        <v>40355.208333333336</v>
      </c>
      <c r="O388" s="12">
        <f t="shared" si="26"/>
        <v>40367.208333333336</v>
      </c>
      <c r="P388" t="b">
        <v>0</v>
      </c>
      <c r="Q388" t="b">
        <v>0</v>
      </c>
      <c r="R388" t="s">
        <v>33</v>
      </c>
      <c r="S388" t="s">
        <v>2037</v>
      </c>
      <c r="T388" t="s">
        <v>2038</v>
      </c>
    </row>
    <row r="389" spans="1:20" x14ac:dyDescent="0.2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5">
        <f t="shared" si="24"/>
        <v>39.261467889908261</v>
      </c>
      <c r="G389" t="s">
        <v>14</v>
      </c>
      <c r="H389" s="7">
        <f t="shared" si="27"/>
        <v>100.93160377358491</v>
      </c>
      <c r="I389">
        <v>424</v>
      </c>
      <c r="J389" t="s">
        <v>21</v>
      </c>
      <c r="K389" t="s">
        <v>22</v>
      </c>
      <c r="L389">
        <v>1339477200</v>
      </c>
      <c r="M389">
        <v>1339909200</v>
      </c>
      <c r="N389" s="12">
        <f t="shared" si="25"/>
        <v>41072.208333333336</v>
      </c>
      <c r="O389" s="12">
        <f t="shared" si="26"/>
        <v>41077.208333333336</v>
      </c>
      <c r="P389" t="b">
        <v>0</v>
      </c>
      <c r="Q389" t="b">
        <v>0</v>
      </c>
      <c r="R389" t="s">
        <v>65</v>
      </c>
      <c r="S389" t="s">
        <v>2035</v>
      </c>
      <c r="T389" t="s">
        <v>2044</v>
      </c>
    </row>
    <row r="390" spans="1:20" x14ac:dyDescent="0.2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5">
        <f t="shared" si="24"/>
        <v>11.270034843205574</v>
      </c>
      <c r="G390" t="s">
        <v>74</v>
      </c>
      <c r="H390" s="7">
        <f t="shared" si="27"/>
        <v>89.227586206896547</v>
      </c>
      <c r="I390">
        <v>145</v>
      </c>
      <c r="J390" t="s">
        <v>98</v>
      </c>
      <c r="K390" t="s">
        <v>99</v>
      </c>
      <c r="L390">
        <v>1325656800</v>
      </c>
      <c r="M390">
        <v>1325829600</v>
      </c>
      <c r="N390" s="12">
        <f t="shared" si="25"/>
        <v>40912.25</v>
      </c>
      <c r="O390" s="12">
        <f t="shared" si="26"/>
        <v>40914.25</v>
      </c>
      <c r="P390" t="b">
        <v>0</v>
      </c>
      <c r="Q390" t="b">
        <v>0</v>
      </c>
      <c r="R390" t="s">
        <v>60</v>
      </c>
      <c r="S390" t="s">
        <v>2033</v>
      </c>
      <c r="T390" t="s">
        <v>2043</v>
      </c>
    </row>
    <row r="391" spans="1:20" x14ac:dyDescent="0.2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5">
        <f t="shared" si="24"/>
        <v>122.11084337349398</v>
      </c>
      <c r="G391" t="s">
        <v>20</v>
      </c>
      <c r="H391" s="7">
        <f t="shared" si="27"/>
        <v>87.979166666666671</v>
      </c>
      <c r="I391">
        <v>1152</v>
      </c>
      <c r="J391" t="s">
        <v>21</v>
      </c>
      <c r="K391" t="s">
        <v>22</v>
      </c>
      <c r="L391">
        <v>1288242000</v>
      </c>
      <c r="M391">
        <v>1290578400</v>
      </c>
      <c r="N391" s="12">
        <f t="shared" si="25"/>
        <v>40479.208333333336</v>
      </c>
      <c r="O391" s="12">
        <f t="shared" si="26"/>
        <v>40506.25</v>
      </c>
      <c r="P391" t="b">
        <v>0</v>
      </c>
      <c r="Q391" t="b">
        <v>0</v>
      </c>
      <c r="R391" t="s">
        <v>33</v>
      </c>
      <c r="S391" t="s">
        <v>2037</v>
      </c>
      <c r="T391" t="s">
        <v>2038</v>
      </c>
    </row>
    <row r="392" spans="1:20" x14ac:dyDescent="0.2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5">
        <f t="shared" si="24"/>
        <v>186.54166666666669</v>
      </c>
      <c r="G392" t="s">
        <v>20</v>
      </c>
      <c r="H392" s="7">
        <f t="shared" si="27"/>
        <v>89.54</v>
      </c>
      <c r="I392">
        <v>50</v>
      </c>
      <c r="J392" t="s">
        <v>21</v>
      </c>
      <c r="K392" t="s">
        <v>22</v>
      </c>
      <c r="L392">
        <v>1379048400</v>
      </c>
      <c r="M392">
        <v>1380344400</v>
      </c>
      <c r="N392" s="12">
        <f t="shared" si="25"/>
        <v>41530.208333333336</v>
      </c>
      <c r="O392" s="12">
        <f t="shared" si="26"/>
        <v>41545.208333333336</v>
      </c>
      <c r="P392" t="b">
        <v>0</v>
      </c>
      <c r="Q392" t="b">
        <v>0</v>
      </c>
      <c r="R392" t="s">
        <v>122</v>
      </c>
      <c r="S392" t="s">
        <v>2052</v>
      </c>
      <c r="T392" t="s">
        <v>2053</v>
      </c>
    </row>
    <row r="393" spans="1:20" x14ac:dyDescent="0.2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5">
        <f t="shared" si="24"/>
        <v>7.2731788079470201</v>
      </c>
      <c r="G393" t="s">
        <v>14</v>
      </c>
      <c r="H393" s="7">
        <f t="shared" si="27"/>
        <v>29.09271523178808</v>
      </c>
      <c r="I393">
        <v>151</v>
      </c>
      <c r="J393" t="s">
        <v>21</v>
      </c>
      <c r="K393" t="s">
        <v>22</v>
      </c>
      <c r="L393">
        <v>1389679200</v>
      </c>
      <c r="M393">
        <v>1389852000</v>
      </c>
      <c r="N393" s="12">
        <f t="shared" si="25"/>
        <v>41653.25</v>
      </c>
      <c r="O393" s="12">
        <f t="shared" si="26"/>
        <v>41655.25</v>
      </c>
      <c r="P393" t="b">
        <v>0</v>
      </c>
      <c r="Q393" t="b">
        <v>0</v>
      </c>
      <c r="R393" t="s">
        <v>68</v>
      </c>
      <c r="S393" t="s">
        <v>2045</v>
      </c>
      <c r="T393" t="s">
        <v>2046</v>
      </c>
    </row>
    <row r="394" spans="1:20" ht="31.5" x14ac:dyDescent="0.2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5">
        <f t="shared" si="24"/>
        <v>65.642371234207957</v>
      </c>
      <c r="G394" t="s">
        <v>14</v>
      </c>
      <c r="H394" s="7">
        <f t="shared" si="27"/>
        <v>42.006218905472636</v>
      </c>
      <c r="I394">
        <v>1608</v>
      </c>
      <c r="J394" t="s">
        <v>21</v>
      </c>
      <c r="K394" t="s">
        <v>22</v>
      </c>
      <c r="L394">
        <v>1294293600</v>
      </c>
      <c r="M394">
        <v>1294466400</v>
      </c>
      <c r="N394" s="12">
        <f t="shared" si="25"/>
        <v>40549.25</v>
      </c>
      <c r="O394" s="12">
        <f t="shared" si="26"/>
        <v>40551.25</v>
      </c>
      <c r="P394" t="b">
        <v>0</v>
      </c>
      <c r="Q394" t="b">
        <v>0</v>
      </c>
      <c r="R394" t="s">
        <v>65</v>
      </c>
      <c r="S394" t="s">
        <v>2035</v>
      </c>
      <c r="T394" t="s">
        <v>2044</v>
      </c>
    </row>
    <row r="395" spans="1:20" x14ac:dyDescent="0.2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5">
        <f t="shared" si="24"/>
        <v>228.96178343949046</v>
      </c>
      <c r="G395" t="s">
        <v>20</v>
      </c>
      <c r="H395" s="7">
        <f t="shared" si="27"/>
        <v>47.004903563255965</v>
      </c>
      <c r="I395">
        <v>3059</v>
      </c>
      <c r="J395" t="s">
        <v>15</v>
      </c>
      <c r="K395" t="s">
        <v>16</v>
      </c>
      <c r="L395">
        <v>1500267600</v>
      </c>
      <c r="M395">
        <v>1500354000</v>
      </c>
      <c r="N395" s="12">
        <f t="shared" si="25"/>
        <v>42933.208333333328</v>
      </c>
      <c r="O395" s="12">
        <f t="shared" si="26"/>
        <v>42934.208333333328</v>
      </c>
      <c r="P395" t="b">
        <v>0</v>
      </c>
      <c r="Q395" t="b">
        <v>0</v>
      </c>
      <c r="R395" t="s">
        <v>159</v>
      </c>
      <c r="S395" t="s">
        <v>2033</v>
      </c>
      <c r="T395" t="s">
        <v>2056</v>
      </c>
    </row>
    <row r="396" spans="1:20" x14ac:dyDescent="0.2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5">
        <f t="shared" si="24"/>
        <v>469.37499999999994</v>
      </c>
      <c r="G396" t="s">
        <v>20</v>
      </c>
      <c r="H396" s="7">
        <f t="shared" si="27"/>
        <v>110.44117647058823</v>
      </c>
      <c r="I396">
        <v>34</v>
      </c>
      <c r="J396" t="s">
        <v>21</v>
      </c>
      <c r="K396" t="s">
        <v>22</v>
      </c>
      <c r="L396">
        <v>1375074000</v>
      </c>
      <c r="M396">
        <v>1375938000</v>
      </c>
      <c r="N396" s="12">
        <f t="shared" si="25"/>
        <v>41484.208333333336</v>
      </c>
      <c r="O396" s="12">
        <f t="shared" si="26"/>
        <v>41494.208333333336</v>
      </c>
      <c r="P396" t="b">
        <v>0</v>
      </c>
      <c r="Q396" t="b">
        <v>1</v>
      </c>
      <c r="R396" t="s">
        <v>42</v>
      </c>
      <c r="S396" t="s">
        <v>2039</v>
      </c>
      <c r="T396" t="s">
        <v>2040</v>
      </c>
    </row>
    <row r="397" spans="1:20" ht="31.5" x14ac:dyDescent="0.2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5">
        <f t="shared" si="24"/>
        <v>130.11267605633802</v>
      </c>
      <c r="G397" t="s">
        <v>20</v>
      </c>
      <c r="H397" s="7">
        <f t="shared" si="27"/>
        <v>41.990909090909092</v>
      </c>
      <c r="I397">
        <v>220</v>
      </c>
      <c r="J397" t="s">
        <v>21</v>
      </c>
      <c r="K397" t="s">
        <v>22</v>
      </c>
      <c r="L397">
        <v>1323324000</v>
      </c>
      <c r="M397">
        <v>1323410400</v>
      </c>
      <c r="N397" s="12">
        <f t="shared" si="25"/>
        <v>40885.25</v>
      </c>
      <c r="O397" s="12">
        <f t="shared" si="26"/>
        <v>40886.25</v>
      </c>
      <c r="P397" t="b">
        <v>1</v>
      </c>
      <c r="Q397" t="b">
        <v>0</v>
      </c>
      <c r="R397" t="s">
        <v>33</v>
      </c>
      <c r="S397" t="s">
        <v>2037</v>
      </c>
      <c r="T397" t="s">
        <v>2038</v>
      </c>
    </row>
    <row r="398" spans="1:20" x14ac:dyDescent="0.2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5">
        <f t="shared" si="24"/>
        <v>167.05422993492408</v>
      </c>
      <c r="G398" t="s">
        <v>20</v>
      </c>
      <c r="H398" s="7">
        <f t="shared" si="27"/>
        <v>48.012468827930178</v>
      </c>
      <c r="I398">
        <v>1604</v>
      </c>
      <c r="J398" t="s">
        <v>26</v>
      </c>
      <c r="K398" t="s">
        <v>27</v>
      </c>
      <c r="L398">
        <v>1538715600</v>
      </c>
      <c r="M398">
        <v>1539406800</v>
      </c>
      <c r="N398" s="12">
        <f t="shared" si="25"/>
        <v>43378.208333333328</v>
      </c>
      <c r="O398" s="12">
        <f t="shared" si="26"/>
        <v>43386.208333333328</v>
      </c>
      <c r="P398" t="b">
        <v>0</v>
      </c>
      <c r="Q398" t="b">
        <v>0</v>
      </c>
      <c r="R398" t="s">
        <v>53</v>
      </c>
      <c r="S398" t="s">
        <v>2039</v>
      </c>
      <c r="T398" t="s">
        <v>2042</v>
      </c>
    </row>
    <row r="399" spans="1:20" x14ac:dyDescent="0.2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5">
        <f t="shared" si="24"/>
        <v>173.8641975308642</v>
      </c>
      <c r="G399" t="s">
        <v>20</v>
      </c>
      <c r="H399" s="7">
        <f t="shared" si="27"/>
        <v>31.019823788546255</v>
      </c>
      <c r="I399">
        <v>454</v>
      </c>
      <c r="J399" t="s">
        <v>21</v>
      </c>
      <c r="K399" t="s">
        <v>22</v>
      </c>
      <c r="L399">
        <v>1369285200</v>
      </c>
      <c r="M399">
        <v>1369803600</v>
      </c>
      <c r="N399" s="12">
        <f t="shared" si="25"/>
        <v>41417.208333333336</v>
      </c>
      <c r="O399" s="12">
        <f t="shared" si="26"/>
        <v>41423.208333333336</v>
      </c>
      <c r="P399" t="b">
        <v>0</v>
      </c>
      <c r="Q399" t="b">
        <v>0</v>
      </c>
      <c r="R399" t="s">
        <v>23</v>
      </c>
      <c r="S399" t="s">
        <v>2033</v>
      </c>
      <c r="T399" t="s">
        <v>2034</v>
      </c>
    </row>
    <row r="400" spans="1:20" x14ac:dyDescent="0.2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5">
        <f t="shared" si="24"/>
        <v>717.76470588235293</v>
      </c>
      <c r="G400" t="s">
        <v>20</v>
      </c>
      <c r="H400" s="7">
        <f t="shared" si="27"/>
        <v>99.203252032520325</v>
      </c>
      <c r="I400">
        <v>123</v>
      </c>
      <c r="J400" t="s">
        <v>107</v>
      </c>
      <c r="K400" t="s">
        <v>108</v>
      </c>
      <c r="L400">
        <v>1525755600</v>
      </c>
      <c r="M400">
        <v>1525928400</v>
      </c>
      <c r="N400" s="12">
        <f t="shared" si="25"/>
        <v>43228.208333333328</v>
      </c>
      <c r="O400" s="12">
        <f t="shared" si="26"/>
        <v>43230.208333333328</v>
      </c>
      <c r="P400" t="b">
        <v>0</v>
      </c>
      <c r="Q400" t="b">
        <v>1</v>
      </c>
      <c r="R400" t="s">
        <v>71</v>
      </c>
      <c r="S400" t="s">
        <v>2039</v>
      </c>
      <c r="T400" t="s">
        <v>2047</v>
      </c>
    </row>
    <row r="401" spans="1:20" x14ac:dyDescent="0.2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5">
        <f t="shared" si="24"/>
        <v>63.850976361767728</v>
      </c>
      <c r="G401" t="s">
        <v>14</v>
      </c>
      <c r="H401" s="7">
        <f t="shared" si="27"/>
        <v>66.022316684378325</v>
      </c>
      <c r="I401">
        <v>941</v>
      </c>
      <c r="J401" t="s">
        <v>21</v>
      </c>
      <c r="K401" t="s">
        <v>22</v>
      </c>
      <c r="L401">
        <v>1296626400</v>
      </c>
      <c r="M401">
        <v>1297231200</v>
      </c>
      <c r="N401" s="12">
        <f t="shared" si="25"/>
        <v>40576.25</v>
      </c>
      <c r="O401" s="12">
        <f t="shared" si="26"/>
        <v>40583.25</v>
      </c>
      <c r="P401" t="b">
        <v>0</v>
      </c>
      <c r="Q401" t="b">
        <v>0</v>
      </c>
      <c r="R401" t="s">
        <v>60</v>
      </c>
      <c r="S401" t="s">
        <v>2033</v>
      </c>
      <c r="T401" t="s">
        <v>2043</v>
      </c>
    </row>
    <row r="402" spans="1:20" ht="31.5" x14ac:dyDescent="0.2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5">
        <f t="shared" si="24"/>
        <v>2</v>
      </c>
      <c r="G402" t="s">
        <v>14</v>
      </c>
      <c r="H402" s="7">
        <f t="shared" si="27"/>
        <v>2</v>
      </c>
      <c r="I402">
        <v>1</v>
      </c>
      <c r="J402" t="s">
        <v>21</v>
      </c>
      <c r="K402" t="s">
        <v>22</v>
      </c>
      <c r="L402">
        <v>1376629200</v>
      </c>
      <c r="M402">
        <v>1378530000</v>
      </c>
      <c r="N402" s="12">
        <f t="shared" si="25"/>
        <v>41502.208333333336</v>
      </c>
      <c r="O402" s="12">
        <f t="shared" si="26"/>
        <v>41524.208333333336</v>
      </c>
      <c r="P402" t="b">
        <v>0</v>
      </c>
      <c r="Q402" t="b">
        <v>1</v>
      </c>
      <c r="R402" t="s">
        <v>122</v>
      </c>
      <c r="S402" t="s">
        <v>2052</v>
      </c>
      <c r="T402" t="s">
        <v>2053</v>
      </c>
    </row>
    <row r="403" spans="1:20" x14ac:dyDescent="0.2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5">
        <f t="shared" si="24"/>
        <v>1530.2222222222222</v>
      </c>
      <c r="G403" t="s">
        <v>20</v>
      </c>
      <c r="H403" s="7">
        <f t="shared" si="27"/>
        <v>46.060200668896321</v>
      </c>
      <c r="I403">
        <v>299</v>
      </c>
      <c r="J403" t="s">
        <v>21</v>
      </c>
      <c r="K403" t="s">
        <v>22</v>
      </c>
      <c r="L403">
        <v>1572152400</v>
      </c>
      <c r="M403">
        <v>1572152400</v>
      </c>
      <c r="N403" s="12">
        <f t="shared" si="25"/>
        <v>43765.208333333328</v>
      </c>
      <c r="O403" s="12">
        <f t="shared" si="26"/>
        <v>43765.208333333328</v>
      </c>
      <c r="P403" t="b">
        <v>0</v>
      </c>
      <c r="Q403" t="b">
        <v>0</v>
      </c>
      <c r="R403" t="s">
        <v>33</v>
      </c>
      <c r="S403" t="s">
        <v>2037</v>
      </c>
      <c r="T403" t="s">
        <v>2038</v>
      </c>
    </row>
    <row r="404" spans="1:20" x14ac:dyDescent="0.2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5">
        <f t="shared" si="24"/>
        <v>40.356164383561641</v>
      </c>
      <c r="G404" t="s">
        <v>14</v>
      </c>
      <c r="H404" s="7">
        <f t="shared" si="27"/>
        <v>73.650000000000006</v>
      </c>
      <c r="I404">
        <v>40</v>
      </c>
      <c r="J404" t="s">
        <v>21</v>
      </c>
      <c r="K404" t="s">
        <v>22</v>
      </c>
      <c r="L404">
        <v>1325829600</v>
      </c>
      <c r="M404">
        <v>1329890400</v>
      </c>
      <c r="N404" s="12">
        <f t="shared" si="25"/>
        <v>40914.25</v>
      </c>
      <c r="O404" s="12">
        <f t="shared" si="26"/>
        <v>40961.25</v>
      </c>
      <c r="P404" t="b">
        <v>0</v>
      </c>
      <c r="Q404" t="b">
        <v>1</v>
      </c>
      <c r="R404" t="s">
        <v>100</v>
      </c>
      <c r="S404" t="s">
        <v>2039</v>
      </c>
      <c r="T404" t="s">
        <v>2050</v>
      </c>
    </row>
    <row r="405" spans="1:20" x14ac:dyDescent="0.2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5">
        <f t="shared" si="24"/>
        <v>86.220633299284984</v>
      </c>
      <c r="G405" t="s">
        <v>14</v>
      </c>
      <c r="H405" s="7">
        <f t="shared" si="27"/>
        <v>55.99336650082919</v>
      </c>
      <c r="I405">
        <v>3015</v>
      </c>
      <c r="J405" t="s">
        <v>15</v>
      </c>
      <c r="K405" t="s">
        <v>16</v>
      </c>
      <c r="L405">
        <v>1273640400</v>
      </c>
      <c r="M405">
        <v>1276750800</v>
      </c>
      <c r="N405" s="12">
        <f t="shared" si="25"/>
        <v>40310.208333333336</v>
      </c>
      <c r="O405" s="12">
        <f t="shared" si="26"/>
        <v>40346.208333333336</v>
      </c>
      <c r="P405" t="b">
        <v>0</v>
      </c>
      <c r="Q405" t="b">
        <v>1</v>
      </c>
      <c r="R405" t="s">
        <v>33</v>
      </c>
      <c r="S405" t="s">
        <v>2037</v>
      </c>
      <c r="T405" t="s">
        <v>2038</v>
      </c>
    </row>
    <row r="406" spans="1:20" x14ac:dyDescent="0.2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5">
        <f t="shared" si="24"/>
        <v>315.58486707566465</v>
      </c>
      <c r="G406" t="s">
        <v>20</v>
      </c>
      <c r="H406" s="7">
        <f t="shared" si="27"/>
        <v>68.985695127402778</v>
      </c>
      <c r="I406">
        <v>2237</v>
      </c>
      <c r="J406" t="s">
        <v>21</v>
      </c>
      <c r="K406" t="s">
        <v>22</v>
      </c>
      <c r="L406">
        <v>1510639200</v>
      </c>
      <c r="M406">
        <v>1510898400</v>
      </c>
      <c r="N406" s="12">
        <f t="shared" si="25"/>
        <v>43053.25</v>
      </c>
      <c r="O406" s="12">
        <f t="shared" si="26"/>
        <v>43056.25</v>
      </c>
      <c r="P406" t="b">
        <v>0</v>
      </c>
      <c r="Q406" t="b">
        <v>0</v>
      </c>
      <c r="R406" t="s">
        <v>33</v>
      </c>
      <c r="S406" t="s">
        <v>2037</v>
      </c>
      <c r="T406" t="s">
        <v>2038</v>
      </c>
    </row>
    <row r="407" spans="1:20" x14ac:dyDescent="0.2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5">
        <f t="shared" si="24"/>
        <v>89.618243243243242</v>
      </c>
      <c r="G407" t="s">
        <v>14</v>
      </c>
      <c r="H407" s="7">
        <f t="shared" si="27"/>
        <v>60.981609195402299</v>
      </c>
      <c r="I407">
        <v>435</v>
      </c>
      <c r="J407" t="s">
        <v>21</v>
      </c>
      <c r="K407" t="s">
        <v>22</v>
      </c>
      <c r="L407">
        <v>1528088400</v>
      </c>
      <c r="M407">
        <v>1532408400</v>
      </c>
      <c r="N407" s="12">
        <f t="shared" si="25"/>
        <v>43255.208333333328</v>
      </c>
      <c r="O407" s="12">
        <f t="shared" si="26"/>
        <v>43305.208333333328</v>
      </c>
      <c r="P407" t="b">
        <v>0</v>
      </c>
      <c r="Q407" t="b">
        <v>0</v>
      </c>
      <c r="R407" t="s">
        <v>33</v>
      </c>
      <c r="S407" t="s">
        <v>2037</v>
      </c>
      <c r="T407" t="s">
        <v>2038</v>
      </c>
    </row>
    <row r="408" spans="1:20" x14ac:dyDescent="0.2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5">
        <f t="shared" si="24"/>
        <v>182.14503816793894</v>
      </c>
      <c r="G408" t="s">
        <v>20</v>
      </c>
      <c r="H408" s="7">
        <f t="shared" si="27"/>
        <v>110.98139534883721</v>
      </c>
      <c r="I408">
        <v>645</v>
      </c>
      <c r="J408" t="s">
        <v>21</v>
      </c>
      <c r="K408" t="s">
        <v>22</v>
      </c>
      <c r="L408">
        <v>1359525600</v>
      </c>
      <c r="M408">
        <v>1360562400</v>
      </c>
      <c r="N408" s="12">
        <f t="shared" si="25"/>
        <v>41304.25</v>
      </c>
      <c r="O408" s="12">
        <f t="shared" si="26"/>
        <v>41316.25</v>
      </c>
      <c r="P408" t="b">
        <v>1</v>
      </c>
      <c r="Q408" t="b">
        <v>0</v>
      </c>
      <c r="R408" t="s">
        <v>42</v>
      </c>
      <c r="S408" t="s">
        <v>2039</v>
      </c>
      <c r="T408" t="s">
        <v>2040</v>
      </c>
    </row>
    <row r="409" spans="1:20" x14ac:dyDescent="0.2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5">
        <f t="shared" si="24"/>
        <v>355.88235294117646</v>
      </c>
      <c r="G409" t="s">
        <v>20</v>
      </c>
      <c r="H409" s="7">
        <f t="shared" si="27"/>
        <v>25</v>
      </c>
      <c r="I409">
        <v>484</v>
      </c>
      <c r="J409" t="s">
        <v>36</v>
      </c>
      <c r="K409" t="s">
        <v>37</v>
      </c>
      <c r="L409">
        <v>1570942800</v>
      </c>
      <c r="M409">
        <v>1571547600</v>
      </c>
      <c r="N409" s="12">
        <f t="shared" si="25"/>
        <v>43751.208333333328</v>
      </c>
      <c r="O409" s="12">
        <f t="shared" si="26"/>
        <v>43758.208333333328</v>
      </c>
      <c r="P409" t="b">
        <v>0</v>
      </c>
      <c r="Q409" t="b">
        <v>0</v>
      </c>
      <c r="R409" t="s">
        <v>33</v>
      </c>
      <c r="S409" t="s">
        <v>2037</v>
      </c>
      <c r="T409" t="s">
        <v>2038</v>
      </c>
    </row>
    <row r="410" spans="1:20" x14ac:dyDescent="0.2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5">
        <f t="shared" si="24"/>
        <v>131.83695652173913</v>
      </c>
      <c r="G410" t="s">
        <v>20</v>
      </c>
      <c r="H410" s="7">
        <f t="shared" si="27"/>
        <v>78.759740259740255</v>
      </c>
      <c r="I410">
        <v>154</v>
      </c>
      <c r="J410" t="s">
        <v>15</v>
      </c>
      <c r="K410" t="s">
        <v>16</v>
      </c>
      <c r="L410">
        <v>1466398800</v>
      </c>
      <c r="M410">
        <v>1468126800</v>
      </c>
      <c r="N410" s="12">
        <f t="shared" si="25"/>
        <v>42541.208333333328</v>
      </c>
      <c r="O410" s="12">
        <f t="shared" si="26"/>
        <v>42561.208333333328</v>
      </c>
      <c r="P410" t="b">
        <v>0</v>
      </c>
      <c r="Q410" t="b">
        <v>0</v>
      </c>
      <c r="R410" t="s">
        <v>42</v>
      </c>
      <c r="S410" t="s">
        <v>2039</v>
      </c>
      <c r="T410" t="s">
        <v>2040</v>
      </c>
    </row>
    <row r="411" spans="1:20" x14ac:dyDescent="0.2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5">
        <f t="shared" si="24"/>
        <v>46.315634218289084</v>
      </c>
      <c r="G411" t="s">
        <v>14</v>
      </c>
      <c r="H411" s="7">
        <f t="shared" si="27"/>
        <v>87.960784313725483</v>
      </c>
      <c r="I411">
        <v>714</v>
      </c>
      <c r="J411" t="s">
        <v>21</v>
      </c>
      <c r="K411" t="s">
        <v>22</v>
      </c>
      <c r="L411">
        <v>1492491600</v>
      </c>
      <c r="M411">
        <v>1492837200</v>
      </c>
      <c r="N411" s="12">
        <f t="shared" si="25"/>
        <v>42843.208333333328</v>
      </c>
      <c r="O411" s="12">
        <f t="shared" si="26"/>
        <v>42847.208333333328</v>
      </c>
      <c r="P411" t="b">
        <v>0</v>
      </c>
      <c r="Q411" t="b">
        <v>0</v>
      </c>
      <c r="R411" t="s">
        <v>23</v>
      </c>
      <c r="S411" t="s">
        <v>2033</v>
      </c>
      <c r="T411" t="s">
        <v>2034</v>
      </c>
    </row>
    <row r="412" spans="1:20" x14ac:dyDescent="0.2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5">
        <f t="shared" si="24"/>
        <v>36.132726089785294</v>
      </c>
      <c r="G412" t="s">
        <v>47</v>
      </c>
      <c r="H412" s="7">
        <f t="shared" si="27"/>
        <v>49.987398739873989</v>
      </c>
      <c r="I412">
        <v>1111</v>
      </c>
      <c r="J412" t="s">
        <v>21</v>
      </c>
      <c r="K412" t="s">
        <v>22</v>
      </c>
      <c r="L412">
        <v>1430197200</v>
      </c>
      <c r="M412">
        <v>1430197200</v>
      </c>
      <c r="N412" s="12">
        <f t="shared" si="25"/>
        <v>42122.208333333328</v>
      </c>
      <c r="O412" s="12">
        <f t="shared" si="26"/>
        <v>42122.208333333328</v>
      </c>
      <c r="P412" t="b">
        <v>0</v>
      </c>
      <c r="Q412" t="b">
        <v>0</v>
      </c>
      <c r="R412" t="s">
        <v>292</v>
      </c>
      <c r="S412" t="s">
        <v>2048</v>
      </c>
      <c r="T412" t="s">
        <v>2059</v>
      </c>
    </row>
    <row r="413" spans="1:20" x14ac:dyDescent="0.2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5">
        <f t="shared" si="24"/>
        <v>104.62820512820512</v>
      </c>
      <c r="G413" t="s">
        <v>20</v>
      </c>
      <c r="H413" s="7">
        <f t="shared" si="27"/>
        <v>99.524390243902445</v>
      </c>
      <c r="I413">
        <v>82</v>
      </c>
      <c r="J413" t="s">
        <v>21</v>
      </c>
      <c r="K413" t="s">
        <v>22</v>
      </c>
      <c r="L413">
        <v>1496034000</v>
      </c>
      <c r="M413">
        <v>1496206800</v>
      </c>
      <c r="N413" s="12">
        <f t="shared" si="25"/>
        <v>42884.208333333328</v>
      </c>
      <c r="O413" s="12">
        <f t="shared" si="26"/>
        <v>42886.208333333328</v>
      </c>
      <c r="P413" t="b">
        <v>0</v>
      </c>
      <c r="Q413" t="b">
        <v>0</v>
      </c>
      <c r="R413" t="s">
        <v>33</v>
      </c>
      <c r="S413" t="s">
        <v>2037</v>
      </c>
      <c r="T413" t="s">
        <v>2038</v>
      </c>
    </row>
    <row r="414" spans="1:20" x14ac:dyDescent="0.2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5">
        <f t="shared" si="24"/>
        <v>668.85714285714289</v>
      </c>
      <c r="G414" t="s">
        <v>20</v>
      </c>
      <c r="H414" s="7">
        <f t="shared" si="27"/>
        <v>104.82089552238806</v>
      </c>
      <c r="I414">
        <v>134</v>
      </c>
      <c r="J414" t="s">
        <v>21</v>
      </c>
      <c r="K414" t="s">
        <v>22</v>
      </c>
      <c r="L414">
        <v>1388728800</v>
      </c>
      <c r="M414">
        <v>1389592800</v>
      </c>
      <c r="N414" s="12">
        <f t="shared" si="25"/>
        <v>41642.25</v>
      </c>
      <c r="O414" s="12">
        <f t="shared" si="26"/>
        <v>41652.25</v>
      </c>
      <c r="P414" t="b">
        <v>0</v>
      </c>
      <c r="Q414" t="b">
        <v>0</v>
      </c>
      <c r="R414" t="s">
        <v>119</v>
      </c>
      <c r="S414" t="s">
        <v>2045</v>
      </c>
      <c r="T414" t="s">
        <v>2051</v>
      </c>
    </row>
    <row r="415" spans="1:20" x14ac:dyDescent="0.2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5">
        <f t="shared" si="24"/>
        <v>62.072823218997364</v>
      </c>
      <c r="G415" t="s">
        <v>47</v>
      </c>
      <c r="H415" s="7">
        <f t="shared" si="27"/>
        <v>108.01469237832875</v>
      </c>
      <c r="I415">
        <v>1089</v>
      </c>
      <c r="J415" t="s">
        <v>21</v>
      </c>
      <c r="K415" t="s">
        <v>22</v>
      </c>
      <c r="L415">
        <v>1543298400</v>
      </c>
      <c r="M415">
        <v>1545631200</v>
      </c>
      <c r="N415" s="12">
        <f t="shared" si="25"/>
        <v>43431.25</v>
      </c>
      <c r="O415" s="12">
        <f t="shared" si="26"/>
        <v>43458.25</v>
      </c>
      <c r="P415" t="b">
        <v>0</v>
      </c>
      <c r="Q415" t="b">
        <v>0</v>
      </c>
      <c r="R415" t="s">
        <v>71</v>
      </c>
      <c r="S415" t="s">
        <v>2039</v>
      </c>
      <c r="T415" t="s">
        <v>2047</v>
      </c>
    </row>
    <row r="416" spans="1:20" x14ac:dyDescent="0.2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5">
        <f t="shared" si="24"/>
        <v>84.699787460148784</v>
      </c>
      <c r="G416" t="s">
        <v>14</v>
      </c>
      <c r="H416" s="7">
        <f t="shared" si="27"/>
        <v>28.998544660724033</v>
      </c>
      <c r="I416">
        <v>5497</v>
      </c>
      <c r="J416" t="s">
        <v>21</v>
      </c>
      <c r="K416" t="s">
        <v>22</v>
      </c>
      <c r="L416">
        <v>1271739600</v>
      </c>
      <c r="M416">
        <v>1272430800</v>
      </c>
      <c r="N416" s="12">
        <f t="shared" si="25"/>
        <v>40288.208333333336</v>
      </c>
      <c r="O416" s="12">
        <f t="shared" si="26"/>
        <v>40296.208333333336</v>
      </c>
      <c r="P416" t="b">
        <v>0</v>
      </c>
      <c r="Q416" t="b">
        <v>1</v>
      </c>
      <c r="R416" t="s">
        <v>17</v>
      </c>
      <c r="S416" t="s">
        <v>2031</v>
      </c>
      <c r="T416" t="s">
        <v>2032</v>
      </c>
    </row>
    <row r="417" spans="1:20" x14ac:dyDescent="0.2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5">
        <f t="shared" si="24"/>
        <v>11.059030837004405</v>
      </c>
      <c r="G417" t="s">
        <v>14</v>
      </c>
      <c r="H417" s="7">
        <f t="shared" si="27"/>
        <v>30.028708133971293</v>
      </c>
      <c r="I417">
        <v>418</v>
      </c>
      <c r="J417" t="s">
        <v>21</v>
      </c>
      <c r="K417" t="s">
        <v>22</v>
      </c>
      <c r="L417">
        <v>1326434400</v>
      </c>
      <c r="M417">
        <v>1327903200</v>
      </c>
      <c r="N417" s="12">
        <f t="shared" si="25"/>
        <v>40921.25</v>
      </c>
      <c r="O417" s="12">
        <f t="shared" si="26"/>
        <v>40938.25</v>
      </c>
      <c r="P417" t="b">
        <v>0</v>
      </c>
      <c r="Q417" t="b">
        <v>0</v>
      </c>
      <c r="R417" t="s">
        <v>33</v>
      </c>
      <c r="S417" t="s">
        <v>2037</v>
      </c>
      <c r="T417" t="s">
        <v>2038</v>
      </c>
    </row>
    <row r="418" spans="1:20" ht="31.5" x14ac:dyDescent="0.2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5">
        <f t="shared" si="24"/>
        <v>43.838781575037146</v>
      </c>
      <c r="G418" t="s">
        <v>14</v>
      </c>
      <c r="H418" s="7">
        <f t="shared" si="27"/>
        <v>41.005559416261292</v>
      </c>
      <c r="I418">
        <v>1439</v>
      </c>
      <c r="J418" t="s">
        <v>21</v>
      </c>
      <c r="K418" t="s">
        <v>22</v>
      </c>
      <c r="L418">
        <v>1295244000</v>
      </c>
      <c r="M418">
        <v>1296021600</v>
      </c>
      <c r="N418" s="12">
        <f t="shared" si="25"/>
        <v>40560.25</v>
      </c>
      <c r="O418" s="12">
        <f t="shared" si="26"/>
        <v>40569.25</v>
      </c>
      <c r="P418" t="b">
        <v>0</v>
      </c>
      <c r="Q418" t="b">
        <v>1</v>
      </c>
      <c r="R418" t="s">
        <v>42</v>
      </c>
      <c r="S418" t="s">
        <v>2039</v>
      </c>
      <c r="T418" t="s">
        <v>2040</v>
      </c>
    </row>
    <row r="419" spans="1:20" x14ac:dyDescent="0.2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5">
        <f t="shared" si="24"/>
        <v>55.470588235294116</v>
      </c>
      <c r="G419" t="s">
        <v>14</v>
      </c>
      <c r="H419" s="7">
        <f t="shared" si="27"/>
        <v>62.866666666666667</v>
      </c>
      <c r="I419">
        <v>15</v>
      </c>
      <c r="J419" t="s">
        <v>21</v>
      </c>
      <c r="K419" t="s">
        <v>22</v>
      </c>
      <c r="L419">
        <v>1541221200</v>
      </c>
      <c r="M419">
        <v>1543298400</v>
      </c>
      <c r="N419" s="12">
        <f t="shared" si="25"/>
        <v>43407.208333333328</v>
      </c>
      <c r="O419" s="12">
        <f t="shared" si="26"/>
        <v>43431.25</v>
      </c>
      <c r="P419" t="b">
        <v>0</v>
      </c>
      <c r="Q419" t="b">
        <v>0</v>
      </c>
      <c r="R419" t="s">
        <v>33</v>
      </c>
      <c r="S419" t="s">
        <v>2037</v>
      </c>
      <c r="T419" t="s">
        <v>2038</v>
      </c>
    </row>
    <row r="420" spans="1:20" x14ac:dyDescent="0.2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5">
        <f t="shared" si="24"/>
        <v>57.399511301160658</v>
      </c>
      <c r="G420" t="s">
        <v>14</v>
      </c>
      <c r="H420" s="7">
        <f t="shared" si="27"/>
        <v>47.005002501250623</v>
      </c>
      <c r="I420">
        <v>1999</v>
      </c>
      <c r="J420" t="s">
        <v>15</v>
      </c>
      <c r="K420" t="s">
        <v>16</v>
      </c>
      <c r="L420">
        <v>1336280400</v>
      </c>
      <c r="M420">
        <v>1336366800</v>
      </c>
      <c r="N420" s="12">
        <f t="shared" si="25"/>
        <v>41035.208333333336</v>
      </c>
      <c r="O420" s="12">
        <f t="shared" si="26"/>
        <v>41036.208333333336</v>
      </c>
      <c r="P420" t="b">
        <v>0</v>
      </c>
      <c r="Q420" t="b">
        <v>0</v>
      </c>
      <c r="R420" t="s">
        <v>42</v>
      </c>
      <c r="S420" t="s">
        <v>2039</v>
      </c>
      <c r="T420" t="s">
        <v>2040</v>
      </c>
    </row>
    <row r="421" spans="1:20" x14ac:dyDescent="0.2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5">
        <f t="shared" si="24"/>
        <v>123.43497363796135</v>
      </c>
      <c r="G421" t="s">
        <v>20</v>
      </c>
      <c r="H421" s="7">
        <f t="shared" si="27"/>
        <v>26.997693638285604</v>
      </c>
      <c r="I421">
        <v>5203</v>
      </c>
      <c r="J421" t="s">
        <v>21</v>
      </c>
      <c r="K421" t="s">
        <v>22</v>
      </c>
      <c r="L421">
        <v>1324533600</v>
      </c>
      <c r="M421">
        <v>1325052000</v>
      </c>
      <c r="N421" s="12">
        <f t="shared" si="25"/>
        <v>40899.25</v>
      </c>
      <c r="O421" s="12">
        <f t="shared" si="26"/>
        <v>40905.25</v>
      </c>
      <c r="P421" t="b">
        <v>0</v>
      </c>
      <c r="Q421" t="b">
        <v>0</v>
      </c>
      <c r="R421" t="s">
        <v>28</v>
      </c>
      <c r="S421" t="s">
        <v>2035</v>
      </c>
      <c r="T421" t="s">
        <v>2036</v>
      </c>
    </row>
    <row r="422" spans="1:20" x14ac:dyDescent="0.2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5">
        <f t="shared" si="24"/>
        <v>128.46</v>
      </c>
      <c r="G422" t="s">
        <v>20</v>
      </c>
      <c r="H422" s="7">
        <f t="shared" si="27"/>
        <v>68.329787234042556</v>
      </c>
      <c r="I422">
        <v>94</v>
      </c>
      <c r="J422" t="s">
        <v>21</v>
      </c>
      <c r="K422" t="s">
        <v>22</v>
      </c>
      <c r="L422">
        <v>1498366800</v>
      </c>
      <c r="M422">
        <v>1499576400</v>
      </c>
      <c r="N422" s="12">
        <f t="shared" si="25"/>
        <v>42911.208333333328</v>
      </c>
      <c r="O422" s="12">
        <f t="shared" si="26"/>
        <v>42925.208333333328</v>
      </c>
      <c r="P422" t="b">
        <v>0</v>
      </c>
      <c r="Q422" t="b">
        <v>0</v>
      </c>
      <c r="R422" t="s">
        <v>33</v>
      </c>
      <c r="S422" t="s">
        <v>2037</v>
      </c>
      <c r="T422" t="s">
        <v>2038</v>
      </c>
    </row>
    <row r="423" spans="1:20" x14ac:dyDescent="0.2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5">
        <f t="shared" si="24"/>
        <v>63.989361702127653</v>
      </c>
      <c r="G423" t="s">
        <v>14</v>
      </c>
      <c r="H423" s="7">
        <f t="shared" si="27"/>
        <v>50.974576271186443</v>
      </c>
      <c r="I423">
        <v>118</v>
      </c>
      <c r="J423" t="s">
        <v>21</v>
      </c>
      <c r="K423" t="s">
        <v>22</v>
      </c>
      <c r="L423">
        <v>1498712400</v>
      </c>
      <c r="M423">
        <v>1501304400</v>
      </c>
      <c r="N423" s="12">
        <f t="shared" si="25"/>
        <v>42915.208333333328</v>
      </c>
      <c r="O423" s="12">
        <f t="shared" si="26"/>
        <v>42945.208333333328</v>
      </c>
      <c r="P423" t="b">
        <v>0</v>
      </c>
      <c r="Q423" t="b">
        <v>1</v>
      </c>
      <c r="R423" t="s">
        <v>65</v>
      </c>
      <c r="S423" t="s">
        <v>2035</v>
      </c>
      <c r="T423" t="s">
        <v>2044</v>
      </c>
    </row>
    <row r="424" spans="1:20" ht="31.5" x14ac:dyDescent="0.2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5">
        <f t="shared" si="24"/>
        <v>127.29885057471265</v>
      </c>
      <c r="G424" t="s">
        <v>20</v>
      </c>
      <c r="H424" s="7">
        <f t="shared" si="27"/>
        <v>54.024390243902438</v>
      </c>
      <c r="I424">
        <v>205</v>
      </c>
      <c r="J424" t="s">
        <v>21</v>
      </c>
      <c r="K424" t="s">
        <v>22</v>
      </c>
      <c r="L424">
        <v>1271480400</v>
      </c>
      <c r="M424">
        <v>1273208400</v>
      </c>
      <c r="N424" s="12">
        <f t="shared" si="25"/>
        <v>40285.208333333336</v>
      </c>
      <c r="O424" s="12">
        <f t="shared" si="26"/>
        <v>40305.208333333336</v>
      </c>
      <c r="P424" t="b">
        <v>0</v>
      </c>
      <c r="Q424" t="b">
        <v>1</v>
      </c>
      <c r="R424" t="s">
        <v>33</v>
      </c>
      <c r="S424" t="s">
        <v>2037</v>
      </c>
      <c r="T424" t="s">
        <v>2038</v>
      </c>
    </row>
    <row r="425" spans="1:20" x14ac:dyDescent="0.2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5">
        <f t="shared" si="24"/>
        <v>10.638024357239512</v>
      </c>
      <c r="G425" t="s">
        <v>14</v>
      </c>
      <c r="H425" s="7">
        <f t="shared" si="27"/>
        <v>97.055555555555557</v>
      </c>
      <c r="I425">
        <v>162</v>
      </c>
      <c r="J425" t="s">
        <v>21</v>
      </c>
      <c r="K425" t="s">
        <v>22</v>
      </c>
      <c r="L425">
        <v>1316667600</v>
      </c>
      <c r="M425">
        <v>1316840400</v>
      </c>
      <c r="N425" s="12">
        <f t="shared" si="25"/>
        <v>40808.208333333336</v>
      </c>
      <c r="O425" s="12">
        <f t="shared" si="26"/>
        <v>40810.208333333336</v>
      </c>
      <c r="P425" t="b">
        <v>0</v>
      </c>
      <c r="Q425" t="b">
        <v>1</v>
      </c>
      <c r="R425" t="s">
        <v>17</v>
      </c>
      <c r="S425" t="s">
        <v>2031</v>
      </c>
      <c r="T425" t="s">
        <v>2032</v>
      </c>
    </row>
    <row r="426" spans="1:20" x14ac:dyDescent="0.2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5">
        <f t="shared" si="24"/>
        <v>40.470588235294116</v>
      </c>
      <c r="G426" t="s">
        <v>14</v>
      </c>
      <c r="H426" s="7">
        <f t="shared" si="27"/>
        <v>24.867469879518072</v>
      </c>
      <c r="I426">
        <v>83</v>
      </c>
      <c r="J426" t="s">
        <v>21</v>
      </c>
      <c r="K426" t="s">
        <v>22</v>
      </c>
      <c r="L426">
        <v>1524027600</v>
      </c>
      <c r="M426">
        <v>1524546000</v>
      </c>
      <c r="N426" s="12">
        <f t="shared" si="25"/>
        <v>43208.208333333328</v>
      </c>
      <c r="O426" s="12">
        <f t="shared" si="26"/>
        <v>43214.208333333328</v>
      </c>
      <c r="P426" t="b">
        <v>0</v>
      </c>
      <c r="Q426" t="b">
        <v>0</v>
      </c>
      <c r="R426" t="s">
        <v>60</v>
      </c>
      <c r="S426" t="s">
        <v>2033</v>
      </c>
      <c r="T426" t="s">
        <v>2043</v>
      </c>
    </row>
    <row r="427" spans="1:20" x14ac:dyDescent="0.2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5">
        <f t="shared" si="24"/>
        <v>287.66666666666663</v>
      </c>
      <c r="G427" t="s">
        <v>20</v>
      </c>
      <c r="H427" s="7">
        <f t="shared" si="27"/>
        <v>84.423913043478265</v>
      </c>
      <c r="I427">
        <v>92</v>
      </c>
      <c r="J427" t="s">
        <v>21</v>
      </c>
      <c r="K427" t="s">
        <v>22</v>
      </c>
      <c r="L427">
        <v>1438059600</v>
      </c>
      <c r="M427">
        <v>1438578000</v>
      </c>
      <c r="N427" s="12">
        <f t="shared" si="25"/>
        <v>42213.208333333328</v>
      </c>
      <c r="O427" s="12">
        <f t="shared" si="26"/>
        <v>42219.208333333328</v>
      </c>
      <c r="P427" t="b">
        <v>0</v>
      </c>
      <c r="Q427" t="b">
        <v>0</v>
      </c>
      <c r="R427" t="s">
        <v>122</v>
      </c>
      <c r="S427" t="s">
        <v>2052</v>
      </c>
      <c r="T427" t="s">
        <v>2053</v>
      </c>
    </row>
    <row r="428" spans="1:20" x14ac:dyDescent="0.2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5">
        <f t="shared" si="24"/>
        <v>572.94444444444446</v>
      </c>
      <c r="G428" t="s">
        <v>20</v>
      </c>
      <c r="H428" s="7">
        <f t="shared" si="27"/>
        <v>47.091324200913242</v>
      </c>
      <c r="I428">
        <v>219</v>
      </c>
      <c r="J428" t="s">
        <v>21</v>
      </c>
      <c r="K428" t="s">
        <v>22</v>
      </c>
      <c r="L428">
        <v>1361944800</v>
      </c>
      <c r="M428">
        <v>1362549600</v>
      </c>
      <c r="N428" s="12">
        <f t="shared" si="25"/>
        <v>41332.25</v>
      </c>
      <c r="O428" s="12">
        <f t="shared" si="26"/>
        <v>41339.25</v>
      </c>
      <c r="P428" t="b">
        <v>0</v>
      </c>
      <c r="Q428" t="b">
        <v>0</v>
      </c>
      <c r="R428" t="s">
        <v>33</v>
      </c>
      <c r="S428" t="s">
        <v>2037</v>
      </c>
      <c r="T428" t="s">
        <v>2038</v>
      </c>
    </row>
    <row r="429" spans="1:20" x14ac:dyDescent="0.2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5">
        <f t="shared" si="24"/>
        <v>112.90429799426933</v>
      </c>
      <c r="G429" t="s">
        <v>20</v>
      </c>
      <c r="H429" s="7">
        <f t="shared" si="27"/>
        <v>77.996041171813147</v>
      </c>
      <c r="I429">
        <v>2526</v>
      </c>
      <c r="J429" t="s">
        <v>21</v>
      </c>
      <c r="K429" t="s">
        <v>22</v>
      </c>
      <c r="L429">
        <v>1410584400</v>
      </c>
      <c r="M429">
        <v>1413349200</v>
      </c>
      <c r="N429" s="12">
        <f t="shared" si="25"/>
        <v>41895.208333333336</v>
      </c>
      <c r="O429" s="12">
        <f t="shared" si="26"/>
        <v>41927.208333333336</v>
      </c>
      <c r="P429" t="b">
        <v>0</v>
      </c>
      <c r="Q429" t="b">
        <v>1</v>
      </c>
      <c r="R429" t="s">
        <v>33</v>
      </c>
      <c r="S429" t="s">
        <v>2037</v>
      </c>
      <c r="T429" t="s">
        <v>2038</v>
      </c>
    </row>
    <row r="430" spans="1:20" x14ac:dyDescent="0.2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5">
        <f t="shared" si="24"/>
        <v>46.387573964497044</v>
      </c>
      <c r="G430" t="s">
        <v>14</v>
      </c>
      <c r="H430" s="7">
        <f t="shared" si="27"/>
        <v>62.967871485943775</v>
      </c>
      <c r="I430">
        <v>747</v>
      </c>
      <c r="J430" t="s">
        <v>21</v>
      </c>
      <c r="K430" t="s">
        <v>22</v>
      </c>
      <c r="L430">
        <v>1297404000</v>
      </c>
      <c r="M430">
        <v>1298008800</v>
      </c>
      <c r="N430" s="12">
        <f t="shared" si="25"/>
        <v>40585.25</v>
      </c>
      <c r="O430" s="12">
        <f t="shared" si="26"/>
        <v>40592.25</v>
      </c>
      <c r="P430" t="b">
        <v>0</v>
      </c>
      <c r="Q430" t="b">
        <v>0</v>
      </c>
      <c r="R430" t="s">
        <v>71</v>
      </c>
      <c r="S430" t="s">
        <v>2039</v>
      </c>
      <c r="T430" t="s">
        <v>2047</v>
      </c>
    </row>
    <row r="431" spans="1:20" x14ac:dyDescent="0.2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5">
        <f t="shared" si="24"/>
        <v>90.675916230366497</v>
      </c>
      <c r="G431" t="s">
        <v>74</v>
      </c>
      <c r="H431" s="7">
        <f t="shared" si="27"/>
        <v>81.006080449017773</v>
      </c>
      <c r="I431">
        <v>2138</v>
      </c>
      <c r="J431" t="s">
        <v>21</v>
      </c>
      <c r="K431" t="s">
        <v>22</v>
      </c>
      <c r="L431">
        <v>1392012000</v>
      </c>
      <c r="M431">
        <v>1394427600</v>
      </c>
      <c r="N431" s="12">
        <f t="shared" si="25"/>
        <v>41680.25</v>
      </c>
      <c r="O431" s="12">
        <f t="shared" si="26"/>
        <v>41708.208333333336</v>
      </c>
      <c r="P431" t="b">
        <v>0</v>
      </c>
      <c r="Q431" t="b">
        <v>1</v>
      </c>
      <c r="R431" t="s">
        <v>122</v>
      </c>
      <c r="S431" t="s">
        <v>2052</v>
      </c>
      <c r="T431" t="s">
        <v>2053</v>
      </c>
    </row>
    <row r="432" spans="1:20" x14ac:dyDescent="0.2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5">
        <f t="shared" si="24"/>
        <v>67.740740740740748</v>
      </c>
      <c r="G432" t="s">
        <v>14</v>
      </c>
      <c r="H432" s="7">
        <f t="shared" si="27"/>
        <v>65.321428571428569</v>
      </c>
      <c r="I432">
        <v>84</v>
      </c>
      <c r="J432" t="s">
        <v>21</v>
      </c>
      <c r="K432" t="s">
        <v>22</v>
      </c>
      <c r="L432">
        <v>1569733200</v>
      </c>
      <c r="M432">
        <v>1572670800</v>
      </c>
      <c r="N432" s="12">
        <f t="shared" si="25"/>
        <v>43737.208333333328</v>
      </c>
      <c r="O432" s="12">
        <f t="shared" si="26"/>
        <v>43771.208333333328</v>
      </c>
      <c r="P432" t="b">
        <v>0</v>
      </c>
      <c r="Q432" t="b">
        <v>0</v>
      </c>
      <c r="R432" t="s">
        <v>33</v>
      </c>
      <c r="S432" t="s">
        <v>2037</v>
      </c>
      <c r="T432" t="s">
        <v>2038</v>
      </c>
    </row>
    <row r="433" spans="1:20" x14ac:dyDescent="0.2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5">
        <f t="shared" si="24"/>
        <v>192.49019607843135</v>
      </c>
      <c r="G433" t="s">
        <v>20</v>
      </c>
      <c r="H433" s="7">
        <f t="shared" si="27"/>
        <v>104.43617021276596</v>
      </c>
      <c r="I433">
        <v>94</v>
      </c>
      <c r="J433" t="s">
        <v>21</v>
      </c>
      <c r="K433" t="s">
        <v>22</v>
      </c>
      <c r="L433">
        <v>1529643600</v>
      </c>
      <c r="M433">
        <v>1531112400</v>
      </c>
      <c r="N433" s="12">
        <f t="shared" si="25"/>
        <v>43273.208333333328</v>
      </c>
      <c r="O433" s="12">
        <f t="shared" si="26"/>
        <v>43290.208333333328</v>
      </c>
      <c r="P433" t="b">
        <v>1</v>
      </c>
      <c r="Q433" t="b">
        <v>0</v>
      </c>
      <c r="R433" t="s">
        <v>33</v>
      </c>
      <c r="S433" t="s">
        <v>2037</v>
      </c>
      <c r="T433" t="s">
        <v>2038</v>
      </c>
    </row>
    <row r="434" spans="1:20" x14ac:dyDescent="0.2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5">
        <f t="shared" si="24"/>
        <v>82.714285714285722</v>
      </c>
      <c r="G434" t="s">
        <v>14</v>
      </c>
      <c r="H434" s="7">
        <f t="shared" si="27"/>
        <v>69.989010989010993</v>
      </c>
      <c r="I434">
        <v>91</v>
      </c>
      <c r="J434" t="s">
        <v>21</v>
      </c>
      <c r="K434" t="s">
        <v>22</v>
      </c>
      <c r="L434">
        <v>1399006800</v>
      </c>
      <c r="M434">
        <v>1400734800</v>
      </c>
      <c r="N434" s="12">
        <f t="shared" si="25"/>
        <v>41761.208333333336</v>
      </c>
      <c r="O434" s="12">
        <f t="shared" si="26"/>
        <v>41781.208333333336</v>
      </c>
      <c r="P434" t="b">
        <v>0</v>
      </c>
      <c r="Q434" t="b">
        <v>0</v>
      </c>
      <c r="R434" t="s">
        <v>33</v>
      </c>
      <c r="S434" t="s">
        <v>2037</v>
      </c>
      <c r="T434" t="s">
        <v>2038</v>
      </c>
    </row>
    <row r="435" spans="1:20" x14ac:dyDescent="0.2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5">
        <f t="shared" si="24"/>
        <v>54.163920922570021</v>
      </c>
      <c r="G435" t="s">
        <v>14</v>
      </c>
      <c r="H435" s="7">
        <f t="shared" si="27"/>
        <v>83.023989898989896</v>
      </c>
      <c r="I435">
        <v>792</v>
      </c>
      <c r="J435" t="s">
        <v>21</v>
      </c>
      <c r="K435" t="s">
        <v>22</v>
      </c>
      <c r="L435">
        <v>1385359200</v>
      </c>
      <c r="M435">
        <v>1386741600</v>
      </c>
      <c r="N435" s="12">
        <f t="shared" si="25"/>
        <v>41603.25</v>
      </c>
      <c r="O435" s="12">
        <f t="shared" si="26"/>
        <v>41619.25</v>
      </c>
      <c r="P435" t="b">
        <v>0</v>
      </c>
      <c r="Q435" t="b">
        <v>1</v>
      </c>
      <c r="R435" t="s">
        <v>42</v>
      </c>
      <c r="S435" t="s">
        <v>2039</v>
      </c>
      <c r="T435" t="s">
        <v>2040</v>
      </c>
    </row>
    <row r="436" spans="1:20" x14ac:dyDescent="0.2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5">
        <f t="shared" si="24"/>
        <v>16.722222222222221</v>
      </c>
      <c r="G436" t="s">
        <v>74</v>
      </c>
      <c r="H436" s="7">
        <f t="shared" si="27"/>
        <v>90.3</v>
      </c>
      <c r="I436">
        <v>10</v>
      </c>
      <c r="J436" t="s">
        <v>15</v>
      </c>
      <c r="K436" t="s">
        <v>16</v>
      </c>
      <c r="L436">
        <v>1480572000</v>
      </c>
      <c r="M436">
        <v>1481781600</v>
      </c>
      <c r="N436" s="12">
        <f t="shared" si="25"/>
        <v>42705.25</v>
      </c>
      <c r="O436" s="12">
        <f t="shared" si="26"/>
        <v>42719.25</v>
      </c>
      <c r="P436" t="b">
        <v>1</v>
      </c>
      <c r="Q436" t="b">
        <v>0</v>
      </c>
      <c r="R436" t="s">
        <v>33</v>
      </c>
      <c r="S436" t="s">
        <v>2037</v>
      </c>
      <c r="T436" t="s">
        <v>2038</v>
      </c>
    </row>
    <row r="437" spans="1:20" x14ac:dyDescent="0.2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5">
        <f t="shared" si="24"/>
        <v>116.87664041994749</v>
      </c>
      <c r="G437" t="s">
        <v>20</v>
      </c>
      <c r="H437" s="7">
        <f t="shared" si="27"/>
        <v>103.98131932282546</v>
      </c>
      <c r="I437">
        <v>1713</v>
      </c>
      <c r="J437" t="s">
        <v>107</v>
      </c>
      <c r="K437" t="s">
        <v>108</v>
      </c>
      <c r="L437">
        <v>1418623200</v>
      </c>
      <c r="M437">
        <v>1419660000</v>
      </c>
      <c r="N437" s="12">
        <f t="shared" si="25"/>
        <v>41988.25</v>
      </c>
      <c r="O437" s="12">
        <f t="shared" si="26"/>
        <v>42000.25</v>
      </c>
      <c r="P437" t="b">
        <v>0</v>
      </c>
      <c r="Q437" t="b">
        <v>1</v>
      </c>
      <c r="R437" t="s">
        <v>33</v>
      </c>
      <c r="S437" t="s">
        <v>2037</v>
      </c>
      <c r="T437" t="s">
        <v>2038</v>
      </c>
    </row>
    <row r="438" spans="1:20" x14ac:dyDescent="0.2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5">
        <f t="shared" si="24"/>
        <v>1052.1538461538462</v>
      </c>
      <c r="G438" t="s">
        <v>20</v>
      </c>
      <c r="H438" s="7">
        <f t="shared" si="27"/>
        <v>54.931726907630519</v>
      </c>
      <c r="I438">
        <v>249</v>
      </c>
      <c r="J438" t="s">
        <v>21</v>
      </c>
      <c r="K438" t="s">
        <v>22</v>
      </c>
      <c r="L438">
        <v>1555736400</v>
      </c>
      <c r="M438">
        <v>1555822800</v>
      </c>
      <c r="N438" s="12">
        <f t="shared" si="25"/>
        <v>43575.208333333328</v>
      </c>
      <c r="O438" s="12">
        <f t="shared" si="26"/>
        <v>43576.208333333328</v>
      </c>
      <c r="P438" t="b">
        <v>0</v>
      </c>
      <c r="Q438" t="b">
        <v>0</v>
      </c>
      <c r="R438" t="s">
        <v>159</v>
      </c>
      <c r="S438" t="s">
        <v>2033</v>
      </c>
      <c r="T438" t="s">
        <v>2056</v>
      </c>
    </row>
    <row r="439" spans="1:20" x14ac:dyDescent="0.2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5">
        <f t="shared" si="24"/>
        <v>123.07407407407408</v>
      </c>
      <c r="G439" t="s">
        <v>20</v>
      </c>
      <c r="H439" s="7">
        <f t="shared" si="27"/>
        <v>51.921875</v>
      </c>
      <c r="I439">
        <v>192</v>
      </c>
      <c r="J439" t="s">
        <v>21</v>
      </c>
      <c r="K439" t="s">
        <v>22</v>
      </c>
      <c r="L439">
        <v>1442120400</v>
      </c>
      <c r="M439">
        <v>1442379600</v>
      </c>
      <c r="N439" s="12">
        <f t="shared" si="25"/>
        <v>42260.208333333328</v>
      </c>
      <c r="O439" s="12">
        <f t="shared" si="26"/>
        <v>42263.208333333328</v>
      </c>
      <c r="P439" t="b">
        <v>0</v>
      </c>
      <c r="Q439" t="b">
        <v>1</v>
      </c>
      <c r="R439" t="s">
        <v>71</v>
      </c>
      <c r="S439" t="s">
        <v>2039</v>
      </c>
      <c r="T439" t="s">
        <v>2047</v>
      </c>
    </row>
    <row r="440" spans="1:20" ht="31.5" x14ac:dyDescent="0.2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5">
        <f t="shared" si="24"/>
        <v>178.63855421686748</v>
      </c>
      <c r="G440" t="s">
        <v>20</v>
      </c>
      <c r="H440" s="7">
        <f t="shared" si="27"/>
        <v>60.02834008097166</v>
      </c>
      <c r="I440">
        <v>247</v>
      </c>
      <c r="J440" t="s">
        <v>21</v>
      </c>
      <c r="K440" t="s">
        <v>22</v>
      </c>
      <c r="L440">
        <v>1362376800</v>
      </c>
      <c r="M440">
        <v>1364965200</v>
      </c>
      <c r="N440" s="12">
        <f t="shared" si="25"/>
        <v>41337.25</v>
      </c>
      <c r="O440" s="12">
        <f t="shared" si="26"/>
        <v>41367.208333333336</v>
      </c>
      <c r="P440" t="b">
        <v>0</v>
      </c>
      <c r="Q440" t="b">
        <v>0</v>
      </c>
      <c r="R440" t="s">
        <v>33</v>
      </c>
      <c r="S440" t="s">
        <v>2037</v>
      </c>
      <c r="T440" t="s">
        <v>2038</v>
      </c>
    </row>
    <row r="441" spans="1:20" x14ac:dyDescent="0.2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5">
        <f t="shared" si="24"/>
        <v>355.28169014084506</v>
      </c>
      <c r="G441" t="s">
        <v>20</v>
      </c>
      <c r="H441" s="7">
        <f t="shared" si="27"/>
        <v>44.003488879197555</v>
      </c>
      <c r="I441">
        <v>2293</v>
      </c>
      <c r="J441" t="s">
        <v>21</v>
      </c>
      <c r="K441" t="s">
        <v>22</v>
      </c>
      <c r="L441">
        <v>1478408400</v>
      </c>
      <c r="M441">
        <v>1479016800</v>
      </c>
      <c r="N441" s="12">
        <f t="shared" si="25"/>
        <v>42680.208333333328</v>
      </c>
      <c r="O441" s="12">
        <f t="shared" si="26"/>
        <v>42687.25</v>
      </c>
      <c r="P441" t="b">
        <v>0</v>
      </c>
      <c r="Q441" t="b">
        <v>0</v>
      </c>
      <c r="R441" t="s">
        <v>474</v>
      </c>
      <c r="S441" t="s">
        <v>2039</v>
      </c>
      <c r="T441" t="s">
        <v>2061</v>
      </c>
    </row>
    <row r="442" spans="1:20" x14ac:dyDescent="0.2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5">
        <f t="shared" si="24"/>
        <v>161.90634146341463</v>
      </c>
      <c r="G442" t="s">
        <v>20</v>
      </c>
      <c r="H442" s="7">
        <f t="shared" si="27"/>
        <v>53.003513254551258</v>
      </c>
      <c r="I442">
        <v>3131</v>
      </c>
      <c r="J442" t="s">
        <v>21</v>
      </c>
      <c r="K442" t="s">
        <v>22</v>
      </c>
      <c r="L442">
        <v>1498798800</v>
      </c>
      <c r="M442">
        <v>1499662800</v>
      </c>
      <c r="N442" s="12">
        <f t="shared" si="25"/>
        <v>42916.208333333328</v>
      </c>
      <c r="O442" s="12">
        <f t="shared" si="26"/>
        <v>42926.208333333328</v>
      </c>
      <c r="P442" t="b">
        <v>0</v>
      </c>
      <c r="Q442" t="b">
        <v>0</v>
      </c>
      <c r="R442" t="s">
        <v>269</v>
      </c>
      <c r="S442" t="s">
        <v>2039</v>
      </c>
      <c r="T442" t="s">
        <v>2058</v>
      </c>
    </row>
    <row r="443" spans="1:20" x14ac:dyDescent="0.2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5">
        <f t="shared" si="24"/>
        <v>24.914285714285715</v>
      </c>
      <c r="G443" t="s">
        <v>14</v>
      </c>
      <c r="H443" s="7">
        <f t="shared" si="27"/>
        <v>54.5</v>
      </c>
      <c r="I443">
        <v>32</v>
      </c>
      <c r="J443" t="s">
        <v>21</v>
      </c>
      <c r="K443" t="s">
        <v>22</v>
      </c>
      <c r="L443">
        <v>1335416400</v>
      </c>
      <c r="M443">
        <v>1337835600</v>
      </c>
      <c r="N443" s="12">
        <f t="shared" si="25"/>
        <v>41025.208333333336</v>
      </c>
      <c r="O443" s="12">
        <f t="shared" si="26"/>
        <v>41053.208333333336</v>
      </c>
      <c r="P443" t="b">
        <v>0</v>
      </c>
      <c r="Q443" t="b">
        <v>0</v>
      </c>
      <c r="R443" t="s">
        <v>65</v>
      </c>
      <c r="S443" t="s">
        <v>2035</v>
      </c>
      <c r="T443" t="s">
        <v>2044</v>
      </c>
    </row>
    <row r="444" spans="1:20" x14ac:dyDescent="0.2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5">
        <f t="shared" si="24"/>
        <v>198.72222222222223</v>
      </c>
      <c r="G444" t="s">
        <v>20</v>
      </c>
      <c r="H444" s="7">
        <f t="shared" si="27"/>
        <v>75.04195804195804</v>
      </c>
      <c r="I444">
        <v>143</v>
      </c>
      <c r="J444" t="s">
        <v>107</v>
      </c>
      <c r="K444" t="s">
        <v>108</v>
      </c>
      <c r="L444">
        <v>1504328400</v>
      </c>
      <c r="M444">
        <v>1505710800</v>
      </c>
      <c r="N444" s="12">
        <f t="shared" si="25"/>
        <v>42980.208333333328</v>
      </c>
      <c r="O444" s="12">
        <f t="shared" si="26"/>
        <v>42996.208333333328</v>
      </c>
      <c r="P444" t="b">
        <v>0</v>
      </c>
      <c r="Q444" t="b">
        <v>0</v>
      </c>
      <c r="R444" t="s">
        <v>33</v>
      </c>
      <c r="S444" t="s">
        <v>2037</v>
      </c>
      <c r="T444" t="s">
        <v>2038</v>
      </c>
    </row>
    <row r="445" spans="1:20" x14ac:dyDescent="0.2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5">
        <f t="shared" si="24"/>
        <v>34.752688172043008</v>
      </c>
      <c r="G445" t="s">
        <v>74</v>
      </c>
      <c r="H445" s="7">
        <f t="shared" si="27"/>
        <v>35.911111111111111</v>
      </c>
      <c r="I445">
        <v>90</v>
      </c>
      <c r="J445" t="s">
        <v>21</v>
      </c>
      <c r="K445" t="s">
        <v>22</v>
      </c>
      <c r="L445">
        <v>1285822800</v>
      </c>
      <c r="M445">
        <v>1287464400</v>
      </c>
      <c r="N445" s="12">
        <f t="shared" si="25"/>
        <v>40451.208333333336</v>
      </c>
      <c r="O445" s="12">
        <f t="shared" si="26"/>
        <v>40470.208333333336</v>
      </c>
      <c r="P445" t="b">
        <v>0</v>
      </c>
      <c r="Q445" t="b">
        <v>0</v>
      </c>
      <c r="R445" t="s">
        <v>33</v>
      </c>
      <c r="S445" t="s">
        <v>2037</v>
      </c>
      <c r="T445" t="s">
        <v>2038</v>
      </c>
    </row>
    <row r="446" spans="1:20" x14ac:dyDescent="0.2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5">
        <f t="shared" si="24"/>
        <v>176.41935483870967</v>
      </c>
      <c r="G446" t="s">
        <v>20</v>
      </c>
      <c r="H446" s="7">
        <f t="shared" si="27"/>
        <v>36.952702702702702</v>
      </c>
      <c r="I446">
        <v>296</v>
      </c>
      <c r="J446" t="s">
        <v>21</v>
      </c>
      <c r="K446" t="s">
        <v>22</v>
      </c>
      <c r="L446">
        <v>1311483600</v>
      </c>
      <c r="M446">
        <v>1311656400</v>
      </c>
      <c r="N446" s="12">
        <f t="shared" si="25"/>
        <v>40748.208333333336</v>
      </c>
      <c r="O446" s="12">
        <f t="shared" si="26"/>
        <v>40750.208333333336</v>
      </c>
      <c r="P446" t="b">
        <v>0</v>
      </c>
      <c r="Q446" t="b">
        <v>1</v>
      </c>
      <c r="R446" t="s">
        <v>60</v>
      </c>
      <c r="S446" t="s">
        <v>2033</v>
      </c>
      <c r="T446" t="s">
        <v>2043</v>
      </c>
    </row>
    <row r="447" spans="1:20" ht="31.5" x14ac:dyDescent="0.2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5">
        <f t="shared" si="24"/>
        <v>511.38095238095235</v>
      </c>
      <c r="G447" t="s">
        <v>20</v>
      </c>
      <c r="H447" s="7">
        <f t="shared" si="27"/>
        <v>63.170588235294119</v>
      </c>
      <c r="I447">
        <v>170</v>
      </c>
      <c r="J447" t="s">
        <v>21</v>
      </c>
      <c r="K447" t="s">
        <v>22</v>
      </c>
      <c r="L447">
        <v>1291356000</v>
      </c>
      <c r="M447">
        <v>1293170400</v>
      </c>
      <c r="N447" s="12">
        <f t="shared" si="25"/>
        <v>40515.25</v>
      </c>
      <c r="O447" s="12">
        <f t="shared" si="26"/>
        <v>40536.25</v>
      </c>
      <c r="P447" t="b">
        <v>0</v>
      </c>
      <c r="Q447" t="b">
        <v>1</v>
      </c>
      <c r="R447" t="s">
        <v>33</v>
      </c>
      <c r="S447" t="s">
        <v>2037</v>
      </c>
      <c r="T447" t="s">
        <v>2038</v>
      </c>
    </row>
    <row r="448" spans="1:20" x14ac:dyDescent="0.2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5">
        <f t="shared" si="24"/>
        <v>82.044117647058826</v>
      </c>
      <c r="G448" t="s">
        <v>14</v>
      </c>
      <c r="H448" s="7">
        <f t="shared" si="27"/>
        <v>29.99462365591398</v>
      </c>
      <c r="I448">
        <v>186</v>
      </c>
      <c r="J448" t="s">
        <v>21</v>
      </c>
      <c r="K448" t="s">
        <v>22</v>
      </c>
      <c r="L448">
        <v>1355810400</v>
      </c>
      <c r="M448">
        <v>1355983200</v>
      </c>
      <c r="N448" s="12">
        <f t="shared" si="25"/>
        <v>41261.25</v>
      </c>
      <c r="O448" s="12">
        <f t="shared" si="26"/>
        <v>41263.25</v>
      </c>
      <c r="P448" t="b">
        <v>0</v>
      </c>
      <c r="Q448" t="b">
        <v>0</v>
      </c>
      <c r="R448" t="s">
        <v>65</v>
      </c>
      <c r="S448" t="s">
        <v>2035</v>
      </c>
      <c r="T448" t="s">
        <v>2044</v>
      </c>
    </row>
    <row r="449" spans="1:20" ht="31.5" x14ac:dyDescent="0.2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5">
        <f t="shared" si="24"/>
        <v>24.326030927835053</v>
      </c>
      <c r="G449" t="s">
        <v>74</v>
      </c>
      <c r="H449" s="7">
        <f t="shared" si="27"/>
        <v>86</v>
      </c>
      <c r="I449">
        <v>439</v>
      </c>
      <c r="J449" t="s">
        <v>40</v>
      </c>
      <c r="K449" t="s">
        <v>41</v>
      </c>
      <c r="L449">
        <v>1513663200</v>
      </c>
      <c r="M449">
        <v>1515045600</v>
      </c>
      <c r="N449" s="12">
        <f t="shared" si="25"/>
        <v>43088.25</v>
      </c>
      <c r="O449" s="12">
        <f t="shared" si="26"/>
        <v>43104.25</v>
      </c>
      <c r="P449" t="b">
        <v>0</v>
      </c>
      <c r="Q449" t="b">
        <v>0</v>
      </c>
      <c r="R449" t="s">
        <v>269</v>
      </c>
      <c r="S449" t="s">
        <v>2039</v>
      </c>
      <c r="T449" t="s">
        <v>2058</v>
      </c>
    </row>
    <row r="450" spans="1:20" x14ac:dyDescent="0.2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5">
        <f t="shared" ref="F450:F513" si="28">E450/D450*100</f>
        <v>50.482758620689658</v>
      </c>
      <c r="G450" t="s">
        <v>14</v>
      </c>
      <c r="H450" s="7">
        <f t="shared" si="27"/>
        <v>75.014876033057845</v>
      </c>
      <c r="I450">
        <v>605</v>
      </c>
      <c r="J450" t="s">
        <v>21</v>
      </c>
      <c r="K450" t="s">
        <v>22</v>
      </c>
      <c r="L450">
        <v>1365915600</v>
      </c>
      <c r="M450">
        <v>1366088400</v>
      </c>
      <c r="N450" s="12">
        <f t="shared" ref="N450:N513" si="29">(((L450/60)/60)/24)+DATE(1970,1,1)</f>
        <v>41378.208333333336</v>
      </c>
      <c r="O450" s="12">
        <f t="shared" ref="O450:O513" si="30">(((M450/60)/60)/24)+DATE(1970,1,1)</f>
        <v>41380.208333333336</v>
      </c>
      <c r="P450" t="b">
        <v>0</v>
      </c>
      <c r="Q450" t="b">
        <v>1</v>
      </c>
      <c r="R450" t="s">
        <v>89</v>
      </c>
      <c r="S450" t="s">
        <v>2048</v>
      </c>
      <c r="T450" t="s">
        <v>2049</v>
      </c>
    </row>
    <row r="451" spans="1:20" x14ac:dyDescent="0.2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5">
        <f t="shared" si="28"/>
        <v>967</v>
      </c>
      <c r="G451" t="s">
        <v>20</v>
      </c>
      <c r="H451" s="7">
        <f t="shared" ref="H451:H514" si="31">E451/I451</f>
        <v>101.19767441860465</v>
      </c>
      <c r="I451">
        <v>86</v>
      </c>
      <c r="J451" t="s">
        <v>36</v>
      </c>
      <c r="K451" t="s">
        <v>37</v>
      </c>
      <c r="L451">
        <v>1551852000</v>
      </c>
      <c r="M451">
        <v>1553317200</v>
      </c>
      <c r="N451" s="12">
        <f t="shared" si="29"/>
        <v>43530.25</v>
      </c>
      <c r="O451" s="12">
        <f t="shared" si="30"/>
        <v>43547.208333333328</v>
      </c>
      <c r="P451" t="b">
        <v>0</v>
      </c>
      <c r="Q451" t="b">
        <v>0</v>
      </c>
      <c r="R451" t="s">
        <v>89</v>
      </c>
      <c r="S451" t="s">
        <v>2048</v>
      </c>
      <c r="T451" t="s">
        <v>2049</v>
      </c>
    </row>
    <row r="452" spans="1:20" x14ac:dyDescent="0.2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5">
        <f t="shared" si="28"/>
        <v>4</v>
      </c>
      <c r="G452" t="s">
        <v>14</v>
      </c>
      <c r="H452" s="7">
        <f t="shared" si="31"/>
        <v>4</v>
      </c>
      <c r="I452">
        <v>1</v>
      </c>
      <c r="J452" t="s">
        <v>15</v>
      </c>
      <c r="K452" t="s">
        <v>16</v>
      </c>
      <c r="L452">
        <v>1540098000</v>
      </c>
      <c r="M452">
        <v>1542088800</v>
      </c>
      <c r="N452" s="12">
        <f t="shared" si="29"/>
        <v>43394.208333333328</v>
      </c>
      <c r="O452" s="12">
        <f t="shared" si="30"/>
        <v>43417.25</v>
      </c>
      <c r="P452" t="b">
        <v>0</v>
      </c>
      <c r="Q452" t="b">
        <v>0</v>
      </c>
      <c r="R452" t="s">
        <v>71</v>
      </c>
      <c r="S452" t="s">
        <v>2039</v>
      </c>
      <c r="T452" t="s">
        <v>2047</v>
      </c>
    </row>
    <row r="453" spans="1:20" x14ac:dyDescent="0.2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5">
        <f t="shared" si="28"/>
        <v>122.84501347708894</v>
      </c>
      <c r="G453" t="s">
        <v>20</v>
      </c>
      <c r="H453" s="7">
        <f t="shared" si="31"/>
        <v>29.001272669424118</v>
      </c>
      <c r="I453">
        <v>6286</v>
      </c>
      <c r="J453" t="s">
        <v>21</v>
      </c>
      <c r="K453" t="s">
        <v>22</v>
      </c>
      <c r="L453">
        <v>1500440400</v>
      </c>
      <c r="M453">
        <v>1503118800</v>
      </c>
      <c r="N453" s="12">
        <f t="shared" si="29"/>
        <v>42935.208333333328</v>
      </c>
      <c r="O453" s="12">
        <f t="shared" si="30"/>
        <v>42966.208333333328</v>
      </c>
      <c r="P453" t="b">
        <v>0</v>
      </c>
      <c r="Q453" t="b">
        <v>0</v>
      </c>
      <c r="R453" t="s">
        <v>23</v>
      </c>
      <c r="S453" t="s">
        <v>2033</v>
      </c>
      <c r="T453" t="s">
        <v>2034</v>
      </c>
    </row>
    <row r="454" spans="1:20" ht="31.5" x14ac:dyDescent="0.2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5">
        <f t="shared" si="28"/>
        <v>63.4375</v>
      </c>
      <c r="G454" t="s">
        <v>14</v>
      </c>
      <c r="H454" s="7">
        <f t="shared" si="31"/>
        <v>98.225806451612897</v>
      </c>
      <c r="I454">
        <v>31</v>
      </c>
      <c r="J454" t="s">
        <v>21</v>
      </c>
      <c r="K454" t="s">
        <v>22</v>
      </c>
      <c r="L454">
        <v>1278392400</v>
      </c>
      <c r="M454">
        <v>1278478800</v>
      </c>
      <c r="N454" s="12">
        <f t="shared" si="29"/>
        <v>40365.208333333336</v>
      </c>
      <c r="O454" s="12">
        <f t="shared" si="30"/>
        <v>40366.208333333336</v>
      </c>
      <c r="P454" t="b">
        <v>0</v>
      </c>
      <c r="Q454" t="b">
        <v>0</v>
      </c>
      <c r="R454" t="s">
        <v>53</v>
      </c>
      <c r="S454" t="s">
        <v>2039</v>
      </c>
      <c r="T454" t="s">
        <v>2042</v>
      </c>
    </row>
    <row r="455" spans="1:20" ht="31.5" x14ac:dyDescent="0.2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5">
        <f t="shared" si="28"/>
        <v>56.331688596491226</v>
      </c>
      <c r="G455" t="s">
        <v>14</v>
      </c>
      <c r="H455" s="7">
        <f t="shared" si="31"/>
        <v>87.001693480101608</v>
      </c>
      <c r="I455">
        <v>1181</v>
      </c>
      <c r="J455" t="s">
        <v>21</v>
      </c>
      <c r="K455" t="s">
        <v>22</v>
      </c>
      <c r="L455">
        <v>1480572000</v>
      </c>
      <c r="M455">
        <v>1484114400</v>
      </c>
      <c r="N455" s="12">
        <f t="shared" si="29"/>
        <v>42705.25</v>
      </c>
      <c r="O455" s="12">
        <f t="shared" si="30"/>
        <v>42746.25</v>
      </c>
      <c r="P455" t="b">
        <v>0</v>
      </c>
      <c r="Q455" t="b">
        <v>0</v>
      </c>
      <c r="R455" t="s">
        <v>474</v>
      </c>
      <c r="S455" t="s">
        <v>2039</v>
      </c>
      <c r="T455" t="s">
        <v>2061</v>
      </c>
    </row>
    <row r="456" spans="1:20" x14ac:dyDescent="0.2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5">
        <f t="shared" si="28"/>
        <v>44.074999999999996</v>
      </c>
      <c r="G456" t="s">
        <v>14</v>
      </c>
      <c r="H456" s="7">
        <f t="shared" si="31"/>
        <v>45.205128205128204</v>
      </c>
      <c r="I456">
        <v>39</v>
      </c>
      <c r="J456" t="s">
        <v>21</v>
      </c>
      <c r="K456" t="s">
        <v>22</v>
      </c>
      <c r="L456">
        <v>1382331600</v>
      </c>
      <c r="M456">
        <v>1385445600</v>
      </c>
      <c r="N456" s="12">
        <f t="shared" si="29"/>
        <v>41568.208333333336</v>
      </c>
      <c r="O456" s="12">
        <f t="shared" si="30"/>
        <v>41604.25</v>
      </c>
      <c r="P456" t="b">
        <v>0</v>
      </c>
      <c r="Q456" t="b">
        <v>1</v>
      </c>
      <c r="R456" t="s">
        <v>53</v>
      </c>
      <c r="S456" t="s">
        <v>2039</v>
      </c>
      <c r="T456" t="s">
        <v>2042</v>
      </c>
    </row>
    <row r="457" spans="1:20" x14ac:dyDescent="0.2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5">
        <f t="shared" si="28"/>
        <v>118.37253218884121</v>
      </c>
      <c r="G457" t="s">
        <v>20</v>
      </c>
      <c r="H457" s="7">
        <f t="shared" si="31"/>
        <v>37.001341561577675</v>
      </c>
      <c r="I457">
        <v>3727</v>
      </c>
      <c r="J457" t="s">
        <v>21</v>
      </c>
      <c r="K457" t="s">
        <v>22</v>
      </c>
      <c r="L457">
        <v>1316754000</v>
      </c>
      <c r="M457">
        <v>1318741200</v>
      </c>
      <c r="N457" s="12">
        <f t="shared" si="29"/>
        <v>40809.208333333336</v>
      </c>
      <c r="O457" s="12">
        <f t="shared" si="30"/>
        <v>40832.208333333336</v>
      </c>
      <c r="P457" t="b">
        <v>0</v>
      </c>
      <c r="Q457" t="b">
        <v>0</v>
      </c>
      <c r="R457" t="s">
        <v>33</v>
      </c>
      <c r="S457" t="s">
        <v>2037</v>
      </c>
      <c r="T457" t="s">
        <v>2038</v>
      </c>
    </row>
    <row r="458" spans="1:20" ht="31.5" x14ac:dyDescent="0.2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5">
        <f t="shared" si="28"/>
        <v>104.1243169398907</v>
      </c>
      <c r="G458" t="s">
        <v>20</v>
      </c>
      <c r="H458" s="7">
        <f t="shared" si="31"/>
        <v>94.976947040498445</v>
      </c>
      <c r="I458">
        <v>1605</v>
      </c>
      <c r="J458" t="s">
        <v>21</v>
      </c>
      <c r="K458" t="s">
        <v>22</v>
      </c>
      <c r="L458">
        <v>1518242400</v>
      </c>
      <c r="M458">
        <v>1518242400</v>
      </c>
      <c r="N458" s="12">
        <f t="shared" si="29"/>
        <v>43141.25</v>
      </c>
      <c r="O458" s="12">
        <f t="shared" si="30"/>
        <v>43141.25</v>
      </c>
      <c r="P458" t="b">
        <v>0</v>
      </c>
      <c r="Q458" t="b">
        <v>1</v>
      </c>
      <c r="R458" t="s">
        <v>60</v>
      </c>
      <c r="S458" t="s">
        <v>2033</v>
      </c>
      <c r="T458" t="s">
        <v>2043</v>
      </c>
    </row>
    <row r="459" spans="1:20" x14ac:dyDescent="0.2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5">
        <f t="shared" si="28"/>
        <v>26.640000000000004</v>
      </c>
      <c r="G459" t="s">
        <v>14</v>
      </c>
      <c r="H459" s="7">
        <f t="shared" si="31"/>
        <v>28.956521739130434</v>
      </c>
      <c r="I459">
        <v>46</v>
      </c>
      <c r="J459" t="s">
        <v>21</v>
      </c>
      <c r="K459" t="s">
        <v>22</v>
      </c>
      <c r="L459">
        <v>1476421200</v>
      </c>
      <c r="M459">
        <v>1476594000</v>
      </c>
      <c r="N459" s="12">
        <f t="shared" si="29"/>
        <v>42657.208333333328</v>
      </c>
      <c r="O459" s="12">
        <f t="shared" si="30"/>
        <v>42659.208333333328</v>
      </c>
      <c r="P459" t="b">
        <v>0</v>
      </c>
      <c r="Q459" t="b">
        <v>0</v>
      </c>
      <c r="R459" t="s">
        <v>33</v>
      </c>
      <c r="S459" t="s">
        <v>2037</v>
      </c>
      <c r="T459" t="s">
        <v>2038</v>
      </c>
    </row>
    <row r="460" spans="1:20" x14ac:dyDescent="0.2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5">
        <f t="shared" si="28"/>
        <v>351.20118343195264</v>
      </c>
      <c r="G460" t="s">
        <v>20</v>
      </c>
      <c r="H460" s="7">
        <f t="shared" si="31"/>
        <v>55.993396226415094</v>
      </c>
      <c r="I460">
        <v>2120</v>
      </c>
      <c r="J460" t="s">
        <v>21</v>
      </c>
      <c r="K460" t="s">
        <v>22</v>
      </c>
      <c r="L460">
        <v>1269752400</v>
      </c>
      <c r="M460">
        <v>1273554000</v>
      </c>
      <c r="N460" s="12">
        <f t="shared" si="29"/>
        <v>40265.208333333336</v>
      </c>
      <c r="O460" s="12">
        <f t="shared" si="30"/>
        <v>40309.208333333336</v>
      </c>
      <c r="P460" t="b">
        <v>0</v>
      </c>
      <c r="Q460" t="b">
        <v>0</v>
      </c>
      <c r="R460" t="s">
        <v>33</v>
      </c>
      <c r="S460" t="s">
        <v>2037</v>
      </c>
      <c r="T460" t="s">
        <v>2038</v>
      </c>
    </row>
    <row r="461" spans="1:20" x14ac:dyDescent="0.2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5">
        <f t="shared" si="28"/>
        <v>90.063492063492063</v>
      </c>
      <c r="G461" t="s">
        <v>14</v>
      </c>
      <c r="H461" s="7">
        <f t="shared" si="31"/>
        <v>54.038095238095238</v>
      </c>
      <c r="I461">
        <v>105</v>
      </c>
      <c r="J461" t="s">
        <v>21</v>
      </c>
      <c r="K461" t="s">
        <v>22</v>
      </c>
      <c r="L461">
        <v>1419746400</v>
      </c>
      <c r="M461">
        <v>1421906400</v>
      </c>
      <c r="N461" s="12">
        <f t="shared" si="29"/>
        <v>42001.25</v>
      </c>
      <c r="O461" s="12">
        <f t="shared" si="30"/>
        <v>42026.25</v>
      </c>
      <c r="P461" t="b">
        <v>0</v>
      </c>
      <c r="Q461" t="b">
        <v>0</v>
      </c>
      <c r="R461" t="s">
        <v>42</v>
      </c>
      <c r="S461" t="s">
        <v>2039</v>
      </c>
      <c r="T461" t="s">
        <v>2040</v>
      </c>
    </row>
    <row r="462" spans="1:20" x14ac:dyDescent="0.2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5">
        <f t="shared" si="28"/>
        <v>171.625</v>
      </c>
      <c r="G462" t="s">
        <v>20</v>
      </c>
      <c r="H462" s="7">
        <f t="shared" si="31"/>
        <v>82.38</v>
      </c>
      <c r="I462">
        <v>50</v>
      </c>
      <c r="J462" t="s">
        <v>21</v>
      </c>
      <c r="K462" t="s">
        <v>22</v>
      </c>
      <c r="L462">
        <v>1281330000</v>
      </c>
      <c r="M462">
        <v>1281589200</v>
      </c>
      <c r="N462" s="12">
        <f t="shared" si="29"/>
        <v>40399.208333333336</v>
      </c>
      <c r="O462" s="12">
        <f t="shared" si="30"/>
        <v>40402.208333333336</v>
      </c>
      <c r="P462" t="b">
        <v>0</v>
      </c>
      <c r="Q462" t="b">
        <v>0</v>
      </c>
      <c r="R462" t="s">
        <v>33</v>
      </c>
      <c r="S462" t="s">
        <v>2037</v>
      </c>
      <c r="T462" t="s">
        <v>2038</v>
      </c>
    </row>
    <row r="463" spans="1:20" x14ac:dyDescent="0.2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5">
        <f t="shared" si="28"/>
        <v>141.04655870445345</v>
      </c>
      <c r="G463" t="s">
        <v>20</v>
      </c>
      <c r="H463" s="7">
        <f t="shared" si="31"/>
        <v>66.997115384615384</v>
      </c>
      <c r="I463">
        <v>2080</v>
      </c>
      <c r="J463" t="s">
        <v>21</v>
      </c>
      <c r="K463" t="s">
        <v>22</v>
      </c>
      <c r="L463">
        <v>1398661200</v>
      </c>
      <c r="M463">
        <v>1400389200</v>
      </c>
      <c r="N463" s="12">
        <f t="shared" si="29"/>
        <v>41757.208333333336</v>
      </c>
      <c r="O463" s="12">
        <f t="shared" si="30"/>
        <v>41777.208333333336</v>
      </c>
      <c r="P463" t="b">
        <v>0</v>
      </c>
      <c r="Q463" t="b">
        <v>0</v>
      </c>
      <c r="R463" t="s">
        <v>53</v>
      </c>
      <c r="S463" t="s">
        <v>2039</v>
      </c>
      <c r="T463" t="s">
        <v>2042</v>
      </c>
    </row>
    <row r="464" spans="1:20" x14ac:dyDescent="0.2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5">
        <f t="shared" si="28"/>
        <v>30.57944915254237</v>
      </c>
      <c r="G464" t="s">
        <v>14</v>
      </c>
      <c r="H464" s="7">
        <f t="shared" si="31"/>
        <v>107.91401869158878</v>
      </c>
      <c r="I464">
        <v>535</v>
      </c>
      <c r="J464" t="s">
        <v>21</v>
      </c>
      <c r="K464" t="s">
        <v>22</v>
      </c>
      <c r="L464">
        <v>1359525600</v>
      </c>
      <c r="M464">
        <v>1362808800</v>
      </c>
      <c r="N464" s="12">
        <f t="shared" si="29"/>
        <v>41304.25</v>
      </c>
      <c r="O464" s="12">
        <f t="shared" si="30"/>
        <v>41342.25</v>
      </c>
      <c r="P464" t="b">
        <v>0</v>
      </c>
      <c r="Q464" t="b">
        <v>0</v>
      </c>
      <c r="R464" t="s">
        <v>292</v>
      </c>
      <c r="S464" t="s">
        <v>2048</v>
      </c>
      <c r="T464" t="s">
        <v>2059</v>
      </c>
    </row>
    <row r="465" spans="1:20" ht="31.5" x14ac:dyDescent="0.2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5">
        <f t="shared" si="28"/>
        <v>108.16455696202532</v>
      </c>
      <c r="G465" t="s">
        <v>20</v>
      </c>
      <c r="H465" s="7">
        <f t="shared" si="31"/>
        <v>69.009501187648453</v>
      </c>
      <c r="I465">
        <v>2105</v>
      </c>
      <c r="J465" t="s">
        <v>21</v>
      </c>
      <c r="K465" t="s">
        <v>22</v>
      </c>
      <c r="L465">
        <v>1388469600</v>
      </c>
      <c r="M465">
        <v>1388815200</v>
      </c>
      <c r="N465" s="12">
        <f t="shared" si="29"/>
        <v>41639.25</v>
      </c>
      <c r="O465" s="12">
        <f t="shared" si="30"/>
        <v>41643.25</v>
      </c>
      <c r="P465" t="b">
        <v>0</v>
      </c>
      <c r="Q465" t="b">
        <v>0</v>
      </c>
      <c r="R465" t="s">
        <v>71</v>
      </c>
      <c r="S465" t="s">
        <v>2039</v>
      </c>
      <c r="T465" t="s">
        <v>2047</v>
      </c>
    </row>
    <row r="466" spans="1:20" x14ac:dyDescent="0.2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5">
        <f t="shared" si="28"/>
        <v>133.45505617977528</v>
      </c>
      <c r="G466" t="s">
        <v>20</v>
      </c>
      <c r="H466" s="7">
        <f t="shared" si="31"/>
        <v>39.006568144499177</v>
      </c>
      <c r="I466">
        <v>2436</v>
      </c>
      <c r="J466" t="s">
        <v>21</v>
      </c>
      <c r="K466" t="s">
        <v>22</v>
      </c>
      <c r="L466">
        <v>1518328800</v>
      </c>
      <c r="M466">
        <v>1519538400</v>
      </c>
      <c r="N466" s="12">
        <f t="shared" si="29"/>
        <v>43142.25</v>
      </c>
      <c r="O466" s="12">
        <f t="shared" si="30"/>
        <v>43156.25</v>
      </c>
      <c r="P466" t="b">
        <v>0</v>
      </c>
      <c r="Q466" t="b">
        <v>0</v>
      </c>
      <c r="R466" t="s">
        <v>33</v>
      </c>
      <c r="S466" t="s">
        <v>2037</v>
      </c>
      <c r="T466" t="s">
        <v>2038</v>
      </c>
    </row>
    <row r="467" spans="1:20" x14ac:dyDescent="0.2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5">
        <f t="shared" si="28"/>
        <v>187.85106382978722</v>
      </c>
      <c r="G467" t="s">
        <v>20</v>
      </c>
      <c r="H467" s="7">
        <f t="shared" si="31"/>
        <v>110.3625</v>
      </c>
      <c r="I467">
        <v>80</v>
      </c>
      <c r="J467" t="s">
        <v>21</v>
      </c>
      <c r="K467" t="s">
        <v>22</v>
      </c>
      <c r="L467">
        <v>1517032800</v>
      </c>
      <c r="M467">
        <v>1517810400</v>
      </c>
      <c r="N467" s="12">
        <f t="shared" si="29"/>
        <v>43127.25</v>
      </c>
      <c r="O467" s="12">
        <f t="shared" si="30"/>
        <v>43136.25</v>
      </c>
      <c r="P467" t="b">
        <v>0</v>
      </c>
      <c r="Q467" t="b">
        <v>0</v>
      </c>
      <c r="R467" t="s">
        <v>206</v>
      </c>
      <c r="S467" t="s">
        <v>2045</v>
      </c>
      <c r="T467" t="s">
        <v>2057</v>
      </c>
    </row>
    <row r="468" spans="1:20" x14ac:dyDescent="0.2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5">
        <f t="shared" si="28"/>
        <v>332</v>
      </c>
      <c r="G468" t="s">
        <v>20</v>
      </c>
      <c r="H468" s="7">
        <f t="shared" si="31"/>
        <v>94.857142857142861</v>
      </c>
      <c r="I468">
        <v>42</v>
      </c>
      <c r="J468" t="s">
        <v>21</v>
      </c>
      <c r="K468" t="s">
        <v>22</v>
      </c>
      <c r="L468">
        <v>1368594000</v>
      </c>
      <c r="M468">
        <v>1370581200</v>
      </c>
      <c r="N468" s="12">
        <f t="shared" si="29"/>
        <v>41409.208333333336</v>
      </c>
      <c r="O468" s="12">
        <f t="shared" si="30"/>
        <v>41432.208333333336</v>
      </c>
      <c r="P468" t="b">
        <v>0</v>
      </c>
      <c r="Q468" t="b">
        <v>1</v>
      </c>
      <c r="R468" t="s">
        <v>65</v>
      </c>
      <c r="S468" t="s">
        <v>2035</v>
      </c>
      <c r="T468" t="s">
        <v>2044</v>
      </c>
    </row>
    <row r="469" spans="1:20" ht="31.5" x14ac:dyDescent="0.2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5">
        <f t="shared" si="28"/>
        <v>575.21428571428578</v>
      </c>
      <c r="G469" t="s">
        <v>20</v>
      </c>
      <c r="H469" s="7">
        <f t="shared" si="31"/>
        <v>57.935251798561154</v>
      </c>
      <c r="I469">
        <v>139</v>
      </c>
      <c r="J469" t="s">
        <v>15</v>
      </c>
      <c r="K469" t="s">
        <v>16</v>
      </c>
      <c r="L469">
        <v>1448258400</v>
      </c>
      <c r="M469">
        <v>1448863200</v>
      </c>
      <c r="N469" s="12">
        <f t="shared" si="29"/>
        <v>42331.25</v>
      </c>
      <c r="O469" s="12">
        <f t="shared" si="30"/>
        <v>42338.25</v>
      </c>
      <c r="P469" t="b">
        <v>0</v>
      </c>
      <c r="Q469" t="b">
        <v>1</v>
      </c>
      <c r="R469" t="s">
        <v>28</v>
      </c>
      <c r="S469" t="s">
        <v>2035</v>
      </c>
      <c r="T469" t="s">
        <v>2036</v>
      </c>
    </row>
    <row r="470" spans="1:20" x14ac:dyDescent="0.2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5">
        <f t="shared" si="28"/>
        <v>40.5</v>
      </c>
      <c r="G470" t="s">
        <v>14</v>
      </c>
      <c r="H470" s="7">
        <f t="shared" si="31"/>
        <v>101.25</v>
      </c>
      <c r="I470">
        <v>16</v>
      </c>
      <c r="J470" t="s">
        <v>21</v>
      </c>
      <c r="K470" t="s">
        <v>22</v>
      </c>
      <c r="L470">
        <v>1555218000</v>
      </c>
      <c r="M470">
        <v>1556600400</v>
      </c>
      <c r="N470" s="12">
        <f t="shared" si="29"/>
        <v>43569.208333333328</v>
      </c>
      <c r="O470" s="12">
        <f t="shared" si="30"/>
        <v>43585.208333333328</v>
      </c>
      <c r="P470" t="b">
        <v>0</v>
      </c>
      <c r="Q470" t="b">
        <v>0</v>
      </c>
      <c r="R470" t="s">
        <v>33</v>
      </c>
      <c r="S470" t="s">
        <v>2037</v>
      </c>
      <c r="T470" t="s">
        <v>2038</v>
      </c>
    </row>
    <row r="471" spans="1:20" x14ac:dyDescent="0.2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5">
        <f t="shared" si="28"/>
        <v>184.42857142857144</v>
      </c>
      <c r="G471" t="s">
        <v>20</v>
      </c>
      <c r="H471" s="7">
        <f t="shared" si="31"/>
        <v>64.95597484276729</v>
      </c>
      <c r="I471">
        <v>159</v>
      </c>
      <c r="J471" t="s">
        <v>21</v>
      </c>
      <c r="K471" t="s">
        <v>22</v>
      </c>
      <c r="L471">
        <v>1431925200</v>
      </c>
      <c r="M471">
        <v>1432098000</v>
      </c>
      <c r="N471" s="12">
        <f t="shared" si="29"/>
        <v>42142.208333333328</v>
      </c>
      <c r="O471" s="12">
        <f t="shared" si="30"/>
        <v>42144.208333333328</v>
      </c>
      <c r="P471" t="b">
        <v>0</v>
      </c>
      <c r="Q471" t="b">
        <v>0</v>
      </c>
      <c r="R471" t="s">
        <v>53</v>
      </c>
      <c r="S471" t="s">
        <v>2039</v>
      </c>
      <c r="T471" t="s">
        <v>2042</v>
      </c>
    </row>
    <row r="472" spans="1:20" x14ac:dyDescent="0.2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5">
        <f t="shared" si="28"/>
        <v>285.80555555555554</v>
      </c>
      <c r="G472" t="s">
        <v>20</v>
      </c>
      <c r="H472" s="7">
        <f t="shared" si="31"/>
        <v>27.00524934383202</v>
      </c>
      <c r="I472">
        <v>381</v>
      </c>
      <c r="J472" t="s">
        <v>21</v>
      </c>
      <c r="K472" t="s">
        <v>22</v>
      </c>
      <c r="L472">
        <v>1481522400</v>
      </c>
      <c r="M472">
        <v>1482127200</v>
      </c>
      <c r="N472" s="12">
        <f t="shared" si="29"/>
        <v>42716.25</v>
      </c>
      <c r="O472" s="12">
        <f t="shared" si="30"/>
        <v>42723.25</v>
      </c>
      <c r="P472" t="b">
        <v>0</v>
      </c>
      <c r="Q472" t="b">
        <v>0</v>
      </c>
      <c r="R472" t="s">
        <v>65</v>
      </c>
      <c r="S472" t="s">
        <v>2035</v>
      </c>
      <c r="T472" t="s">
        <v>2044</v>
      </c>
    </row>
    <row r="473" spans="1:20" x14ac:dyDescent="0.2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5">
        <f t="shared" si="28"/>
        <v>319</v>
      </c>
      <c r="G473" t="s">
        <v>20</v>
      </c>
      <c r="H473" s="7">
        <f t="shared" si="31"/>
        <v>50.97422680412371</v>
      </c>
      <c r="I473">
        <v>194</v>
      </c>
      <c r="J473" t="s">
        <v>40</v>
      </c>
      <c r="K473" t="s">
        <v>41</v>
      </c>
      <c r="L473">
        <v>1335934800</v>
      </c>
      <c r="M473">
        <v>1335934800</v>
      </c>
      <c r="N473" s="12">
        <f t="shared" si="29"/>
        <v>41031.208333333336</v>
      </c>
      <c r="O473" s="12">
        <f t="shared" si="30"/>
        <v>41031.208333333336</v>
      </c>
      <c r="P473" t="b">
        <v>0</v>
      </c>
      <c r="Q473" t="b">
        <v>1</v>
      </c>
      <c r="R473" t="s">
        <v>17</v>
      </c>
      <c r="S473" t="s">
        <v>2031</v>
      </c>
      <c r="T473" t="s">
        <v>2032</v>
      </c>
    </row>
    <row r="474" spans="1:20" x14ac:dyDescent="0.2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5">
        <f t="shared" si="28"/>
        <v>39.234070221066318</v>
      </c>
      <c r="G474" t="s">
        <v>14</v>
      </c>
      <c r="H474" s="7">
        <f t="shared" si="31"/>
        <v>104.94260869565217</v>
      </c>
      <c r="I474">
        <v>575</v>
      </c>
      <c r="J474" t="s">
        <v>21</v>
      </c>
      <c r="K474" t="s">
        <v>22</v>
      </c>
      <c r="L474">
        <v>1552280400</v>
      </c>
      <c r="M474">
        <v>1556946000</v>
      </c>
      <c r="N474" s="12">
        <f t="shared" si="29"/>
        <v>43535.208333333328</v>
      </c>
      <c r="O474" s="12">
        <f t="shared" si="30"/>
        <v>43589.208333333328</v>
      </c>
      <c r="P474" t="b">
        <v>0</v>
      </c>
      <c r="Q474" t="b">
        <v>0</v>
      </c>
      <c r="R474" t="s">
        <v>23</v>
      </c>
      <c r="S474" t="s">
        <v>2033</v>
      </c>
      <c r="T474" t="s">
        <v>2034</v>
      </c>
    </row>
    <row r="475" spans="1:20" x14ac:dyDescent="0.2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5">
        <f t="shared" si="28"/>
        <v>178.14000000000001</v>
      </c>
      <c r="G475" t="s">
        <v>20</v>
      </c>
      <c r="H475" s="7">
        <f t="shared" si="31"/>
        <v>84.028301886792448</v>
      </c>
      <c r="I475">
        <v>106</v>
      </c>
      <c r="J475" t="s">
        <v>21</v>
      </c>
      <c r="K475" t="s">
        <v>22</v>
      </c>
      <c r="L475">
        <v>1529989200</v>
      </c>
      <c r="M475">
        <v>1530075600</v>
      </c>
      <c r="N475" s="12">
        <f t="shared" si="29"/>
        <v>43277.208333333328</v>
      </c>
      <c r="O475" s="12">
        <f t="shared" si="30"/>
        <v>43278.208333333328</v>
      </c>
      <c r="P475" t="b">
        <v>0</v>
      </c>
      <c r="Q475" t="b">
        <v>0</v>
      </c>
      <c r="R475" t="s">
        <v>50</v>
      </c>
      <c r="S475" t="s">
        <v>2033</v>
      </c>
      <c r="T475" t="s">
        <v>2041</v>
      </c>
    </row>
    <row r="476" spans="1:20" x14ac:dyDescent="0.2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5">
        <f t="shared" si="28"/>
        <v>365.15</v>
      </c>
      <c r="G476" t="s">
        <v>20</v>
      </c>
      <c r="H476" s="7">
        <f t="shared" si="31"/>
        <v>102.85915492957747</v>
      </c>
      <c r="I476">
        <v>142</v>
      </c>
      <c r="J476" t="s">
        <v>21</v>
      </c>
      <c r="K476" t="s">
        <v>22</v>
      </c>
      <c r="L476">
        <v>1418709600</v>
      </c>
      <c r="M476">
        <v>1418796000</v>
      </c>
      <c r="N476" s="12">
        <f t="shared" si="29"/>
        <v>41989.25</v>
      </c>
      <c r="O476" s="12">
        <f t="shared" si="30"/>
        <v>41990.25</v>
      </c>
      <c r="P476" t="b">
        <v>0</v>
      </c>
      <c r="Q476" t="b">
        <v>0</v>
      </c>
      <c r="R476" t="s">
        <v>269</v>
      </c>
      <c r="S476" t="s">
        <v>2039</v>
      </c>
      <c r="T476" t="s">
        <v>2058</v>
      </c>
    </row>
    <row r="477" spans="1:20" ht="31.5" x14ac:dyDescent="0.2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5">
        <f t="shared" si="28"/>
        <v>113.94594594594594</v>
      </c>
      <c r="G477" t="s">
        <v>20</v>
      </c>
      <c r="H477" s="7">
        <f t="shared" si="31"/>
        <v>39.962085308056871</v>
      </c>
      <c r="I477">
        <v>211</v>
      </c>
      <c r="J477" t="s">
        <v>21</v>
      </c>
      <c r="K477" t="s">
        <v>22</v>
      </c>
      <c r="L477">
        <v>1372136400</v>
      </c>
      <c r="M477">
        <v>1372482000</v>
      </c>
      <c r="N477" s="12">
        <f t="shared" si="29"/>
        <v>41450.208333333336</v>
      </c>
      <c r="O477" s="12">
        <f t="shared" si="30"/>
        <v>41454.208333333336</v>
      </c>
      <c r="P477" t="b">
        <v>0</v>
      </c>
      <c r="Q477" t="b">
        <v>1</v>
      </c>
      <c r="R477" t="s">
        <v>206</v>
      </c>
      <c r="S477" t="s">
        <v>2045</v>
      </c>
      <c r="T477" t="s">
        <v>2057</v>
      </c>
    </row>
    <row r="478" spans="1:20" ht="31.5" x14ac:dyDescent="0.2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5">
        <f t="shared" si="28"/>
        <v>29.828720626631856</v>
      </c>
      <c r="G478" t="s">
        <v>14</v>
      </c>
      <c r="H478" s="7">
        <f t="shared" si="31"/>
        <v>51.001785714285717</v>
      </c>
      <c r="I478">
        <v>1120</v>
      </c>
      <c r="J478" t="s">
        <v>21</v>
      </c>
      <c r="K478" t="s">
        <v>22</v>
      </c>
      <c r="L478">
        <v>1533877200</v>
      </c>
      <c r="M478">
        <v>1534395600</v>
      </c>
      <c r="N478" s="12">
        <f t="shared" si="29"/>
        <v>43322.208333333328</v>
      </c>
      <c r="O478" s="12">
        <f t="shared" si="30"/>
        <v>43328.208333333328</v>
      </c>
      <c r="P478" t="b">
        <v>0</v>
      </c>
      <c r="Q478" t="b">
        <v>0</v>
      </c>
      <c r="R478" t="s">
        <v>119</v>
      </c>
      <c r="S478" t="s">
        <v>2045</v>
      </c>
      <c r="T478" t="s">
        <v>2051</v>
      </c>
    </row>
    <row r="479" spans="1:20" x14ac:dyDescent="0.2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5">
        <f t="shared" si="28"/>
        <v>54.270588235294113</v>
      </c>
      <c r="G479" t="s">
        <v>14</v>
      </c>
      <c r="H479" s="7">
        <f t="shared" si="31"/>
        <v>40.823008849557525</v>
      </c>
      <c r="I479">
        <v>113</v>
      </c>
      <c r="J479" t="s">
        <v>21</v>
      </c>
      <c r="K479" t="s">
        <v>22</v>
      </c>
      <c r="L479">
        <v>1309064400</v>
      </c>
      <c r="M479">
        <v>1311397200</v>
      </c>
      <c r="N479" s="12">
        <f t="shared" si="29"/>
        <v>40720.208333333336</v>
      </c>
      <c r="O479" s="12">
        <f t="shared" si="30"/>
        <v>40747.208333333336</v>
      </c>
      <c r="P479" t="b">
        <v>0</v>
      </c>
      <c r="Q479" t="b">
        <v>0</v>
      </c>
      <c r="R479" t="s">
        <v>474</v>
      </c>
      <c r="S479" t="s">
        <v>2039</v>
      </c>
      <c r="T479" t="s">
        <v>2061</v>
      </c>
    </row>
    <row r="480" spans="1:20" x14ac:dyDescent="0.2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5">
        <f t="shared" si="28"/>
        <v>236.34156976744185</v>
      </c>
      <c r="G480" t="s">
        <v>20</v>
      </c>
      <c r="H480" s="7">
        <f t="shared" si="31"/>
        <v>58.999637155297535</v>
      </c>
      <c r="I480">
        <v>2756</v>
      </c>
      <c r="J480" t="s">
        <v>21</v>
      </c>
      <c r="K480" t="s">
        <v>22</v>
      </c>
      <c r="L480">
        <v>1425877200</v>
      </c>
      <c r="M480">
        <v>1426914000</v>
      </c>
      <c r="N480" s="12">
        <f t="shared" si="29"/>
        <v>42072.208333333328</v>
      </c>
      <c r="O480" s="12">
        <f t="shared" si="30"/>
        <v>42084.208333333328</v>
      </c>
      <c r="P480" t="b">
        <v>0</v>
      </c>
      <c r="Q480" t="b">
        <v>0</v>
      </c>
      <c r="R480" t="s">
        <v>65</v>
      </c>
      <c r="S480" t="s">
        <v>2035</v>
      </c>
      <c r="T480" t="s">
        <v>2044</v>
      </c>
    </row>
    <row r="481" spans="1:20" x14ac:dyDescent="0.2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5">
        <f t="shared" si="28"/>
        <v>512.91666666666663</v>
      </c>
      <c r="G481" t="s">
        <v>20</v>
      </c>
      <c r="H481" s="7">
        <f t="shared" si="31"/>
        <v>71.156069364161851</v>
      </c>
      <c r="I481">
        <v>173</v>
      </c>
      <c r="J481" t="s">
        <v>40</v>
      </c>
      <c r="K481" t="s">
        <v>41</v>
      </c>
      <c r="L481">
        <v>1501304400</v>
      </c>
      <c r="M481">
        <v>1501477200</v>
      </c>
      <c r="N481" s="12">
        <f t="shared" si="29"/>
        <v>42945.208333333328</v>
      </c>
      <c r="O481" s="12">
        <f t="shared" si="30"/>
        <v>42947.208333333328</v>
      </c>
      <c r="P481" t="b">
        <v>0</v>
      </c>
      <c r="Q481" t="b">
        <v>0</v>
      </c>
      <c r="R481" t="s">
        <v>17</v>
      </c>
      <c r="S481" t="s">
        <v>2031</v>
      </c>
      <c r="T481" t="s">
        <v>2032</v>
      </c>
    </row>
    <row r="482" spans="1:20" x14ac:dyDescent="0.2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5">
        <f t="shared" si="28"/>
        <v>100.65116279069768</v>
      </c>
      <c r="G482" t="s">
        <v>20</v>
      </c>
      <c r="H482" s="7">
        <f t="shared" si="31"/>
        <v>99.494252873563212</v>
      </c>
      <c r="I482">
        <v>87</v>
      </c>
      <c r="J482" t="s">
        <v>21</v>
      </c>
      <c r="K482" t="s">
        <v>22</v>
      </c>
      <c r="L482">
        <v>1268287200</v>
      </c>
      <c r="M482">
        <v>1269061200</v>
      </c>
      <c r="N482" s="12">
        <f t="shared" si="29"/>
        <v>40248.25</v>
      </c>
      <c r="O482" s="12">
        <f t="shared" si="30"/>
        <v>40257.208333333336</v>
      </c>
      <c r="P482" t="b">
        <v>0</v>
      </c>
      <c r="Q482" t="b">
        <v>1</v>
      </c>
      <c r="R482" t="s">
        <v>122</v>
      </c>
      <c r="S482" t="s">
        <v>2052</v>
      </c>
      <c r="T482" t="s">
        <v>2053</v>
      </c>
    </row>
    <row r="483" spans="1:20" ht="31.5" x14ac:dyDescent="0.2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5">
        <f t="shared" si="28"/>
        <v>81.348423194303152</v>
      </c>
      <c r="G483" t="s">
        <v>14</v>
      </c>
      <c r="H483" s="7">
        <f t="shared" si="31"/>
        <v>103.98634590377114</v>
      </c>
      <c r="I483">
        <v>1538</v>
      </c>
      <c r="J483" t="s">
        <v>21</v>
      </c>
      <c r="K483" t="s">
        <v>22</v>
      </c>
      <c r="L483">
        <v>1412139600</v>
      </c>
      <c r="M483">
        <v>1415772000</v>
      </c>
      <c r="N483" s="12">
        <f t="shared" si="29"/>
        <v>41913.208333333336</v>
      </c>
      <c r="O483" s="12">
        <f t="shared" si="30"/>
        <v>41955.25</v>
      </c>
      <c r="P483" t="b">
        <v>0</v>
      </c>
      <c r="Q483" t="b">
        <v>1</v>
      </c>
      <c r="R483" t="s">
        <v>33</v>
      </c>
      <c r="S483" t="s">
        <v>2037</v>
      </c>
      <c r="T483" t="s">
        <v>2038</v>
      </c>
    </row>
    <row r="484" spans="1:20" ht="31.5" x14ac:dyDescent="0.2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5">
        <f t="shared" si="28"/>
        <v>16.404761904761905</v>
      </c>
      <c r="G484" t="s">
        <v>14</v>
      </c>
      <c r="H484" s="7">
        <f t="shared" si="31"/>
        <v>76.555555555555557</v>
      </c>
      <c r="I484">
        <v>9</v>
      </c>
      <c r="J484" t="s">
        <v>21</v>
      </c>
      <c r="K484" t="s">
        <v>22</v>
      </c>
      <c r="L484">
        <v>1330063200</v>
      </c>
      <c r="M484">
        <v>1331013600</v>
      </c>
      <c r="N484" s="12">
        <f t="shared" si="29"/>
        <v>40963.25</v>
      </c>
      <c r="O484" s="12">
        <f t="shared" si="30"/>
        <v>40974.25</v>
      </c>
      <c r="P484" t="b">
        <v>0</v>
      </c>
      <c r="Q484" t="b">
        <v>1</v>
      </c>
      <c r="R484" t="s">
        <v>119</v>
      </c>
      <c r="S484" t="s">
        <v>2045</v>
      </c>
      <c r="T484" t="s">
        <v>2051</v>
      </c>
    </row>
    <row r="485" spans="1:20" x14ac:dyDescent="0.2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5">
        <f t="shared" si="28"/>
        <v>52.774617067833695</v>
      </c>
      <c r="G485" t="s">
        <v>14</v>
      </c>
      <c r="H485" s="7">
        <f t="shared" si="31"/>
        <v>87.068592057761734</v>
      </c>
      <c r="I485">
        <v>554</v>
      </c>
      <c r="J485" t="s">
        <v>21</v>
      </c>
      <c r="K485" t="s">
        <v>22</v>
      </c>
      <c r="L485">
        <v>1576130400</v>
      </c>
      <c r="M485">
        <v>1576735200</v>
      </c>
      <c r="N485" s="12">
        <f t="shared" si="29"/>
        <v>43811.25</v>
      </c>
      <c r="O485" s="12">
        <f t="shared" si="30"/>
        <v>43818.25</v>
      </c>
      <c r="P485" t="b">
        <v>0</v>
      </c>
      <c r="Q485" t="b">
        <v>0</v>
      </c>
      <c r="R485" t="s">
        <v>33</v>
      </c>
      <c r="S485" t="s">
        <v>2037</v>
      </c>
      <c r="T485" t="s">
        <v>2038</v>
      </c>
    </row>
    <row r="486" spans="1:20" x14ac:dyDescent="0.2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5">
        <f t="shared" si="28"/>
        <v>260.20608108108109</v>
      </c>
      <c r="G486" t="s">
        <v>20</v>
      </c>
      <c r="H486" s="7">
        <f t="shared" si="31"/>
        <v>48.99554707379135</v>
      </c>
      <c r="I486">
        <v>1572</v>
      </c>
      <c r="J486" t="s">
        <v>40</v>
      </c>
      <c r="K486" t="s">
        <v>41</v>
      </c>
      <c r="L486">
        <v>1407128400</v>
      </c>
      <c r="M486">
        <v>1411362000</v>
      </c>
      <c r="N486" s="12">
        <f t="shared" si="29"/>
        <v>41855.208333333336</v>
      </c>
      <c r="O486" s="12">
        <f t="shared" si="30"/>
        <v>41904.208333333336</v>
      </c>
      <c r="P486" t="b">
        <v>0</v>
      </c>
      <c r="Q486" t="b">
        <v>1</v>
      </c>
      <c r="R486" t="s">
        <v>17</v>
      </c>
      <c r="S486" t="s">
        <v>2031</v>
      </c>
      <c r="T486" t="s">
        <v>2032</v>
      </c>
    </row>
    <row r="487" spans="1:20" ht="31.5" x14ac:dyDescent="0.2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5">
        <f t="shared" si="28"/>
        <v>30.73289183222958</v>
      </c>
      <c r="G487" t="s">
        <v>14</v>
      </c>
      <c r="H487" s="7">
        <f t="shared" si="31"/>
        <v>42.969135802469133</v>
      </c>
      <c r="I487">
        <v>648</v>
      </c>
      <c r="J487" t="s">
        <v>40</v>
      </c>
      <c r="K487" t="s">
        <v>41</v>
      </c>
      <c r="L487">
        <v>1560142800</v>
      </c>
      <c r="M487">
        <v>1563685200</v>
      </c>
      <c r="N487" s="12">
        <f t="shared" si="29"/>
        <v>43626.208333333328</v>
      </c>
      <c r="O487" s="12">
        <f t="shared" si="30"/>
        <v>43667.208333333328</v>
      </c>
      <c r="P487" t="b">
        <v>0</v>
      </c>
      <c r="Q487" t="b">
        <v>0</v>
      </c>
      <c r="R487" t="s">
        <v>33</v>
      </c>
      <c r="S487" t="s">
        <v>2037</v>
      </c>
      <c r="T487" t="s">
        <v>2038</v>
      </c>
    </row>
    <row r="488" spans="1:20" ht="31.5" x14ac:dyDescent="0.2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5">
        <f t="shared" si="28"/>
        <v>13.5</v>
      </c>
      <c r="G488" t="s">
        <v>14</v>
      </c>
      <c r="H488" s="7">
        <f t="shared" si="31"/>
        <v>33.428571428571431</v>
      </c>
      <c r="I488">
        <v>21</v>
      </c>
      <c r="J488" t="s">
        <v>40</v>
      </c>
      <c r="K488" t="s">
        <v>41</v>
      </c>
      <c r="L488">
        <v>1520575200</v>
      </c>
      <c r="M488">
        <v>1521867600</v>
      </c>
      <c r="N488" s="12">
        <f t="shared" si="29"/>
        <v>43168.25</v>
      </c>
      <c r="O488" s="12">
        <f t="shared" si="30"/>
        <v>43183.208333333328</v>
      </c>
      <c r="P488" t="b">
        <v>0</v>
      </c>
      <c r="Q488" t="b">
        <v>1</v>
      </c>
      <c r="R488" t="s">
        <v>206</v>
      </c>
      <c r="S488" t="s">
        <v>2045</v>
      </c>
      <c r="T488" t="s">
        <v>2057</v>
      </c>
    </row>
    <row r="489" spans="1:20" x14ac:dyDescent="0.2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5">
        <f t="shared" si="28"/>
        <v>178.62556663644605</v>
      </c>
      <c r="G489" t="s">
        <v>20</v>
      </c>
      <c r="H489" s="7">
        <f t="shared" si="31"/>
        <v>83.982949701619773</v>
      </c>
      <c r="I489">
        <v>2346</v>
      </c>
      <c r="J489" t="s">
        <v>21</v>
      </c>
      <c r="K489" t="s">
        <v>22</v>
      </c>
      <c r="L489">
        <v>1492664400</v>
      </c>
      <c r="M489">
        <v>1495515600</v>
      </c>
      <c r="N489" s="12">
        <f t="shared" si="29"/>
        <v>42845.208333333328</v>
      </c>
      <c r="O489" s="12">
        <f t="shared" si="30"/>
        <v>42878.208333333328</v>
      </c>
      <c r="P489" t="b">
        <v>0</v>
      </c>
      <c r="Q489" t="b">
        <v>0</v>
      </c>
      <c r="R489" t="s">
        <v>33</v>
      </c>
      <c r="S489" t="s">
        <v>2037</v>
      </c>
      <c r="T489" t="s">
        <v>2038</v>
      </c>
    </row>
    <row r="490" spans="1:20" x14ac:dyDescent="0.2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5">
        <f t="shared" si="28"/>
        <v>220.0566037735849</v>
      </c>
      <c r="G490" t="s">
        <v>20</v>
      </c>
      <c r="H490" s="7">
        <f t="shared" si="31"/>
        <v>101.41739130434783</v>
      </c>
      <c r="I490">
        <v>115</v>
      </c>
      <c r="J490" t="s">
        <v>21</v>
      </c>
      <c r="K490" t="s">
        <v>22</v>
      </c>
      <c r="L490">
        <v>1454479200</v>
      </c>
      <c r="M490">
        <v>1455948000</v>
      </c>
      <c r="N490" s="12">
        <f t="shared" si="29"/>
        <v>42403.25</v>
      </c>
      <c r="O490" s="12">
        <f t="shared" si="30"/>
        <v>42420.25</v>
      </c>
      <c r="P490" t="b">
        <v>0</v>
      </c>
      <c r="Q490" t="b">
        <v>0</v>
      </c>
      <c r="R490" t="s">
        <v>33</v>
      </c>
      <c r="S490" t="s">
        <v>2037</v>
      </c>
      <c r="T490" t="s">
        <v>2038</v>
      </c>
    </row>
    <row r="491" spans="1:20" x14ac:dyDescent="0.2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5">
        <f t="shared" si="28"/>
        <v>101.5108695652174</v>
      </c>
      <c r="G491" t="s">
        <v>20</v>
      </c>
      <c r="H491" s="7">
        <f t="shared" si="31"/>
        <v>109.87058823529412</v>
      </c>
      <c r="I491">
        <v>85</v>
      </c>
      <c r="J491" t="s">
        <v>107</v>
      </c>
      <c r="K491" t="s">
        <v>108</v>
      </c>
      <c r="L491">
        <v>1281934800</v>
      </c>
      <c r="M491">
        <v>1282366800</v>
      </c>
      <c r="N491" s="12">
        <f t="shared" si="29"/>
        <v>40406.208333333336</v>
      </c>
      <c r="O491" s="12">
        <f t="shared" si="30"/>
        <v>40411.208333333336</v>
      </c>
      <c r="P491" t="b">
        <v>0</v>
      </c>
      <c r="Q491" t="b">
        <v>0</v>
      </c>
      <c r="R491" t="s">
        <v>65</v>
      </c>
      <c r="S491" t="s">
        <v>2035</v>
      </c>
      <c r="T491" t="s">
        <v>2044</v>
      </c>
    </row>
    <row r="492" spans="1:20" x14ac:dyDescent="0.2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5">
        <f t="shared" si="28"/>
        <v>191.5</v>
      </c>
      <c r="G492" t="s">
        <v>20</v>
      </c>
      <c r="H492" s="7">
        <f t="shared" si="31"/>
        <v>31.916666666666668</v>
      </c>
      <c r="I492">
        <v>144</v>
      </c>
      <c r="J492" t="s">
        <v>21</v>
      </c>
      <c r="K492" t="s">
        <v>22</v>
      </c>
      <c r="L492">
        <v>1573970400</v>
      </c>
      <c r="M492">
        <v>1574575200</v>
      </c>
      <c r="N492" s="12">
        <f t="shared" si="29"/>
        <v>43786.25</v>
      </c>
      <c r="O492" s="12">
        <f t="shared" si="30"/>
        <v>43793.25</v>
      </c>
      <c r="P492" t="b">
        <v>0</v>
      </c>
      <c r="Q492" t="b">
        <v>0</v>
      </c>
      <c r="R492" t="s">
        <v>1029</v>
      </c>
      <c r="S492" t="s">
        <v>2062</v>
      </c>
      <c r="T492" t="s">
        <v>2063</v>
      </c>
    </row>
    <row r="493" spans="1:20" ht="31.5" x14ac:dyDescent="0.2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5">
        <f t="shared" si="28"/>
        <v>305.34683098591546</v>
      </c>
      <c r="G493" t="s">
        <v>20</v>
      </c>
      <c r="H493" s="7">
        <f t="shared" si="31"/>
        <v>70.993450675399103</v>
      </c>
      <c r="I493">
        <v>2443</v>
      </c>
      <c r="J493" t="s">
        <v>21</v>
      </c>
      <c r="K493" t="s">
        <v>22</v>
      </c>
      <c r="L493">
        <v>1372654800</v>
      </c>
      <c r="M493">
        <v>1374901200</v>
      </c>
      <c r="N493" s="12">
        <f t="shared" si="29"/>
        <v>41456.208333333336</v>
      </c>
      <c r="O493" s="12">
        <f t="shared" si="30"/>
        <v>41482.208333333336</v>
      </c>
      <c r="P493" t="b">
        <v>0</v>
      </c>
      <c r="Q493" t="b">
        <v>1</v>
      </c>
      <c r="R493" t="s">
        <v>17</v>
      </c>
      <c r="S493" t="s">
        <v>2031</v>
      </c>
      <c r="T493" t="s">
        <v>2032</v>
      </c>
    </row>
    <row r="494" spans="1:20" x14ac:dyDescent="0.2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5">
        <f t="shared" si="28"/>
        <v>23.995287958115181</v>
      </c>
      <c r="G494" t="s">
        <v>74</v>
      </c>
      <c r="H494" s="7">
        <f t="shared" si="31"/>
        <v>77.026890756302521</v>
      </c>
      <c r="I494">
        <v>595</v>
      </c>
      <c r="J494" t="s">
        <v>21</v>
      </c>
      <c r="K494" t="s">
        <v>22</v>
      </c>
      <c r="L494">
        <v>1275886800</v>
      </c>
      <c r="M494">
        <v>1278910800</v>
      </c>
      <c r="N494" s="12">
        <f t="shared" si="29"/>
        <v>40336.208333333336</v>
      </c>
      <c r="O494" s="12">
        <f t="shared" si="30"/>
        <v>40371.208333333336</v>
      </c>
      <c r="P494" t="b">
        <v>1</v>
      </c>
      <c r="Q494" t="b">
        <v>1</v>
      </c>
      <c r="R494" t="s">
        <v>100</v>
      </c>
      <c r="S494" t="s">
        <v>2039</v>
      </c>
      <c r="T494" t="s">
        <v>2050</v>
      </c>
    </row>
    <row r="495" spans="1:20" x14ac:dyDescent="0.2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5">
        <f t="shared" si="28"/>
        <v>723.77777777777771</v>
      </c>
      <c r="G495" t="s">
        <v>20</v>
      </c>
      <c r="H495" s="7">
        <f t="shared" si="31"/>
        <v>101.78125</v>
      </c>
      <c r="I495">
        <v>64</v>
      </c>
      <c r="J495" t="s">
        <v>21</v>
      </c>
      <c r="K495" t="s">
        <v>22</v>
      </c>
      <c r="L495">
        <v>1561784400</v>
      </c>
      <c r="M495">
        <v>1562907600</v>
      </c>
      <c r="N495" s="12">
        <f t="shared" si="29"/>
        <v>43645.208333333328</v>
      </c>
      <c r="O495" s="12">
        <f t="shared" si="30"/>
        <v>43658.208333333328</v>
      </c>
      <c r="P495" t="b">
        <v>0</v>
      </c>
      <c r="Q495" t="b">
        <v>0</v>
      </c>
      <c r="R495" t="s">
        <v>122</v>
      </c>
      <c r="S495" t="s">
        <v>2052</v>
      </c>
      <c r="T495" t="s">
        <v>2053</v>
      </c>
    </row>
    <row r="496" spans="1:20" x14ac:dyDescent="0.2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5">
        <f t="shared" si="28"/>
        <v>547.36</v>
      </c>
      <c r="G496" t="s">
        <v>20</v>
      </c>
      <c r="H496" s="7">
        <f t="shared" si="31"/>
        <v>51.059701492537314</v>
      </c>
      <c r="I496">
        <v>268</v>
      </c>
      <c r="J496" t="s">
        <v>21</v>
      </c>
      <c r="K496" t="s">
        <v>22</v>
      </c>
      <c r="L496">
        <v>1332392400</v>
      </c>
      <c r="M496">
        <v>1332478800</v>
      </c>
      <c r="N496" s="12">
        <f t="shared" si="29"/>
        <v>40990.208333333336</v>
      </c>
      <c r="O496" s="12">
        <f t="shared" si="30"/>
        <v>40991.208333333336</v>
      </c>
      <c r="P496" t="b">
        <v>0</v>
      </c>
      <c r="Q496" t="b">
        <v>0</v>
      </c>
      <c r="R496" t="s">
        <v>65</v>
      </c>
      <c r="S496" t="s">
        <v>2035</v>
      </c>
      <c r="T496" t="s">
        <v>2044</v>
      </c>
    </row>
    <row r="497" spans="1:20" x14ac:dyDescent="0.2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5">
        <f t="shared" si="28"/>
        <v>414.49999999999994</v>
      </c>
      <c r="G497" t="s">
        <v>20</v>
      </c>
      <c r="H497" s="7">
        <f t="shared" si="31"/>
        <v>68.02051282051282</v>
      </c>
      <c r="I497">
        <v>195</v>
      </c>
      <c r="J497" t="s">
        <v>36</v>
      </c>
      <c r="K497" t="s">
        <v>37</v>
      </c>
      <c r="L497">
        <v>1402376400</v>
      </c>
      <c r="M497">
        <v>1402722000</v>
      </c>
      <c r="N497" s="12">
        <f t="shared" si="29"/>
        <v>41800.208333333336</v>
      </c>
      <c r="O497" s="12">
        <f t="shared" si="30"/>
        <v>41804.208333333336</v>
      </c>
      <c r="P497" t="b">
        <v>0</v>
      </c>
      <c r="Q497" t="b">
        <v>0</v>
      </c>
      <c r="R497" t="s">
        <v>33</v>
      </c>
      <c r="S497" t="s">
        <v>2037</v>
      </c>
      <c r="T497" t="s">
        <v>2038</v>
      </c>
    </row>
    <row r="498" spans="1:20" x14ac:dyDescent="0.2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5">
        <f t="shared" si="28"/>
        <v>0.90696409140369971</v>
      </c>
      <c r="G498" t="s">
        <v>14</v>
      </c>
      <c r="H498" s="7">
        <f t="shared" si="31"/>
        <v>30.87037037037037</v>
      </c>
      <c r="I498">
        <v>54</v>
      </c>
      <c r="J498" t="s">
        <v>21</v>
      </c>
      <c r="K498" t="s">
        <v>22</v>
      </c>
      <c r="L498">
        <v>1495342800</v>
      </c>
      <c r="M498">
        <v>1496811600</v>
      </c>
      <c r="N498" s="12">
        <f t="shared" si="29"/>
        <v>42876.208333333328</v>
      </c>
      <c r="O498" s="12">
        <f t="shared" si="30"/>
        <v>42893.208333333328</v>
      </c>
      <c r="P498" t="b">
        <v>0</v>
      </c>
      <c r="Q498" t="b">
        <v>0</v>
      </c>
      <c r="R498" t="s">
        <v>71</v>
      </c>
      <c r="S498" t="s">
        <v>2039</v>
      </c>
      <c r="T498" t="s">
        <v>2047</v>
      </c>
    </row>
    <row r="499" spans="1:20" x14ac:dyDescent="0.2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5">
        <f t="shared" si="28"/>
        <v>34.173469387755098</v>
      </c>
      <c r="G499" t="s">
        <v>14</v>
      </c>
      <c r="H499" s="7">
        <f t="shared" si="31"/>
        <v>27.908333333333335</v>
      </c>
      <c r="I499">
        <v>120</v>
      </c>
      <c r="J499" t="s">
        <v>21</v>
      </c>
      <c r="K499" t="s">
        <v>22</v>
      </c>
      <c r="L499">
        <v>1482213600</v>
      </c>
      <c r="M499">
        <v>1482213600</v>
      </c>
      <c r="N499" s="12">
        <f t="shared" si="29"/>
        <v>42724.25</v>
      </c>
      <c r="O499" s="12">
        <f t="shared" si="30"/>
        <v>42724.25</v>
      </c>
      <c r="P499" t="b">
        <v>0</v>
      </c>
      <c r="Q499" t="b">
        <v>1</v>
      </c>
      <c r="R499" t="s">
        <v>65</v>
      </c>
      <c r="S499" t="s">
        <v>2035</v>
      </c>
      <c r="T499" t="s">
        <v>2044</v>
      </c>
    </row>
    <row r="500" spans="1:20" x14ac:dyDescent="0.2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5">
        <f t="shared" si="28"/>
        <v>23.948810754912099</v>
      </c>
      <c r="G500" t="s">
        <v>14</v>
      </c>
      <c r="H500" s="7">
        <f t="shared" si="31"/>
        <v>79.994818652849744</v>
      </c>
      <c r="I500">
        <v>579</v>
      </c>
      <c r="J500" t="s">
        <v>36</v>
      </c>
      <c r="K500" t="s">
        <v>37</v>
      </c>
      <c r="L500">
        <v>1420092000</v>
      </c>
      <c r="M500">
        <v>1420264800</v>
      </c>
      <c r="N500" s="12">
        <f t="shared" si="29"/>
        <v>42005.25</v>
      </c>
      <c r="O500" s="12">
        <f t="shared" si="30"/>
        <v>42007.25</v>
      </c>
      <c r="P500" t="b">
        <v>0</v>
      </c>
      <c r="Q500" t="b">
        <v>0</v>
      </c>
      <c r="R500" t="s">
        <v>28</v>
      </c>
      <c r="S500" t="s">
        <v>2035</v>
      </c>
      <c r="T500" t="s">
        <v>2036</v>
      </c>
    </row>
    <row r="501" spans="1:20" ht="31.5" x14ac:dyDescent="0.2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5">
        <f t="shared" si="28"/>
        <v>48.072649572649574</v>
      </c>
      <c r="G501" t="s">
        <v>14</v>
      </c>
      <c r="H501" s="7">
        <f t="shared" si="31"/>
        <v>38.003378378378379</v>
      </c>
      <c r="I501">
        <v>2072</v>
      </c>
      <c r="J501" t="s">
        <v>21</v>
      </c>
      <c r="K501" t="s">
        <v>22</v>
      </c>
      <c r="L501">
        <v>1458018000</v>
      </c>
      <c r="M501">
        <v>1458450000</v>
      </c>
      <c r="N501" s="12">
        <f t="shared" si="29"/>
        <v>42444.208333333328</v>
      </c>
      <c r="O501" s="12">
        <f t="shared" si="30"/>
        <v>42449.208333333328</v>
      </c>
      <c r="P501" t="b">
        <v>0</v>
      </c>
      <c r="Q501" t="b">
        <v>1</v>
      </c>
      <c r="R501" t="s">
        <v>42</v>
      </c>
      <c r="S501" t="s">
        <v>2039</v>
      </c>
      <c r="T501" t="s">
        <v>2040</v>
      </c>
    </row>
    <row r="502" spans="1:20" x14ac:dyDescent="0.2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5">
        <f t="shared" si="28"/>
        <v>0</v>
      </c>
      <c r="G502" t="s">
        <v>14</v>
      </c>
      <c r="H502" s="7" t="e">
        <f t="shared" si="31"/>
        <v>#DIV/0!</v>
      </c>
      <c r="I502">
        <v>0</v>
      </c>
      <c r="J502" t="s">
        <v>21</v>
      </c>
      <c r="K502" t="s">
        <v>22</v>
      </c>
      <c r="L502">
        <v>1367384400</v>
      </c>
      <c r="M502">
        <v>1369803600</v>
      </c>
      <c r="N502" s="12">
        <f t="shared" si="29"/>
        <v>41395.208333333336</v>
      </c>
      <c r="O502" s="12">
        <f t="shared" si="30"/>
        <v>41423.208333333336</v>
      </c>
      <c r="P502" t="b">
        <v>0</v>
      </c>
      <c r="Q502" t="b">
        <v>1</v>
      </c>
      <c r="R502" t="s">
        <v>33</v>
      </c>
      <c r="S502" t="s">
        <v>2037</v>
      </c>
      <c r="T502" t="s">
        <v>2038</v>
      </c>
    </row>
    <row r="503" spans="1:20" x14ac:dyDescent="0.2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5">
        <f t="shared" si="28"/>
        <v>70.145182291666657</v>
      </c>
      <c r="G503" t="s">
        <v>14</v>
      </c>
      <c r="H503" s="7">
        <f t="shared" si="31"/>
        <v>59.990534521158132</v>
      </c>
      <c r="I503">
        <v>1796</v>
      </c>
      <c r="J503" t="s">
        <v>21</v>
      </c>
      <c r="K503" t="s">
        <v>22</v>
      </c>
      <c r="L503">
        <v>1363064400</v>
      </c>
      <c r="M503">
        <v>1363237200</v>
      </c>
      <c r="N503" s="12">
        <f t="shared" si="29"/>
        <v>41345.208333333336</v>
      </c>
      <c r="O503" s="12">
        <f t="shared" si="30"/>
        <v>41347.208333333336</v>
      </c>
      <c r="P503" t="b">
        <v>0</v>
      </c>
      <c r="Q503" t="b">
        <v>0</v>
      </c>
      <c r="R503" t="s">
        <v>42</v>
      </c>
      <c r="S503" t="s">
        <v>2039</v>
      </c>
      <c r="T503" t="s">
        <v>2040</v>
      </c>
    </row>
    <row r="504" spans="1:20" x14ac:dyDescent="0.2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5">
        <f t="shared" si="28"/>
        <v>529.92307692307691</v>
      </c>
      <c r="G504" t="s">
        <v>20</v>
      </c>
      <c r="H504" s="7">
        <f t="shared" si="31"/>
        <v>37.037634408602152</v>
      </c>
      <c r="I504">
        <v>186</v>
      </c>
      <c r="J504" t="s">
        <v>26</v>
      </c>
      <c r="K504" t="s">
        <v>27</v>
      </c>
      <c r="L504">
        <v>1343365200</v>
      </c>
      <c r="M504">
        <v>1345870800</v>
      </c>
      <c r="N504" s="12">
        <f t="shared" si="29"/>
        <v>41117.208333333336</v>
      </c>
      <c r="O504" s="12">
        <f t="shared" si="30"/>
        <v>41146.208333333336</v>
      </c>
      <c r="P504" t="b">
        <v>0</v>
      </c>
      <c r="Q504" t="b">
        <v>1</v>
      </c>
      <c r="R504" t="s">
        <v>89</v>
      </c>
      <c r="S504" t="s">
        <v>2048</v>
      </c>
      <c r="T504" t="s">
        <v>2049</v>
      </c>
    </row>
    <row r="505" spans="1:20" ht="31.5" x14ac:dyDescent="0.2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5">
        <f t="shared" si="28"/>
        <v>180.32549019607845</v>
      </c>
      <c r="G505" t="s">
        <v>20</v>
      </c>
      <c r="H505" s="7">
        <f t="shared" si="31"/>
        <v>99.963043478260872</v>
      </c>
      <c r="I505">
        <v>460</v>
      </c>
      <c r="J505" t="s">
        <v>21</v>
      </c>
      <c r="K505" t="s">
        <v>22</v>
      </c>
      <c r="L505">
        <v>1435726800</v>
      </c>
      <c r="M505">
        <v>1437454800</v>
      </c>
      <c r="N505" s="12">
        <f t="shared" si="29"/>
        <v>42186.208333333328</v>
      </c>
      <c r="O505" s="12">
        <f t="shared" si="30"/>
        <v>42206.208333333328</v>
      </c>
      <c r="P505" t="b">
        <v>0</v>
      </c>
      <c r="Q505" t="b">
        <v>0</v>
      </c>
      <c r="R505" t="s">
        <v>53</v>
      </c>
      <c r="S505" t="s">
        <v>2039</v>
      </c>
      <c r="T505" t="s">
        <v>2042</v>
      </c>
    </row>
    <row r="506" spans="1:20" x14ac:dyDescent="0.2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5">
        <f t="shared" si="28"/>
        <v>92.320000000000007</v>
      </c>
      <c r="G506" t="s">
        <v>14</v>
      </c>
      <c r="H506" s="7">
        <f t="shared" si="31"/>
        <v>111.6774193548387</v>
      </c>
      <c r="I506">
        <v>62</v>
      </c>
      <c r="J506" t="s">
        <v>107</v>
      </c>
      <c r="K506" t="s">
        <v>108</v>
      </c>
      <c r="L506">
        <v>1431925200</v>
      </c>
      <c r="M506">
        <v>1432011600</v>
      </c>
      <c r="N506" s="12">
        <f t="shared" si="29"/>
        <v>42142.208333333328</v>
      </c>
      <c r="O506" s="12">
        <f t="shared" si="30"/>
        <v>42143.208333333328</v>
      </c>
      <c r="P506" t="b">
        <v>0</v>
      </c>
      <c r="Q506" t="b">
        <v>0</v>
      </c>
      <c r="R506" t="s">
        <v>23</v>
      </c>
      <c r="S506" t="s">
        <v>2033</v>
      </c>
      <c r="T506" t="s">
        <v>2034</v>
      </c>
    </row>
    <row r="507" spans="1:20" x14ac:dyDescent="0.2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5">
        <f t="shared" si="28"/>
        <v>13.901001112347053</v>
      </c>
      <c r="G507" t="s">
        <v>14</v>
      </c>
      <c r="H507" s="7">
        <f t="shared" si="31"/>
        <v>36.014409221902014</v>
      </c>
      <c r="I507">
        <v>347</v>
      </c>
      <c r="J507" t="s">
        <v>21</v>
      </c>
      <c r="K507" t="s">
        <v>22</v>
      </c>
      <c r="L507">
        <v>1362722400</v>
      </c>
      <c r="M507">
        <v>1366347600</v>
      </c>
      <c r="N507" s="12">
        <f t="shared" si="29"/>
        <v>41341.25</v>
      </c>
      <c r="O507" s="12">
        <f t="shared" si="30"/>
        <v>41383.208333333336</v>
      </c>
      <c r="P507" t="b">
        <v>0</v>
      </c>
      <c r="Q507" t="b">
        <v>1</v>
      </c>
      <c r="R507" t="s">
        <v>133</v>
      </c>
      <c r="S507" t="s">
        <v>2045</v>
      </c>
      <c r="T507" t="s">
        <v>2054</v>
      </c>
    </row>
    <row r="508" spans="1:20" x14ac:dyDescent="0.2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5">
        <f t="shared" si="28"/>
        <v>927.07777777777767</v>
      </c>
      <c r="G508" t="s">
        <v>20</v>
      </c>
      <c r="H508" s="7">
        <f t="shared" si="31"/>
        <v>66.010284810126578</v>
      </c>
      <c r="I508">
        <v>2528</v>
      </c>
      <c r="J508" t="s">
        <v>21</v>
      </c>
      <c r="K508" t="s">
        <v>22</v>
      </c>
      <c r="L508">
        <v>1511416800</v>
      </c>
      <c r="M508">
        <v>1512885600</v>
      </c>
      <c r="N508" s="12">
        <f t="shared" si="29"/>
        <v>43062.25</v>
      </c>
      <c r="O508" s="12">
        <f t="shared" si="30"/>
        <v>43079.25</v>
      </c>
      <c r="P508" t="b">
        <v>0</v>
      </c>
      <c r="Q508" t="b">
        <v>1</v>
      </c>
      <c r="R508" t="s">
        <v>33</v>
      </c>
      <c r="S508" t="s">
        <v>2037</v>
      </c>
      <c r="T508" t="s">
        <v>2038</v>
      </c>
    </row>
    <row r="509" spans="1:20" ht="31.5" x14ac:dyDescent="0.2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5">
        <f t="shared" si="28"/>
        <v>39.857142857142861</v>
      </c>
      <c r="G509" t="s">
        <v>14</v>
      </c>
      <c r="H509" s="7">
        <f t="shared" si="31"/>
        <v>44.05263157894737</v>
      </c>
      <c r="I509">
        <v>19</v>
      </c>
      <c r="J509" t="s">
        <v>21</v>
      </c>
      <c r="K509" t="s">
        <v>22</v>
      </c>
      <c r="L509">
        <v>1365483600</v>
      </c>
      <c r="M509">
        <v>1369717200</v>
      </c>
      <c r="N509" s="12">
        <f t="shared" si="29"/>
        <v>41373.208333333336</v>
      </c>
      <c r="O509" s="12">
        <f t="shared" si="30"/>
        <v>41422.208333333336</v>
      </c>
      <c r="P509" t="b">
        <v>0</v>
      </c>
      <c r="Q509" t="b">
        <v>1</v>
      </c>
      <c r="R509" t="s">
        <v>28</v>
      </c>
      <c r="S509" t="s">
        <v>2035</v>
      </c>
      <c r="T509" t="s">
        <v>2036</v>
      </c>
    </row>
    <row r="510" spans="1:20" x14ac:dyDescent="0.2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5">
        <f t="shared" si="28"/>
        <v>112.22929936305732</v>
      </c>
      <c r="G510" t="s">
        <v>20</v>
      </c>
      <c r="H510" s="7">
        <f t="shared" si="31"/>
        <v>52.999726551818434</v>
      </c>
      <c r="I510">
        <v>3657</v>
      </c>
      <c r="J510" t="s">
        <v>21</v>
      </c>
      <c r="K510" t="s">
        <v>22</v>
      </c>
      <c r="L510">
        <v>1532840400</v>
      </c>
      <c r="M510">
        <v>1534654800</v>
      </c>
      <c r="N510" s="12">
        <f t="shared" si="29"/>
        <v>43310.208333333328</v>
      </c>
      <c r="O510" s="12">
        <f t="shared" si="30"/>
        <v>43331.208333333328</v>
      </c>
      <c r="P510" t="b">
        <v>0</v>
      </c>
      <c r="Q510" t="b">
        <v>0</v>
      </c>
      <c r="R510" t="s">
        <v>33</v>
      </c>
      <c r="S510" t="s">
        <v>2037</v>
      </c>
      <c r="T510" t="s">
        <v>2038</v>
      </c>
    </row>
    <row r="511" spans="1:20" x14ac:dyDescent="0.2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5">
        <f t="shared" si="28"/>
        <v>70.925816023738875</v>
      </c>
      <c r="G511" t="s">
        <v>14</v>
      </c>
      <c r="H511" s="7">
        <f t="shared" si="31"/>
        <v>95</v>
      </c>
      <c r="I511">
        <v>1258</v>
      </c>
      <c r="J511" t="s">
        <v>21</v>
      </c>
      <c r="K511" t="s">
        <v>22</v>
      </c>
      <c r="L511">
        <v>1336194000</v>
      </c>
      <c r="M511">
        <v>1337058000</v>
      </c>
      <c r="N511" s="12">
        <f t="shared" si="29"/>
        <v>41034.208333333336</v>
      </c>
      <c r="O511" s="12">
        <f t="shared" si="30"/>
        <v>41044.208333333336</v>
      </c>
      <c r="P511" t="b">
        <v>0</v>
      </c>
      <c r="Q511" t="b">
        <v>0</v>
      </c>
      <c r="R511" t="s">
        <v>33</v>
      </c>
      <c r="S511" t="s">
        <v>2037</v>
      </c>
      <c r="T511" t="s">
        <v>2038</v>
      </c>
    </row>
    <row r="512" spans="1:20" x14ac:dyDescent="0.2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5">
        <f t="shared" si="28"/>
        <v>119.08974358974358</v>
      </c>
      <c r="G512" t="s">
        <v>20</v>
      </c>
      <c r="H512" s="7">
        <f t="shared" si="31"/>
        <v>70.908396946564892</v>
      </c>
      <c r="I512">
        <v>131</v>
      </c>
      <c r="J512" t="s">
        <v>26</v>
      </c>
      <c r="K512" t="s">
        <v>27</v>
      </c>
      <c r="L512">
        <v>1527742800</v>
      </c>
      <c r="M512">
        <v>1529816400</v>
      </c>
      <c r="N512" s="12">
        <f t="shared" si="29"/>
        <v>43251.208333333328</v>
      </c>
      <c r="O512" s="12">
        <f t="shared" si="30"/>
        <v>43275.208333333328</v>
      </c>
      <c r="P512" t="b">
        <v>0</v>
      </c>
      <c r="Q512" t="b">
        <v>0</v>
      </c>
      <c r="R512" t="s">
        <v>53</v>
      </c>
      <c r="S512" t="s">
        <v>2039</v>
      </c>
      <c r="T512" t="s">
        <v>2042</v>
      </c>
    </row>
    <row r="513" spans="1:20" x14ac:dyDescent="0.2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5">
        <f t="shared" si="28"/>
        <v>24.017591339648174</v>
      </c>
      <c r="G513" t="s">
        <v>14</v>
      </c>
      <c r="H513" s="7">
        <f t="shared" si="31"/>
        <v>98.060773480662988</v>
      </c>
      <c r="I513">
        <v>362</v>
      </c>
      <c r="J513" t="s">
        <v>21</v>
      </c>
      <c r="K513" t="s">
        <v>22</v>
      </c>
      <c r="L513">
        <v>1564030800</v>
      </c>
      <c r="M513">
        <v>1564894800</v>
      </c>
      <c r="N513" s="12">
        <f t="shared" si="29"/>
        <v>43671.208333333328</v>
      </c>
      <c r="O513" s="12">
        <f t="shared" si="30"/>
        <v>43681.208333333328</v>
      </c>
      <c r="P513" t="b">
        <v>0</v>
      </c>
      <c r="Q513" t="b">
        <v>0</v>
      </c>
      <c r="R513" t="s">
        <v>33</v>
      </c>
      <c r="S513" t="s">
        <v>2037</v>
      </c>
      <c r="T513" t="s">
        <v>2038</v>
      </c>
    </row>
    <row r="514" spans="1:20" x14ac:dyDescent="0.2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5">
        <f t="shared" ref="F514:F577" si="32">E514/D514*100</f>
        <v>139.31868131868131</v>
      </c>
      <c r="G514" t="s">
        <v>20</v>
      </c>
      <c r="H514" s="7">
        <f t="shared" si="31"/>
        <v>53.046025104602514</v>
      </c>
      <c r="I514">
        <v>239</v>
      </c>
      <c r="J514" t="s">
        <v>21</v>
      </c>
      <c r="K514" t="s">
        <v>22</v>
      </c>
      <c r="L514">
        <v>1404536400</v>
      </c>
      <c r="M514">
        <v>1404622800</v>
      </c>
      <c r="N514" s="12">
        <f t="shared" ref="N514:N577" si="33">(((L514/60)/60)/24)+DATE(1970,1,1)</f>
        <v>41825.208333333336</v>
      </c>
      <c r="O514" s="12">
        <f t="shared" ref="O514:O577" si="34">(((M514/60)/60)/24)+DATE(1970,1,1)</f>
        <v>41826.208333333336</v>
      </c>
      <c r="P514" t="b">
        <v>0</v>
      </c>
      <c r="Q514" t="b">
        <v>1</v>
      </c>
      <c r="R514" t="s">
        <v>89</v>
      </c>
      <c r="S514" t="s">
        <v>2048</v>
      </c>
      <c r="T514" t="s">
        <v>2049</v>
      </c>
    </row>
    <row r="515" spans="1:20" x14ac:dyDescent="0.2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5">
        <f t="shared" si="32"/>
        <v>39.277108433734945</v>
      </c>
      <c r="G515" t="s">
        <v>74</v>
      </c>
      <c r="H515" s="7">
        <f t="shared" ref="H515:H578" si="35">E515/I515</f>
        <v>93.142857142857139</v>
      </c>
      <c r="I515">
        <v>35</v>
      </c>
      <c r="J515" t="s">
        <v>21</v>
      </c>
      <c r="K515" t="s">
        <v>22</v>
      </c>
      <c r="L515">
        <v>1284008400</v>
      </c>
      <c r="M515">
        <v>1284181200</v>
      </c>
      <c r="N515" s="12">
        <f t="shared" si="33"/>
        <v>40430.208333333336</v>
      </c>
      <c r="O515" s="12">
        <f t="shared" si="34"/>
        <v>40432.208333333336</v>
      </c>
      <c r="P515" t="b">
        <v>0</v>
      </c>
      <c r="Q515" t="b">
        <v>0</v>
      </c>
      <c r="R515" t="s">
        <v>269</v>
      </c>
      <c r="S515" t="s">
        <v>2039</v>
      </c>
      <c r="T515" t="s">
        <v>2058</v>
      </c>
    </row>
    <row r="516" spans="1:20" x14ac:dyDescent="0.2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5">
        <f t="shared" si="32"/>
        <v>22.439077144917089</v>
      </c>
      <c r="G516" t="s">
        <v>74</v>
      </c>
      <c r="H516" s="7">
        <f t="shared" si="35"/>
        <v>58.945075757575758</v>
      </c>
      <c r="I516">
        <v>528</v>
      </c>
      <c r="J516" t="s">
        <v>98</v>
      </c>
      <c r="K516" t="s">
        <v>99</v>
      </c>
      <c r="L516">
        <v>1386309600</v>
      </c>
      <c r="M516">
        <v>1386741600</v>
      </c>
      <c r="N516" s="12">
        <f t="shared" si="33"/>
        <v>41614.25</v>
      </c>
      <c r="O516" s="12">
        <f t="shared" si="34"/>
        <v>41619.25</v>
      </c>
      <c r="P516" t="b">
        <v>0</v>
      </c>
      <c r="Q516" t="b">
        <v>1</v>
      </c>
      <c r="R516" t="s">
        <v>23</v>
      </c>
      <c r="S516" t="s">
        <v>2033</v>
      </c>
      <c r="T516" t="s">
        <v>2034</v>
      </c>
    </row>
    <row r="517" spans="1:20" x14ac:dyDescent="0.2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5">
        <f t="shared" si="32"/>
        <v>55.779069767441861</v>
      </c>
      <c r="G517" t="s">
        <v>14</v>
      </c>
      <c r="H517" s="7">
        <f t="shared" si="35"/>
        <v>36.067669172932334</v>
      </c>
      <c r="I517">
        <v>133</v>
      </c>
      <c r="J517" t="s">
        <v>15</v>
      </c>
      <c r="K517" t="s">
        <v>16</v>
      </c>
      <c r="L517">
        <v>1324620000</v>
      </c>
      <c r="M517">
        <v>1324792800</v>
      </c>
      <c r="N517" s="12">
        <f t="shared" si="33"/>
        <v>40900.25</v>
      </c>
      <c r="O517" s="12">
        <f t="shared" si="34"/>
        <v>40902.25</v>
      </c>
      <c r="P517" t="b">
        <v>0</v>
      </c>
      <c r="Q517" t="b">
        <v>1</v>
      </c>
      <c r="R517" t="s">
        <v>33</v>
      </c>
      <c r="S517" t="s">
        <v>2037</v>
      </c>
      <c r="T517" t="s">
        <v>2038</v>
      </c>
    </row>
    <row r="518" spans="1:20" x14ac:dyDescent="0.2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5">
        <f t="shared" si="32"/>
        <v>42.523125996810208</v>
      </c>
      <c r="G518" t="s">
        <v>14</v>
      </c>
      <c r="H518" s="7">
        <f t="shared" si="35"/>
        <v>63.030732860520096</v>
      </c>
      <c r="I518">
        <v>846</v>
      </c>
      <c r="J518" t="s">
        <v>21</v>
      </c>
      <c r="K518" t="s">
        <v>22</v>
      </c>
      <c r="L518">
        <v>1281070800</v>
      </c>
      <c r="M518">
        <v>1284354000</v>
      </c>
      <c r="N518" s="12">
        <f t="shared" si="33"/>
        <v>40396.208333333336</v>
      </c>
      <c r="O518" s="12">
        <f t="shared" si="34"/>
        <v>40434.208333333336</v>
      </c>
      <c r="P518" t="b">
        <v>0</v>
      </c>
      <c r="Q518" t="b">
        <v>0</v>
      </c>
      <c r="R518" t="s">
        <v>68</v>
      </c>
      <c r="S518" t="s">
        <v>2045</v>
      </c>
      <c r="T518" t="s">
        <v>2046</v>
      </c>
    </row>
    <row r="519" spans="1:20" x14ac:dyDescent="0.2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5">
        <f t="shared" si="32"/>
        <v>112.00000000000001</v>
      </c>
      <c r="G519" t="s">
        <v>20</v>
      </c>
      <c r="H519" s="7">
        <f t="shared" si="35"/>
        <v>84.717948717948715</v>
      </c>
      <c r="I519">
        <v>78</v>
      </c>
      <c r="J519" t="s">
        <v>21</v>
      </c>
      <c r="K519" t="s">
        <v>22</v>
      </c>
      <c r="L519">
        <v>1493960400</v>
      </c>
      <c r="M519">
        <v>1494392400</v>
      </c>
      <c r="N519" s="12">
        <f t="shared" si="33"/>
        <v>42860.208333333328</v>
      </c>
      <c r="O519" s="12">
        <f t="shared" si="34"/>
        <v>42865.208333333328</v>
      </c>
      <c r="P519" t="b">
        <v>0</v>
      </c>
      <c r="Q519" t="b">
        <v>0</v>
      </c>
      <c r="R519" t="s">
        <v>17</v>
      </c>
      <c r="S519" t="s">
        <v>2031</v>
      </c>
      <c r="T519" t="s">
        <v>2032</v>
      </c>
    </row>
    <row r="520" spans="1:20" ht="31.5" x14ac:dyDescent="0.2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5">
        <f t="shared" si="32"/>
        <v>7.0681818181818183</v>
      </c>
      <c r="G520" t="s">
        <v>14</v>
      </c>
      <c r="H520" s="7">
        <f t="shared" si="35"/>
        <v>62.2</v>
      </c>
      <c r="I520">
        <v>10</v>
      </c>
      <c r="J520" t="s">
        <v>21</v>
      </c>
      <c r="K520" t="s">
        <v>22</v>
      </c>
      <c r="L520">
        <v>1519365600</v>
      </c>
      <c r="M520">
        <v>1519538400</v>
      </c>
      <c r="N520" s="12">
        <f t="shared" si="33"/>
        <v>43154.25</v>
      </c>
      <c r="O520" s="12">
        <f t="shared" si="34"/>
        <v>43156.25</v>
      </c>
      <c r="P520" t="b">
        <v>0</v>
      </c>
      <c r="Q520" t="b">
        <v>1</v>
      </c>
      <c r="R520" t="s">
        <v>71</v>
      </c>
      <c r="S520" t="s">
        <v>2039</v>
      </c>
      <c r="T520" t="s">
        <v>2047</v>
      </c>
    </row>
    <row r="521" spans="1:20" x14ac:dyDescent="0.2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5">
        <f t="shared" si="32"/>
        <v>101.74563871693867</v>
      </c>
      <c r="G521" t="s">
        <v>20</v>
      </c>
      <c r="H521" s="7">
        <f t="shared" si="35"/>
        <v>101.97518330513255</v>
      </c>
      <c r="I521">
        <v>1773</v>
      </c>
      <c r="J521" t="s">
        <v>21</v>
      </c>
      <c r="K521" t="s">
        <v>22</v>
      </c>
      <c r="L521">
        <v>1420696800</v>
      </c>
      <c r="M521">
        <v>1421906400</v>
      </c>
      <c r="N521" s="12">
        <f t="shared" si="33"/>
        <v>42012.25</v>
      </c>
      <c r="O521" s="12">
        <f t="shared" si="34"/>
        <v>42026.25</v>
      </c>
      <c r="P521" t="b">
        <v>0</v>
      </c>
      <c r="Q521" t="b">
        <v>1</v>
      </c>
      <c r="R521" t="s">
        <v>23</v>
      </c>
      <c r="S521" t="s">
        <v>2033</v>
      </c>
      <c r="T521" t="s">
        <v>2034</v>
      </c>
    </row>
    <row r="522" spans="1:20" x14ac:dyDescent="0.2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5">
        <f t="shared" si="32"/>
        <v>425.75</v>
      </c>
      <c r="G522" t="s">
        <v>20</v>
      </c>
      <c r="H522" s="7">
        <f t="shared" si="35"/>
        <v>106.4375</v>
      </c>
      <c r="I522">
        <v>32</v>
      </c>
      <c r="J522" t="s">
        <v>21</v>
      </c>
      <c r="K522" t="s">
        <v>22</v>
      </c>
      <c r="L522">
        <v>1555650000</v>
      </c>
      <c r="M522">
        <v>1555909200</v>
      </c>
      <c r="N522" s="12">
        <f t="shared" si="33"/>
        <v>43574.208333333328</v>
      </c>
      <c r="O522" s="12">
        <f t="shared" si="34"/>
        <v>43577.208333333328</v>
      </c>
      <c r="P522" t="b">
        <v>0</v>
      </c>
      <c r="Q522" t="b">
        <v>0</v>
      </c>
      <c r="R522" t="s">
        <v>33</v>
      </c>
      <c r="S522" t="s">
        <v>2037</v>
      </c>
      <c r="T522" t="s">
        <v>2038</v>
      </c>
    </row>
    <row r="523" spans="1:20" x14ac:dyDescent="0.2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5">
        <f t="shared" si="32"/>
        <v>145.53947368421052</v>
      </c>
      <c r="G523" t="s">
        <v>20</v>
      </c>
      <c r="H523" s="7">
        <f t="shared" si="35"/>
        <v>29.975609756097562</v>
      </c>
      <c r="I523">
        <v>369</v>
      </c>
      <c r="J523" t="s">
        <v>21</v>
      </c>
      <c r="K523" t="s">
        <v>22</v>
      </c>
      <c r="L523">
        <v>1471928400</v>
      </c>
      <c r="M523">
        <v>1472446800</v>
      </c>
      <c r="N523" s="12">
        <f t="shared" si="33"/>
        <v>42605.208333333328</v>
      </c>
      <c r="O523" s="12">
        <f t="shared" si="34"/>
        <v>42611.208333333328</v>
      </c>
      <c r="P523" t="b">
        <v>0</v>
      </c>
      <c r="Q523" t="b">
        <v>1</v>
      </c>
      <c r="R523" t="s">
        <v>53</v>
      </c>
      <c r="S523" t="s">
        <v>2039</v>
      </c>
      <c r="T523" t="s">
        <v>2042</v>
      </c>
    </row>
    <row r="524" spans="1:20" ht="31.5" x14ac:dyDescent="0.2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5">
        <f t="shared" si="32"/>
        <v>32.453465346534657</v>
      </c>
      <c r="G524" t="s">
        <v>14</v>
      </c>
      <c r="H524" s="7">
        <f t="shared" si="35"/>
        <v>85.806282722513089</v>
      </c>
      <c r="I524">
        <v>191</v>
      </c>
      <c r="J524" t="s">
        <v>21</v>
      </c>
      <c r="K524" t="s">
        <v>22</v>
      </c>
      <c r="L524">
        <v>1341291600</v>
      </c>
      <c r="M524">
        <v>1342328400</v>
      </c>
      <c r="N524" s="12">
        <f t="shared" si="33"/>
        <v>41093.208333333336</v>
      </c>
      <c r="O524" s="12">
        <f t="shared" si="34"/>
        <v>41105.208333333336</v>
      </c>
      <c r="P524" t="b">
        <v>0</v>
      </c>
      <c r="Q524" t="b">
        <v>0</v>
      </c>
      <c r="R524" t="s">
        <v>100</v>
      </c>
      <c r="S524" t="s">
        <v>2039</v>
      </c>
      <c r="T524" t="s">
        <v>2050</v>
      </c>
    </row>
    <row r="525" spans="1:20" x14ac:dyDescent="0.2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5">
        <f t="shared" si="32"/>
        <v>700.33333333333326</v>
      </c>
      <c r="G525" t="s">
        <v>20</v>
      </c>
      <c r="H525" s="7">
        <f t="shared" si="35"/>
        <v>70.82022471910112</v>
      </c>
      <c r="I525">
        <v>89</v>
      </c>
      <c r="J525" t="s">
        <v>21</v>
      </c>
      <c r="K525" t="s">
        <v>22</v>
      </c>
      <c r="L525">
        <v>1267682400</v>
      </c>
      <c r="M525">
        <v>1268114400</v>
      </c>
      <c r="N525" s="12">
        <f t="shared" si="33"/>
        <v>40241.25</v>
      </c>
      <c r="O525" s="12">
        <f t="shared" si="34"/>
        <v>40246.25</v>
      </c>
      <c r="P525" t="b">
        <v>0</v>
      </c>
      <c r="Q525" t="b">
        <v>0</v>
      </c>
      <c r="R525" t="s">
        <v>100</v>
      </c>
      <c r="S525" t="s">
        <v>2039</v>
      </c>
      <c r="T525" t="s">
        <v>2050</v>
      </c>
    </row>
    <row r="526" spans="1:20" x14ac:dyDescent="0.2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5">
        <f t="shared" si="32"/>
        <v>83.904860392967933</v>
      </c>
      <c r="G526" t="s">
        <v>14</v>
      </c>
      <c r="H526" s="7">
        <f t="shared" si="35"/>
        <v>40.998484082870135</v>
      </c>
      <c r="I526">
        <v>1979</v>
      </c>
      <c r="J526" t="s">
        <v>21</v>
      </c>
      <c r="K526" t="s">
        <v>22</v>
      </c>
      <c r="L526">
        <v>1272258000</v>
      </c>
      <c r="M526">
        <v>1273381200</v>
      </c>
      <c r="N526" s="12">
        <f t="shared" si="33"/>
        <v>40294.208333333336</v>
      </c>
      <c r="O526" s="12">
        <f t="shared" si="34"/>
        <v>40307.208333333336</v>
      </c>
      <c r="P526" t="b">
        <v>0</v>
      </c>
      <c r="Q526" t="b">
        <v>0</v>
      </c>
      <c r="R526" t="s">
        <v>33</v>
      </c>
      <c r="S526" t="s">
        <v>2037</v>
      </c>
      <c r="T526" t="s">
        <v>2038</v>
      </c>
    </row>
    <row r="527" spans="1:20" x14ac:dyDescent="0.2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5">
        <f t="shared" si="32"/>
        <v>84.19047619047619</v>
      </c>
      <c r="G527" t="s">
        <v>14</v>
      </c>
      <c r="H527" s="7">
        <f t="shared" si="35"/>
        <v>28.063492063492063</v>
      </c>
      <c r="I527">
        <v>63</v>
      </c>
      <c r="J527" t="s">
        <v>21</v>
      </c>
      <c r="K527" t="s">
        <v>22</v>
      </c>
      <c r="L527">
        <v>1290492000</v>
      </c>
      <c r="M527">
        <v>1290837600</v>
      </c>
      <c r="N527" s="12">
        <f t="shared" si="33"/>
        <v>40505.25</v>
      </c>
      <c r="O527" s="12">
        <f t="shared" si="34"/>
        <v>40509.25</v>
      </c>
      <c r="P527" t="b">
        <v>0</v>
      </c>
      <c r="Q527" t="b">
        <v>0</v>
      </c>
      <c r="R527" t="s">
        <v>65</v>
      </c>
      <c r="S527" t="s">
        <v>2035</v>
      </c>
      <c r="T527" t="s">
        <v>2044</v>
      </c>
    </row>
    <row r="528" spans="1:20" ht="31.5" x14ac:dyDescent="0.2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5">
        <f t="shared" si="32"/>
        <v>155.95180722891567</v>
      </c>
      <c r="G528" t="s">
        <v>20</v>
      </c>
      <c r="H528" s="7">
        <f t="shared" si="35"/>
        <v>88.054421768707485</v>
      </c>
      <c r="I528">
        <v>147</v>
      </c>
      <c r="J528" t="s">
        <v>21</v>
      </c>
      <c r="K528" t="s">
        <v>22</v>
      </c>
      <c r="L528">
        <v>1451109600</v>
      </c>
      <c r="M528">
        <v>1454306400</v>
      </c>
      <c r="N528" s="12">
        <f t="shared" si="33"/>
        <v>42364.25</v>
      </c>
      <c r="O528" s="12">
        <f t="shared" si="34"/>
        <v>42401.25</v>
      </c>
      <c r="P528" t="b">
        <v>0</v>
      </c>
      <c r="Q528" t="b">
        <v>1</v>
      </c>
      <c r="R528" t="s">
        <v>33</v>
      </c>
      <c r="S528" t="s">
        <v>2037</v>
      </c>
      <c r="T528" t="s">
        <v>2038</v>
      </c>
    </row>
    <row r="529" spans="1:20" x14ac:dyDescent="0.2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5">
        <f t="shared" si="32"/>
        <v>99.619450317124731</v>
      </c>
      <c r="G529" t="s">
        <v>14</v>
      </c>
      <c r="H529" s="7">
        <f t="shared" si="35"/>
        <v>31</v>
      </c>
      <c r="I529">
        <v>6080</v>
      </c>
      <c r="J529" t="s">
        <v>15</v>
      </c>
      <c r="K529" t="s">
        <v>16</v>
      </c>
      <c r="L529">
        <v>1454652000</v>
      </c>
      <c r="M529">
        <v>1457762400</v>
      </c>
      <c r="N529" s="12">
        <f t="shared" si="33"/>
        <v>42405.25</v>
      </c>
      <c r="O529" s="12">
        <f t="shared" si="34"/>
        <v>42441.25</v>
      </c>
      <c r="P529" t="b">
        <v>0</v>
      </c>
      <c r="Q529" t="b">
        <v>0</v>
      </c>
      <c r="R529" t="s">
        <v>71</v>
      </c>
      <c r="S529" t="s">
        <v>2039</v>
      </c>
      <c r="T529" t="s">
        <v>2047</v>
      </c>
    </row>
    <row r="530" spans="1:20" x14ac:dyDescent="0.2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5">
        <f t="shared" si="32"/>
        <v>80.300000000000011</v>
      </c>
      <c r="G530" t="s">
        <v>14</v>
      </c>
      <c r="H530" s="7">
        <f t="shared" si="35"/>
        <v>90.337500000000006</v>
      </c>
      <c r="I530">
        <v>80</v>
      </c>
      <c r="J530" t="s">
        <v>40</v>
      </c>
      <c r="K530" t="s">
        <v>41</v>
      </c>
      <c r="L530">
        <v>1385186400</v>
      </c>
      <c r="M530">
        <v>1389074400</v>
      </c>
      <c r="N530" s="12">
        <f t="shared" si="33"/>
        <v>41601.25</v>
      </c>
      <c r="O530" s="12">
        <f t="shared" si="34"/>
        <v>41646.25</v>
      </c>
      <c r="P530" t="b">
        <v>0</v>
      </c>
      <c r="Q530" t="b">
        <v>0</v>
      </c>
      <c r="R530" t="s">
        <v>60</v>
      </c>
      <c r="S530" t="s">
        <v>2033</v>
      </c>
      <c r="T530" t="s">
        <v>2043</v>
      </c>
    </row>
    <row r="531" spans="1:20" x14ac:dyDescent="0.2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5">
        <f t="shared" si="32"/>
        <v>11.254901960784313</v>
      </c>
      <c r="G531" t="s">
        <v>14</v>
      </c>
      <c r="H531" s="7">
        <f t="shared" si="35"/>
        <v>63.777777777777779</v>
      </c>
      <c r="I531">
        <v>9</v>
      </c>
      <c r="J531" t="s">
        <v>21</v>
      </c>
      <c r="K531" t="s">
        <v>22</v>
      </c>
      <c r="L531">
        <v>1399698000</v>
      </c>
      <c r="M531">
        <v>1402117200</v>
      </c>
      <c r="N531" s="12">
        <f t="shared" si="33"/>
        <v>41769.208333333336</v>
      </c>
      <c r="O531" s="12">
        <f t="shared" si="34"/>
        <v>41797.208333333336</v>
      </c>
      <c r="P531" t="b">
        <v>0</v>
      </c>
      <c r="Q531" t="b">
        <v>0</v>
      </c>
      <c r="R531" t="s">
        <v>89</v>
      </c>
      <c r="S531" t="s">
        <v>2048</v>
      </c>
      <c r="T531" t="s">
        <v>2049</v>
      </c>
    </row>
    <row r="532" spans="1:20" x14ac:dyDescent="0.2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5">
        <f t="shared" si="32"/>
        <v>91.740952380952379</v>
      </c>
      <c r="G532" t="s">
        <v>14</v>
      </c>
      <c r="H532" s="7">
        <f t="shared" si="35"/>
        <v>53.995515695067262</v>
      </c>
      <c r="I532">
        <v>1784</v>
      </c>
      <c r="J532" t="s">
        <v>21</v>
      </c>
      <c r="K532" t="s">
        <v>22</v>
      </c>
      <c r="L532">
        <v>1283230800</v>
      </c>
      <c r="M532">
        <v>1284440400</v>
      </c>
      <c r="N532" s="12">
        <f t="shared" si="33"/>
        <v>40421.208333333336</v>
      </c>
      <c r="O532" s="12">
        <f t="shared" si="34"/>
        <v>40435.208333333336</v>
      </c>
      <c r="P532" t="b">
        <v>0</v>
      </c>
      <c r="Q532" t="b">
        <v>1</v>
      </c>
      <c r="R532" t="s">
        <v>119</v>
      </c>
      <c r="S532" t="s">
        <v>2045</v>
      </c>
      <c r="T532" t="s">
        <v>2051</v>
      </c>
    </row>
    <row r="533" spans="1:20" ht="31.5" x14ac:dyDescent="0.2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5">
        <f t="shared" si="32"/>
        <v>95.521156936261391</v>
      </c>
      <c r="G533" t="s">
        <v>47</v>
      </c>
      <c r="H533" s="7">
        <f t="shared" si="35"/>
        <v>48.993956043956047</v>
      </c>
      <c r="I533">
        <v>3640</v>
      </c>
      <c r="J533" t="s">
        <v>98</v>
      </c>
      <c r="K533" t="s">
        <v>99</v>
      </c>
      <c r="L533">
        <v>1384149600</v>
      </c>
      <c r="M533">
        <v>1388988000</v>
      </c>
      <c r="N533" s="12">
        <f t="shared" si="33"/>
        <v>41589.25</v>
      </c>
      <c r="O533" s="12">
        <f t="shared" si="34"/>
        <v>41645.25</v>
      </c>
      <c r="P533" t="b">
        <v>0</v>
      </c>
      <c r="Q533" t="b">
        <v>0</v>
      </c>
      <c r="R533" t="s">
        <v>89</v>
      </c>
      <c r="S533" t="s">
        <v>2048</v>
      </c>
      <c r="T533" t="s">
        <v>2049</v>
      </c>
    </row>
    <row r="534" spans="1:20" x14ac:dyDescent="0.2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5">
        <f t="shared" si="32"/>
        <v>502.87499999999994</v>
      </c>
      <c r="G534" t="s">
        <v>20</v>
      </c>
      <c r="H534" s="7">
        <f t="shared" si="35"/>
        <v>63.857142857142854</v>
      </c>
      <c r="I534">
        <v>126</v>
      </c>
      <c r="J534" t="s">
        <v>15</v>
      </c>
      <c r="K534" t="s">
        <v>16</v>
      </c>
      <c r="L534">
        <v>1516860000</v>
      </c>
      <c r="M534">
        <v>1516946400</v>
      </c>
      <c r="N534" s="12">
        <f t="shared" si="33"/>
        <v>43125.25</v>
      </c>
      <c r="O534" s="12">
        <f t="shared" si="34"/>
        <v>43126.25</v>
      </c>
      <c r="P534" t="b">
        <v>0</v>
      </c>
      <c r="Q534" t="b">
        <v>0</v>
      </c>
      <c r="R534" t="s">
        <v>33</v>
      </c>
      <c r="S534" t="s">
        <v>2037</v>
      </c>
      <c r="T534" t="s">
        <v>2038</v>
      </c>
    </row>
    <row r="535" spans="1:20" x14ac:dyDescent="0.2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5">
        <f t="shared" si="32"/>
        <v>159.24394463667818</v>
      </c>
      <c r="G535" t="s">
        <v>20</v>
      </c>
      <c r="H535" s="7">
        <f t="shared" si="35"/>
        <v>82.996393146979258</v>
      </c>
      <c r="I535">
        <v>2218</v>
      </c>
      <c r="J535" t="s">
        <v>40</v>
      </c>
      <c r="K535" t="s">
        <v>41</v>
      </c>
      <c r="L535">
        <v>1374642000</v>
      </c>
      <c r="M535">
        <v>1377752400</v>
      </c>
      <c r="N535" s="12">
        <f t="shared" si="33"/>
        <v>41479.208333333336</v>
      </c>
      <c r="O535" s="12">
        <f t="shared" si="34"/>
        <v>41515.208333333336</v>
      </c>
      <c r="P535" t="b">
        <v>0</v>
      </c>
      <c r="Q535" t="b">
        <v>0</v>
      </c>
      <c r="R535" t="s">
        <v>60</v>
      </c>
      <c r="S535" t="s">
        <v>2033</v>
      </c>
      <c r="T535" t="s">
        <v>2043</v>
      </c>
    </row>
    <row r="536" spans="1:20" x14ac:dyDescent="0.2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5">
        <f t="shared" si="32"/>
        <v>15.022446689113355</v>
      </c>
      <c r="G536" t="s">
        <v>14</v>
      </c>
      <c r="H536" s="7">
        <f t="shared" si="35"/>
        <v>55.08230452674897</v>
      </c>
      <c r="I536">
        <v>243</v>
      </c>
      <c r="J536" t="s">
        <v>21</v>
      </c>
      <c r="K536" t="s">
        <v>22</v>
      </c>
      <c r="L536">
        <v>1534482000</v>
      </c>
      <c r="M536">
        <v>1534568400</v>
      </c>
      <c r="N536" s="12">
        <f t="shared" si="33"/>
        <v>43329.208333333328</v>
      </c>
      <c r="O536" s="12">
        <f t="shared" si="34"/>
        <v>43330.208333333328</v>
      </c>
      <c r="P536" t="b">
        <v>0</v>
      </c>
      <c r="Q536" t="b">
        <v>1</v>
      </c>
      <c r="R536" t="s">
        <v>53</v>
      </c>
      <c r="S536" t="s">
        <v>2039</v>
      </c>
      <c r="T536" t="s">
        <v>2042</v>
      </c>
    </row>
    <row r="537" spans="1:20" x14ac:dyDescent="0.2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5">
        <f t="shared" si="32"/>
        <v>482.03846153846149</v>
      </c>
      <c r="G537" t="s">
        <v>20</v>
      </c>
      <c r="H537" s="7">
        <f t="shared" si="35"/>
        <v>62.044554455445542</v>
      </c>
      <c r="I537">
        <v>202</v>
      </c>
      <c r="J537" t="s">
        <v>107</v>
      </c>
      <c r="K537" t="s">
        <v>108</v>
      </c>
      <c r="L537">
        <v>1528434000</v>
      </c>
      <c r="M537">
        <v>1528606800</v>
      </c>
      <c r="N537" s="12">
        <f t="shared" si="33"/>
        <v>43259.208333333328</v>
      </c>
      <c r="O537" s="12">
        <f t="shared" si="34"/>
        <v>43261.208333333328</v>
      </c>
      <c r="P537" t="b">
        <v>0</v>
      </c>
      <c r="Q537" t="b">
        <v>1</v>
      </c>
      <c r="R537" t="s">
        <v>33</v>
      </c>
      <c r="S537" t="s">
        <v>2037</v>
      </c>
      <c r="T537" t="s">
        <v>2038</v>
      </c>
    </row>
    <row r="538" spans="1:20" x14ac:dyDescent="0.2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5">
        <f t="shared" si="32"/>
        <v>149.96938775510205</v>
      </c>
      <c r="G538" t="s">
        <v>20</v>
      </c>
      <c r="H538" s="7">
        <f t="shared" si="35"/>
        <v>104.97857142857143</v>
      </c>
      <c r="I538">
        <v>140</v>
      </c>
      <c r="J538" t="s">
        <v>107</v>
      </c>
      <c r="K538" t="s">
        <v>108</v>
      </c>
      <c r="L538">
        <v>1282626000</v>
      </c>
      <c r="M538">
        <v>1284872400</v>
      </c>
      <c r="N538" s="12">
        <f t="shared" si="33"/>
        <v>40414.208333333336</v>
      </c>
      <c r="O538" s="12">
        <f t="shared" si="34"/>
        <v>40440.208333333336</v>
      </c>
      <c r="P538" t="b">
        <v>0</v>
      </c>
      <c r="Q538" t="b">
        <v>0</v>
      </c>
      <c r="R538" t="s">
        <v>119</v>
      </c>
      <c r="S538" t="s">
        <v>2045</v>
      </c>
      <c r="T538" t="s">
        <v>2051</v>
      </c>
    </row>
    <row r="539" spans="1:20" x14ac:dyDescent="0.2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5">
        <f t="shared" si="32"/>
        <v>117.22156398104266</v>
      </c>
      <c r="G539" t="s">
        <v>20</v>
      </c>
      <c r="H539" s="7">
        <f t="shared" si="35"/>
        <v>94.044676806083643</v>
      </c>
      <c r="I539">
        <v>1052</v>
      </c>
      <c r="J539" t="s">
        <v>36</v>
      </c>
      <c r="K539" t="s">
        <v>37</v>
      </c>
      <c r="L539">
        <v>1535605200</v>
      </c>
      <c r="M539">
        <v>1537592400</v>
      </c>
      <c r="N539" s="12">
        <f t="shared" si="33"/>
        <v>43342.208333333328</v>
      </c>
      <c r="O539" s="12">
        <f t="shared" si="34"/>
        <v>43365.208333333328</v>
      </c>
      <c r="P539" t="b">
        <v>1</v>
      </c>
      <c r="Q539" t="b">
        <v>1</v>
      </c>
      <c r="R539" t="s">
        <v>42</v>
      </c>
      <c r="S539" t="s">
        <v>2039</v>
      </c>
      <c r="T539" t="s">
        <v>2040</v>
      </c>
    </row>
    <row r="540" spans="1:20" x14ac:dyDescent="0.2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5">
        <f t="shared" si="32"/>
        <v>37.695968274950431</v>
      </c>
      <c r="G540" t="s">
        <v>14</v>
      </c>
      <c r="H540" s="7">
        <f t="shared" si="35"/>
        <v>44.007716049382715</v>
      </c>
      <c r="I540">
        <v>1296</v>
      </c>
      <c r="J540" t="s">
        <v>21</v>
      </c>
      <c r="K540" t="s">
        <v>22</v>
      </c>
      <c r="L540">
        <v>1379826000</v>
      </c>
      <c r="M540">
        <v>1381208400</v>
      </c>
      <c r="N540" s="12">
        <f t="shared" si="33"/>
        <v>41539.208333333336</v>
      </c>
      <c r="O540" s="12">
        <f t="shared" si="34"/>
        <v>41555.208333333336</v>
      </c>
      <c r="P540" t="b">
        <v>0</v>
      </c>
      <c r="Q540" t="b">
        <v>0</v>
      </c>
      <c r="R540" t="s">
        <v>292</v>
      </c>
      <c r="S540" t="s">
        <v>2048</v>
      </c>
      <c r="T540" t="s">
        <v>2059</v>
      </c>
    </row>
    <row r="541" spans="1:20" x14ac:dyDescent="0.2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5">
        <f t="shared" si="32"/>
        <v>72.653061224489804</v>
      </c>
      <c r="G541" t="s">
        <v>14</v>
      </c>
      <c r="H541" s="7">
        <f t="shared" si="35"/>
        <v>92.467532467532465</v>
      </c>
      <c r="I541">
        <v>77</v>
      </c>
      <c r="J541" t="s">
        <v>21</v>
      </c>
      <c r="K541" t="s">
        <v>22</v>
      </c>
      <c r="L541">
        <v>1561957200</v>
      </c>
      <c r="M541">
        <v>1562475600</v>
      </c>
      <c r="N541" s="12">
        <f t="shared" si="33"/>
        <v>43647.208333333328</v>
      </c>
      <c r="O541" s="12">
        <f t="shared" si="34"/>
        <v>43653.208333333328</v>
      </c>
      <c r="P541" t="b">
        <v>0</v>
      </c>
      <c r="Q541" t="b">
        <v>1</v>
      </c>
      <c r="R541" t="s">
        <v>17</v>
      </c>
      <c r="S541" t="s">
        <v>2031</v>
      </c>
      <c r="T541" t="s">
        <v>2032</v>
      </c>
    </row>
    <row r="542" spans="1:20" x14ac:dyDescent="0.2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5">
        <f t="shared" si="32"/>
        <v>265.98113207547169</v>
      </c>
      <c r="G542" t="s">
        <v>20</v>
      </c>
      <c r="H542" s="7">
        <f t="shared" si="35"/>
        <v>57.072874493927124</v>
      </c>
      <c r="I542">
        <v>247</v>
      </c>
      <c r="J542" t="s">
        <v>21</v>
      </c>
      <c r="K542" t="s">
        <v>22</v>
      </c>
      <c r="L542">
        <v>1525496400</v>
      </c>
      <c r="M542">
        <v>1527397200</v>
      </c>
      <c r="N542" s="12">
        <f t="shared" si="33"/>
        <v>43225.208333333328</v>
      </c>
      <c r="O542" s="12">
        <f t="shared" si="34"/>
        <v>43247.208333333328</v>
      </c>
      <c r="P542" t="b">
        <v>0</v>
      </c>
      <c r="Q542" t="b">
        <v>0</v>
      </c>
      <c r="R542" t="s">
        <v>122</v>
      </c>
      <c r="S542" t="s">
        <v>2052</v>
      </c>
      <c r="T542" t="s">
        <v>2053</v>
      </c>
    </row>
    <row r="543" spans="1:20" x14ac:dyDescent="0.2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5">
        <f t="shared" si="32"/>
        <v>24.205617977528089</v>
      </c>
      <c r="G543" t="s">
        <v>14</v>
      </c>
      <c r="H543" s="7">
        <f t="shared" si="35"/>
        <v>109.07848101265823</v>
      </c>
      <c r="I543">
        <v>395</v>
      </c>
      <c r="J543" t="s">
        <v>107</v>
      </c>
      <c r="K543" t="s">
        <v>108</v>
      </c>
      <c r="L543">
        <v>1433912400</v>
      </c>
      <c r="M543">
        <v>1436158800</v>
      </c>
      <c r="N543" s="12">
        <f t="shared" si="33"/>
        <v>42165.208333333328</v>
      </c>
      <c r="O543" s="12">
        <f t="shared" si="34"/>
        <v>42191.208333333328</v>
      </c>
      <c r="P543" t="b">
        <v>0</v>
      </c>
      <c r="Q543" t="b">
        <v>0</v>
      </c>
      <c r="R543" t="s">
        <v>292</v>
      </c>
      <c r="S543" t="s">
        <v>2048</v>
      </c>
      <c r="T543" t="s">
        <v>2059</v>
      </c>
    </row>
    <row r="544" spans="1:20" x14ac:dyDescent="0.2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5">
        <f t="shared" si="32"/>
        <v>2.5064935064935066</v>
      </c>
      <c r="G544" t="s">
        <v>14</v>
      </c>
      <c r="H544" s="7">
        <f t="shared" si="35"/>
        <v>39.387755102040813</v>
      </c>
      <c r="I544">
        <v>49</v>
      </c>
      <c r="J544" t="s">
        <v>40</v>
      </c>
      <c r="K544" t="s">
        <v>41</v>
      </c>
      <c r="L544">
        <v>1453442400</v>
      </c>
      <c r="M544">
        <v>1456034400</v>
      </c>
      <c r="N544" s="12">
        <f t="shared" si="33"/>
        <v>42391.25</v>
      </c>
      <c r="O544" s="12">
        <f t="shared" si="34"/>
        <v>42421.25</v>
      </c>
      <c r="P544" t="b">
        <v>0</v>
      </c>
      <c r="Q544" t="b">
        <v>0</v>
      </c>
      <c r="R544" t="s">
        <v>60</v>
      </c>
      <c r="S544" t="s">
        <v>2033</v>
      </c>
      <c r="T544" t="s">
        <v>2043</v>
      </c>
    </row>
    <row r="545" spans="1:20" x14ac:dyDescent="0.2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5">
        <f t="shared" si="32"/>
        <v>16.329799764428738</v>
      </c>
      <c r="G545" t="s">
        <v>14</v>
      </c>
      <c r="H545" s="7">
        <f t="shared" si="35"/>
        <v>77.022222222222226</v>
      </c>
      <c r="I545">
        <v>180</v>
      </c>
      <c r="J545" t="s">
        <v>21</v>
      </c>
      <c r="K545" t="s">
        <v>22</v>
      </c>
      <c r="L545">
        <v>1378875600</v>
      </c>
      <c r="M545">
        <v>1380171600</v>
      </c>
      <c r="N545" s="12">
        <f t="shared" si="33"/>
        <v>41528.208333333336</v>
      </c>
      <c r="O545" s="12">
        <f t="shared" si="34"/>
        <v>41543.208333333336</v>
      </c>
      <c r="P545" t="b">
        <v>0</v>
      </c>
      <c r="Q545" t="b">
        <v>0</v>
      </c>
      <c r="R545" t="s">
        <v>89</v>
      </c>
      <c r="S545" t="s">
        <v>2048</v>
      </c>
      <c r="T545" t="s">
        <v>2049</v>
      </c>
    </row>
    <row r="546" spans="1:20" ht="31.5" x14ac:dyDescent="0.2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5">
        <f t="shared" si="32"/>
        <v>276.5</v>
      </c>
      <c r="G546" t="s">
        <v>20</v>
      </c>
      <c r="H546" s="7">
        <f t="shared" si="35"/>
        <v>92.166666666666671</v>
      </c>
      <c r="I546">
        <v>84</v>
      </c>
      <c r="J546" t="s">
        <v>21</v>
      </c>
      <c r="K546" t="s">
        <v>22</v>
      </c>
      <c r="L546">
        <v>1452232800</v>
      </c>
      <c r="M546">
        <v>1453356000</v>
      </c>
      <c r="N546" s="12">
        <f t="shared" si="33"/>
        <v>42377.25</v>
      </c>
      <c r="O546" s="12">
        <f t="shared" si="34"/>
        <v>42390.25</v>
      </c>
      <c r="P546" t="b">
        <v>0</v>
      </c>
      <c r="Q546" t="b">
        <v>0</v>
      </c>
      <c r="R546" t="s">
        <v>23</v>
      </c>
      <c r="S546" t="s">
        <v>2033</v>
      </c>
      <c r="T546" t="s">
        <v>2034</v>
      </c>
    </row>
    <row r="547" spans="1:20" x14ac:dyDescent="0.2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5">
        <f t="shared" si="32"/>
        <v>88.803571428571431</v>
      </c>
      <c r="G547" t="s">
        <v>14</v>
      </c>
      <c r="H547" s="7">
        <f t="shared" si="35"/>
        <v>61.007063197026021</v>
      </c>
      <c r="I547">
        <v>2690</v>
      </c>
      <c r="J547" t="s">
        <v>21</v>
      </c>
      <c r="K547" t="s">
        <v>22</v>
      </c>
      <c r="L547">
        <v>1577253600</v>
      </c>
      <c r="M547">
        <v>1578981600</v>
      </c>
      <c r="N547" s="12">
        <f t="shared" si="33"/>
        <v>43824.25</v>
      </c>
      <c r="O547" s="12">
        <f t="shared" si="34"/>
        <v>43844.25</v>
      </c>
      <c r="P547" t="b">
        <v>0</v>
      </c>
      <c r="Q547" t="b">
        <v>0</v>
      </c>
      <c r="R547" t="s">
        <v>33</v>
      </c>
      <c r="S547" t="s">
        <v>2037</v>
      </c>
      <c r="T547" t="s">
        <v>2038</v>
      </c>
    </row>
    <row r="548" spans="1:20" x14ac:dyDescent="0.2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5">
        <f t="shared" si="32"/>
        <v>163.57142857142856</v>
      </c>
      <c r="G548" t="s">
        <v>20</v>
      </c>
      <c r="H548" s="7">
        <f t="shared" si="35"/>
        <v>78.068181818181813</v>
      </c>
      <c r="I548">
        <v>88</v>
      </c>
      <c r="J548" t="s">
        <v>21</v>
      </c>
      <c r="K548" t="s">
        <v>22</v>
      </c>
      <c r="L548">
        <v>1537160400</v>
      </c>
      <c r="M548">
        <v>1537419600</v>
      </c>
      <c r="N548" s="12">
        <f t="shared" si="33"/>
        <v>43360.208333333328</v>
      </c>
      <c r="O548" s="12">
        <f t="shared" si="34"/>
        <v>43363.208333333328</v>
      </c>
      <c r="P548" t="b">
        <v>0</v>
      </c>
      <c r="Q548" t="b">
        <v>1</v>
      </c>
      <c r="R548" t="s">
        <v>33</v>
      </c>
      <c r="S548" t="s">
        <v>2037</v>
      </c>
      <c r="T548" t="s">
        <v>2038</v>
      </c>
    </row>
    <row r="549" spans="1:20" x14ac:dyDescent="0.2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5">
        <f t="shared" si="32"/>
        <v>969</v>
      </c>
      <c r="G549" t="s">
        <v>20</v>
      </c>
      <c r="H549" s="7">
        <f t="shared" si="35"/>
        <v>80.75</v>
      </c>
      <c r="I549">
        <v>156</v>
      </c>
      <c r="J549" t="s">
        <v>21</v>
      </c>
      <c r="K549" t="s">
        <v>22</v>
      </c>
      <c r="L549">
        <v>1422165600</v>
      </c>
      <c r="M549">
        <v>1423202400</v>
      </c>
      <c r="N549" s="12">
        <f t="shared" si="33"/>
        <v>42029.25</v>
      </c>
      <c r="O549" s="12">
        <f t="shared" si="34"/>
        <v>42041.25</v>
      </c>
      <c r="P549" t="b">
        <v>0</v>
      </c>
      <c r="Q549" t="b">
        <v>0</v>
      </c>
      <c r="R549" t="s">
        <v>53</v>
      </c>
      <c r="S549" t="s">
        <v>2039</v>
      </c>
      <c r="T549" t="s">
        <v>2042</v>
      </c>
    </row>
    <row r="550" spans="1:20" x14ac:dyDescent="0.2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5">
        <f t="shared" si="32"/>
        <v>270.91376701966715</v>
      </c>
      <c r="G550" t="s">
        <v>20</v>
      </c>
      <c r="H550" s="7">
        <f t="shared" si="35"/>
        <v>59.991289782244557</v>
      </c>
      <c r="I550">
        <v>2985</v>
      </c>
      <c r="J550" t="s">
        <v>21</v>
      </c>
      <c r="K550" t="s">
        <v>22</v>
      </c>
      <c r="L550">
        <v>1459486800</v>
      </c>
      <c r="M550">
        <v>1460610000</v>
      </c>
      <c r="N550" s="12">
        <f t="shared" si="33"/>
        <v>42461.208333333328</v>
      </c>
      <c r="O550" s="12">
        <f t="shared" si="34"/>
        <v>42474.208333333328</v>
      </c>
      <c r="P550" t="b">
        <v>0</v>
      </c>
      <c r="Q550" t="b">
        <v>0</v>
      </c>
      <c r="R550" t="s">
        <v>33</v>
      </c>
      <c r="S550" t="s">
        <v>2037</v>
      </c>
      <c r="T550" t="s">
        <v>2038</v>
      </c>
    </row>
    <row r="551" spans="1:20" ht="31.5" x14ac:dyDescent="0.2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5">
        <f t="shared" si="32"/>
        <v>284.21355932203392</v>
      </c>
      <c r="G551" t="s">
        <v>20</v>
      </c>
      <c r="H551" s="7">
        <f t="shared" si="35"/>
        <v>110.03018372703411</v>
      </c>
      <c r="I551">
        <v>762</v>
      </c>
      <c r="J551" t="s">
        <v>21</v>
      </c>
      <c r="K551" t="s">
        <v>22</v>
      </c>
      <c r="L551">
        <v>1369717200</v>
      </c>
      <c r="M551">
        <v>1370494800</v>
      </c>
      <c r="N551" s="12">
        <f t="shared" si="33"/>
        <v>41422.208333333336</v>
      </c>
      <c r="O551" s="12">
        <f t="shared" si="34"/>
        <v>41431.208333333336</v>
      </c>
      <c r="P551" t="b">
        <v>0</v>
      </c>
      <c r="Q551" t="b">
        <v>0</v>
      </c>
      <c r="R551" t="s">
        <v>65</v>
      </c>
      <c r="S551" t="s">
        <v>2035</v>
      </c>
      <c r="T551" t="s">
        <v>2044</v>
      </c>
    </row>
    <row r="552" spans="1:20" ht="31.5" x14ac:dyDescent="0.2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5">
        <f t="shared" si="32"/>
        <v>4</v>
      </c>
      <c r="G552" t="s">
        <v>74</v>
      </c>
      <c r="H552" s="7">
        <f t="shared" si="35"/>
        <v>4</v>
      </c>
      <c r="I552">
        <v>1</v>
      </c>
      <c r="J552" t="s">
        <v>98</v>
      </c>
      <c r="K552" t="s">
        <v>99</v>
      </c>
      <c r="L552">
        <v>1330495200</v>
      </c>
      <c r="M552">
        <v>1332306000</v>
      </c>
      <c r="N552" s="12">
        <f t="shared" si="33"/>
        <v>40968.25</v>
      </c>
      <c r="O552" s="12">
        <f t="shared" si="34"/>
        <v>40989.208333333336</v>
      </c>
      <c r="P552" t="b">
        <v>0</v>
      </c>
      <c r="Q552" t="b">
        <v>0</v>
      </c>
      <c r="R552" t="s">
        <v>60</v>
      </c>
      <c r="S552" t="s">
        <v>2033</v>
      </c>
      <c r="T552" t="s">
        <v>2043</v>
      </c>
    </row>
    <row r="553" spans="1:20" x14ac:dyDescent="0.2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5">
        <f t="shared" si="32"/>
        <v>58.6329816768462</v>
      </c>
      <c r="G553" t="s">
        <v>14</v>
      </c>
      <c r="H553" s="7">
        <f t="shared" si="35"/>
        <v>37.99856063332134</v>
      </c>
      <c r="I553">
        <v>2779</v>
      </c>
      <c r="J553" t="s">
        <v>26</v>
      </c>
      <c r="K553" t="s">
        <v>27</v>
      </c>
      <c r="L553">
        <v>1419055200</v>
      </c>
      <c r="M553">
        <v>1422511200</v>
      </c>
      <c r="N553" s="12">
        <f t="shared" si="33"/>
        <v>41993.25</v>
      </c>
      <c r="O553" s="12">
        <f t="shared" si="34"/>
        <v>42033.25</v>
      </c>
      <c r="P553" t="b">
        <v>0</v>
      </c>
      <c r="Q553" t="b">
        <v>1</v>
      </c>
      <c r="R553" t="s">
        <v>28</v>
      </c>
      <c r="S553" t="s">
        <v>2035</v>
      </c>
      <c r="T553" t="s">
        <v>2036</v>
      </c>
    </row>
    <row r="554" spans="1:20" x14ac:dyDescent="0.2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5">
        <f t="shared" si="32"/>
        <v>98.51111111111112</v>
      </c>
      <c r="G554" t="s">
        <v>14</v>
      </c>
      <c r="H554" s="7">
        <f t="shared" si="35"/>
        <v>96.369565217391298</v>
      </c>
      <c r="I554">
        <v>92</v>
      </c>
      <c r="J554" t="s">
        <v>21</v>
      </c>
      <c r="K554" t="s">
        <v>22</v>
      </c>
      <c r="L554">
        <v>1480140000</v>
      </c>
      <c r="M554">
        <v>1480312800</v>
      </c>
      <c r="N554" s="12">
        <f t="shared" si="33"/>
        <v>42700.25</v>
      </c>
      <c r="O554" s="12">
        <f t="shared" si="34"/>
        <v>42702.25</v>
      </c>
      <c r="P554" t="b">
        <v>0</v>
      </c>
      <c r="Q554" t="b">
        <v>0</v>
      </c>
      <c r="R554" t="s">
        <v>33</v>
      </c>
      <c r="S554" t="s">
        <v>2037</v>
      </c>
      <c r="T554" t="s">
        <v>2038</v>
      </c>
    </row>
    <row r="555" spans="1:20" ht="31.5" x14ac:dyDescent="0.2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5">
        <f t="shared" si="32"/>
        <v>43.975381008206334</v>
      </c>
      <c r="G555" t="s">
        <v>14</v>
      </c>
      <c r="H555" s="7">
        <f t="shared" si="35"/>
        <v>72.978599221789878</v>
      </c>
      <c r="I555">
        <v>1028</v>
      </c>
      <c r="J555" t="s">
        <v>21</v>
      </c>
      <c r="K555" t="s">
        <v>22</v>
      </c>
      <c r="L555">
        <v>1293948000</v>
      </c>
      <c r="M555">
        <v>1294034400</v>
      </c>
      <c r="N555" s="12">
        <f t="shared" si="33"/>
        <v>40545.25</v>
      </c>
      <c r="O555" s="12">
        <f t="shared" si="34"/>
        <v>40546.25</v>
      </c>
      <c r="P555" t="b">
        <v>0</v>
      </c>
      <c r="Q555" t="b">
        <v>0</v>
      </c>
      <c r="R555" t="s">
        <v>23</v>
      </c>
      <c r="S555" t="s">
        <v>2033</v>
      </c>
      <c r="T555" t="s">
        <v>2034</v>
      </c>
    </row>
    <row r="556" spans="1:20" ht="31.5" x14ac:dyDescent="0.2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5">
        <f t="shared" si="32"/>
        <v>151.66315789473683</v>
      </c>
      <c r="G556" t="s">
        <v>20</v>
      </c>
      <c r="H556" s="7">
        <f t="shared" si="35"/>
        <v>26.007220216606498</v>
      </c>
      <c r="I556">
        <v>554</v>
      </c>
      <c r="J556" t="s">
        <v>15</v>
      </c>
      <c r="K556" t="s">
        <v>16</v>
      </c>
      <c r="L556">
        <v>1482127200</v>
      </c>
      <c r="M556">
        <v>1482645600</v>
      </c>
      <c r="N556" s="12">
        <f t="shared" si="33"/>
        <v>42723.25</v>
      </c>
      <c r="O556" s="12">
        <f t="shared" si="34"/>
        <v>42729.25</v>
      </c>
      <c r="P556" t="b">
        <v>0</v>
      </c>
      <c r="Q556" t="b">
        <v>0</v>
      </c>
      <c r="R556" t="s">
        <v>60</v>
      </c>
      <c r="S556" t="s">
        <v>2033</v>
      </c>
      <c r="T556" t="s">
        <v>2043</v>
      </c>
    </row>
    <row r="557" spans="1:20" x14ac:dyDescent="0.2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5">
        <f t="shared" si="32"/>
        <v>223.63492063492063</v>
      </c>
      <c r="G557" t="s">
        <v>20</v>
      </c>
      <c r="H557" s="7">
        <f t="shared" si="35"/>
        <v>104.36296296296297</v>
      </c>
      <c r="I557">
        <v>135</v>
      </c>
      <c r="J557" t="s">
        <v>36</v>
      </c>
      <c r="K557" t="s">
        <v>37</v>
      </c>
      <c r="L557">
        <v>1396414800</v>
      </c>
      <c r="M557">
        <v>1399093200</v>
      </c>
      <c r="N557" s="12">
        <f t="shared" si="33"/>
        <v>41731.208333333336</v>
      </c>
      <c r="O557" s="12">
        <f t="shared" si="34"/>
        <v>41762.208333333336</v>
      </c>
      <c r="P557" t="b">
        <v>0</v>
      </c>
      <c r="Q557" t="b">
        <v>0</v>
      </c>
      <c r="R557" t="s">
        <v>23</v>
      </c>
      <c r="S557" t="s">
        <v>2033</v>
      </c>
      <c r="T557" t="s">
        <v>2034</v>
      </c>
    </row>
    <row r="558" spans="1:20" x14ac:dyDescent="0.2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5">
        <f t="shared" si="32"/>
        <v>239.75</v>
      </c>
      <c r="G558" t="s">
        <v>20</v>
      </c>
      <c r="H558" s="7">
        <f t="shared" si="35"/>
        <v>102.18852459016394</v>
      </c>
      <c r="I558">
        <v>122</v>
      </c>
      <c r="J558" t="s">
        <v>21</v>
      </c>
      <c r="K558" t="s">
        <v>22</v>
      </c>
      <c r="L558">
        <v>1315285200</v>
      </c>
      <c r="M558">
        <v>1315890000</v>
      </c>
      <c r="N558" s="12">
        <f t="shared" si="33"/>
        <v>40792.208333333336</v>
      </c>
      <c r="O558" s="12">
        <f t="shared" si="34"/>
        <v>40799.208333333336</v>
      </c>
      <c r="P558" t="b">
        <v>0</v>
      </c>
      <c r="Q558" t="b">
        <v>1</v>
      </c>
      <c r="R558" t="s">
        <v>206</v>
      </c>
      <c r="S558" t="s">
        <v>2045</v>
      </c>
      <c r="T558" t="s">
        <v>2057</v>
      </c>
    </row>
    <row r="559" spans="1:20" x14ac:dyDescent="0.2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5">
        <f t="shared" si="32"/>
        <v>199.33333333333334</v>
      </c>
      <c r="G559" t="s">
        <v>20</v>
      </c>
      <c r="H559" s="7">
        <f t="shared" si="35"/>
        <v>54.117647058823529</v>
      </c>
      <c r="I559">
        <v>221</v>
      </c>
      <c r="J559" t="s">
        <v>21</v>
      </c>
      <c r="K559" t="s">
        <v>22</v>
      </c>
      <c r="L559">
        <v>1443762000</v>
      </c>
      <c r="M559">
        <v>1444021200</v>
      </c>
      <c r="N559" s="12">
        <f t="shared" si="33"/>
        <v>42279.208333333328</v>
      </c>
      <c r="O559" s="12">
        <f t="shared" si="34"/>
        <v>42282.208333333328</v>
      </c>
      <c r="P559" t="b">
        <v>0</v>
      </c>
      <c r="Q559" t="b">
        <v>1</v>
      </c>
      <c r="R559" t="s">
        <v>474</v>
      </c>
      <c r="S559" t="s">
        <v>2039</v>
      </c>
      <c r="T559" t="s">
        <v>2061</v>
      </c>
    </row>
    <row r="560" spans="1:20" x14ac:dyDescent="0.2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5">
        <f t="shared" si="32"/>
        <v>137.34482758620689</v>
      </c>
      <c r="G560" t="s">
        <v>20</v>
      </c>
      <c r="H560" s="7">
        <f t="shared" si="35"/>
        <v>63.222222222222221</v>
      </c>
      <c r="I560">
        <v>126</v>
      </c>
      <c r="J560" t="s">
        <v>21</v>
      </c>
      <c r="K560" t="s">
        <v>22</v>
      </c>
      <c r="L560">
        <v>1456293600</v>
      </c>
      <c r="M560">
        <v>1460005200</v>
      </c>
      <c r="N560" s="12">
        <f t="shared" si="33"/>
        <v>42424.25</v>
      </c>
      <c r="O560" s="12">
        <f t="shared" si="34"/>
        <v>42467.208333333328</v>
      </c>
      <c r="P560" t="b">
        <v>0</v>
      </c>
      <c r="Q560" t="b">
        <v>0</v>
      </c>
      <c r="R560" t="s">
        <v>33</v>
      </c>
      <c r="S560" t="s">
        <v>2037</v>
      </c>
      <c r="T560" t="s">
        <v>2038</v>
      </c>
    </row>
    <row r="561" spans="1:20" x14ac:dyDescent="0.2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5">
        <f t="shared" si="32"/>
        <v>100.9696106362773</v>
      </c>
      <c r="G561" t="s">
        <v>20</v>
      </c>
      <c r="H561" s="7">
        <f t="shared" si="35"/>
        <v>104.03228962818004</v>
      </c>
      <c r="I561">
        <v>1022</v>
      </c>
      <c r="J561" t="s">
        <v>21</v>
      </c>
      <c r="K561" t="s">
        <v>22</v>
      </c>
      <c r="L561">
        <v>1470114000</v>
      </c>
      <c r="M561">
        <v>1470718800</v>
      </c>
      <c r="N561" s="12">
        <f t="shared" si="33"/>
        <v>42584.208333333328</v>
      </c>
      <c r="O561" s="12">
        <f t="shared" si="34"/>
        <v>42591.208333333328</v>
      </c>
      <c r="P561" t="b">
        <v>0</v>
      </c>
      <c r="Q561" t="b">
        <v>0</v>
      </c>
      <c r="R561" t="s">
        <v>33</v>
      </c>
      <c r="S561" t="s">
        <v>2037</v>
      </c>
      <c r="T561" t="s">
        <v>2038</v>
      </c>
    </row>
    <row r="562" spans="1:20" x14ac:dyDescent="0.2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5">
        <f t="shared" si="32"/>
        <v>794.16</v>
      </c>
      <c r="G562" t="s">
        <v>20</v>
      </c>
      <c r="H562" s="7">
        <f t="shared" si="35"/>
        <v>49.994334277620396</v>
      </c>
      <c r="I562">
        <v>3177</v>
      </c>
      <c r="J562" t="s">
        <v>21</v>
      </c>
      <c r="K562" t="s">
        <v>22</v>
      </c>
      <c r="L562">
        <v>1321596000</v>
      </c>
      <c r="M562">
        <v>1325052000</v>
      </c>
      <c r="N562" s="12">
        <f t="shared" si="33"/>
        <v>40865.25</v>
      </c>
      <c r="O562" s="12">
        <f t="shared" si="34"/>
        <v>40905.25</v>
      </c>
      <c r="P562" t="b">
        <v>0</v>
      </c>
      <c r="Q562" t="b">
        <v>0</v>
      </c>
      <c r="R562" t="s">
        <v>71</v>
      </c>
      <c r="S562" t="s">
        <v>2039</v>
      </c>
      <c r="T562" t="s">
        <v>2047</v>
      </c>
    </row>
    <row r="563" spans="1:20" x14ac:dyDescent="0.2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5">
        <f t="shared" si="32"/>
        <v>369.7</v>
      </c>
      <c r="G563" t="s">
        <v>20</v>
      </c>
      <c r="H563" s="7">
        <f t="shared" si="35"/>
        <v>56.015151515151516</v>
      </c>
      <c r="I563">
        <v>198</v>
      </c>
      <c r="J563" t="s">
        <v>98</v>
      </c>
      <c r="K563" t="s">
        <v>99</v>
      </c>
      <c r="L563">
        <v>1318827600</v>
      </c>
      <c r="M563">
        <v>1319000400</v>
      </c>
      <c r="N563" s="12">
        <f t="shared" si="33"/>
        <v>40833.208333333336</v>
      </c>
      <c r="O563" s="12">
        <f t="shared" si="34"/>
        <v>40835.208333333336</v>
      </c>
      <c r="P563" t="b">
        <v>0</v>
      </c>
      <c r="Q563" t="b">
        <v>0</v>
      </c>
      <c r="R563" t="s">
        <v>33</v>
      </c>
      <c r="S563" t="s">
        <v>2037</v>
      </c>
      <c r="T563" t="s">
        <v>2038</v>
      </c>
    </row>
    <row r="564" spans="1:20" ht="31.5" x14ac:dyDescent="0.2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5">
        <f t="shared" si="32"/>
        <v>12.818181818181817</v>
      </c>
      <c r="G564" t="s">
        <v>14</v>
      </c>
      <c r="H564" s="7">
        <f t="shared" si="35"/>
        <v>48.807692307692307</v>
      </c>
      <c r="I564">
        <v>26</v>
      </c>
      <c r="J564" t="s">
        <v>98</v>
      </c>
      <c r="K564" t="s">
        <v>99</v>
      </c>
      <c r="L564">
        <v>1552366800</v>
      </c>
      <c r="M564">
        <v>1552539600</v>
      </c>
      <c r="N564" s="12">
        <f t="shared" si="33"/>
        <v>43536.208333333328</v>
      </c>
      <c r="O564" s="12">
        <f t="shared" si="34"/>
        <v>43538.208333333328</v>
      </c>
      <c r="P564" t="b">
        <v>0</v>
      </c>
      <c r="Q564" t="b">
        <v>0</v>
      </c>
      <c r="R564" t="s">
        <v>23</v>
      </c>
      <c r="S564" t="s">
        <v>2033</v>
      </c>
      <c r="T564" t="s">
        <v>2034</v>
      </c>
    </row>
    <row r="565" spans="1:20" x14ac:dyDescent="0.2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5">
        <f t="shared" si="32"/>
        <v>138.02702702702703</v>
      </c>
      <c r="G565" t="s">
        <v>20</v>
      </c>
      <c r="H565" s="7">
        <f t="shared" si="35"/>
        <v>60.082352941176474</v>
      </c>
      <c r="I565">
        <v>85</v>
      </c>
      <c r="J565" t="s">
        <v>26</v>
      </c>
      <c r="K565" t="s">
        <v>27</v>
      </c>
      <c r="L565">
        <v>1542088800</v>
      </c>
      <c r="M565">
        <v>1543816800</v>
      </c>
      <c r="N565" s="12">
        <f t="shared" si="33"/>
        <v>43417.25</v>
      </c>
      <c r="O565" s="12">
        <f t="shared" si="34"/>
        <v>43437.25</v>
      </c>
      <c r="P565" t="b">
        <v>0</v>
      </c>
      <c r="Q565" t="b">
        <v>0</v>
      </c>
      <c r="R565" t="s">
        <v>42</v>
      </c>
      <c r="S565" t="s">
        <v>2039</v>
      </c>
      <c r="T565" t="s">
        <v>2040</v>
      </c>
    </row>
    <row r="566" spans="1:20" x14ac:dyDescent="0.2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5">
        <f t="shared" si="32"/>
        <v>83.813278008298752</v>
      </c>
      <c r="G566" t="s">
        <v>14</v>
      </c>
      <c r="H566" s="7">
        <f t="shared" si="35"/>
        <v>78.990502793296088</v>
      </c>
      <c r="I566">
        <v>1790</v>
      </c>
      <c r="J566" t="s">
        <v>21</v>
      </c>
      <c r="K566" t="s">
        <v>22</v>
      </c>
      <c r="L566">
        <v>1426395600</v>
      </c>
      <c r="M566">
        <v>1427086800</v>
      </c>
      <c r="N566" s="12">
        <f t="shared" si="33"/>
        <v>42078.208333333328</v>
      </c>
      <c r="O566" s="12">
        <f t="shared" si="34"/>
        <v>42086.208333333328</v>
      </c>
      <c r="P566" t="b">
        <v>0</v>
      </c>
      <c r="Q566" t="b">
        <v>0</v>
      </c>
      <c r="R566" t="s">
        <v>33</v>
      </c>
      <c r="S566" t="s">
        <v>2037</v>
      </c>
      <c r="T566" t="s">
        <v>2038</v>
      </c>
    </row>
    <row r="567" spans="1:20" x14ac:dyDescent="0.2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5">
        <f t="shared" si="32"/>
        <v>204.60063224446787</v>
      </c>
      <c r="G567" t="s">
        <v>20</v>
      </c>
      <c r="H567" s="7">
        <f t="shared" si="35"/>
        <v>53.99499443826474</v>
      </c>
      <c r="I567">
        <v>3596</v>
      </c>
      <c r="J567" t="s">
        <v>21</v>
      </c>
      <c r="K567" t="s">
        <v>22</v>
      </c>
      <c r="L567">
        <v>1321336800</v>
      </c>
      <c r="M567">
        <v>1323064800</v>
      </c>
      <c r="N567" s="12">
        <f t="shared" si="33"/>
        <v>40862.25</v>
      </c>
      <c r="O567" s="12">
        <f t="shared" si="34"/>
        <v>40882.25</v>
      </c>
      <c r="P567" t="b">
        <v>0</v>
      </c>
      <c r="Q567" t="b">
        <v>0</v>
      </c>
      <c r="R567" t="s">
        <v>33</v>
      </c>
      <c r="S567" t="s">
        <v>2037</v>
      </c>
      <c r="T567" t="s">
        <v>2038</v>
      </c>
    </row>
    <row r="568" spans="1:20" x14ac:dyDescent="0.2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5">
        <f t="shared" si="32"/>
        <v>44.344086021505376</v>
      </c>
      <c r="G568" t="s">
        <v>14</v>
      </c>
      <c r="H568" s="7">
        <f t="shared" si="35"/>
        <v>111.45945945945945</v>
      </c>
      <c r="I568">
        <v>37</v>
      </c>
      <c r="J568" t="s">
        <v>21</v>
      </c>
      <c r="K568" t="s">
        <v>22</v>
      </c>
      <c r="L568">
        <v>1456293600</v>
      </c>
      <c r="M568">
        <v>1458277200</v>
      </c>
      <c r="N568" s="12">
        <f t="shared" si="33"/>
        <v>42424.25</v>
      </c>
      <c r="O568" s="12">
        <f t="shared" si="34"/>
        <v>42447.208333333328</v>
      </c>
      <c r="P568" t="b">
        <v>0</v>
      </c>
      <c r="Q568" t="b">
        <v>1</v>
      </c>
      <c r="R568" t="s">
        <v>50</v>
      </c>
      <c r="S568" t="s">
        <v>2033</v>
      </c>
      <c r="T568" t="s">
        <v>2041</v>
      </c>
    </row>
    <row r="569" spans="1:20" ht="31.5" x14ac:dyDescent="0.2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5">
        <f t="shared" si="32"/>
        <v>218.60294117647058</v>
      </c>
      <c r="G569" t="s">
        <v>20</v>
      </c>
      <c r="H569" s="7">
        <f t="shared" si="35"/>
        <v>60.922131147540981</v>
      </c>
      <c r="I569">
        <v>244</v>
      </c>
      <c r="J569" t="s">
        <v>21</v>
      </c>
      <c r="K569" t="s">
        <v>22</v>
      </c>
      <c r="L569">
        <v>1404968400</v>
      </c>
      <c r="M569">
        <v>1405141200</v>
      </c>
      <c r="N569" s="12">
        <f t="shared" si="33"/>
        <v>41830.208333333336</v>
      </c>
      <c r="O569" s="12">
        <f t="shared" si="34"/>
        <v>41832.208333333336</v>
      </c>
      <c r="P569" t="b">
        <v>0</v>
      </c>
      <c r="Q569" t="b">
        <v>0</v>
      </c>
      <c r="R569" t="s">
        <v>23</v>
      </c>
      <c r="S569" t="s">
        <v>2033</v>
      </c>
      <c r="T569" t="s">
        <v>2034</v>
      </c>
    </row>
    <row r="570" spans="1:20" x14ac:dyDescent="0.2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5">
        <f t="shared" si="32"/>
        <v>186.03314917127071</v>
      </c>
      <c r="G570" t="s">
        <v>20</v>
      </c>
      <c r="H570" s="7">
        <f t="shared" si="35"/>
        <v>26.0015444015444</v>
      </c>
      <c r="I570">
        <v>5180</v>
      </c>
      <c r="J570" t="s">
        <v>21</v>
      </c>
      <c r="K570" t="s">
        <v>22</v>
      </c>
      <c r="L570">
        <v>1279170000</v>
      </c>
      <c r="M570">
        <v>1283058000</v>
      </c>
      <c r="N570" s="12">
        <f t="shared" si="33"/>
        <v>40374.208333333336</v>
      </c>
      <c r="O570" s="12">
        <f t="shared" si="34"/>
        <v>40419.208333333336</v>
      </c>
      <c r="P570" t="b">
        <v>0</v>
      </c>
      <c r="Q570" t="b">
        <v>0</v>
      </c>
      <c r="R570" t="s">
        <v>33</v>
      </c>
      <c r="S570" t="s">
        <v>2037</v>
      </c>
      <c r="T570" t="s">
        <v>2038</v>
      </c>
    </row>
    <row r="571" spans="1:20" x14ac:dyDescent="0.2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5">
        <f t="shared" si="32"/>
        <v>237.33830845771143</v>
      </c>
      <c r="G571" t="s">
        <v>20</v>
      </c>
      <c r="H571" s="7">
        <f t="shared" si="35"/>
        <v>80.993208828522924</v>
      </c>
      <c r="I571">
        <v>589</v>
      </c>
      <c r="J571" t="s">
        <v>107</v>
      </c>
      <c r="K571" t="s">
        <v>108</v>
      </c>
      <c r="L571">
        <v>1294725600</v>
      </c>
      <c r="M571">
        <v>1295762400</v>
      </c>
      <c r="N571" s="12">
        <f t="shared" si="33"/>
        <v>40554.25</v>
      </c>
      <c r="O571" s="12">
        <f t="shared" si="34"/>
        <v>40566.25</v>
      </c>
      <c r="P571" t="b">
        <v>0</v>
      </c>
      <c r="Q571" t="b">
        <v>0</v>
      </c>
      <c r="R571" t="s">
        <v>71</v>
      </c>
      <c r="S571" t="s">
        <v>2039</v>
      </c>
      <c r="T571" t="s">
        <v>2047</v>
      </c>
    </row>
    <row r="572" spans="1:20" x14ac:dyDescent="0.2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5">
        <f t="shared" si="32"/>
        <v>305.65384615384613</v>
      </c>
      <c r="G572" t="s">
        <v>20</v>
      </c>
      <c r="H572" s="7">
        <f t="shared" si="35"/>
        <v>34.995963302752294</v>
      </c>
      <c r="I572">
        <v>2725</v>
      </c>
      <c r="J572" t="s">
        <v>21</v>
      </c>
      <c r="K572" t="s">
        <v>22</v>
      </c>
      <c r="L572">
        <v>1419055200</v>
      </c>
      <c r="M572">
        <v>1419573600</v>
      </c>
      <c r="N572" s="12">
        <f t="shared" si="33"/>
        <v>41993.25</v>
      </c>
      <c r="O572" s="12">
        <f t="shared" si="34"/>
        <v>41999.25</v>
      </c>
      <c r="P572" t="b">
        <v>0</v>
      </c>
      <c r="Q572" t="b">
        <v>1</v>
      </c>
      <c r="R572" t="s">
        <v>23</v>
      </c>
      <c r="S572" t="s">
        <v>2033</v>
      </c>
      <c r="T572" t="s">
        <v>2034</v>
      </c>
    </row>
    <row r="573" spans="1:20" x14ac:dyDescent="0.2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5">
        <f t="shared" si="32"/>
        <v>94.142857142857139</v>
      </c>
      <c r="G573" t="s">
        <v>14</v>
      </c>
      <c r="H573" s="7">
        <f t="shared" si="35"/>
        <v>94.142857142857139</v>
      </c>
      <c r="I573">
        <v>35</v>
      </c>
      <c r="J573" t="s">
        <v>107</v>
      </c>
      <c r="K573" t="s">
        <v>108</v>
      </c>
      <c r="L573">
        <v>1434690000</v>
      </c>
      <c r="M573">
        <v>1438750800</v>
      </c>
      <c r="N573" s="12">
        <f t="shared" si="33"/>
        <v>42174.208333333328</v>
      </c>
      <c r="O573" s="12">
        <f t="shared" si="34"/>
        <v>42221.208333333328</v>
      </c>
      <c r="P573" t="b">
        <v>0</v>
      </c>
      <c r="Q573" t="b">
        <v>0</v>
      </c>
      <c r="R573" t="s">
        <v>100</v>
      </c>
      <c r="S573" t="s">
        <v>2039</v>
      </c>
      <c r="T573" t="s">
        <v>2050</v>
      </c>
    </row>
    <row r="574" spans="1:20" x14ac:dyDescent="0.2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5">
        <f t="shared" si="32"/>
        <v>54.400000000000006</v>
      </c>
      <c r="G574" t="s">
        <v>74</v>
      </c>
      <c r="H574" s="7">
        <f t="shared" si="35"/>
        <v>52.085106382978722</v>
      </c>
      <c r="I574">
        <v>94</v>
      </c>
      <c r="J574" t="s">
        <v>21</v>
      </c>
      <c r="K574" t="s">
        <v>22</v>
      </c>
      <c r="L574">
        <v>1443416400</v>
      </c>
      <c r="M574">
        <v>1444798800</v>
      </c>
      <c r="N574" s="12">
        <f t="shared" si="33"/>
        <v>42275.208333333328</v>
      </c>
      <c r="O574" s="12">
        <f t="shared" si="34"/>
        <v>42291.208333333328</v>
      </c>
      <c r="P574" t="b">
        <v>0</v>
      </c>
      <c r="Q574" t="b">
        <v>1</v>
      </c>
      <c r="R574" t="s">
        <v>23</v>
      </c>
      <c r="S574" t="s">
        <v>2033</v>
      </c>
      <c r="T574" t="s">
        <v>2034</v>
      </c>
    </row>
    <row r="575" spans="1:20" x14ac:dyDescent="0.2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5">
        <f t="shared" si="32"/>
        <v>111.88059701492537</v>
      </c>
      <c r="G575" t="s">
        <v>20</v>
      </c>
      <c r="H575" s="7">
        <f t="shared" si="35"/>
        <v>24.986666666666668</v>
      </c>
      <c r="I575">
        <v>300</v>
      </c>
      <c r="J575" t="s">
        <v>21</v>
      </c>
      <c r="K575" t="s">
        <v>22</v>
      </c>
      <c r="L575">
        <v>1399006800</v>
      </c>
      <c r="M575">
        <v>1399179600</v>
      </c>
      <c r="N575" s="12">
        <f t="shared" si="33"/>
        <v>41761.208333333336</v>
      </c>
      <c r="O575" s="12">
        <f t="shared" si="34"/>
        <v>41763.208333333336</v>
      </c>
      <c r="P575" t="b">
        <v>0</v>
      </c>
      <c r="Q575" t="b">
        <v>0</v>
      </c>
      <c r="R575" t="s">
        <v>1029</v>
      </c>
      <c r="S575" t="s">
        <v>2062</v>
      </c>
      <c r="T575" t="s">
        <v>2063</v>
      </c>
    </row>
    <row r="576" spans="1:20" x14ac:dyDescent="0.2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5">
        <f t="shared" si="32"/>
        <v>369.14814814814815</v>
      </c>
      <c r="G576" t="s">
        <v>20</v>
      </c>
      <c r="H576" s="7">
        <f t="shared" si="35"/>
        <v>69.215277777777771</v>
      </c>
      <c r="I576">
        <v>144</v>
      </c>
      <c r="J576" t="s">
        <v>21</v>
      </c>
      <c r="K576" t="s">
        <v>22</v>
      </c>
      <c r="L576">
        <v>1575698400</v>
      </c>
      <c r="M576">
        <v>1576562400</v>
      </c>
      <c r="N576" s="12">
        <f t="shared" si="33"/>
        <v>43806.25</v>
      </c>
      <c r="O576" s="12">
        <f t="shared" si="34"/>
        <v>43816.25</v>
      </c>
      <c r="P576" t="b">
        <v>0</v>
      </c>
      <c r="Q576" t="b">
        <v>1</v>
      </c>
      <c r="R576" t="s">
        <v>17</v>
      </c>
      <c r="S576" t="s">
        <v>2031</v>
      </c>
      <c r="T576" t="s">
        <v>2032</v>
      </c>
    </row>
    <row r="577" spans="1:20" x14ac:dyDescent="0.2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5">
        <f t="shared" si="32"/>
        <v>62.930372148859547</v>
      </c>
      <c r="G577" t="s">
        <v>14</v>
      </c>
      <c r="H577" s="7">
        <f t="shared" si="35"/>
        <v>93.944444444444443</v>
      </c>
      <c r="I577">
        <v>558</v>
      </c>
      <c r="J577" t="s">
        <v>21</v>
      </c>
      <c r="K577" t="s">
        <v>22</v>
      </c>
      <c r="L577">
        <v>1400562000</v>
      </c>
      <c r="M577">
        <v>1400821200</v>
      </c>
      <c r="N577" s="12">
        <f t="shared" si="33"/>
        <v>41779.208333333336</v>
      </c>
      <c r="O577" s="12">
        <f t="shared" si="34"/>
        <v>41782.208333333336</v>
      </c>
      <c r="P577" t="b">
        <v>0</v>
      </c>
      <c r="Q577" t="b">
        <v>1</v>
      </c>
      <c r="R577" t="s">
        <v>33</v>
      </c>
      <c r="S577" t="s">
        <v>2037</v>
      </c>
      <c r="T577" t="s">
        <v>2038</v>
      </c>
    </row>
    <row r="578" spans="1:20" ht="31.5" x14ac:dyDescent="0.2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5">
        <f t="shared" ref="F578:F641" si="36">E578/D578*100</f>
        <v>64.927835051546396</v>
      </c>
      <c r="G578" t="s">
        <v>14</v>
      </c>
      <c r="H578" s="7">
        <f t="shared" si="35"/>
        <v>98.40625</v>
      </c>
      <c r="I578">
        <v>64</v>
      </c>
      <c r="J578" t="s">
        <v>21</v>
      </c>
      <c r="K578" t="s">
        <v>22</v>
      </c>
      <c r="L578">
        <v>1509512400</v>
      </c>
      <c r="M578">
        <v>1510984800</v>
      </c>
      <c r="N578" s="12">
        <f t="shared" ref="N578:N641" si="37">(((L578/60)/60)/24)+DATE(1970,1,1)</f>
        <v>43040.208333333328</v>
      </c>
      <c r="O578" s="12">
        <f t="shared" ref="O578:O641" si="38">(((M578/60)/60)/24)+DATE(1970,1,1)</f>
        <v>43057.25</v>
      </c>
      <c r="P578" t="b">
        <v>0</v>
      </c>
      <c r="Q578" t="b">
        <v>0</v>
      </c>
      <c r="R578" t="s">
        <v>33</v>
      </c>
      <c r="S578" t="s">
        <v>2037</v>
      </c>
      <c r="T578" t="s">
        <v>2038</v>
      </c>
    </row>
    <row r="579" spans="1:20" x14ac:dyDescent="0.2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5">
        <f t="shared" si="36"/>
        <v>18.853658536585368</v>
      </c>
      <c r="G579" t="s">
        <v>74</v>
      </c>
      <c r="H579" s="7">
        <f t="shared" ref="H579:H642" si="39">E579/I579</f>
        <v>41.783783783783782</v>
      </c>
      <c r="I579">
        <v>37</v>
      </c>
      <c r="J579" t="s">
        <v>21</v>
      </c>
      <c r="K579" t="s">
        <v>22</v>
      </c>
      <c r="L579">
        <v>1299823200</v>
      </c>
      <c r="M579">
        <v>1302066000</v>
      </c>
      <c r="N579" s="12">
        <f t="shared" si="37"/>
        <v>40613.25</v>
      </c>
      <c r="O579" s="12">
        <f t="shared" si="38"/>
        <v>40639.208333333336</v>
      </c>
      <c r="P579" t="b">
        <v>0</v>
      </c>
      <c r="Q579" t="b">
        <v>0</v>
      </c>
      <c r="R579" t="s">
        <v>159</v>
      </c>
      <c r="S579" t="s">
        <v>2033</v>
      </c>
      <c r="T579" t="s">
        <v>2056</v>
      </c>
    </row>
    <row r="580" spans="1:20" x14ac:dyDescent="0.2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5">
        <f t="shared" si="36"/>
        <v>16.754404145077721</v>
      </c>
      <c r="G580" t="s">
        <v>14</v>
      </c>
      <c r="H580" s="7">
        <f t="shared" si="39"/>
        <v>65.991836734693877</v>
      </c>
      <c r="I580">
        <v>245</v>
      </c>
      <c r="J580" t="s">
        <v>21</v>
      </c>
      <c r="K580" t="s">
        <v>22</v>
      </c>
      <c r="L580">
        <v>1322719200</v>
      </c>
      <c r="M580">
        <v>1322978400</v>
      </c>
      <c r="N580" s="12">
        <f t="shared" si="37"/>
        <v>40878.25</v>
      </c>
      <c r="O580" s="12">
        <f t="shared" si="38"/>
        <v>40881.25</v>
      </c>
      <c r="P580" t="b">
        <v>0</v>
      </c>
      <c r="Q580" t="b">
        <v>0</v>
      </c>
      <c r="R580" t="s">
        <v>474</v>
      </c>
      <c r="S580" t="s">
        <v>2039</v>
      </c>
      <c r="T580" t="s">
        <v>2061</v>
      </c>
    </row>
    <row r="581" spans="1:20" x14ac:dyDescent="0.2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5">
        <f t="shared" si="36"/>
        <v>101.11290322580646</v>
      </c>
      <c r="G581" t="s">
        <v>20</v>
      </c>
      <c r="H581" s="7">
        <f t="shared" si="39"/>
        <v>72.05747126436782</v>
      </c>
      <c r="I581">
        <v>87</v>
      </c>
      <c r="J581" t="s">
        <v>21</v>
      </c>
      <c r="K581" t="s">
        <v>22</v>
      </c>
      <c r="L581">
        <v>1312693200</v>
      </c>
      <c r="M581">
        <v>1313730000</v>
      </c>
      <c r="N581" s="12">
        <f t="shared" si="37"/>
        <v>40762.208333333336</v>
      </c>
      <c r="O581" s="12">
        <f t="shared" si="38"/>
        <v>40774.208333333336</v>
      </c>
      <c r="P581" t="b">
        <v>0</v>
      </c>
      <c r="Q581" t="b">
        <v>0</v>
      </c>
      <c r="R581" t="s">
        <v>159</v>
      </c>
      <c r="S581" t="s">
        <v>2033</v>
      </c>
      <c r="T581" t="s">
        <v>2056</v>
      </c>
    </row>
    <row r="582" spans="1:20" x14ac:dyDescent="0.2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5">
        <f t="shared" si="36"/>
        <v>341.5022831050228</v>
      </c>
      <c r="G582" t="s">
        <v>20</v>
      </c>
      <c r="H582" s="7">
        <f t="shared" si="39"/>
        <v>48.003209242618745</v>
      </c>
      <c r="I582">
        <v>3116</v>
      </c>
      <c r="J582" t="s">
        <v>21</v>
      </c>
      <c r="K582" t="s">
        <v>22</v>
      </c>
      <c r="L582">
        <v>1393394400</v>
      </c>
      <c r="M582">
        <v>1394085600</v>
      </c>
      <c r="N582" s="12">
        <f t="shared" si="37"/>
        <v>41696.25</v>
      </c>
      <c r="O582" s="12">
        <f t="shared" si="38"/>
        <v>41704.25</v>
      </c>
      <c r="P582" t="b">
        <v>0</v>
      </c>
      <c r="Q582" t="b">
        <v>0</v>
      </c>
      <c r="R582" t="s">
        <v>33</v>
      </c>
      <c r="S582" t="s">
        <v>2037</v>
      </c>
      <c r="T582" t="s">
        <v>2038</v>
      </c>
    </row>
    <row r="583" spans="1:20" x14ac:dyDescent="0.2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5">
        <f t="shared" si="36"/>
        <v>64.016666666666666</v>
      </c>
      <c r="G583" t="s">
        <v>14</v>
      </c>
      <c r="H583" s="7">
        <f t="shared" si="39"/>
        <v>54.098591549295776</v>
      </c>
      <c r="I583">
        <v>71</v>
      </c>
      <c r="J583" t="s">
        <v>21</v>
      </c>
      <c r="K583" t="s">
        <v>22</v>
      </c>
      <c r="L583">
        <v>1304053200</v>
      </c>
      <c r="M583">
        <v>1305349200</v>
      </c>
      <c r="N583" s="12">
        <f t="shared" si="37"/>
        <v>40662.208333333336</v>
      </c>
      <c r="O583" s="12">
        <f t="shared" si="38"/>
        <v>40677.208333333336</v>
      </c>
      <c r="P583" t="b">
        <v>0</v>
      </c>
      <c r="Q583" t="b">
        <v>0</v>
      </c>
      <c r="R583" t="s">
        <v>28</v>
      </c>
      <c r="S583" t="s">
        <v>2035</v>
      </c>
      <c r="T583" t="s">
        <v>2036</v>
      </c>
    </row>
    <row r="584" spans="1:20" x14ac:dyDescent="0.2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5">
        <f t="shared" si="36"/>
        <v>52.080459770114942</v>
      </c>
      <c r="G584" t="s">
        <v>14</v>
      </c>
      <c r="H584" s="7">
        <f t="shared" si="39"/>
        <v>107.88095238095238</v>
      </c>
      <c r="I584">
        <v>42</v>
      </c>
      <c r="J584" t="s">
        <v>21</v>
      </c>
      <c r="K584" t="s">
        <v>22</v>
      </c>
      <c r="L584">
        <v>1433912400</v>
      </c>
      <c r="M584">
        <v>1434344400</v>
      </c>
      <c r="N584" s="12">
        <f t="shared" si="37"/>
        <v>42165.208333333328</v>
      </c>
      <c r="O584" s="12">
        <f t="shared" si="38"/>
        <v>42170.208333333328</v>
      </c>
      <c r="P584" t="b">
        <v>0</v>
      </c>
      <c r="Q584" t="b">
        <v>1</v>
      </c>
      <c r="R584" t="s">
        <v>89</v>
      </c>
      <c r="S584" t="s">
        <v>2048</v>
      </c>
      <c r="T584" t="s">
        <v>2049</v>
      </c>
    </row>
    <row r="585" spans="1:20" ht="31.5" x14ac:dyDescent="0.2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5">
        <f t="shared" si="36"/>
        <v>322.40211640211641</v>
      </c>
      <c r="G585" t="s">
        <v>20</v>
      </c>
      <c r="H585" s="7">
        <f t="shared" si="39"/>
        <v>67.034103410341032</v>
      </c>
      <c r="I585">
        <v>909</v>
      </c>
      <c r="J585" t="s">
        <v>21</v>
      </c>
      <c r="K585" t="s">
        <v>22</v>
      </c>
      <c r="L585">
        <v>1329717600</v>
      </c>
      <c r="M585">
        <v>1331186400</v>
      </c>
      <c r="N585" s="12">
        <f t="shared" si="37"/>
        <v>40959.25</v>
      </c>
      <c r="O585" s="12">
        <f t="shared" si="38"/>
        <v>40976.25</v>
      </c>
      <c r="P585" t="b">
        <v>0</v>
      </c>
      <c r="Q585" t="b">
        <v>0</v>
      </c>
      <c r="R585" t="s">
        <v>42</v>
      </c>
      <c r="S585" t="s">
        <v>2039</v>
      </c>
      <c r="T585" t="s">
        <v>2040</v>
      </c>
    </row>
    <row r="586" spans="1:20" x14ac:dyDescent="0.2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5">
        <f t="shared" si="36"/>
        <v>119.50810185185186</v>
      </c>
      <c r="G586" t="s">
        <v>20</v>
      </c>
      <c r="H586" s="7">
        <f t="shared" si="39"/>
        <v>64.01425914445133</v>
      </c>
      <c r="I586">
        <v>1613</v>
      </c>
      <c r="J586" t="s">
        <v>21</v>
      </c>
      <c r="K586" t="s">
        <v>22</v>
      </c>
      <c r="L586">
        <v>1335330000</v>
      </c>
      <c r="M586">
        <v>1336539600</v>
      </c>
      <c r="N586" s="12">
        <f t="shared" si="37"/>
        <v>41024.208333333336</v>
      </c>
      <c r="O586" s="12">
        <f t="shared" si="38"/>
        <v>41038.208333333336</v>
      </c>
      <c r="P586" t="b">
        <v>0</v>
      </c>
      <c r="Q586" t="b">
        <v>0</v>
      </c>
      <c r="R586" t="s">
        <v>28</v>
      </c>
      <c r="S586" t="s">
        <v>2035</v>
      </c>
      <c r="T586" t="s">
        <v>2036</v>
      </c>
    </row>
    <row r="587" spans="1:20" x14ac:dyDescent="0.2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5">
        <f t="shared" si="36"/>
        <v>146.79775280898878</v>
      </c>
      <c r="G587" t="s">
        <v>20</v>
      </c>
      <c r="H587" s="7">
        <f t="shared" si="39"/>
        <v>96.066176470588232</v>
      </c>
      <c r="I587">
        <v>136</v>
      </c>
      <c r="J587" t="s">
        <v>21</v>
      </c>
      <c r="K587" t="s">
        <v>22</v>
      </c>
      <c r="L587">
        <v>1268888400</v>
      </c>
      <c r="M587">
        <v>1269752400</v>
      </c>
      <c r="N587" s="12">
        <f t="shared" si="37"/>
        <v>40255.208333333336</v>
      </c>
      <c r="O587" s="12">
        <f t="shared" si="38"/>
        <v>40265.208333333336</v>
      </c>
      <c r="P587" t="b">
        <v>0</v>
      </c>
      <c r="Q587" t="b">
        <v>0</v>
      </c>
      <c r="R587" t="s">
        <v>206</v>
      </c>
      <c r="S587" t="s">
        <v>2045</v>
      </c>
      <c r="T587" t="s">
        <v>2057</v>
      </c>
    </row>
    <row r="588" spans="1:20" x14ac:dyDescent="0.2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5">
        <f t="shared" si="36"/>
        <v>950.57142857142856</v>
      </c>
      <c r="G588" t="s">
        <v>20</v>
      </c>
      <c r="H588" s="7">
        <f t="shared" si="39"/>
        <v>51.184615384615384</v>
      </c>
      <c r="I588">
        <v>130</v>
      </c>
      <c r="J588" t="s">
        <v>21</v>
      </c>
      <c r="K588" t="s">
        <v>22</v>
      </c>
      <c r="L588">
        <v>1289973600</v>
      </c>
      <c r="M588">
        <v>1291615200</v>
      </c>
      <c r="N588" s="12">
        <f t="shared" si="37"/>
        <v>40499.25</v>
      </c>
      <c r="O588" s="12">
        <f t="shared" si="38"/>
        <v>40518.25</v>
      </c>
      <c r="P588" t="b">
        <v>0</v>
      </c>
      <c r="Q588" t="b">
        <v>0</v>
      </c>
      <c r="R588" t="s">
        <v>23</v>
      </c>
      <c r="S588" t="s">
        <v>2033</v>
      </c>
      <c r="T588" t="s">
        <v>2034</v>
      </c>
    </row>
    <row r="589" spans="1:20" x14ac:dyDescent="0.2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5">
        <f t="shared" si="36"/>
        <v>72.893617021276597</v>
      </c>
      <c r="G589" t="s">
        <v>14</v>
      </c>
      <c r="H589" s="7">
        <f t="shared" si="39"/>
        <v>43.92307692307692</v>
      </c>
      <c r="I589">
        <v>156</v>
      </c>
      <c r="J589" t="s">
        <v>15</v>
      </c>
      <c r="K589" t="s">
        <v>16</v>
      </c>
      <c r="L589">
        <v>1547877600</v>
      </c>
      <c r="M589">
        <v>1552366800</v>
      </c>
      <c r="N589" s="12">
        <f t="shared" si="37"/>
        <v>43484.25</v>
      </c>
      <c r="O589" s="12">
        <f t="shared" si="38"/>
        <v>43536.208333333328</v>
      </c>
      <c r="P589" t="b">
        <v>0</v>
      </c>
      <c r="Q589" t="b">
        <v>1</v>
      </c>
      <c r="R589" t="s">
        <v>17</v>
      </c>
      <c r="S589" t="s">
        <v>2031</v>
      </c>
      <c r="T589" t="s">
        <v>2032</v>
      </c>
    </row>
    <row r="590" spans="1:20" x14ac:dyDescent="0.2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5">
        <f t="shared" si="36"/>
        <v>79.008248730964468</v>
      </c>
      <c r="G590" t="s">
        <v>14</v>
      </c>
      <c r="H590" s="7">
        <f t="shared" si="39"/>
        <v>91.021198830409361</v>
      </c>
      <c r="I590">
        <v>1368</v>
      </c>
      <c r="J590" t="s">
        <v>40</v>
      </c>
      <c r="K590" t="s">
        <v>41</v>
      </c>
      <c r="L590">
        <v>1269493200</v>
      </c>
      <c r="M590">
        <v>1272171600</v>
      </c>
      <c r="N590" s="12">
        <f t="shared" si="37"/>
        <v>40262.208333333336</v>
      </c>
      <c r="O590" s="12">
        <f t="shared" si="38"/>
        <v>40293.208333333336</v>
      </c>
      <c r="P590" t="b">
        <v>0</v>
      </c>
      <c r="Q590" t="b">
        <v>0</v>
      </c>
      <c r="R590" t="s">
        <v>33</v>
      </c>
      <c r="S590" t="s">
        <v>2037</v>
      </c>
      <c r="T590" t="s">
        <v>2038</v>
      </c>
    </row>
    <row r="591" spans="1:20" x14ac:dyDescent="0.2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5">
        <f t="shared" si="36"/>
        <v>64.721518987341781</v>
      </c>
      <c r="G591" t="s">
        <v>14</v>
      </c>
      <c r="H591" s="7">
        <f t="shared" si="39"/>
        <v>50.127450980392155</v>
      </c>
      <c r="I591">
        <v>102</v>
      </c>
      <c r="J591" t="s">
        <v>21</v>
      </c>
      <c r="K591" t="s">
        <v>22</v>
      </c>
      <c r="L591">
        <v>1436072400</v>
      </c>
      <c r="M591">
        <v>1436677200</v>
      </c>
      <c r="N591" s="12">
        <f t="shared" si="37"/>
        <v>42190.208333333328</v>
      </c>
      <c r="O591" s="12">
        <f t="shared" si="38"/>
        <v>42197.208333333328</v>
      </c>
      <c r="P591" t="b">
        <v>0</v>
      </c>
      <c r="Q591" t="b">
        <v>0</v>
      </c>
      <c r="R591" t="s">
        <v>42</v>
      </c>
      <c r="S591" t="s">
        <v>2039</v>
      </c>
      <c r="T591" t="s">
        <v>2040</v>
      </c>
    </row>
    <row r="592" spans="1:20" ht="31.5" x14ac:dyDescent="0.2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5">
        <f t="shared" si="36"/>
        <v>82.028169014084511</v>
      </c>
      <c r="G592" t="s">
        <v>14</v>
      </c>
      <c r="H592" s="7">
        <f t="shared" si="39"/>
        <v>67.720930232558146</v>
      </c>
      <c r="I592">
        <v>86</v>
      </c>
      <c r="J592" t="s">
        <v>26</v>
      </c>
      <c r="K592" t="s">
        <v>27</v>
      </c>
      <c r="L592">
        <v>1419141600</v>
      </c>
      <c r="M592">
        <v>1420092000</v>
      </c>
      <c r="N592" s="12">
        <f t="shared" si="37"/>
        <v>41994.25</v>
      </c>
      <c r="O592" s="12">
        <f t="shared" si="38"/>
        <v>42005.25</v>
      </c>
      <c r="P592" t="b">
        <v>0</v>
      </c>
      <c r="Q592" t="b">
        <v>0</v>
      </c>
      <c r="R592" t="s">
        <v>133</v>
      </c>
      <c r="S592" t="s">
        <v>2045</v>
      </c>
      <c r="T592" t="s">
        <v>2054</v>
      </c>
    </row>
    <row r="593" spans="1:20" x14ac:dyDescent="0.2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5">
        <f t="shared" si="36"/>
        <v>1037.6666666666667</v>
      </c>
      <c r="G593" t="s">
        <v>20</v>
      </c>
      <c r="H593" s="7">
        <f t="shared" si="39"/>
        <v>61.03921568627451</v>
      </c>
      <c r="I593">
        <v>102</v>
      </c>
      <c r="J593" t="s">
        <v>21</v>
      </c>
      <c r="K593" t="s">
        <v>22</v>
      </c>
      <c r="L593">
        <v>1279083600</v>
      </c>
      <c r="M593">
        <v>1279947600</v>
      </c>
      <c r="N593" s="12">
        <f t="shared" si="37"/>
        <v>40373.208333333336</v>
      </c>
      <c r="O593" s="12">
        <f t="shared" si="38"/>
        <v>40383.208333333336</v>
      </c>
      <c r="P593" t="b">
        <v>0</v>
      </c>
      <c r="Q593" t="b">
        <v>0</v>
      </c>
      <c r="R593" t="s">
        <v>89</v>
      </c>
      <c r="S593" t="s">
        <v>2048</v>
      </c>
      <c r="T593" t="s">
        <v>2049</v>
      </c>
    </row>
    <row r="594" spans="1:20" ht="31.5" x14ac:dyDescent="0.2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5">
        <f t="shared" si="36"/>
        <v>12.910076530612244</v>
      </c>
      <c r="G594" t="s">
        <v>14</v>
      </c>
      <c r="H594" s="7">
        <f t="shared" si="39"/>
        <v>80.011857707509876</v>
      </c>
      <c r="I594">
        <v>253</v>
      </c>
      <c r="J594" t="s">
        <v>21</v>
      </c>
      <c r="K594" t="s">
        <v>22</v>
      </c>
      <c r="L594">
        <v>1401426000</v>
      </c>
      <c r="M594">
        <v>1402203600</v>
      </c>
      <c r="N594" s="12">
        <f t="shared" si="37"/>
        <v>41789.208333333336</v>
      </c>
      <c r="O594" s="12">
        <f t="shared" si="38"/>
        <v>41798.208333333336</v>
      </c>
      <c r="P594" t="b">
        <v>0</v>
      </c>
      <c r="Q594" t="b">
        <v>0</v>
      </c>
      <c r="R594" t="s">
        <v>33</v>
      </c>
      <c r="S594" t="s">
        <v>2037</v>
      </c>
      <c r="T594" t="s">
        <v>2038</v>
      </c>
    </row>
    <row r="595" spans="1:20" x14ac:dyDescent="0.2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5">
        <f t="shared" si="36"/>
        <v>154.84210526315789</v>
      </c>
      <c r="G595" t="s">
        <v>20</v>
      </c>
      <c r="H595" s="7">
        <f t="shared" si="39"/>
        <v>47.001497753369947</v>
      </c>
      <c r="I595">
        <v>4006</v>
      </c>
      <c r="J595" t="s">
        <v>21</v>
      </c>
      <c r="K595" t="s">
        <v>22</v>
      </c>
      <c r="L595">
        <v>1395810000</v>
      </c>
      <c r="M595">
        <v>1396933200</v>
      </c>
      <c r="N595" s="12">
        <f t="shared" si="37"/>
        <v>41724.208333333336</v>
      </c>
      <c r="O595" s="12">
        <f t="shared" si="38"/>
        <v>41737.208333333336</v>
      </c>
      <c r="P595" t="b">
        <v>0</v>
      </c>
      <c r="Q595" t="b">
        <v>0</v>
      </c>
      <c r="R595" t="s">
        <v>71</v>
      </c>
      <c r="S595" t="s">
        <v>2039</v>
      </c>
      <c r="T595" t="s">
        <v>2047</v>
      </c>
    </row>
    <row r="596" spans="1:20" ht="31.5" x14ac:dyDescent="0.2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5">
        <f t="shared" si="36"/>
        <v>7.0991735537190088</v>
      </c>
      <c r="G596" t="s">
        <v>14</v>
      </c>
      <c r="H596" s="7">
        <f t="shared" si="39"/>
        <v>71.127388535031841</v>
      </c>
      <c r="I596">
        <v>157</v>
      </c>
      <c r="J596" t="s">
        <v>21</v>
      </c>
      <c r="K596" t="s">
        <v>22</v>
      </c>
      <c r="L596">
        <v>1467003600</v>
      </c>
      <c r="M596">
        <v>1467262800</v>
      </c>
      <c r="N596" s="12">
        <f t="shared" si="37"/>
        <v>42548.208333333328</v>
      </c>
      <c r="O596" s="12">
        <f t="shared" si="38"/>
        <v>42551.208333333328</v>
      </c>
      <c r="P596" t="b">
        <v>0</v>
      </c>
      <c r="Q596" t="b">
        <v>1</v>
      </c>
      <c r="R596" t="s">
        <v>33</v>
      </c>
      <c r="S596" t="s">
        <v>2037</v>
      </c>
      <c r="T596" t="s">
        <v>2038</v>
      </c>
    </row>
    <row r="597" spans="1:20" ht="31.5" x14ac:dyDescent="0.2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5">
        <f t="shared" si="36"/>
        <v>208.52773826458036</v>
      </c>
      <c r="G597" t="s">
        <v>20</v>
      </c>
      <c r="H597" s="7">
        <f t="shared" si="39"/>
        <v>89.99079189686924</v>
      </c>
      <c r="I597">
        <v>1629</v>
      </c>
      <c r="J597" t="s">
        <v>21</v>
      </c>
      <c r="K597" t="s">
        <v>22</v>
      </c>
      <c r="L597">
        <v>1268715600</v>
      </c>
      <c r="M597">
        <v>1270530000</v>
      </c>
      <c r="N597" s="12">
        <f t="shared" si="37"/>
        <v>40253.208333333336</v>
      </c>
      <c r="O597" s="12">
        <f t="shared" si="38"/>
        <v>40274.208333333336</v>
      </c>
      <c r="P597" t="b">
        <v>0</v>
      </c>
      <c r="Q597" t="b">
        <v>1</v>
      </c>
      <c r="R597" t="s">
        <v>33</v>
      </c>
      <c r="S597" t="s">
        <v>2037</v>
      </c>
      <c r="T597" t="s">
        <v>2038</v>
      </c>
    </row>
    <row r="598" spans="1:20" x14ac:dyDescent="0.2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5">
        <f t="shared" si="36"/>
        <v>99.683544303797461</v>
      </c>
      <c r="G598" t="s">
        <v>14</v>
      </c>
      <c r="H598" s="7">
        <f t="shared" si="39"/>
        <v>43.032786885245905</v>
      </c>
      <c r="I598">
        <v>183</v>
      </c>
      <c r="J598" t="s">
        <v>21</v>
      </c>
      <c r="K598" t="s">
        <v>22</v>
      </c>
      <c r="L598">
        <v>1457157600</v>
      </c>
      <c r="M598">
        <v>1457762400</v>
      </c>
      <c r="N598" s="12">
        <f t="shared" si="37"/>
        <v>42434.25</v>
      </c>
      <c r="O598" s="12">
        <f t="shared" si="38"/>
        <v>42441.25</v>
      </c>
      <c r="P598" t="b">
        <v>0</v>
      </c>
      <c r="Q598" t="b">
        <v>1</v>
      </c>
      <c r="R598" t="s">
        <v>53</v>
      </c>
      <c r="S598" t="s">
        <v>2039</v>
      </c>
      <c r="T598" t="s">
        <v>2042</v>
      </c>
    </row>
    <row r="599" spans="1:20" x14ac:dyDescent="0.2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5">
        <f t="shared" si="36"/>
        <v>201.59756097560978</v>
      </c>
      <c r="G599" t="s">
        <v>20</v>
      </c>
      <c r="H599" s="7">
        <f t="shared" si="39"/>
        <v>67.997714808043881</v>
      </c>
      <c r="I599">
        <v>2188</v>
      </c>
      <c r="J599" t="s">
        <v>21</v>
      </c>
      <c r="K599" t="s">
        <v>22</v>
      </c>
      <c r="L599">
        <v>1573970400</v>
      </c>
      <c r="M599">
        <v>1575525600</v>
      </c>
      <c r="N599" s="12">
        <f t="shared" si="37"/>
        <v>43786.25</v>
      </c>
      <c r="O599" s="12">
        <f t="shared" si="38"/>
        <v>43804.25</v>
      </c>
      <c r="P599" t="b">
        <v>0</v>
      </c>
      <c r="Q599" t="b">
        <v>0</v>
      </c>
      <c r="R599" t="s">
        <v>33</v>
      </c>
      <c r="S599" t="s">
        <v>2037</v>
      </c>
      <c r="T599" t="s">
        <v>2038</v>
      </c>
    </row>
    <row r="600" spans="1:20" x14ac:dyDescent="0.2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5">
        <f t="shared" si="36"/>
        <v>162.09032258064516</v>
      </c>
      <c r="G600" t="s">
        <v>20</v>
      </c>
      <c r="H600" s="7">
        <f t="shared" si="39"/>
        <v>73.004566210045667</v>
      </c>
      <c r="I600">
        <v>2409</v>
      </c>
      <c r="J600" t="s">
        <v>107</v>
      </c>
      <c r="K600" t="s">
        <v>108</v>
      </c>
      <c r="L600">
        <v>1276578000</v>
      </c>
      <c r="M600">
        <v>1279083600</v>
      </c>
      <c r="N600" s="12">
        <f t="shared" si="37"/>
        <v>40344.208333333336</v>
      </c>
      <c r="O600" s="12">
        <f t="shared" si="38"/>
        <v>40373.208333333336</v>
      </c>
      <c r="P600" t="b">
        <v>0</v>
      </c>
      <c r="Q600" t="b">
        <v>0</v>
      </c>
      <c r="R600" t="s">
        <v>23</v>
      </c>
      <c r="S600" t="s">
        <v>2033</v>
      </c>
      <c r="T600" t="s">
        <v>2034</v>
      </c>
    </row>
    <row r="601" spans="1:20" ht="31.5" x14ac:dyDescent="0.2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5">
        <f t="shared" si="36"/>
        <v>3.6436208125445471</v>
      </c>
      <c r="G601" t="s">
        <v>14</v>
      </c>
      <c r="H601" s="7">
        <f t="shared" si="39"/>
        <v>62.341463414634148</v>
      </c>
      <c r="I601">
        <v>82</v>
      </c>
      <c r="J601" t="s">
        <v>36</v>
      </c>
      <c r="K601" t="s">
        <v>37</v>
      </c>
      <c r="L601">
        <v>1423720800</v>
      </c>
      <c r="M601">
        <v>1424412000</v>
      </c>
      <c r="N601" s="12">
        <f t="shared" si="37"/>
        <v>42047.25</v>
      </c>
      <c r="O601" s="12">
        <f t="shared" si="38"/>
        <v>42055.25</v>
      </c>
      <c r="P601" t="b">
        <v>0</v>
      </c>
      <c r="Q601" t="b">
        <v>0</v>
      </c>
      <c r="R601" t="s">
        <v>42</v>
      </c>
      <c r="S601" t="s">
        <v>2039</v>
      </c>
      <c r="T601" t="s">
        <v>2040</v>
      </c>
    </row>
    <row r="602" spans="1:20" x14ac:dyDescent="0.2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5">
        <f t="shared" si="36"/>
        <v>5</v>
      </c>
      <c r="G602" t="s">
        <v>14</v>
      </c>
      <c r="H602" s="7">
        <f t="shared" si="39"/>
        <v>5</v>
      </c>
      <c r="I602">
        <v>1</v>
      </c>
      <c r="J602" t="s">
        <v>40</v>
      </c>
      <c r="K602" t="s">
        <v>41</v>
      </c>
      <c r="L602">
        <v>1375160400</v>
      </c>
      <c r="M602">
        <v>1376197200</v>
      </c>
      <c r="N602" s="12">
        <f t="shared" si="37"/>
        <v>41485.208333333336</v>
      </c>
      <c r="O602" s="12">
        <f t="shared" si="38"/>
        <v>41497.208333333336</v>
      </c>
      <c r="P602" t="b">
        <v>0</v>
      </c>
      <c r="Q602" t="b">
        <v>0</v>
      </c>
      <c r="R602" t="s">
        <v>17</v>
      </c>
      <c r="S602" t="s">
        <v>2031</v>
      </c>
      <c r="T602" t="s">
        <v>2032</v>
      </c>
    </row>
    <row r="603" spans="1:20" x14ac:dyDescent="0.2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5">
        <f t="shared" si="36"/>
        <v>206.63492063492063</v>
      </c>
      <c r="G603" t="s">
        <v>20</v>
      </c>
      <c r="H603" s="7">
        <f t="shared" si="39"/>
        <v>67.103092783505161</v>
      </c>
      <c r="I603">
        <v>194</v>
      </c>
      <c r="J603" t="s">
        <v>21</v>
      </c>
      <c r="K603" t="s">
        <v>22</v>
      </c>
      <c r="L603">
        <v>1401426000</v>
      </c>
      <c r="M603">
        <v>1402894800</v>
      </c>
      <c r="N603" s="12">
        <f t="shared" si="37"/>
        <v>41789.208333333336</v>
      </c>
      <c r="O603" s="12">
        <f t="shared" si="38"/>
        <v>41806.208333333336</v>
      </c>
      <c r="P603" t="b">
        <v>1</v>
      </c>
      <c r="Q603" t="b">
        <v>0</v>
      </c>
      <c r="R603" t="s">
        <v>65</v>
      </c>
      <c r="S603" t="s">
        <v>2035</v>
      </c>
      <c r="T603" t="s">
        <v>2044</v>
      </c>
    </row>
    <row r="604" spans="1:20" x14ac:dyDescent="0.2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5">
        <f t="shared" si="36"/>
        <v>128.23628691983123</v>
      </c>
      <c r="G604" t="s">
        <v>20</v>
      </c>
      <c r="H604" s="7">
        <f t="shared" si="39"/>
        <v>79.978947368421046</v>
      </c>
      <c r="I604">
        <v>1140</v>
      </c>
      <c r="J604" t="s">
        <v>21</v>
      </c>
      <c r="K604" t="s">
        <v>22</v>
      </c>
      <c r="L604">
        <v>1433480400</v>
      </c>
      <c r="M604">
        <v>1434430800</v>
      </c>
      <c r="N604" s="12">
        <f t="shared" si="37"/>
        <v>42160.208333333328</v>
      </c>
      <c r="O604" s="12">
        <f t="shared" si="38"/>
        <v>42171.208333333328</v>
      </c>
      <c r="P604" t="b">
        <v>0</v>
      </c>
      <c r="Q604" t="b">
        <v>0</v>
      </c>
      <c r="R604" t="s">
        <v>33</v>
      </c>
      <c r="S604" t="s">
        <v>2037</v>
      </c>
      <c r="T604" t="s">
        <v>2038</v>
      </c>
    </row>
    <row r="605" spans="1:20" x14ac:dyDescent="0.2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5">
        <f t="shared" si="36"/>
        <v>119.66037735849055</v>
      </c>
      <c r="G605" t="s">
        <v>20</v>
      </c>
      <c r="H605" s="7">
        <f t="shared" si="39"/>
        <v>62.176470588235297</v>
      </c>
      <c r="I605">
        <v>102</v>
      </c>
      <c r="J605" t="s">
        <v>21</v>
      </c>
      <c r="K605" t="s">
        <v>22</v>
      </c>
      <c r="L605">
        <v>1555563600</v>
      </c>
      <c r="M605">
        <v>1557896400</v>
      </c>
      <c r="N605" s="12">
        <f t="shared" si="37"/>
        <v>43573.208333333328</v>
      </c>
      <c r="O605" s="12">
        <f t="shared" si="38"/>
        <v>43600.208333333328</v>
      </c>
      <c r="P605" t="b">
        <v>0</v>
      </c>
      <c r="Q605" t="b">
        <v>0</v>
      </c>
      <c r="R605" t="s">
        <v>33</v>
      </c>
      <c r="S605" t="s">
        <v>2037</v>
      </c>
      <c r="T605" t="s">
        <v>2038</v>
      </c>
    </row>
    <row r="606" spans="1:20" x14ac:dyDescent="0.2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5">
        <f t="shared" si="36"/>
        <v>170.73055242390078</v>
      </c>
      <c r="G606" t="s">
        <v>20</v>
      </c>
      <c r="H606" s="7">
        <f t="shared" si="39"/>
        <v>53.005950297514879</v>
      </c>
      <c r="I606">
        <v>2857</v>
      </c>
      <c r="J606" t="s">
        <v>21</v>
      </c>
      <c r="K606" t="s">
        <v>22</v>
      </c>
      <c r="L606">
        <v>1295676000</v>
      </c>
      <c r="M606">
        <v>1297490400</v>
      </c>
      <c r="N606" s="12">
        <f t="shared" si="37"/>
        <v>40565.25</v>
      </c>
      <c r="O606" s="12">
        <f t="shared" si="38"/>
        <v>40586.25</v>
      </c>
      <c r="P606" t="b">
        <v>0</v>
      </c>
      <c r="Q606" t="b">
        <v>0</v>
      </c>
      <c r="R606" t="s">
        <v>33</v>
      </c>
      <c r="S606" t="s">
        <v>2037</v>
      </c>
      <c r="T606" t="s">
        <v>2038</v>
      </c>
    </row>
    <row r="607" spans="1:20" x14ac:dyDescent="0.2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5">
        <f t="shared" si="36"/>
        <v>187.21212121212122</v>
      </c>
      <c r="G607" t="s">
        <v>20</v>
      </c>
      <c r="H607" s="7">
        <f t="shared" si="39"/>
        <v>57.738317757009348</v>
      </c>
      <c r="I607">
        <v>107</v>
      </c>
      <c r="J607" t="s">
        <v>21</v>
      </c>
      <c r="K607" t="s">
        <v>22</v>
      </c>
      <c r="L607">
        <v>1443848400</v>
      </c>
      <c r="M607">
        <v>1447394400</v>
      </c>
      <c r="N607" s="12">
        <f t="shared" si="37"/>
        <v>42280.208333333328</v>
      </c>
      <c r="O607" s="12">
        <f t="shared" si="38"/>
        <v>42321.25</v>
      </c>
      <c r="P607" t="b">
        <v>0</v>
      </c>
      <c r="Q607" t="b">
        <v>0</v>
      </c>
      <c r="R607" t="s">
        <v>68</v>
      </c>
      <c r="S607" t="s">
        <v>2045</v>
      </c>
      <c r="T607" t="s">
        <v>2046</v>
      </c>
    </row>
    <row r="608" spans="1:20" x14ac:dyDescent="0.2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5">
        <f t="shared" si="36"/>
        <v>188.38235294117646</v>
      </c>
      <c r="G608" t="s">
        <v>20</v>
      </c>
      <c r="H608" s="7">
        <f t="shared" si="39"/>
        <v>40.03125</v>
      </c>
      <c r="I608">
        <v>160</v>
      </c>
      <c r="J608" t="s">
        <v>40</v>
      </c>
      <c r="K608" t="s">
        <v>41</v>
      </c>
      <c r="L608">
        <v>1457330400</v>
      </c>
      <c r="M608">
        <v>1458277200</v>
      </c>
      <c r="N608" s="12">
        <f t="shared" si="37"/>
        <v>42436.25</v>
      </c>
      <c r="O608" s="12">
        <f t="shared" si="38"/>
        <v>42447.208333333328</v>
      </c>
      <c r="P608" t="b">
        <v>0</v>
      </c>
      <c r="Q608" t="b">
        <v>0</v>
      </c>
      <c r="R608" t="s">
        <v>23</v>
      </c>
      <c r="S608" t="s">
        <v>2033</v>
      </c>
      <c r="T608" t="s">
        <v>2034</v>
      </c>
    </row>
    <row r="609" spans="1:20" x14ac:dyDescent="0.2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5">
        <f t="shared" si="36"/>
        <v>131.29869186046511</v>
      </c>
      <c r="G609" t="s">
        <v>20</v>
      </c>
      <c r="H609" s="7">
        <f t="shared" si="39"/>
        <v>81.016591928251117</v>
      </c>
      <c r="I609">
        <v>2230</v>
      </c>
      <c r="J609" t="s">
        <v>21</v>
      </c>
      <c r="K609" t="s">
        <v>22</v>
      </c>
      <c r="L609">
        <v>1395550800</v>
      </c>
      <c r="M609">
        <v>1395723600</v>
      </c>
      <c r="N609" s="12">
        <f t="shared" si="37"/>
        <v>41721.208333333336</v>
      </c>
      <c r="O609" s="12">
        <f t="shared" si="38"/>
        <v>41723.208333333336</v>
      </c>
      <c r="P609" t="b">
        <v>0</v>
      </c>
      <c r="Q609" t="b">
        <v>0</v>
      </c>
      <c r="R609" t="s">
        <v>17</v>
      </c>
      <c r="S609" t="s">
        <v>2031</v>
      </c>
      <c r="T609" t="s">
        <v>2032</v>
      </c>
    </row>
    <row r="610" spans="1:20" x14ac:dyDescent="0.2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5">
        <f t="shared" si="36"/>
        <v>283.97435897435901</v>
      </c>
      <c r="G610" t="s">
        <v>20</v>
      </c>
      <c r="H610" s="7">
        <f t="shared" si="39"/>
        <v>35.047468354430379</v>
      </c>
      <c r="I610">
        <v>316</v>
      </c>
      <c r="J610" t="s">
        <v>21</v>
      </c>
      <c r="K610" t="s">
        <v>22</v>
      </c>
      <c r="L610">
        <v>1551852000</v>
      </c>
      <c r="M610">
        <v>1552197600</v>
      </c>
      <c r="N610" s="12">
        <f t="shared" si="37"/>
        <v>43530.25</v>
      </c>
      <c r="O610" s="12">
        <f t="shared" si="38"/>
        <v>43534.25</v>
      </c>
      <c r="P610" t="b">
        <v>0</v>
      </c>
      <c r="Q610" t="b">
        <v>1</v>
      </c>
      <c r="R610" t="s">
        <v>159</v>
      </c>
      <c r="S610" t="s">
        <v>2033</v>
      </c>
      <c r="T610" t="s">
        <v>2056</v>
      </c>
    </row>
    <row r="611" spans="1:20" x14ac:dyDescent="0.2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5">
        <f t="shared" si="36"/>
        <v>120.41999999999999</v>
      </c>
      <c r="G611" t="s">
        <v>20</v>
      </c>
      <c r="H611" s="7">
        <f t="shared" si="39"/>
        <v>102.92307692307692</v>
      </c>
      <c r="I611">
        <v>117</v>
      </c>
      <c r="J611" t="s">
        <v>21</v>
      </c>
      <c r="K611" t="s">
        <v>22</v>
      </c>
      <c r="L611">
        <v>1547618400</v>
      </c>
      <c r="M611">
        <v>1549087200</v>
      </c>
      <c r="N611" s="12">
        <f t="shared" si="37"/>
        <v>43481.25</v>
      </c>
      <c r="O611" s="12">
        <f t="shared" si="38"/>
        <v>43498.25</v>
      </c>
      <c r="P611" t="b">
        <v>0</v>
      </c>
      <c r="Q611" t="b">
        <v>0</v>
      </c>
      <c r="R611" t="s">
        <v>474</v>
      </c>
      <c r="S611" t="s">
        <v>2039</v>
      </c>
      <c r="T611" t="s">
        <v>2061</v>
      </c>
    </row>
    <row r="612" spans="1:20" ht="31.5" x14ac:dyDescent="0.2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5">
        <f t="shared" si="36"/>
        <v>419.0560747663551</v>
      </c>
      <c r="G612" t="s">
        <v>20</v>
      </c>
      <c r="H612" s="7">
        <f t="shared" si="39"/>
        <v>27.998126756166094</v>
      </c>
      <c r="I612">
        <v>6406</v>
      </c>
      <c r="J612" t="s">
        <v>21</v>
      </c>
      <c r="K612" t="s">
        <v>22</v>
      </c>
      <c r="L612">
        <v>1355637600</v>
      </c>
      <c r="M612">
        <v>1356847200</v>
      </c>
      <c r="N612" s="12">
        <f t="shared" si="37"/>
        <v>41259.25</v>
      </c>
      <c r="O612" s="12">
        <f t="shared" si="38"/>
        <v>41273.25</v>
      </c>
      <c r="P612" t="b">
        <v>0</v>
      </c>
      <c r="Q612" t="b">
        <v>0</v>
      </c>
      <c r="R612" t="s">
        <v>33</v>
      </c>
      <c r="S612" t="s">
        <v>2037</v>
      </c>
      <c r="T612" t="s">
        <v>2038</v>
      </c>
    </row>
    <row r="613" spans="1:20" x14ac:dyDescent="0.2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5">
        <f t="shared" si="36"/>
        <v>13.853658536585368</v>
      </c>
      <c r="G613" t="s">
        <v>74</v>
      </c>
      <c r="H613" s="7">
        <f t="shared" si="39"/>
        <v>75.733333333333334</v>
      </c>
      <c r="I613">
        <v>15</v>
      </c>
      <c r="J613" t="s">
        <v>21</v>
      </c>
      <c r="K613" t="s">
        <v>22</v>
      </c>
      <c r="L613">
        <v>1374728400</v>
      </c>
      <c r="M613">
        <v>1375765200</v>
      </c>
      <c r="N613" s="12">
        <f t="shared" si="37"/>
        <v>41480.208333333336</v>
      </c>
      <c r="O613" s="12">
        <f t="shared" si="38"/>
        <v>41492.208333333336</v>
      </c>
      <c r="P613" t="b">
        <v>0</v>
      </c>
      <c r="Q613" t="b">
        <v>0</v>
      </c>
      <c r="R613" t="s">
        <v>33</v>
      </c>
      <c r="S613" t="s">
        <v>2037</v>
      </c>
      <c r="T613" t="s">
        <v>2038</v>
      </c>
    </row>
    <row r="614" spans="1:20" x14ac:dyDescent="0.2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5">
        <f t="shared" si="36"/>
        <v>139.43548387096774</v>
      </c>
      <c r="G614" t="s">
        <v>20</v>
      </c>
      <c r="H614" s="7">
        <f t="shared" si="39"/>
        <v>45.026041666666664</v>
      </c>
      <c r="I614">
        <v>192</v>
      </c>
      <c r="J614" t="s">
        <v>21</v>
      </c>
      <c r="K614" t="s">
        <v>22</v>
      </c>
      <c r="L614">
        <v>1287810000</v>
      </c>
      <c r="M614">
        <v>1289800800</v>
      </c>
      <c r="N614" s="12">
        <f t="shared" si="37"/>
        <v>40474.208333333336</v>
      </c>
      <c r="O614" s="12">
        <f t="shared" si="38"/>
        <v>40497.25</v>
      </c>
      <c r="P614" t="b">
        <v>0</v>
      </c>
      <c r="Q614" t="b">
        <v>0</v>
      </c>
      <c r="R614" t="s">
        <v>50</v>
      </c>
      <c r="S614" t="s">
        <v>2033</v>
      </c>
      <c r="T614" t="s">
        <v>2041</v>
      </c>
    </row>
    <row r="615" spans="1:20" x14ac:dyDescent="0.2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5">
        <f t="shared" si="36"/>
        <v>174</v>
      </c>
      <c r="G615" t="s">
        <v>20</v>
      </c>
      <c r="H615" s="7">
        <f t="shared" si="39"/>
        <v>73.615384615384613</v>
      </c>
      <c r="I615">
        <v>26</v>
      </c>
      <c r="J615" t="s">
        <v>15</v>
      </c>
      <c r="K615" t="s">
        <v>16</v>
      </c>
      <c r="L615">
        <v>1503723600</v>
      </c>
      <c r="M615">
        <v>1504501200</v>
      </c>
      <c r="N615" s="12">
        <f t="shared" si="37"/>
        <v>42973.208333333328</v>
      </c>
      <c r="O615" s="12">
        <f t="shared" si="38"/>
        <v>42982.208333333328</v>
      </c>
      <c r="P615" t="b">
        <v>0</v>
      </c>
      <c r="Q615" t="b">
        <v>0</v>
      </c>
      <c r="R615" t="s">
        <v>33</v>
      </c>
      <c r="S615" t="s">
        <v>2037</v>
      </c>
      <c r="T615" t="s">
        <v>2038</v>
      </c>
    </row>
    <row r="616" spans="1:20" ht="31.5" x14ac:dyDescent="0.2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5">
        <f t="shared" si="36"/>
        <v>155.49056603773585</v>
      </c>
      <c r="G616" t="s">
        <v>20</v>
      </c>
      <c r="H616" s="7">
        <f t="shared" si="39"/>
        <v>56.991701244813278</v>
      </c>
      <c r="I616">
        <v>723</v>
      </c>
      <c r="J616" t="s">
        <v>21</v>
      </c>
      <c r="K616" t="s">
        <v>22</v>
      </c>
      <c r="L616">
        <v>1484114400</v>
      </c>
      <c r="M616">
        <v>1485669600</v>
      </c>
      <c r="N616" s="12">
        <f t="shared" si="37"/>
        <v>42746.25</v>
      </c>
      <c r="O616" s="12">
        <f t="shared" si="38"/>
        <v>42764.25</v>
      </c>
      <c r="P616" t="b">
        <v>0</v>
      </c>
      <c r="Q616" t="b">
        <v>0</v>
      </c>
      <c r="R616" t="s">
        <v>33</v>
      </c>
      <c r="S616" t="s">
        <v>2037</v>
      </c>
      <c r="T616" t="s">
        <v>2038</v>
      </c>
    </row>
    <row r="617" spans="1:20" x14ac:dyDescent="0.2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5">
        <f t="shared" si="36"/>
        <v>170.44705882352943</v>
      </c>
      <c r="G617" t="s">
        <v>20</v>
      </c>
      <c r="H617" s="7">
        <f t="shared" si="39"/>
        <v>85.223529411764702</v>
      </c>
      <c r="I617">
        <v>170</v>
      </c>
      <c r="J617" t="s">
        <v>107</v>
      </c>
      <c r="K617" t="s">
        <v>108</v>
      </c>
      <c r="L617">
        <v>1461906000</v>
      </c>
      <c r="M617">
        <v>1462770000</v>
      </c>
      <c r="N617" s="12">
        <f t="shared" si="37"/>
        <v>42489.208333333328</v>
      </c>
      <c r="O617" s="12">
        <f t="shared" si="38"/>
        <v>42499.208333333328</v>
      </c>
      <c r="P617" t="b">
        <v>0</v>
      </c>
      <c r="Q617" t="b">
        <v>0</v>
      </c>
      <c r="R617" t="s">
        <v>33</v>
      </c>
      <c r="S617" t="s">
        <v>2037</v>
      </c>
      <c r="T617" t="s">
        <v>2038</v>
      </c>
    </row>
    <row r="618" spans="1:20" x14ac:dyDescent="0.2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5">
        <f t="shared" si="36"/>
        <v>189.515625</v>
      </c>
      <c r="G618" t="s">
        <v>20</v>
      </c>
      <c r="H618" s="7">
        <f t="shared" si="39"/>
        <v>50.962184873949582</v>
      </c>
      <c r="I618">
        <v>238</v>
      </c>
      <c r="J618" t="s">
        <v>40</v>
      </c>
      <c r="K618" t="s">
        <v>41</v>
      </c>
      <c r="L618">
        <v>1379653200</v>
      </c>
      <c r="M618">
        <v>1379739600</v>
      </c>
      <c r="N618" s="12">
        <f t="shared" si="37"/>
        <v>41537.208333333336</v>
      </c>
      <c r="O618" s="12">
        <f t="shared" si="38"/>
        <v>41538.208333333336</v>
      </c>
      <c r="P618" t="b">
        <v>0</v>
      </c>
      <c r="Q618" t="b">
        <v>1</v>
      </c>
      <c r="R618" t="s">
        <v>60</v>
      </c>
      <c r="S618" t="s">
        <v>2033</v>
      </c>
      <c r="T618" t="s">
        <v>2043</v>
      </c>
    </row>
    <row r="619" spans="1:20" x14ac:dyDescent="0.2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5">
        <f t="shared" si="36"/>
        <v>249.71428571428572</v>
      </c>
      <c r="G619" t="s">
        <v>20</v>
      </c>
      <c r="H619" s="7">
        <f t="shared" si="39"/>
        <v>63.563636363636363</v>
      </c>
      <c r="I619">
        <v>55</v>
      </c>
      <c r="J619" t="s">
        <v>21</v>
      </c>
      <c r="K619" t="s">
        <v>22</v>
      </c>
      <c r="L619">
        <v>1401858000</v>
      </c>
      <c r="M619">
        <v>1402722000</v>
      </c>
      <c r="N619" s="12">
        <f t="shared" si="37"/>
        <v>41794.208333333336</v>
      </c>
      <c r="O619" s="12">
        <f t="shared" si="38"/>
        <v>41804.208333333336</v>
      </c>
      <c r="P619" t="b">
        <v>0</v>
      </c>
      <c r="Q619" t="b">
        <v>0</v>
      </c>
      <c r="R619" t="s">
        <v>33</v>
      </c>
      <c r="S619" t="s">
        <v>2037</v>
      </c>
      <c r="T619" t="s">
        <v>2038</v>
      </c>
    </row>
    <row r="620" spans="1:20" x14ac:dyDescent="0.2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5">
        <f t="shared" si="36"/>
        <v>48.860523665659613</v>
      </c>
      <c r="G620" t="s">
        <v>14</v>
      </c>
      <c r="H620" s="7">
        <f t="shared" si="39"/>
        <v>80.999165275459092</v>
      </c>
      <c r="I620">
        <v>1198</v>
      </c>
      <c r="J620" t="s">
        <v>21</v>
      </c>
      <c r="K620" t="s">
        <v>22</v>
      </c>
      <c r="L620">
        <v>1367470800</v>
      </c>
      <c r="M620">
        <v>1369285200</v>
      </c>
      <c r="N620" s="12">
        <f t="shared" si="37"/>
        <v>41396.208333333336</v>
      </c>
      <c r="O620" s="12">
        <f t="shared" si="38"/>
        <v>41417.208333333336</v>
      </c>
      <c r="P620" t="b">
        <v>0</v>
      </c>
      <c r="Q620" t="b">
        <v>0</v>
      </c>
      <c r="R620" t="s">
        <v>68</v>
      </c>
      <c r="S620" t="s">
        <v>2045</v>
      </c>
      <c r="T620" t="s">
        <v>2046</v>
      </c>
    </row>
    <row r="621" spans="1:20" x14ac:dyDescent="0.2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5">
        <f t="shared" si="36"/>
        <v>28.461970393057683</v>
      </c>
      <c r="G621" t="s">
        <v>14</v>
      </c>
      <c r="H621" s="7">
        <f t="shared" si="39"/>
        <v>86.044753086419746</v>
      </c>
      <c r="I621">
        <v>648</v>
      </c>
      <c r="J621" t="s">
        <v>21</v>
      </c>
      <c r="K621" t="s">
        <v>22</v>
      </c>
      <c r="L621">
        <v>1304658000</v>
      </c>
      <c r="M621">
        <v>1304744400</v>
      </c>
      <c r="N621" s="12">
        <f t="shared" si="37"/>
        <v>40669.208333333336</v>
      </c>
      <c r="O621" s="12">
        <f t="shared" si="38"/>
        <v>40670.208333333336</v>
      </c>
      <c r="P621" t="b">
        <v>1</v>
      </c>
      <c r="Q621" t="b">
        <v>1</v>
      </c>
      <c r="R621" t="s">
        <v>33</v>
      </c>
      <c r="S621" t="s">
        <v>2037</v>
      </c>
      <c r="T621" t="s">
        <v>2038</v>
      </c>
    </row>
    <row r="622" spans="1:20" x14ac:dyDescent="0.2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5">
        <f t="shared" si="36"/>
        <v>268.02325581395348</v>
      </c>
      <c r="G622" t="s">
        <v>20</v>
      </c>
      <c r="H622" s="7">
        <f t="shared" si="39"/>
        <v>90.0390625</v>
      </c>
      <c r="I622">
        <v>128</v>
      </c>
      <c r="J622" t="s">
        <v>26</v>
      </c>
      <c r="K622" t="s">
        <v>27</v>
      </c>
      <c r="L622">
        <v>1467954000</v>
      </c>
      <c r="M622">
        <v>1468299600</v>
      </c>
      <c r="N622" s="12">
        <f t="shared" si="37"/>
        <v>42559.208333333328</v>
      </c>
      <c r="O622" s="12">
        <f t="shared" si="38"/>
        <v>42563.208333333328</v>
      </c>
      <c r="P622" t="b">
        <v>0</v>
      </c>
      <c r="Q622" t="b">
        <v>0</v>
      </c>
      <c r="R622" t="s">
        <v>122</v>
      </c>
      <c r="S622" t="s">
        <v>2052</v>
      </c>
      <c r="T622" t="s">
        <v>2053</v>
      </c>
    </row>
    <row r="623" spans="1:20" x14ac:dyDescent="0.2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5">
        <f t="shared" si="36"/>
        <v>619.80078125</v>
      </c>
      <c r="G623" t="s">
        <v>20</v>
      </c>
      <c r="H623" s="7">
        <f t="shared" si="39"/>
        <v>74.006063432835816</v>
      </c>
      <c r="I623">
        <v>2144</v>
      </c>
      <c r="J623" t="s">
        <v>21</v>
      </c>
      <c r="K623" t="s">
        <v>22</v>
      </c>
      <c r="L623">
        <v>1473742800</v>
      </c>
      <c r="M623">
        <v>1474174800</v>
      </c>
      <c r="N623" s="12">
        <f t="shared" si="37"/>
        <v>42626.208333333328</v>
      </c>
      <c r="O623" s="12">
        <f t="shared" si="38"/>
        <v>42631.208333333328</v>
      </c>
      <c r="P623" t="b">
        <v>0</v>
      </c>
      <c r="Q623" t="b">
        <v>0</v>
      </c>
      <c r="R623" t="s">
        <v>33</v>
      </c>
      <c r="S623" t="s">
        <v>2037</v>
      </c>
      <c r="T623" t="s">
        <v>2038</v>
      </c>
    </row>
    <row r="624" spans="1:20" x14ac:dyDescent="0.2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5">
        <f t="shared" si="36"/>
        <v>3.1301587301587301</v>
      </c>
      <c r="G624" t="s">
        <v>14</v>
      </c>
      <c r="H624" s="7">
        <f t="shared" si="39"/>
        <v>92.4375</v>
      </c>
      <c r="I624">
        <v>64</v>
      </c>
      <c r="J624" t="s">
        <v>21</v>
      </c>
      <c r="K624" t="s">
        <v>22</v>
      </c>
      <c r="L624">
        <v>1523768400</v>
      </c>
      <c r="M624">
        <v>1526014800</v>
      </c>
      <c r="N624" s="12">
        <f t="shared" si="37"/>
        <v>43205.208333333328</v>
      </c>
      <c r="O624" s="12">
        <f t="shared" si="38"/>
        <v>43231.208333333328</v>
      </c>
      <c r="P624" t="b">
        <v>0</v>
      </c>
      <c r="Q624" t="b">
        <v>0</v>
      </c>
      <c r="R624" t="s">
        <v>60</v>
      </c>
      <c r="S624" t="s">
        <v>2033</v>
      </c>
      <c r="T624" t="s">
        <v>2043</v>
      </c>
    </row>
    <row r="625" spans="1:20" x14ac:dyDescent="0.2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5">
        <f t="shared" si="36"/>
        <v>159.92152704135739</v>
      </c>
      <c r="G625" t="s">
        <v>20</v>
      </c>
      <c r="H625" s="7">
        <f t="shared" si="39"/>
        <v>55.999257333828446</v>
      </c>
      <c r="I625">
        <v>2693</v>
      </c>
      <c r="J625" t="s">
        <v>40</v>
      </c>
      <c r="K625" t="s">
        <v>41</v>
      </c>
      <c r="L625">
        <v>1437022800</v>
      </c>
      <c r="M625">
        <v>1437454800</v>
      </c>
      <c r="N625" s="12">
        <f t="shared" si="37"/>
        <v>42201.208333333328</v>
      </c>
      <c r="O625" s="12">
        <f t="shared" si="38"/>
        <v>42206.208333333328</v>
      </c>
      <c r="P625" t="b">
        <v>0</v>
      </c>
      <c r="Q625" t="b">
        <v>0</v>
      </c>
      <c r="R625" t="s">
        <v>33</v>
      </c>
      <c r="S625" t="s">
        <v>2037</v>
      </c>
      <c r="T625" t="s">
        <v>2038</v>
      </c>
    </row>
    <row r="626" spans="1:20" x14ac:dyDescent="0.2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5">
        <f t="shared" si="36"/>
        <v>279.39215686274508</v>
      </c>
      <c r="G626" t="s">
        <v>20</v>
      </c>
      <c r="H626" s="7">
        <f t="shared" si="39"/>
        <v>32.983796296296298</v>
      </c>
      <c r="I626">
        <v>432</v>
      </c>
      <c r="J626" t="s">
        <v>21</v>
      </c>
      <c r="K626" t="s">
        <v>22</v>
      </c>
      <c r="L626">
        <v>1422165600</v>
      </c>
      <c r="M626">
        <v>1422684000</v>
      </c>
      <c r="N626" s="12">
        <f t="shared" si="37"/>
        <v>42029.25</v>
      </c>
      <c r="O626" s="12">
        <f t="shared" si="38"/>
        <v>42035.25</v>
      </c>
      <c r="P626" t="b">
        <v>0</v>
      </c>
      <c r="Q626" t="b">
        <v>0</v>
      </c>
      <c r="R626" t="s">
        <v>122</v>
      </c>
      <c r="S626" t="s">
        <v>2052</v>
      </c>
      <c r="T626" t="s">
        <v>2053</v>
      </c>
    </row>
    <row r="627" spans="1:20" ht="31.5" x14ac:dyDescent="0.2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5">
        <f t="shared" si="36"/>
        <v>77.373333333333335</v>
      </c>
      <c r="G627" t="s">
        <v>14</v>
      </c>
      <c r="H627" s="7">
        <f t="shared" si="39"/>
        <v>93.596774193548384</v>
      </c>
      <c r="I627">
        <v>62</v>
      </c>
      <c r="J627" t="s">
        <v>21</v>
      </c>
      <c r="K627" t="s">
        <v>22</v>
      </c>
      <c r="L627">
        <v>1580104800</v>
      </c>
      <c r="M627">
        <v>1581314400</v>
      </c>
      <c r="N627" s="12">
        <f t="shared" si="37"/>
        <v>43857.25</v>
      </c>
      <c r="O627" s="12">
        <f t="shared" si="38"/>
        <v>43871.25</v>
      </c>
      <c r="P627" t="b">
        <v>0</v>
      </c>
      <c r="Q627" t="b">
        <v>0</v>
      </c>
      <c r="R627" t="s">
        <v>33</v>
      </c>
      <c r="S627" t="s">
        <v>2037</v>
      </c>
      <c r="T627" t="s">
        <v>2038</v>
      </c>
    </row>
    <row r="628" spans="1:20" ht="31.5" x14ac:dyDescent="0.2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5">
        <f t="shared" si="36"/>
        <v>206.32812500000003</v>
      </c>
      <c r="G628" t="s">
        <v>20</v>
      </c>
      <c r="H628" s="7">
        <f t="shared" si="39"/>
        <v>69.867724867724874</v>
      </c>
      <c r="I628">
        <v>189</v>
      </c>
      <c r="J628" t="s">
        <v>21</v>
      </c>
      <c r="K628" t="s">
        <v>22</v>
      </c>
      <c r="L628">
        <v>1285650000</v>
      </c>
      <c r="M628">
        <v>1286427600</v>
      </c>
      <c r="N628" s="12">
        <f t="shared" si="37"/>
        <v>40449.208333333336</v>
      </c>
      <c r="O628" s="12">
        <f t="shared" si="38"/>
        <v>40458.208333333336</v>
      </c>
      <c r="P628" t="b">
        <v>0</v>
      </c>
      <c r="Q628" t="b">
        <v>1</v>
      </c>
      <c r="R628" t="s">
        <v>33</v>
      </c>
      <c r="S628" t="s">
        <v>2037</v>
      </c>
      <c r="T628" t="s">
        <v>2038</v>
      </c>
    </row>
    <row r="629" spans="1:20" x14ac:dyDescent="0.2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5">
        <f t="shared" si="36"/>
        <v>694.25</v>
      </c>
      <c r="G629" t="s">
        <v>20</v>
      </c>
      <c r="H629" s="7">
        <f t="shared" si="39"/>
        <v>72.129870129870127</v>
      </c>
      <c r="I629">
        <v>154</v>
      </c>
      <c r="J629" t="s">
        <v>40</v>
      </c>
      <c r="K629" t="s">
        <v>41</v>
      </c>
      <c r="L629">
        <v>1276664400</v>
      </c>
      <c r="M629">
        <v>1278738000</v>
      </c>
      <c r="N629" s="12">
        <f t="shared" si="37"/>
        <v>40345.208333333336</v>
      </c>
      <c r="O629" s="12">
        <f t="shared" si="38"/>
        <v>40369.208333333336</v>
      </c>
      <c r="P629" t="b">
        <v>1</v>
      </c>
      <c r="Q629" t="b">
        <v>0</v>
      </c>
      <c r="R629" t="s">
        <v>17</v>
      </c>
      <c r="S629" t="s">
        <v>2031</v>
      </c>
      <c r="T629" t="s">
        <v>2032</v>
      </c>
    </row>
    <row r="630" spans="1:20" x14ac:dyDescent="0.2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5">
        <f t="shared" si="36"/>
        <v>151.78947368421052</v>
      </c>
      <c r="G630" t="s">
        <v>20</v>
      </c>
      <c r="H630" s="7">
        <f t="shared" si="39"/>
        <v>30.041666666666668</v>
      </c>
      <c r="I630">
        <v>96</v>
      </c>
      <c r="J630" t="s">
        <v>21</v>
      </c>
      <c r="K630" t="s">
        <v>22</v>
      </c>
      <c r="L630">
        <v>1286168400</v>
      </c>
      <c r="M630">
        <v>1286427600</v>
      </c>
      <c r="N630" s="12">
        <f t="shared" si="37"/>
        <v>40455.208333333336</v>
      </c>
      <c r="O630" s="12">
        <f t="shared" si="38"/>
        <v>40458.208333333336</v>
      </c>
      <c r="P630" t="b">
        <v>0</v>
      </c>
      <c r="Q630" t="b">
        <v>0</v>
      </c>
      <c r="R630" t="s">
        <v>60</v>
      </c>
      <c r="S630" t="s">
        <v>2033</v>
      </c>
      <c r="T630" t="s">
        <v>2043</v>
      </c>
    </row>
    <row r="631" spans="1:20" x14ac:dyDescent="0.2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5">
        <f t="shared" si="36"/>
        <v>64.58207217694995</v>
      </c>
      <c r="G631" t="s">
        <v>14</v>
      </c>
      <c r="H631" s="7">
        <f t="shared" si="39"/>
        <v>73.968000000000004</v>
      </c>
      <c r="I631">
        <v>750</v>
      </c>
      <c r="J631" t="s">
        <v>21</v>
      </c>
      <c r="K631" t="s">
        <v>22</v>
      </c>
      <c r="L631">
        <v>1467781200</v>
      </c>
      <c r="M631">
        <v>1467954000</v>
      </c>
      <c r="N631" s="12">
        <f t="shared" si="37"/>
        <v>42557.208333333328</v>
      </c>
      <c r="O631" s="12">
        <f t="shared" si="38"/>
        <v>42559.208333333328</v>
      </c>
      <c r="P631" t="b">
        <v>0</v>
      </c>
      <c r="Q631" t="b">
        <v>1</v>
      </c>
      <c r="R631" t="s">
        <v>33</v>
      </c>
      <c r="S631" t="s">
        <v>2037</v>
      </c>
      <c r="T631" t="s">
        <v>2038</v>
      </c>
    </row>
    <row r="632" spans="1:20" x14ac:dyDescent="0.2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5">
        <f t="shared" si="36"/>
        <v>62.873684210526314</v>
      </c>
      <c r="G632" t="s">
        <v>74</v>
      </c>
      <c r="H632" s="7">
        <f t="shared" si="39"/>
        <v>68.65517241379311</v>
      </c>
      <c r="I632">
        <v>87</v>
      </c>
      <c r="J632" t="s">
        <v>21</v>
      </c>
      <c r="K632" t="s">
        <v>22</v>
      </c>
      <c r="L632">
        <v>1556686800</v>
      </c>
      <c r="M632">
        <v>1557637200</v>
      </c>
      <c r="N632" s="12">
        <f t="shared" si="37"/>
        <v>43586.208333333328</v>
      </c>
      <c r="O632" s="12">
        <f t="shared" si="38"/>
        <v>43597.208333333328</v>
      </c>
      <c r="P632" t="b">
        <v>0</v>
      </c>
      <c r="Q632" t="b">
        <v>1</v>
      </c>
      <c r="R632" t="s">
        <v>33</v>
      </c>
      <c r="S632" t="s">
        <v>2037</v>
      </c>
      <c r="T632" t="s">
        <v>2038</v>
      </c>
    </row>
    <row r="633" spans="1:20" x14ac:dyDescent="0.2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5">
        <f t="shared" si="36"/>
        <v>310.39864864864865</v>
      </c>
      <c r="G633" t="s">
        <v>20</v>
      </c>
      <c r="H633" s="7">
        <f t="shared" si="39"/>
        <v>59.992164544564154</v>
      </c>
      <c r="I633">
        <v>3063</v>
      </c>
      <c r="J633" t="s">
        <v>21</v>
      </c>
      <c r="K633" t="s">
        <v>22</v>
      </c>
      <c r="L633">
        <v>1553576400</v>
      </c>
      <c r="M633">
        <v>1553922000</v>
      </c>
      <c r="N633" s="12">
        <f t="shared" si="37"/>
        <v>43550.208333333328</v>
      </c>
      <c r="O633" s="12">
        <f t="shared" si="38"/>
        <v>43554.208333333328</v>
      </c>
      <c r="P633" t="b">
        <v>0</v>
      </c>
      <c r="Q633" t="b">
        <v>0</v>
      </c>
      <c r="R633" t="s">
        <v>33</v>
      </c>
      <c r="S633" t="s">
        <v>2037</v>
      </c>
      <c r="T633" t="s">
        <v>2038</v>
      </c>
    </row>
    <row r="634" spans="1:20" x14ac:dyDescent="0.2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5">
        <f t="shared" si="36"/>
        <v>42.859916782246884</v>
      </c>
      <c r="G634" t="s">
        <v>47</v>
      </c>
      <c r="H634" s="7">
        <f t="shared" si="39"/>
        <v>111.15827338129496</v>
      </c>
      <c r="I634">
        <v>278</v>
      </c>
      <c r="J634" t="s">
        <v>21</v>
      </c>
      <c r="K634" t="s">
        <v>22</v>
      </c>
      <c r="L634">
        <v>1414904400</v>
      </c>
      <c r="M634">
        <v>1416463200</v>
      </c>
      <c r="N634" s="12">
        <f t="shared" si="37"/>
        <v>41945.208333333336</v>
      </c>
      <c r="O634" s="12">
        <f t="shared" si="38"/>
        <v>41963.25</v>
      </c>
      <c r="P634" t="b">
        <v>0</v>
      </c>
      <c r="Q634" t="b">
        <v>0</v>
      </c>
      <c r="R634" t="s">
        <v>33</v>
      </c>
      <c r="S634" t="s">
        <v>2037</v>
      </c>
      <c r="T634" t="s">
        <v>2038</v>
      </c>
    </row>
    <row r="635" spans="1:20" x14ac:dyDescent="0.2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5">
        <f t="shared" si="36"/>
        <v>83.119402985074629</v>
      </c>
      <c r="G635" t="s">
        <v>14</v>
      </c>
      <c r="H635" s="7">
        <f t="shared" si="39"/>
        <v>53.038095238095238</v>
      </c>
      <c r="I635">
        <v>105</v>
      </c>
      <c r="J635" t="s">
        <v>21</v>
      </c>
      <c r="K635" t="s">
        <v>22</v>
      </c>
      <c r="L635">
        <v>1446876000</v>
      </c>
      <c r="M635">
        <v>1447221600</v>
      </c>
      <c r="N635" s="12">
        <f t="shared" si="37"/>
        <v>42315.25</v>
      </c>
      <c r="O635" s="12">
        <f t="shared" si="38"/>
        <v>42319.25</v>
      </c>
      <c r="P635" t="b">
        <v>0</v>
      </c>
      <c r="Q635" t="b">
        <v>0</v>
      </c>
      <c r="R635" t="s">
        <v>71</v>
      </c>
      <c r="S635" t="s">
        <v>2039</v>
      </c>
      <c r="T635" t="s">
        <v>2047</v>
      </c>
    </row>
    <row r="636" spans="1:20" x14ac:dyDescent="0.2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5">
        <f t="shared" si="36"/>
        <v>78.531302876480552</v>
      </c>
      <c r="G636" t="s">
        <v>74</v>
      </c>
      <c r="H636" s="7">
        <f t="shared" si="39"/>
        <v>55.985524728588658</v>
      </c>
      <c r="I636">
        <v>1658</v>
      </c>
      <c r="J636" t="s">
        <v>21</v>
      </c>
      <c r="K636" t="s">
        <v>22</v>
      </c>
      <c r="L636">
        <v>1490418000</v>
      </c>
      <c r="M636">
        <v>1491627600</v>
      </c>
      <c r="N636" s="12">
        <f t="shared" si="37"/>
        <v>42819.208333333328</v>
      </c>
      <c r="O636" s="12">
        <f t="shared" si="38"/>
        <v>42833.208333333328</v>
      </c>
      <c r="P636" t="b">
        <v>0</v>
      </c>
      <c r="Q636" t="b">
        <v>0</v>
      </c>
      <c r="R636" t="s">
        <v>269</v>
      </c>
      <c r="S636" t="s">
        <v>2039</v>
      </c>
      <c r="T636" t="s">
        <v>2058</v>
      </c>
    </row>
    <row r="637" spans="1:20" x14ac:dyDescent="0.2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5">
        <f t="shared" si="36"/>
        <v>114.09352517985612</v>
      </c>
      <c r="G637" t="s">
        <v>20</v>
      </c>
      <c r="H637" s="7">
        <f t="shared" si="39"/>
        <v>69.986760812003524</v>
      </c>
      <c r="I637">
        <v>2266</v>
      </c>
      <c r="J637" t="s">
        <v>21</v>
      </c>
      <c r="K637" t="s">
        <v>22</v>
      </c>
      <c r="L637">
        <v>1360389600</v>
      </c>
      <c r="M637">
        <v>1363150800</v>
      </c>
      <c r="N637" s="12">
        <f t="shared" si="37"/>
        <v>41314.25</v>
      </c>
      <c r="O637" s="12">
        <f t="shared" si="38"/>
        <v>41346.208333333336</v>
      </c>
      <c r="P637" t="b">
        <v>0</v>
      </c>
      <c r="Q637" t="b">
        <v>0</v>
      </c>
      <c r="R637" t="s">
        <v>269</v>
      </c>
      <c r="S637" t="s">
        <v>2039</v>
      </c>
      <c r="T637" t="s">
        <v>2058</v>
      </c>
    </row>
    <row r="638" spans="1:20" x14ac:dyDescent="0.2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5">
        <f t="shared" si="36"/>
        <v>64.537683358624179</v>
      </c>
      <c r="G638" t="s">
        <v>14</v>
      </c>
      <c r="H638" s="7">
        <f t="shared" si="39"/>
        <v>48.998079877112133</v>
      </c>
      <c r="I638">
        <v>2604</v>
      </c>
      <c r="J638" t="s">
        <v>36</v>
      </c>
      <c r="K638" t="s">
        <v>37</v>
      </c>
      <c r="L638">
        <v>1326866400</v>
      </c>
      <c r="M638">
        <v>1330754400</v>
      </c>
      <c r="N638" s="12">
        <f t="shared" si="37"/>
        <v>40926.25</v>
      </c>
      <c r="O638" s="12">
        <f t="shared" si="38"/>
        <v>40971.25</v>
      </c>
      <c r="P638" t="b">
        <v>0</v>
      </c>
      <c r="Q638" t="b">
        <v>1</v>
      </c>
      <c r="R638" t="s">
        <v>71</v>
      </c>
      <c r="S638" t="s">
        <v>2039</v>
      </c>
      <c r="T638" t="s">
        <v>2047</v>
      </c>
    </row>
    <row r="639" spans="1:20" x14ac:dyDescent="0.2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5">
        <f t="shared" si="36"/>
        <v>79.411764705882348</v>
      </c>
      <c r="G639" t="s">
        <v>14</v>
      </c>
      <c r="H639" s="7">
        <f t="shared" si="39"/>
        <v>103.84615384615384</v>
      </c>
      <c r="I639">
        <v>65</v>
      </c>
      <c r="J639" t="s">
        <v>21</v>
      </c>
      <c r="K639" t="s">
        <v>22</v>
      </c>
      <c r="L639">
        <v>1479103200</v>
      </c>
      <c r="M639">
        <v>1479794400</v>
      </c>
      <c r="N639" s="12">
        <f t="shared" si="37"/>
        <v>42688.25</v>
      </c>
      <c r="O639" s="12">
        <f t="shared" si="38"/>
        <v>42696.25</v>
      </c>
      <c r="P639" t="b">
        <v>0</v>
      </c>
      <c r="Q639" t="b">
        <v>0</v>
      </c>
      <c r="R639" t="s">
        <v>33</v>
      </c>
      <c r="S639" t="s">
        <v>2037</v>
      </c>
      <c r="T639" t="s">
        <v>2038</v>
      </c>
    </row>
    <row r="640" spans="1:20" x14ac:dyDescent="0.2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5">
        <f t="shared" si="36"/>
        <v>11.419117647058824</v>
      </c>
      <c r="G640" t="s">
        <v>14</v>
      </c>
      <c r="H640" s="7">
        <f t="shared" si="39"/>
        <v>99.127659574468083</v>
      </c>
      <c r="I640">
        <v>94</v>
      </c>
      <c r="J640" t="s">
        <v>21</v>
      </c>
      <c r="K640" t="s">
        <v>22</v>
      </c>
      <c r="L640">
        <v>1280206800</v>
      </c>
      <c r="M640">
        <v>1281243600</v>
      </c>
      <c r="N640" s="12">
        <f t="shared" si="37"/>
        <v>40386.208333333336</v>
      </c>
      <c r="O640" s="12">
        <f t="shared" si="38"/>
        <v>40398.208333333336</v>
      </c>
      <c r="P640" t="b">
        <v>0</v>
      </c>
      <c r="Q640" t="b">
        <v>1</v>
      </c>
      <c r="R640" t="s">
        <v>33</v>
      </c>
      <c r="S640" t="s">
        <v>2037</v>
      </c>
      <c r="T640" t="s">
        <v>2038</v>
      </c>
    </row>
    <row r="641" spans="1:20" x14ac:dyDescent="0.2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5">
        <f t="shared" si="36"/>
        <v>56.186046511627907</v>
      </c>
      <c r="G641" t="s">
        <v>47</v>
      </c>
      <c r="H641" s="7">
        <f t="shared" si="39"/>
        <v>107.37777777777778</v>
      </c>
      <c r="I641">
        <v>45</v>
      </c>
      <c r="J641" t="s">
        <v>21</v>
      </c>
      <c r="K641" t="s">
        <v>22</v>
      </c>
      <c r="L641">
        <v>1532754000</v>
      </c>
      <c r="M641">
        <v>1532754000</v>
      </c>
      <c r="N641" s="12">
        <f t="shared" si="37"/>
        <v>43309.208333333328</v>
      </c>
      <c r="O641" s="12">
        <f t="shared" si="38"/>
        <v>43309.208333333328</v>
      </c>
      <c r="P641" t="b">
        <v>0</v>
      </c>
      <c r="Q641" t="b">
        <v>1</v>
      </c>
      <c r="R641" t="s">
        <v>53</v>
      </c>
      <c r="S641" t="s">
        <v>2039</v>
      </c>
      <c r="T641" t="s">
        <v>2042</v>
      </c>
    </row>
    <row r="642" spans="1:20" x14ac:dyDescent="0.2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5">
        <f t="shared" ref="F642:F705" si="40">E642/D642*100</f>
        <v>16.501669449081803</v>
      </c>
      <c r="G642" t="s">
        <v>14</v>
      </c>
      <c r="H642" s="7">
        <f t="shared" si="39"/>
        <v>76.922178988326849</v>
      </c>
      <c r="I642">
        <v>257</v>
      </c>
      <c r="J642" t="s">
        <v>21</v>
      </c>
      <c r="K642" t="s">
        <v>22</v>
      </c>
      <c r="L642">
        <v>1453096800</v>
      </c>
      <c r="M642">
        <v>1453356000</v>
      </c>
      <c r="N642" s="12">
        <f t="shared" ref="N642:N705" si="41">(((L642/60)/60)/24)+DATE(1970,1,1)</f>
        <v>42387.25</v>
      </c>
      <c r="O642" s="12">
        <f t="shared" ref="O642:O705" si="42">(((M642/60)/60)/24)+DATE(1970,1,1)</f>
        <v>42390.25</v>
      </c>
      <c r="P642" t="b">
        <v>0</v>
      </c>
      <c r="Q642" t="b">
        <v>0</v>
      </c>
      <c r="R642" t="s">
        <v>33</v>
      </c>
      <c r="S642" t="s">
        <v>2037</v>
      </c>
      <c r="T642" t="s">
        <v>2038</v>
      </c>
    </row>
    <row r="643" spans="1:20" ht="31.5" x14ac:dyDescent="0.2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5">
        <f t="shared" si="40"/>
        <v>119.96808510638297</v>
      </c>
      <c r="G643" t="s">
        <v>20</v>
      </c>
      <c r="H643" s="7">
        <f t="shared" ref="H643:H706" si="43">E643/I643</f>
        <v>58.128865979381445</v>
      </c>
      <c r="I643">
        <v>194</v>
      </c>
      <c r="J643" t="s">
        <v>98</v>
      </c>
      <c r="K643" t="s">
        <v>99</v>
      </c>
      <c r="L643">
        <v>1487570400</v>
      </c>
      <c r="M643">
        <v>1489986000</v>
      </c>
      <c r="N643" s="12">
        <f t="shared" si="41"/>
        <v>42786.25</v>
      </c>
      <c r="O643" s="12">
        <f t="shared" si="42"/>
        <v>42814.208333333328</v>
      </c>
      <c r="P643" t="b">
        <v>0</v>
      </c>
      <c r="Q643" t="b">
        <v>0</v>
      </c>
      <c r="R643" t="s">
        <v>33</v>
      </c>
      <c r="S643" t="s">
        <v>2037</v>
      </c>
      <c r="T643" t="s">
        <v>2038</v>
      </c>
    </row>
    <row r="644" spans="1:20" x14ac:dyDescent="0.2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5">
        <f t="shared" si="40"/>
        <v>145.45652173913044</v>
      </c>
      <c r="G644" t="s">
        <v>20</v>
      </c>
      <c r="H644" s="7">
        <f t="shared" si="43"/>
        <v>103.73643410852713</v>
      </c>
      <c r="I644">
        <v>129</v>
      </c>
      <c r="J644" t="s">
        <v>15</v>
      </c>
      <c r="K644" t="s">
        <v>16</v>
      </c>
      <c r="L644">
        <v>1545026400</v>
      </c>
      <c r="M644">
        <v>1545804000</v>
      </c>
      <c r="N644" s="12">
        <f t="shared" si="41"/>
        <v>43451.25</v>
      </c>
      <c r="O644" s="12">
        <f t="shared" si="42"/>
        <v>43460.25</v>
      </c>
      <c r="P644" t="b">
        <v>0</v>
      </c>
      <c r="Q644" t="b">
        <v>0</v>
      </c>
      <c r="R644" t="s">
        <v>65</v>
      </c>
      <c r="S644" t="s">
        <v>2035</v>
      </c>
      <c r="T644" t="s">
        <v>2044</v>
      </c>
    </row>
    <row r="645" spans="1:20" x14ac:dyDescent="0.2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5">
        <f t="shared" si="40"/>
        <v>221.38255033557047</v>
      </c>
      <c r="G645" t="s">
        <v>20</v>
      </c>
      <c r="H645" s="7">
        <f t="shared" si="43"/>
        <v>87.962666666666664</v>
      </c>
      <c r="I645">
        <v>375</v>
      </c>
      <c r="J645" t="s">
        <v>21</v>
      </c>
      <c r="K645" t="s">
        <v>22</v>
      </c>
      <c r="L645">
        <v>1488348000</v>
      </c>
      <c r="M645">
        <v>1489899600</v>
      </c>
      <c r="N645" s="12">
        <f t="shared" si="41"/>
        <v>42795.25</v>
      </c>
      <c r="O645" s="12">
        <f t="shared" si="42"/>
        <v>42813.208333333328</v>
      </c>
      <c r="P645" t="b">
        <v>0</v>
      </c>
      <c r="Q645" t="b">
        <v>0</v>
      </c>
      <c r="R645" t="s">
        <v>33</v>
      </c>
      <c r="S645" t="s">
        <v>2037</v>
      </c>
      <c r="T645" t="s">
        <v>2038</v>
      </c>
    </row>
    <row r="646" spans="1:20" x14ac:dyDescent="0.2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5">
        <f t="shared" si="40"/>
        <v>48.396694214876035</v>
      </c>
      <c r="G646" t="s">
        <v>14</v>
      </c>
      <c r="H646" s="7">
        <f t="shared" si="43"/>
        <v>28</v>
      </c>
      <c r="I646">
        <v>2928</v>
      </c>
      <c r="J646" t="s">
        <v>15</v>
      </c>
      <c r="K646" t="s">
        <v>16</v>
      </c>
      <c r="L646">
        <v>1545112800</v>
      </c>
      <c r="M646">
        <v>1546495200</v>
      </c>
      <c r="N646" s="12">
        <f t="shared" si="41"/>
        <v>43452.25</v>
      </c>
      <c r="O646" s="12">
        <f t="shared" si="42"/>
        <v>43468.25</v>
      </c>
      <c r="P646" t="b">
        <v>0</v>
      </c>
      <c r="Q646" t="b">
        <v>0</v>
      </c>
      <c r="R646" t="s">
        <v>33</v>
      </c>
      <c r="S646" t="s">
        <v>2037</v>
      </c>
      <c r="T646" t="s">
        <v>2038</v>
      </c>
    </row>
    <row r="647" spans="1:20" x14ac:dyDescent="0.2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5">
        <f t="shared" si="40"/>
        <v>92.911504424778755</v>
      </c>
      <c r="G647" t="s">
        <v>14</v>
      </c>
      <c r="H647" s="7">
        <f t="shared" si="43"/>
        <v>37.999361294443261</v>
      </c>
      <c r="I647">
        <v>4697</v>
      </c>
      <c r="J647" t="s">
        <v>21</v>
      </c>
      <c r="K647" t="s">
        <v>22</v>
      </c>
      <c r="L647">
        <v>1537938000</v>
      </c>
      <c r="M647">
        <v>1539752400</v>
      </c>
      <c r="N647" s="12">
        <f t="shared" si="41"/>
        <v>43369.208333333328</v>
      </c>
      <c r="O647" s="12">
        <f t="shared" si="42"/>
        <v>43390.208333333328</v>
      </c>
      <c r="P647" t="b">
        <v>0</v>
      </c>
      <c r="Q647" t="b">
        <v>1</v>
      </c>
      <c r="R647" t="s">
        <v>23</v>
      </c>
      <c r="S647" t="s">
        <v>2033</v>
      </c>
      <c r="T647" t="s">
        <v>2034</v>
      </c>
    </row>
    <row r="648" spans="1:20" x14ac:dyDescent="0.2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5">
        <f t="shared" si="40"/>
        <v>88.599797365754824</v>
      </c>
      <c r="G648" t="s">
        <v>14</v>
      </c>
      <c r="H648" s="7">
        <f t="shared" si="43"/>
        <v>29.999313893653515</v>
      </c>
      <c r="I648">
        <v>2915</v>
      </c>
      <c r="J648" t="s">
        <v>21</v>
      </c>
      <c r="K648" t="s">
        <v>22</v>
      </c>
      <c r="L648">
        <v>1363150800</v>
      </c>
      <c r="M648">
        <v>1364101200</v>
      </c>
      <c r="N648" s="12">
        <f t="shared" si="41"/>
        <v>41346.208333333336</v>
      </c>
      <c r="O648" s="12">
        <f t="shared" si="42"/>
        <v>41357.208333333336</v>
      </c>
      <c r="P648" t="b">
        <v>0</v>
      </c>
      <c r="Q648" t="b">
        <v>0</v>
      </c>
      <c r="R648" t="s">
        <v>89</v>
      </c>
      <c r="S648" t="s">
        <v>2048</v>
      </c>
      <c r="T648" t="s">
        <v>2049</v>
      </c>
    </row>
    <row r="649" spans="1:20" x14ac:dyDescent="0.2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5">
        <f t="shared" si="40"/>
        <v>41.4</v>
      </c>
      <c r="G649" t="s">
        <v>14</v>
      </c>
      <c r="H649" s="7">
        <f t="shared" si="43"/>
        <v>103.5</v>
      </c>
      <c r="I649">
        <v>18</v>
      </c>
      <c r="J649" t="s">
        <v>21</v>
      </c>
      <c r="K649" t="s">
        <v>22</v>
      </c>
      <c r="L649">
        <v>1523250000</v>
      </c>
      <c r="M649">
        <v>1525323600</v>
      </c>
      <c r="N649" s="12">
        <f t="shared" si="41"/>
        <v>43199.208333333328</v>
      </c>
      <c r="O649" s="12">
        <f t="shared" si="42"/>
        <v>43223.208333333328</v>
      </c>
      <c r="P649" t="b">
        <v>0</v>
      </c>
      <c r="Q649" t="b">
        <v>0</v>
      </c>
      <c r="R649" t="s">
        <v>206</v>
      </c>
      <c r="S649" t="s">
        <v>2045</v>
      </c>
      <c r="T649" t="s">
        <v>2057</v>
      </c>
    </row>
    <row r="650" spans="1:20" x14ac:dyDescent="0.2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5">
        <f t="shared" si="40"/>
        <v>63.056795131845846</v>
      </c>
      <c r="G650" t="s">
        <v>74</v>
      </c>
      <c r="H650" s="7">
        <f t="shared" si="43"/>
        <v>85.994467496542185</v>
      </c>
      <c r="I650">
        <v>723</v>
      </c>
      <c r="J650" t="s">
        <v>21</v>
      </c>
      <c r="K650" t="s">
        <v>22</v>
      </c>
      <c r="L650">
        <v>1499317200</v>
      </c>
      <c r="M650">
        <v>1500872400</v>
      </c>
      <c r="N650" s="12">
        <f t="shared" si="41"/>
        <v>42922.208333333328</v>
      </c>
      <c r="O650" s="12">
        <f t="shared" si="42"/>
        <v>42940.208333333328</v>
      </c>
      <c r="P650" t="b">
        <v>1</v>
      </c>
      <c r="Q650" t="b">
        <v>0</v>
      </c>
      <c r="R650" t="s">
        <v>17</v>
      </c>
      <c r="S650" t="s">
        <v>2031</v>
      </c>
      <c r="T650" t="s">
        <v>2032</v>
      </c>
    </row>
    <row r="651" spans="1:20" x14ac:dyDescent="0.2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5">
        <f t="shared" si="40"/>
        <v>48.482333607230892</v>
      </c>
      <c r="G651" t="s">
        <v>14</v>
      </c>
      <c r="H651" s="7">
        <f t="shared" si="43"/>
        <v>98.011627906976742</v>
      </c>
      <c r="I651">
        <v>602</v>
      </c>
      <c r="J651" t="s">
        <v>98</v>
      </c>
      <c r="K651" t="s">
        <v>99</v>
      </c>
      <c r="L651">
        <v>1287550800</v>
      </c>
      <c r="M651">
        <v>1288501200</v>
      </c>
      <c r="N651" s="12">
        <f t="shared" si="41"/>
        <v>40471.208333333336</v>
      </c>
      <c r="O651" s="12">
        <f t="shared" si="42"/>
        <v>40482.208333333336</v>
      </c>
      <c r="P651" t="b">
        <v>1</v>
      </c>
      <c r="Q651" t="b">
        <v>1</v>
      </c>
      <c r="R651" t="s">
        <v>33</v>
      </c>
      <c r="S651" t="s">
        <v>2037</v>
      </c>
      <c r="T651" t="s">
        <v>2038</v>
      </c>
    </row>
    <row r="652" spans="1:20" x14ac:dyDescent="0.2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5">
        <f t="shared" si="40"/>
        <v>2</v>
      </c>
      <c r="G652" t="s">
        <v>14</v>
      </c>
      <c r="H652" s="7">
        <f t="shared" si="43"/>
        <v>2</v>
      </c>
      <c r="I652">
        <v>1</v>
      </c>
      <c r="J652" t="s">
        <v>21</v>
      </c>
      <c r="K652" t="s">
        <v>22</v>
      </c>
      <c r="L652">
        <v>1404795600</v>
      </c>
      <c r="M652">
        <v>1407128400</v>
      </c>
      <c r="N652" s="12">
        <f t="shared" si="41"/>
        <v>41828.208333333336</v>
      </c>
      <c r="O652" s="12">
        <f t="shared" si="42"/>
        <v>41855.208333333336</v>
      </c>
      <c r="P652" t="b">
        <v>0</v>
      </c>
      <c r="Q652" t="b">
        <v>0</v>
      </c>
      <c r="R652" t="s">
        <v>159</v>
      </c>
      <c r="S652" t="s">
        <v>2033</v>
      </c>
      <c r="T652" t="s">
        <v>2056</v>
      </c>
    </row>
    <row r="653" spans="1:20" x14ac:dyDescent="0.2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5">
        <f t="shared" si="40"/>
        <v>88.47941026944585</v>
      </c>
      <c r="G653" t="s">
        <v>14</v>
      </c>
      <c r="H653" s="7">
        <f t="shared" si="43"/>
        <v>44.994570837642193</v>
      </c>
      <c r="I653">
        <v>3868</v>
      </c>
      <c r="J653" t="s">
        <v>107</v>
      </c>
      <c r="K653" t="s">
        <v>108</v>
      </c>
      <c r="L653">
        <v>1393048800</v>
      </c>
      <c r="M653">
        <v>1394344800</v>
      </c>
      <c r="N653" s="12">
        <f t="shared" si="41"/>
        <v>41692.25</v>
      </c>
      <c r="O653" s="12">
        <f t="shared" si="42"/>
        <v>41707.25</v>
      </c>
      <c r="P653" t="b">
        <v>0</v>
      </c>
      <c r="Q653" t="b">
        <v>0</v>
      </c>
      <c r="R653" t="s">
        <v>100</v>
      </c>
      <c r="S653" t="s">
        <v>2039</v>
      </c>
      <c r="T653" t="s">
        <v>2050</v>
      </c>
    </row>
    <row r="654" spans="1:20" x14ac:dyDescent="0.2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5">
        <f t="shared" si="40"/>
        <v>126.84</v>
      </c>
      <c r="G654" t="s">
        <v>20</v>
      </c>
      <c r="H654" s="7">
        <f t="shared" si="43"/>
        <v>31.012224938875306</v>
      </c>
      <c r="I654">
        <v>409</v>
      </c>
      <c r="J654" t="s">
        <v>21</v>
      </c>
      <c r="K654" t="s">
        <v>22</v>
      </c>
      <c r="L654">
        <v>1470373200</v>
      </c>
      <c r="M654">
        <v>1474088400</v>
      </c>
      <c r="N654" s="12">
        <f t="shared" si="41"/>
        <v>42587.208333333328</v>
      </c>
      <c r="O654" s="12">
        <f t="shared" si="42"/>
        <v>42630.208333333328</v>
      </c>
      <c r="P654" t="b">
        <v>0</v>
      </c>
      <c r="Q654" t="b">
        <v>0</v>
      </c>
      <c r="R654" t="s">
        <v>28</v>
      </c>
      <c r="S654" t="s">
        <v>2035</v>
      </c>
      <c r="T654" t="s">
        <v>2036</v>
      </c>
    </row>
    <row r="655" spans="1:20" x14ac:dyDescent="0.2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5">
        <f t="shared" si="40"/>
        <v>2338.833333333333</v>
      </c>
      <c r="G655" t="s">
        <v>20</v>
      </c>
      <c r="H655" s="7">
        <f t="shared" si="43"/>
        <v>59.970085470085472</v>
      </c>
      <c r="I655">
        <v>234</v>
      </c>
      <c r="J655" t="s">
        <v>21</v>
      </c>
      <c r="K655" t="s">
        <v>22</v>
      </c>
      <c r="L655">
        <v>1460091600</v>
      </c>
      <c r="M655">
        <v>1460264400</v>
      </c>
      <c r="N655" s="12">
        <f t="shared" si="41"/>
        <v>42468.208333333328</v>
      </c>
      <c r="O655" s="12">
        <f t="shared" si="42"/>
        <v>42470.208333333328</v>
      </c>
      <c r="P655" t="b">
        <v>0</v>
      </c>
      <c r="Q655" t="b">
        <v>0</v>
      </c>
      <c r="R655" t="s">
        <v>28</v>
      </c>
      <c r="S655" t="s">
        <v>2035</v>
      </c>
      <c r="T655" t="s">
        <v>2036</v>
      </c>
    </row>
    <row r="656" spans="1:20" x14ac:dyDescent="0.2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5">
        <f t="shared" si="40"/>
        <v>508.38857142857148</v>
      </c>
      <c r="G656" t="s">
        <v>20</v>
      </c>
      <c r="H656" s="7">
        <f t="shared" si="43"/>
        <v>58.9973474801061</v>
      </c>
      <c r="I656">
        <v>3016</v>
      </c>
      <c r="J656" t="s">
        <v>21</v>
      </c>
      <c r="K656" t="s">
        <v>22</v>
      </c>
      <c r="L656">
        <v>1440392400</v>
      </c>
      <c r="M656">
        <v>1440824400</v>
      </c>
      <c r="N656" s="12">
        <f t="shared" si="41"/>
        <v>42240.208333333328</v>
      </c>
      <c r="O656" s="12">
        <f t="shared" si="42"/>
        <v>42245.208333333328</v>
      </c>
      <c r="P656" t="b">
        <v>0</v>
      </c>
      <c r="Q656" t="b">
        <v>0</v>
      </c>
      <c r="R656" t="s">
        <v>148</v>
      </c>
      <c r="S656" t="s">
        <v>2033</v>
      </c>
      <c r="T656" t="s">
        <v>2055</v>
      </c>
    </row>
    <row r="657" spans="1:20" x14ac:dyDescent="0.2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5">
        <f t="shared" si="40"/>
        <v>191.47826086956522</v>
      </c>
      <c r="G657" t="s">
        <v>20</v>
      </c>
      <c r="H657" s="7">
        <f t="shared" si="43"/>
        <v>50.045454545454547</v>
      </c>
      <c r="I657">
        <v>264</v>
      </c>
      <c r="J657" t="s">
        <v>21</v>
      </c>
      <c r="K657" t="s">
        <v>22</v>
      </c>
      <c r="L657">
        <v>1488434400</v>
      </c>
      <c r="M657">
        <v>1489554000</v>
      </c>
      <c r="N657" s="12">
        <f t="shared" si="41"/>
        <v>42796.25</v>
      </c>
      <c r="O657" s="12">
        <f t="shared" si="42"/>
        <v>42809.208333333328</v>
      </c>
      <c r="P657" t="b">
        <v>1</v>
      </c>
      <c r="Q657" t="b">
        <v>0</v>
      </c>
      <c r="R657" t="s">
        <v>122</v>
      </c>
      <c r="S657" t="s">
        <v>2052</v>
      </c>
      <c r="T657" t="s">
        <v>2053</v>
      </c>
    </row>
    <row r="658" spans="1:20" ht="31.5" x14ac:dyDescent="0.2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5">
        <f t="shared" si="40"/>
        <v>42.127533783783782</v>
      </c>
      <c r="G658" t="s">
        <v>14</v>
      </c>
      <c r="H658" s="7">
        <f t="shared" si="43"/>
        <v>98.966269841269835</v>
      </c>
      <c r="I658">
        <v>504</v>
      </c>
      <c r="J658" t="s">
        <v>26</v>
      </c>
      <c r="K658" t="s">
        <v>27</v>
      </c>
      <c r="L658">
        <v>1514440800</v>
      </c>
      <c r="M658">
        <v>1514872800</v>
      </c>
      <c r="N658" s="12">
        <f t="shared" si="41"/>
        <v>43097.25</v>
      </c>
      <c r="O658" s="12">
        <f t="shared" si="42"/>
        <v>43102.25</v>
      </c>
      <c r="P658" t="b">
        <v>0</v>
      </c>
      <c r="Q658" t="b">
        <v>0</v>
      </c>
      <c r="R658" t="s">
        <v>17</v>
      </c>
      <c r="S658" t="s">
        <v>2031</v>
      </c>
      <c r="T658" t="s">
        <v>2032</v>
      </c>
    </row>
    <row r="659" spans="1:20" x14ac:dyDescent="0.2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5">
        <f t="shared" si="40"/>
        <v>8.24</v>
      </c>
      <c r="G659" t="s">
        <v>14</v>
      </c>
      <c r="H659" s="7">
        <f t="shared" si="43"/>
        <v>58.857142857142854</v>
      </c>
      <c r="I659">
        <v>14</v>
      </c>
      <c r="J659" t="s">
        <v>21</v>
      </c>
      <c r="K659" t="s">
        <v>22</v>
      </c>
      <c r="L659">
        <v>1514354400</v>
      </c>
      <c r="M659">
        <v>1515736800</v>
      </c>
      <c r="N659" s="12">
        <f t="shared" si="41"/>
        <v>43096.25</v>
      </c>
      <c r="O659" s="12">
        <f t="shared" si="42"/>
        <v>43112.25</v>
      </c>
      <c r="P659" t="b">
        <v>0</v>
      </c>
      <c r="Q659" t="b">
        <v>0</v>
      </c>
      <c r="R659" t="s">
        <v>474</v>
      </c>
      <c r="S659" t="s">
        <v>2039</v>
      </c>
      <c r="T659" t="s">
        <v>2061</v>
      </c>
    </row>
    <row r="660" spans="1:20" x14ac:dyDescent="0.2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5">
        <f t="shared" si="40"/>
        <v>60.064638783269963</v>
      </c>
      <c r="G660" t="s">
        <v>74</v>
      </c>
      <c r="H660" s="7">
        <f t="shared" si="43"/>
        <v>81.010256410256417</v>
      </c>
      <c r="I660">
        <v>390</v>
      </c>
      <c r="J660" t="s">
        <v>21</v>
      </c>
      <c r="K660" t="s">
        <v>22</v>
      </c>
      <c r="L660">
        <v>1440910800</v>
      </c>
      <c r="M660">
        <v>1442898000</v>
      </c>
      <c r="N660" s="12">
        <f t="shared" si="41"/>
        <v>42246.208333333328</v>
      </c>
      <c r="O660" s="12">
        <f t="shared" si="42"/>
        <v>42269.208333333328</v>
      </c>
      <c r="P660" t="b">
        <v>0</v>
      </c>
      <c r="Q660" t="b">
        <v>0</v>
      </c>
      <c r="R660" t="s">
        <v>23</v>
      </c>
      <c r="S660" t="s">
        <v>2033</v>
      </c>
      <c r="T660" t="s">
        <v>2034</v>
      </c>
    </row>
    <row r="661" spans="1:20" x14ac:dyDescent="0.2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5">
        <f t="shared" si="40"/>
        <v>47.232808616404313</v>
      </c>
      <c r="G661" t="s">
        <v>14</v>
      </c>
      <c r="H661" s="7">
        <f t="shared" si="43"/>
        <v>76.013333333333335</v>
      </c>
      <c r="I661">
        <v>750</v>
      </c>
      <c r="J661" t="s">
        <v>40</v>
      </c>
      <c r="K661" t="s">
        <v>41</v>
      </c>
      <c r="L661">
        <v>1296108000</v>
      </c>
      <c r="M661">
        <v>1296194400</v>
      </c>
      <c r="N661" s="12">
        <f t="shared" si="41"/>
        <v>40570.25</v>
      </c>
      <c r="O661" s="12">
        <f t="shared" si="42"/>
        <v>40571.25</v>
      </c>
      <c r="P661" t="b">
        <v>0</v>
      </c>
      <c r="Q661" t="b">
        <v>0</v>
      </c>
      <c r="R661" t="s">
        <v>42</v>
      </c>
      <c r="S661" t="s">
        <v>2039</v>
      </c>
      <c r="T661" t="s">
        <v>2040</v>
      </c>
    </row>
    <row r="662" spans="1:20" x14ac:dyDescent="0.2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5">
        <f t="shared" si="40"/>
        <v>81.736263736263737</v>
      </c>
      <c r="G662" t="s">
        <v>14</v>
      </c>
      <c r="H662" s="7">
        <f t="shared" si="43"/>
        <v>96.597402597402592</v>
      </c>
      <c r="I662">
        <v>77</v>
      </c>
      <c r="J662" t="s">
        <v>21</v>
      </c>
      <c r="K662" t="s">
        <v>22</v>
      </c>
      <c r="L662">
        <v>1440133200</v>
      </c>
      <c r="M662">
        <v>1440910800</v>
      </c>
      <c r="N662" s="12">
        <f t="shared" si="41"/>
        <v>42237.208333333328</v>
      </c>
      <c r="O662" s="12">
        <f t="shared" si="42"/>
        <v>42246.208333333328</v>
      </c>
      <c r="P662" t="b">
        <v>1</v>
      </c>
      <c r="Q662" t="b">
        <v>0</v>
      </c>
      <c r="R662" t="s">
        <v>33</v>
      </c>
      <c r="S662" t="s">
        <v>2037</v>
      </c>
      <c r="T662" t="s">
        <v>2038</v>
      </c>
    </row>
    <row r="663" spans="1:20" x14ac:dyDescent="0.2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5">
        <f t="shared" si="40"/>
        <v>54.187265917603</v>
      </c>
      <c r="G663" t="s">
        <v>14</v>
      </c>
      <c r="H663" s="7">
        <f t="shared" si="43"/>
        <v>76.957446808510639</v>
      </c>
      <c r="I663">
        <v>752</v>
      </c>
      <c r="J663" t="s">
        <v>36</v>
      </c>
      <c r="K663" t="s">
        <v>37</v>
      </c>
      <c r="L663">
        <v>1332910800</v>
      </c>
      <c r="M663">
        <v>1335502800</v>
      </c>
      <c r="N663" s="12">
        <f t="shared" si="41"/>
        <v>40996.208333333336</v>
      </c>
      <c r="O663" s="12">
        <f t="shared" si="42"/>
        <v>41026.208333333336</v>
      </c>
      <c r="P663" t="b">
        <v>0</v>
      </c>
      <c r="Q663" t="b">
        <v>0</v>
      </c>
      <c r="R663" t="s">
        <v>159</v>
      </c>
      <c r="S663" t="s">
        <v>2033</v>
      </c>
      <c r="T663" t="s">
        <v>2056</v>
      </c>
    </row>
    <row r="664" spans="1:20" x14ac:dyDescent="0.2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5">
        <f t="shared" si="40"/>
        <v>97.868131868131869</v>
      </c>
      <c r="G664" t="s">
        <v>14</v>
      </c>
      <c r="H664" s="7">
        <f t="shared" si="43"/>
        <v>67.984732824427482</v>
      </c>
      <c r="I664">
        <v>131</v>
      </c>
      <c r="J664" t="s">
        <v>21</v>
      </c>
      <c r="K664" t="s">
        <v>22</v>
      </c>
      <c r="L664">
        <v>1544335200</v>
      </c>
      <c r="M664">
        <v>1544680800</v>
      </c>
      <c r="N664" s="12">
        <f t="shared" si="41"/>
        <v>43443.25</v>
      </c>
      <c r="O664" s="12">
        <f t="shared" si="42"/>
        <v>43447.25</v>
      </c>
      <c r="P664" t="b">
        <v>0</v>
      </c>
      <c r="Q664" t="b">
        <v>0</v>
      </c>
      <c r="R664" t="s">
        <v>33</v>
      </c>
      <c r="S664" t="s">
        <v>2037</v>
      </c>
      <c r="T664" t="s">
        <v>2038</v>
      </c>
    </row>
    <row r="665" spans="1:20" x14ac:dyDescent="0.2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5">
        <f t="shared" si="40"/>
        <v>77.239999999999995</v>
      </c>
      <c r="G665" t="s">
        <v>14</v>
      </c>
      <c r="H665" s="7">
        <f t="shared" si="43"/>
        <v>88.781609195402297</v>
      </c>
      <c r="I665">
        <v>87</v>
      </c>
      <c r="J665" t="s">
        <v>21</v>
      </c>
      <c r="K665" t="s">
        <v>22</v>
      </c>
      <c r="L665">
        <v>1286427600</v>
      </c>
      <c r="M665">
        <v>1288414800</v>
      </c>
      <c r="N665" s="12">
        <f t="shared" si="41"/>
        <v>40458.208333333336</v>
      </c>
      <c r="O665" s="12">
        <f t="shared" si="42"/>
        <v>40481.208333333336</v>
      </c>
      <c r="P665" t="b">
        <v>0</v>
      </c>
      <c r="Q665" t="b">
        <v>0</v>
      </c>
      <c r="R665" t="s">
        <v>33</v>
      </c>
      <c r="S665" t="s">
        <v>2037</v>
      </c>
      <c r="T665" t="s">
        <v>2038</v>
      </c>
    </row>
    <row r="666" spans="1:20" x14ac:dyDescent="0.2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5">
        <f t="shared" si="40"/>
        <v>33.464735516372798</v>
      </c>
      <c r="G666" t="s">
        <v>14</v>
      </c>
      <c r="H666" s="7">
        <f t="shared" si="43"/>
        <v>24.99623706491063</v>
      </c>
      <c r="I666">
        <v>1063</v>
      </c>
      <c r="J666" t="s">
        <v>21</v>
      </c>
      <c r="K666" t="s">
        <v>22</v>
      </c>
      <c r="L666">
        <v>1329717600</v>
      </c>
      <c r="M666">
        <v>1330581600</v>
      </c>
      <c r="N666" s="12">
        <f t="shared" si="41"/>
        <v>40959.25</v>
      </c>
      <c r="O666" s="12">
        <f t="shared" si="42"/>
        <v>40969.25</v>
      </c>
      <c r="P666" t="b">
        <v>0</v>
      </c>
      <c r="Q666" t="b">
        <v>0</v>
      </c>
      <c r="R666" t="s">
        <v>159</v>
      </c>
      <c r="S666" t="s">
        <v>2033</v>
      </c>
      <c r="T666" t="s">
        <v>2056</v>
      </c>
    </row>
    <row r="667" spans="1:20" x14ac:dyDescent="0.2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5">
        <f t="shared" si="40"/>
        <v>239.58823529411765</v>
      </c>
      <c r="G667" t="s">
        <v>20</v>
      </c>
      <c r="H667" s="7">
        <f t="shared" si="43"/>
        <v>44.922794117647058</v>
      </c>
      <c r="I667">
        <v>272</v>
      </c>
      <c r="J667" t="s">
        <v>21</v>
      </c>
      <c r="K667" t="s">
        <v>22</v>
      </c>
      <c r="L667">
        <v>1310187600</v>
      </c>
      <c r="M667">
        <v>1311397200</v>
      </c>
      <c r="N667" s="12">
        <f t="shared" si="41"/>
        <v>40733.208333333336</v>
      </c>
      <c r="O667" s="12">
        <f t="shared" si="42"/>
        <v>40747.208333333336</v>
      </c>
      <c r="P667" t="b">
        <v>0</v>
      </c>
      <c r="Q667" t="b">
        <v>1</v>
      </c>
      <c r="R667" t="s">
        <v>42</v>
      </c>
      <c r="S667" t="s">
        <v>2039</v>
      </c>
      <c r="T667" t="s">
        <v>2040</v>
      </c>
    </row>
    <row r="668" spans="1:20" x14ac:dyDescent="0.2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5">
        <f t="shared" si="40"/>
        <v>64.032258064516128</v>
      </c>
      <c r="G668" t="s">
        <v>74</v>
      </c>
      <c r="H668" s="7">
        <f t="shared" si="43"/>
        <v>79.400000000000006</v>
      </c>
      <c r="I668">
        <v>25</v>
      </c>
      <c r="J668" t="s">
        <v>21</v>
      </c>
      <c r="K668" t="s">
        <v>22</v>
      </c>
      <c r="L668">
        <v>1377838800</v>
      </c>
      <c r="M668">
        <v>1378357200</v>
      </c>
      <c r="N668" s="12">
        <f t="shared" si="41"/>
        <v>41516.208333333336</v>
      </c>
      <c r="O668" s="12">
        <f t="shared" si="42"/>
        <v>41522.208333333336</v>
      </c>
      <c r="P668" t="b">
        <v>0</v>
      </c>
      <c r="Q668" t="b">
        <v>1</v>
      </c>
      <c r="R668" t="s">
        <v>33</v>
      </c>
      <c r="S668" t="s">
        <v>2037</v>
      </c>
      <c r="T668" t="s">
        <v>2038</v>
      </c>
    </row>
    <row r="669" spans="1:20" ht="31.5" x14ac:dyDescent="0.2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5">
        <f t="shared" si="40"/>
        <v>176.15942028985506</v>
      </c>
      <c r="G669" t="s">
        <v>20</v>
      </c>
      <c r="H669" s="7">
        <f t="shared" si="43"/>
        <v>29.009546539379475</v>
      </c>
      <c r="I669">
        <v>419</v>
      </c>
      <c r="J669" t="s">
        <v>21</v>
      </c>
      <c r="K669" t="s">
        <v>22</v>
      </c>
      <c r="L669">
        <v>1410325200</v>
      </c>
      <c r="M669">
        <v>1411102800</v>
      </c>
      <c r="N669" s="12">
        <f t="shared" si="41"/>
        <v>41892.208333333336</v>
      </c>
      <c r="O669" s="12">
        <f t="shared" si="42"/>
        <v>41901.208333333336</v>
      </c>
      <c r="P669" t="b">
        <v>0</v>
      </c>
      <c r="Q669" t="b">
        <v>0</v>
      </c>
      <c r="R669" t="s">
        <v>1029</v>
      </c>
      <c r="S669" t="s">
        <v>2062</v>
      </c>
      <c r="T669" t="s">
        <v>2063</v>
      </c>
    </row>
    <row r="670" spans="1:20" ht="31.5" x14ac:dyDescent="0.2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5">
        <f t="shared" si="40"/>
        <v>20.33818181818182</v>
      </c>
      <c r="G670" t="s">
        <v>14</v>
      </c>
      <c r="H670" s="7">
        <f t="shared" si="43"/>
        <v>73.59210526315789</v>
      </c>
      <c r="I670">
        <v>76</v>
      </c>
      <c r="J670" t="s">
        <v>21</v>
      </c>
      <c r="K670" t="s">
        <v>22</v>
      </c>
      <c r="L670">
        <v>1343797200</v>
      </c>
      <c r="M670">
        <v>1344834000</v>
      </c>
      <c r="N670" s="12">
        <f t="shared" si="41"/>
        <v>41122.208333333336</v>
      </c>
      <c r="O670" s="12">
        <f t="shared" si="42"/>
        <v>41134.208333333336</v>
      </c>
      <c r="P670" t="b">
        <v>0</v>
      </c>
      <c r="Q670" t="b">
        <v>0</v>
      </c>
      <c r="R670" t="s">
        <v>33</v>
      </c>
      <c r="S670" t="s">
        <v>2037</v>
      </c>
      <c r="T670" t="s">
        <v>2038</v>
      </c>
    </row>
    <row r="671" spans="1:20" x14ac:dyDescent="0.2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5">
        <f t="shared" si="40"/>
        <v>358.64754098360658</v>
      </c>
      <c r="G671" t="s">
        <v>20</v>
      </c>
      <c r="H671" s="7">
        <f t="shared" si="43"/>
        <v>107.97038864898211</v>
      </c>
      <c r="I671">
        <v>1621</v>
      </c>
      <c r="J671" t="s">
        <v>107</v>
      </c>
      <c r="K671" t="s">
        <v>108</v>
      </c>
      <c r="L671">
        <v>1498453200</v>
      </c>
      <c r="M671">
        <v>1499230800</v>
      </c>
      <c r="N671" s="12">
        <f t="shared" si="41"/>
        <v>42912.208333333328</v>
      </c>
      <c r="O671" s="12">
        <f t="shared" si="42"/>
        <v>42921.208333333328</v>
      </c>
      <c r="P671" t="b">
        <v>0</v>
      </c>
      <c r="Q671" t="b">
        <v>0</v>
      </c>
      <c r="R671" t="s">
        <v>33</v>
      </c>
      <c r="S671" t="s">
        <v>2037</v>
      </c>
      <c r="T671" t="s">
        <v>2038</v>
      </c>
    </row>
    <row r="672" spans="1:20" ht="31.5" x14ac:dyDescent="0.2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5">
        <f t="shared" si="40"/>
        <v>468.85802469135803</v>
      </c>
      <c r="G672" t="s">
        <v>20</v>
      </c>
      <c r="H672" s="7">
        <f t="shared" si="43"/>
        <v>68.987284287011803</v>
      </c>
      <c r="I672">
        <v>1101</v>
      </c>
      <c r="J672" t="s">
        <v>21</v>
      </c>
      <c r="K672" t="s">
        <v>22</v>
      </c>
      <c r="L672">
        <v>1456380000</v>
      </c>
      <c r="M672">
        <v>1457416800</v>
      </c>
      <c r="N672" s="12">
        <f t="shared" si="41"/>
        <v>42425.25</v>
      </c>
      <c r="O672" s="12">
        <f t="shared" si="42"/>
        <v>42437.25</v>
      </c>
      <c r="P672" t="b">
        <v>0</v>
      </c>
      <c r="Q672" t="b">
        <v>0</v>
      </c>
      <c r="R672" t="s">
        <v>60</v>
      </c>
      <c r="S672" t="s">
        <v>2033</v>
      </c>
      <c r="T672" t="s">
        <v>2043</v>
      </c>
    </row>
    <row r="673" spans="1:20" ht="31.5" x14ac:dyDescent="0.2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5">
        <f t="shared" si="40"/>
        <v>122.05635245901641</v>
      </c>
      <c r="G673" t="s">
        <v>20</v>
      </c>
      <c r="H673" s="7">
        <f t="shared" si="43"/>
        <v>111.02236719478098</v>
      </c>
      <c r="I673">
        <v>1073</v>
      </c>
      <c r="J673" t="s">
        <v>21</v>
      </c>
      <c r="K673" t="s">
        <v>22</v>
      </c>
      <c r="L673">
        <v>1280552400</v>
      </c>
      <c r="M673">
        <v>1280898000</v>
      </c>
      <c r="N673" s="12">
        <f t="shared" si="41"/>
        <v>40390.208333333336</v>
      </c>
      <c r="O673" s="12">
        <f t="shared" si="42"/>
        <v>40394.208333333336</v>
      </c>
      <c r="P673" t="b">
        <v>0</v>
      </c>
      <c r="Q673" t="b">
        <v>1</v>
      </c>
      <c r="R673" t="s">
        <v>33</v>
      </c>
      <c r="S673" t="s">
        <v>2037</v>
      </c>
      <c r="T673" t="s">
        <v>2038</v>
      </c>
    </row>
    <row r="674" spans="1:20" x14ac:dyDescent="0.2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5">
        <f t="shared" si="40"/>
        <v>55.931783729156137</v>
      </c>
      <c r="G674" t="s">
        <v>14</v>
      </c>
      <c r="H674" s="7">
        <f t="shared" si="43"/>
        <v>24.997515808491418</v>
      </c>
      <c r="I674">
        <v>4428</v>
      </c>
      <c r="J674" t="s">
        <v>26</v>
      </c>
      <c r="K674" t="s">
        <v>27</v>
      </c>
      <c r="L674">
        <v>1521608400</v>
      </c>
      <c r="M674">
        <v>1522472400</v>
      </c>
      <c r="N674" s="12">
        <f t="shared" si="41"/>
        <v>43180.208333333328</v>
      </c>
      <c r="O674" s="12">
        <f t="shared" si="42"/>
        <v>43190.208333333328</v>
      </c>
      <c r="P674" t="b">
        <v>0</v>
      </c>
      <c r="Q674" t="b">
        <v>0</v>
      </c>
      <c r="R674" t="s">
        <v>33</v>
      </c>
      <c r="S674" t="s">
        <v>2037</v>
      </c>
      <c r="T674" t="s">
        <v>2038</v>
      </c>
    </row>
    <row r="675" spans="1:20" x14ac:dyDescent="0.2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5">
        <f t="shared" si="40"/>
        <v>43.660714285714285</v>
      </c>
      <c r="G675" t="s">
        <v>14</v>
      </c>
      <c r="H675" s="7">
        <f t="shared" si="43"/>
        <v>42.155172413793103</v>
      </c>
      <c r="I675">
        <v>58</v>
      </c>
      <c r="J675" t="s">
        <v>107</v>
      </c>
      <c r="K675" t="s">
        <v>108</v>
      </c>
      <c r="L675">
        <v>1460696400</v>
      </c>
      <c r="M675">
        <v>1462510800</v>
      </c>
      <c r="N675" s="12">
        <f t="shared" si="41"/>
        <v>42475.208333333328</v>
      </c>
      <c r="O675" s="12">
        <f t="shared" si="42"/>
        <v>42496.208333333328</v>
      </c>
      <c r="P675" t="b">
        <v>0</v>
      </c>
      <c r="Q675" t="b">
        <v>0</v>
      </c>
      <c r="R675" t="s">
        <v>60</v>
      </c>
      <c r="S675" t="s">
        <v>2033</v>
      </c>
      <c r="T675" t="s">
        <v>2043</v>
      </c>
    </row>
    <row r="676" spans="1:20" x14ac:dyDescent="0.2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5">
        <f t="shared" si="40"/>
        <v>33.53837141183363</v>
      </c>
      <c r="G676" t="s">
        <v>74</v>
      </c>
      <c r="H676" s="7">
        <f t="shared" si="43"/>
        <v>47.003284072249592</v>
      </c>
      <c r="I676">
        <v>1218</v>
      </c>
      <c r="J676" t="s">
        <v>21</v>
      </c>
      <c r="K676" t="s">
        <v>22</v>
      </c>
      <c r="L676">
        <v>1313730000</v>
      </c>
      <c r="M676">
        <v>1317790800</v>
      </c>
      <c r="N676" s="12">
        <f t="shared" si="41"/>
        <v>40774.208333333336</v>
      </c>
      <c r="O676" s="12">
        <f t="shared" si="42"/>
        <v>40821.208333333336</v>
      </c>
      <c r="P676" t="b">
        <v>0</v>
      </c>
      <c r="Q676" t="b">
        <v>0</v>
      </c>
      <c r="R676" t="s">
        <v>122</v>
      </c>
      <c r="S676" t="s">
        <v>2052</v>
      </c>
      <c r="T676" t="s">
        <v>2053</v>
      </c>
    </row>
    <row r="677" spans="1:20" x14ac:dyDescent="0.2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5">
        <f t="shared" si="40"/>
        <v>122.97938144329896</v>
      </c>
      <c r="G677" t="s">
        <v>20</v>
      </c>
      <c r="H677" s="7">
        <f t="shared" si="43"/>
        <v>36.0392749244713</v>
      </c>
      <c r="I677">
        <v>331</v>
      </c>
      <c r="J677" t="s">
        <v>21</v>
      </c>
      <c r="K677" t="s">
        <v>22</v>
      </c>
      <c r="L677">
        <v>1568178000</v>
      </c>
      <c r="M677">
        <v>1568782800</v>
      </c>
      <c r="N677" s="12">
        <f t="shared" si="41"/>
        <v>43719.208333333328</v>
      </c>
      <c r="O677" s="12">
        <f t="shared" si="42"/>
        <v>43726.208333333328</v>
      </c>
      <c r="P677" t="b">
        <v>0</v>
      </c>
      <c r="Q677" t="b">
        <v>0</v>
      </c>
      <c r="R677" t="s">
        <v>1029</v>
      </c>
      <c r="S677" t="s">
        <v>2062</v>
      </c>
      <c r="T677" t="s">
        <v>2063</v>
      </c>
    </row>
    <row r="678" spans="1:20" x14ac:dyDescent="0.2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5">
        <f t="shared" si="40"/>
        <v>189.74959871589084</v>
      </c>
      <c r="G678" t="s">
        <v>20</v>
      </c>
      <c r="H678" s="7">
        <f t="shared" si="43"/>
        <v>101.03760683760684</v>
      </c>
      <c r="I678">
        <v>1170</v>
      </c>
      <c r="J678" t="s">
        <v>21</v>
      </c>
      <c r="K678" t="s">
        <v>22</v>
      </c>
      <c r="L678">
        <v>1348635600</v>
      </c>
      <c r="M678">
        <v>1349413200</v>
      </c>
      <c r="N678" s="12">
        <f t="shared" si="41"/>
        <v>41178.208333333336</v>
      </c>
      <c r="O678" s="12">
        <f t="shared" si="42"/>
        <v>41187.208333333336</v>
      </c>
      <c r="P678" t="b">
        <v>0</v>
      </c>
      <c r="Q678" t="b">
        <v>0</v>
      </c>
      <c r="R678" t="s">
        <v>122</v>
      </c>
      <c r="S678" t="s">
        <v>2052</v>
      </c>
      <c r="T678" t="s">
        <v>2053</v>
      </c>
    </row>
    <row r="679" spans="1:20" x14ac:dyDescent="0.2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5">
        <f t="shared" si="40"/>
        <v>83.622641509433961</v>
      </c>
      <c r="G679" t="s">
        <v>14</v>
      </c>
      <c r="H679" s="7">
        <f t="shared" si="43"/>
        <v>39.927927927927925</v>
      </c>
      <c r="I679">
        <v>111</v>
      </c>
      <c r="J679" t="s">
        <v>21</v>
      </c>
      <c r="K679" t="s">
        <v>22</v>
      </c>
      <c r="L679">
        <v>1468126800</v>
      </c>
      <c r="M679">
        <v>1472446800</v>
      </c>
      <c r="N679" s="12">
        <f t="shared" si="41"/>
        <v>42561.208333333328</v>
      </c>
      <c r="O679" s="12">
        <f t="shared" si="42"/>
        <v>42611.208333333328</v>
      </c>
      <c r="P679" t="b">
        <v>0</v>
      </c>
      <c r="Q679" t="b">
        <v>0</v>
      </c>
      <c r="R679" t="s">
        <v>119</v>
      </c>
      <c r="S679" t="s">
        <v>2045</v>
      </c>
      <c r="T679" t="s">
        <v>2051</v>
      </c>
    </row>
    <row r="680" spans="1:20" x14ac:dyDescent="0.2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5">
        <f t="shared" si="40"/>
        <v>17.968844221105527</v>
      </c>
      <c r="G680" t="s">
        <v>74</v>
      </c>
      <c r="H680" s="7">
        <f t="shared" si="43"/>
        <v>83.158139534883716</v>
      </c>
      <c r="I680">
        <v>215</v>
      </c>
      <c r="J680" t="s">
        <v>21</v>
      </c>
      <c r="K680" t="s">
        <v>22</v>
      </c>
      <c r="L680">
        <v>1547877600</v>
      </c>
      <c r="M680">
        <v>1548050400</v>
      </c>
      <c r="N680" s="12">
        <f t="shared" si="41"/>
        <v>43484.25</v>
      </c>
      <c r="O680" s="12">
        <f t="shared" si="42"/>
        <v>43486.25</v>
      </c>
      <c r="P680" t="b">
        <v>0</v>
      </c>
      <c r="Q680" t="b">
        <v>0</v>
      </c>
      <c r="R680" t="s">
        <v>53</v>
      </c>
      <c r="S680" t="s">
        <v>2039</v>
      </c>
      <c r="T680" t="s">
        <v>2042</v>
      </c>
    </row>
    <row r="681" spans="1:20" x14ac:dyDescent="0.2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5">
        <f t="shared" si="40"/>
        <v>1036.5</v>
      </c>
      <c r="G681" t="s">
        <v>20</v>
      </c>
      <c r="H681" s="7">
        <f t="shared" si="43"/>
        <v>39.97520661157025</v>
      </c>
      <c r="I681">
        <v>363</v>
      </c>
      <c r="J681" t="s">
        <v>21</v>
      </c>
      <c r="K681" t="s">
        <v>22</v>
      </c>
      <c r="L681">
        <v>1571374800</v>
      </c>
      <c r="M681">
        <v>1571806800</v>
      </c>
      <c r="N681" s="12">
        <f t="shared" si="41"/>
        <v>43756.208333333328</v>
      </c>
      <c r="O681" s="12">
        <f t="shared" si="42"/>
        <v>43761.208333333328</v>
      </c>
      <c r="P681" t="b">
        <v>0</v>
      </c>
      <c r="Q681" t="b">
        <v>1</v>
      </c>
      <c r="R681" t="s">
        <v>17</v>
      </c>
      <c r="S681" t="s">
        <v>2031</v>
      </c>
      <c r="T681" t="s">
        <v>2032</v>
      </c>
    </row>
    <row r="682" spans="1:20" ht="31.5" x14ac:dyDescent="0.2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5">
        <f t="shared" si="40"/>
        <v>97.405219780219781</v>
      </c>
      <c r="G682" t="s">
        <v>14</v>
      </c>
      <c r="H682" s="7">
        <f t="shared" si="43"/>
        <v>47.993908629441627</v>
      </c>
      <c r="I682">
        <v>2955</v>
      </c>
      <c r="J682" t="s">
        <v>21</v>
      </c>
      <c r="K682" t="s">
        <v>22</v>
      </c>
      <c r="L682">
        <v>1576303200</v>
      </c>
      <c r="M682">
        <v>1576476000</v>
      </c>
      <c r="N682" s="12">
        <f t="shared" si="41"/>
        <v>43813.25</v>
      </c>
      <c r="O682" s="12">
        <f t="shared" si="42"/>
        <v>43815.25</v>
      </c>
      <c r="P682" t="b">
        <v>0</v>
      </c>
      <c r="Q682" t="b">
        <v>1</v>
      </c>
      <c r="R682" t="s">
        <v>292</v>
      </c>
      <c r="S682" t="s">
        <v>2048</v>
      </c>
      <c r="T682" t="s">
        <v>2059</v>
      </c>
    </row>
    <row r="683" spans="1:20" ht="31.5" x14ac:dyDescent="0.2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5">
        <f t="shared" si="40"/>
        <v>86.386203150461711</v>
      </c>
      <c r="G683" t="s">
        <v>14</v>
      </c>
      <c r="H683" s="7">
        <f t="shared" si="43"/>
        <v>95.978877489438744</v>
      </c>
      <c r="I683">
        <v>1657</v>
      </c>
      <c r="J683" t="s">
        <v>21</v>
      </c>
      <c r="K683" t="s">
        <v>22</v>
      </c>
      <c r="L683">
        <v>1324447200</v>
      </c>
      <c r="M683">
        <v>1324965600</v>
      </c>
      <c r="N683" s="12">
        <f t="shared" si="41"/>
        <v>40898.25</v>
      </c>
      <c r="O683" s="12">
        <f t="shared" si="42"/>
        <v>40904.25</v>
      </c>
      <c r="P683" t="b">
        <v>0</v>
      </c>
      <c r="Q683" t="b">
        <v>0</v>
      </c>
      <c r="R683" t="s">
        <v>33</v>
      </c>
      <c r="S683" t="s">
        <v>2037</v>
      </c>
      <c r="T683" t="s">
        <v>2038</v>
      </c>
    </row>
    <row r="684" spans="1:20" x14ac:dyDescent="0.2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5">
        <f t="shared" si="40"/>
        <v>150.16666666666666</v>
      </c>
      <c r="G684" t="s">
        <v>20</v>
      </c>
      <c r="H684" s="7">
        <f t="shared" si="43"/>
        <v>78.728155339805824</v>
      </c>
      <c r="I684">
        <v>103</v>
      </c>
      <c r="J684" t="s">
        <v>21</v>
      </c>
      <c r="K684" t="s">
        <v>22</v>
      </c>
      <c r="L684">
        <v>1386741600</v>
      </c>
      <c r="M684">
        <v>1387519200</v>
      </c>
      <c r="N684" s="12">
        <f t="shared" si="41"/>
        <v>41619.25</v>
      </c>
      <c r="O684" s="12">
        <f t="shared" si="42"/>
        <v>41628.25</v>
      </c>
      <c r="P684" t="b">
        <v>0</v>
      </c>
      <c r="Q684" t="b">
        <v>0</v>
      </c>
      <c r="R684" t="s">
        <v>33</v>
      </c>
      <c r="S684" t="s">
        <v>2037</v>
      </c>
      <c r="T684" t="s">
        <v>2038</v>
      </c>
    </row>
    <row r="685" spans="1:20" x14ac:dyDescent="0.2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5">
        <f t="shared" si="40"/>
        <v>358.43478260869563</v>
      </c>
      <c r="G685" t="s">
        <v>20</v>
      </c>
      <c r="H685" s="7">
        <f t="shared" si="43"/>
        <v>56.081632653061227</v>
      </c>
      <c r="I685">
        <v>147</v>
      </c>
      <c r="J685" t="s">
        <v>21</v>
      </c>
      <c r="K685" t="s">
        <v>22</v>
      </c>
      <c r="L685">
        <v>1537074000</v>
      </c>
      <c r="M685">
        <v>1537246800</v>
      </c>
      <c r="N685" s="12">
        <f t="shared" si="41"/>
        <v>43359.208333333328</v>
      </c>
      <c r="O685" s="12">
        <f t="shared" si="42"/>
        <v>43361.208333333328</v>
      </c>
      <c r="P685" t="b">
        <v>0</v>
      </c>
      <c r="Q685" t="b">
        <v>0</v>
      </c>
      <c r="R685" t="s">
        <v>33</v>
      </c>
      <c r="S685" t="s">
        <v>2037</v>
      </c>
      <c r="T685" t="s">
        <v>2038</v>
      </c>
    </row>
    <row r="686" spans="1:20" x14ac:dyDescent="0.2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5">
        <f t="shared" si="40"/>
        <v>542.85714285714289</v>
      </c>
      <c r="G686" t="s">
        <v>20</v>
      </c>
      <c r="H686" s="7">
        <f t="shared" si="43"/>
        <v>69.090909090909093</v>
      </c>
      <c r="I686">
        <v>110</v>
      </c>
      <c r="J686" t="s">
        <v>15</v>
      </c>
      <c r="K686" t="s">
        <v>16</v>
      </c>
      <c r="L686">
        <v>1277787600</v>
      </c>
      <c r="M686">
        <v>1279515600</v>
      </c>
      <c r="N686" s="12">
        <f t="shared" si="41"/>
        <v>40358.208333333336</v>
      </c>
      <c r="O686" s="12">
        <f t="shared" si="42"/>
        <v>40378.208333333336</v>
      </c>
      <c r="P686" t="b">
        <v>0</v>
      </c>
      <c r="Q686" t="b">
        <v>0</v>
      </c>
      <c r="R686" t="s">
        <v>68</v>
      </c>
      <c r="S686" t="s">
        <v>2045</v>
      </c>
      <c r="T686" t="s">
        <v>2046</v>
      </c>
    </row>
    <row r="687" spans="1:20" x14ac:dyDescent="0.2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5">
        <f t="shared" si="40"/>
        <v>67.500714285714281</v>
      </c>
      <c r="G687" t="s">
        <v>14</v>
      </c>
      <c r="H687" s="7">
        <f t="shared" si="43"/>
        <v>102.05291576673866</v>
      </c>
      <c r="I687">
        <v>926</v>
      </c>
      <c r="J687" t="s">
        <v>15</v>
      </c>
      <c r="K687" t="s">
        <v>16</v>
      </c>
      <c r="L687">
        <v>1440306000</v>
      </c>
      <c r="M687">
        <v>1442379600</v>
      </c>
      <c r="N687" s="12">
        <f t="shared" si="41"/>
        <v>42239.208333333328</v>
      </c>
      <c r="O687" s="12">
        <f t="shared" si="42"/>
        <v>42263.208333333328</v>
      </c>
      <c r="P687" t="b">
        <v>0</v>
      </c>
      <c r="Q687" t="b">
        <v>0</v>
      </c>
      <c r="R687" t="s">
        <v>33</v>
      </c>
      <c r="S687" t="s">
        <v>2037</v>
      </c>
      <c r="T687" t="s">
        <v>2038</v>
      </c>
    </row>
    <row r="688" spans="1:20" x14ac:dyDescent="0.2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5">
        <f t="shared" si="40"/>
        <v>191.74666666666667</v>
      </c>
      <c r="G688" t="s">
        <v>20</v>
      </c>
      <c r="H688" s="7">
        <f t="shared" si="43"/>
        <v>107.32089552238806</v>
      </c>
      <c r="I688">
        <v>134</v>
      </c>
      <c r="J688" t="s">
        <v>21</v>
      </c>
      <c r="K688" t="s">
        <v>22</v>
      </c>
      <c r="L688">
        <v>1522126800</v>
      </c>
      <c r="M688">
        <v>1523077200</v>
      </c>
      <c r="N688" s="12">
        <f t="shared" si="41"/>
        <v>43186.208333333328</v>
      </c>
      <c r="O688" s="12">
        <f t="shared" si="42"/>
        <v>43197.208333333328</v>
      </c>
      <c r="P688" t="b">
        <v>0</v>
      </c>
      <c r="Q688" t="b">
        <v>0</v>
      </c>
      <c r="R688" t="s">
        <v>65</v>
      </c>
      <c r="S688" t="s">
        <v>2035</v>
      </c>
      <c r="T688" t="s">
        <v>2044</v>
      </c>
    </row>
    <row r="689" spans="1:20" x14ac:dyDescent="0.2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5">
        <f t="shared" si="40"/>
        <v>932</v>
      </c>
      <c r="G689" t="s">
        <v>20</v>
      </c>
      <c r="H689" s="7">
        <f t="shared" si="43"/>
        <v>51.970260223048328</v>
      </c>
      <c r="I689">
        <v>269</v>
      </c>
      <c r="J689" t="s">
        <v>21</v>
      </c>
      <c r="K689" t="s">
        <v>22</v>
      </c>
      <c r="L689">
        <v>1489298400</v>
      </c>
      <c r="M689">
        <v>1489554000</v>
      </c>
      <c r="N689" s="12">
        <f t="shared" si="41"/>
        <v>42806.25</v>
      </c>
      <c r="O689" s="12">
        <f t="shared" si="42"/>
        <v>42809.208333333328</v>
      </c>
      <c r="P689" t="b">
        <v>0</v>
      </c>
      <c r="Q689" t="b">
        <v>0</v>
      </c>
      <c r="R689" t="s">
        <v>33</v>
      </c>
      <c r="S689" t="s">
        <v>2037</v>
      </c>
      <c r="T689" t="s">
        <v>2038</v>
      </c>
    </row>
    <row r="690" spans="1:20" x14ac:dyDescent="0.2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5">
        <f t="shared" si="40"/>
        <v>429.27586206896552</v>
      </c>
      <c r="G690" t="s">
        <v>20</v>
      </c>
      <c r="H690" s="7">
        <f t="shared" si="43"/>
        <v>71.137142857142862</v>
      </c>
      <c r="I690">
        <v>175</v>
      </c>
      <c r="J690" t="s">
        <v>21</v>
      </c>
      <c r="K690" t="s">
        <v>22</v>
      </c>
      <c r="L690">
        <v>1547100000</v>
      </c>
      <c r="M690">
        <v>1548482400</v>
      </c>
      <c r="N690" s="12">
        <f t="shared" si="41"/>
        <v>43475.25</v>
      </c>
      <c r="O690" s="12">
        <f t="shared" si="42"/>
        <v>43491.25</v>
      </c>
      <c r="P690" t="b">
        <v>0</v>
      </c>
      <c r="Q690" t="b">
        <v>1</v>
      </c>
      <c r="R690" t="s">
        <v>269</v>
      </c>
      <c r="S690" t="s">
        <v>2039</v>
      </c>
      <c r="T690" t="s">
        <v>2058</v>
      </c>
    </row>
    <row r="691" spans="1:20" x14ac:dyDescent="0.2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5">
        <f t="shared" si="40"/>
        <v>100.65753424657535</v>
      </c>
      <c r="G691" t="s">
        <v>20</v>
      </c>
      <c r="H691" s="7">
        <f t="shared" si="43"/>
        <v>106.49275362318841</v>
      </c>
      <c r="I691">
        <v>69</v>
      </c>
      <c r="J691" t="s">
        <v>21</v>
      </c>
      <c r="K691" t="s">
        <v>22</v>
      </c>
      <c r="L691">
        <v>1383022800</v>
      </c>
      <c r="M691">
        <v>1384063200</v>
      </c>
      <c r="N691" s="12">
        <f t="shared" si="41"/>
        <v>41576.208333333336</v>
      </c>
      <c r="O691" s="12">
        <f t="shared" si="42"/>
        <v>41588.25</v>
      </c>
      <c r="P691" t="b">
        <v>0</v>
      </c>
      <c r="Q691" t="b">
        <v>0</v>
      </c>
      <c r="R691" t="s">
        <v>28</v>
      </c>
      <c r="S691" t="s">
        <v>2035</v>
      </c>
      <c r="T691" t="s">
        <v>2036</v>
      </c>
    </row>
    <row r="692" spans="1:20" x14ac:dyDescent="0.2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5">
        <f t="shared" si="40"/>
        <v>226.61111111111109</v>
      </c>
      <c r="G692" t="s">
        <v>20</v>
      </c>
      <c r="H692" s="7">
        <f t="shared" si="43"/>
        <v>42.93684210526316</v>
      </c>
      <c r="I692">
        <v>190</v>
      </c>
      <c r="J692" t="s">
        <v>21</v>
      </c>
      <c r="K692" t="s">
        <v>22</v>
      </c>
      <c r="L692">
        <v>1322373600</v>
      </c>
      <c r="M692">
        <v>1322892000</v>
      </c>
      <c r="N692" s="12">
        <f t="shared" si="41"/>
        <v>40874.25</v>
      </c>
      <c r="O692" s="12">
        <f t="shared" si="42"/>
        <v>40880.25</v>
      </c>
      <c r="P692" t="b">
        <v>0</v>
      </c>
      <c r="Q692" t="b">
        <v>1</v>
      </c>
      <c r="R692" t="s">
        <v>42</v>
      </c>
      <c r="S692" t="s">
        <v>2039</v>
      </c>
      <c r="T692" t="s">
        <v>2040</v>
      </c>
    </row>
    <row r="693" spans="1:20" x14ac:dyDescent="0.2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5">
        <f t="shared" si="40"/>
        <v>142.38</v>
      </c>
      <c r="G693" t="s">
        <v>20</v>
      </c>
      <c r="H693" s="7">
        <f t="shared" si="43"/>
        <v>30.037974683544302</v>
      </c>
      <c r="I693">
        <v>237</v>
      </c>
      <c r="J693" t="s">
        <v>21</v>
      </c>
      <c r="K693" t="s">
        <v>22</v>
      </c>
      <c r="L693">
        <v>1349240400</v>
      </c>
      <c r="M693">
        <v>1350709200</v>
      </c>
      <c r="N693" s="12">
        <f t="shared" si="41"/>
        <v>41185.208333333336</v>
      </c>
      <c r="O693" s="12">
        <f t="shared" si="42"/>
        <v>41202.208333333336</v>
      </c>
      <c r="P693" t="b">
        <v>1</v>
      </c>
      <c r="Q693" t="b">
        <v>1</v>
      </c>
      <c r="R693" t="s">
        <v>42</v>
      </c>
      <c r="S693" t="s">
        <v>2039</v>
      </c>
      <c r="T693" t="s">
        <v>2040</v>
      </c>
    </row>
    <row r="694" spans="1:20" x14ac:dyDescent="0.2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5">
        <f t="shared" si="40"/>
        <v>90.633333333333326</v>
      </c>
      <c r="G694" t="s">
        <v>14</v>
      </c>
      <c r="H694" s="7">
        <f t="shared" si="43"/>
        <v>70.623376623376629</v>
      </c>
      <c r="I694">
        <v>77</v>
      </c>
      <c r="J694" t="s">
        <v>40</v>
      </c>
      <c r="K694" t="s">
        <v>41</v>
      </c>
      <c r="L694">
        <v>1562648400</v>
      </c>
      <c r="M694">
        <v>1564203600</v>
      </c>
      <c r="N694" s="12">
        <f t="shared" si="41"/>
        <v>43655.208333333328</v>
      </c>
      <c r="O694" s="12">
        <f t="shared" si="42"/>
        <v>43673.208333333328</v>
      </c>
      <c r="P694" t="b">
        <v>0</v>
      </c>
      <c r="Q694" t="b">
        <v>0</v>
      </c>
      <c r="R694" t="s">
        <v>23</v>
      </c>
      <c r="S694" t="s">
        <v>2033</v>
      </c>
      <c r="T694" t="s">
        <v>2034</v>
      </c>
    </row>
    <row r="695" spans="1:20" ht="31.5" x14ac:dyDescent="0.2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5">
        <f t="shared" si="40"/>
        <v>63.966740576496676</v>
      </c>
      <c r="G695" t="s">
        <v>14</v>
      </c>
      <c r="H695" s="7">
        <f t="shared" si="43"/>
        <v>66.016018306636155</v>
      </c>
      <c r="I695">
        <v>1748</v>
      </c>
      <c r="J695" t="s">
        <v>21</v>
      </c>
      <c r="K695" t="s">
        <v>22</v>
      </c>
      <c r="L695">
        <v>1508216400</v>
      </c>
      <c r="M695">
        <v>1509685200</v>
      </c>
      <c r="N695" s="12">
        <f t="shared" si="41"/>
        <v>43025.208333333328</v>
      </c>
      <c r="O695" s="12">
        <f t="shared" si="42"/>
        <v>43042.208333333328</v>
      </c>
      <c r="P695" t="b">
        <v>0</v>
      </c>
      <c r="Q695" t="b">
        <v>0</v>
      </c>
      <c r="R695" t="s">
        <v>33</v>
      </c>
      <c r="S695" t="s">
        <v>2037</v>
      </c>
      <c r="T695" t="s">
        <v>2038</v>
      </c>
    </row>
    <row r="696" spans="1:20" x14ac:dyDescent="0.2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5">
        <f t="shared" si="40"/>
        <v>84.131868131868131</v>
      </c>
      <c r="G696" t="s">
        <v>14</v>
      </c>
      <c r="H696" s="7">
        <f t="shared" si="43"/>
        <v>96.911392405063296</v>
      </c>
      <c r="I696">
        <v>79</v>
      </c>
      <c r="J696" t="s">
        <v>21</v>
      </c>
      <c r="K696" t="s">
        <v>22</v>
      </c>
      <c r="L696">
        <v>1511762400</v>
      </c>
      <c r="M696">
        <v>1514959200</v>
      </c>
      <c r="N696" s="12">
        <f t="shared" si="41"/>
        <v>43066.25</v>
      </c>
      <c r="O696" s="12">
        <f t="shared" si="42"/>
        <v>43103.25</v>
      </c>
      <c r="P696" t="b">
        <v>0</v>
      </c>
      <c r="Q696" t="b">
        <v>0</v>
      </c>
      <c r="R696" t="s">
        <v>33</v>
      </c>
      <c r="S696" t="s">
        <v>2037</v>
      </c>
      <c r="T696" t="s">
        <v>2038</v>
      </c>
    </row>
    <row r="697" spans="1:20" x14ac:dyDescent="0.2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5">
        <f t="shared" si="40"/>
        <v>133.93478260869566</v>
      </c>
      <c r="G697" t="s">
        <v>20</v>
      </c>
      <c r="H697" s="7">
        <f t="shared" si="43"/>
        <v>62.867346938775512</v>
      </c>
      <c r="I697">
        <v>196</v>
      </c>
      <c r="J697" t="s">
        <v>107</v>
      </c>
      <c r="K697" t="s">
        <v>108</v>
      </c>
      <c r="L697">
        <v>1447480800</v>
      </c>
      <c r="M697">
        <v>1448863200</v>
      </c>
      <c r="N697" s="12">
        <f t="shared" si="41"/>
        <v>42322.25</v>
      </c>
      <c r="O697" s="12">
        <f t="shared" si="42"/>
        <v>42338.25</v>
      </c>
      <c r="P697" t="b">
        <v>1</v>
      </c>
      <c r="Q697" t="b">
        <v>0</v>
      </c>
      <c r="R697" t="s">
        <v>23</v>
      </c>
      <c r="S697" t="s">
        <v>2033</v>
      </c>
      <c r="T697" t="s">
        <v>2034</v>
      </c>
    </row>
    <row r="698" spans="1:20" x14ac:dyDescent="0.2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5">
        <f t="shared" si="40"/>
        <v>59.042047531992694</v>
      </c>
      <c r="G698" t="s">
        <v>14</v>
      </c>
      <c r="H698" s="7">
        <f t="shared" si="43"/>
        <v>108.98537682789652</v>
      </c>
      <c r="I698">
        <v>889</v>
      </c>
      <c r="J698" t="s">
        <v>21</v>
      </c>
      <c r="K698" t="s">
        <v>22</v>
      </c>
      <c r="L698">
        <v>1429506000</v>
      </c>
      <c r="M698">
        <v>1429592400</v>
      </c>
      <c r="N698" s="12">
        <f t="shared" si="41"/>
        <v>42114.208333333328</v>
      </c>
      <c r="O698" s="12">
        <f t="shared" si="42"/>
        <v>42115.208333333328</v>
      </c>
      <c r="P698" t="b">
        <v>0</v>
      </c>
      <c r="Q698" t="b">
        <v>1</v>
      </c>
      <c r="R698" t="s">
        <v>33</v>
      </c>
      <c r="S698" t="s">
        <v>2037</v>
      </c>
      <c r="T698" t="s">
        <v>2038</v>
      </c>
    </row>
    <row r="699" spans="1:20" x14ac:dyDescent="0.2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5">
        <f t="shared" si="40"/>
        <v>152.80062063615205</v>
      </c>
      <c r="G699" t="s">
        <v>20</v>
      </c>
      <c r="H699" s="7">
        <f t="shared" si="43"/>
        <v>26.999314599040439</v>
      </c>
      <c r="I699">
        <v>7295</v>
      </c>
      <c r="J699" t="s">
        <v>21</v>
      </c>
      <c r="K699" t="s">
        <v>22</v>
      </c>
      <c r="L699">
        <v>1522472400</v>
      </c>
      <c r="M699">
        <v>1522645200</v>
      </c>
      <c r="N699" s="12">
        <f t="shared" si="41"/>
        <v>43190.208333333328</v>
      </c>
      <c r="O699" s="12">
        <f t="shared" si="42"/>
        <v>43192.208333333328</v>
      </c>
      <c r="P699" t="b">
        <v>0</v>
      </c>
      <c r="Q699" t="b">
        <v>0</v>
      </c>
      <c r="R699" t="s">
        <v>50</v>
      </c>
      <c r="S699" t="s">
        <v>2033</v>
      </c>
      <c r="T699" t="s">
        <v>2041</v>
      </c>
    </row>
    <row r="700" spans="1:20" x14ac:dyDescent="0.2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5">
        <f t="shared" si="40"/>
        <v>446.69121140142522</v>
      </c>
      <c r="G700" t="s">
        <v>20</v>
      </c>
      <c r="H700" s="7">
        <f t="shared" si="43"/>
        <v>65.004147943311438</v>
      </c>
      <c r="I700">
        <v>2893</v>
      </c>
      <c r="J700" t="s">
        <v>15</v>
      </c>
      <c r="K700" t="s">
        <v>16</v>
      </c>
      <c r="L700">
        <v>1322114400</v>
      </c>
      <c r="M700">
        <v>1323324000</v>
      </c>
      <c r="N700" s="12">
        <f t="shared" si="41"/>
        <v>40871.25</v>
      </c>
      <c r="O700" s="12">
        <f t="shared" si="42"/>
        <v>40885.25</v>
      </c>
      <c r="P700" t="b">
        <v>0</v>
      </c>
      <c r="Q700" t="b">
        <v>0</v>
      </c>
      <c r="R700" t="s">
        <v>65</v>
      </c>
      <c r="S700" t="s">
        <v>2035</v>
      </c>
      <c r="T700" t="s">
        <v>2044</v>
      </c>
    </row>
    <row r="701" spans="1:20" x14ac:dyDescent="0.2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5">
        <f t="shared" si="40"/>
        <v>84.391891891891888</v>
      </c>
      <c r="G701" t="s">
        <v>14</v>
      </c>
      <c r="H701" s="7">
        <f t="shared" si="43"/>
        <v>111.51785714285714</v>
      </c>
      <c r="I701">
        <v>56</v>
      </c>
      <c r="J701" t="s">
        <v>21</v>
      </c>
      <c r="K701" t="s">
        <v>22</v>
      </c>
      <c r="L701">
        <v>1561438800</v>
      </c>
      <c r="M701">
        <v>1561525200</v>
      </c>
      <c r="N701" s="12">
        <f t="shared" si="41"/>
        <v>43641.208333333328</v>
      </c>
      <c r="O701" s="12">
        <f t="shared" si="42"/>
        <v>43642.208333333328</v>
      </c>
      <c r="P701" t="b">
        <v>0</v>
      </c>
      <c r="Q701" t="b">
        <v>0</v>
      </c>
      <c r="R701" t="s">
        <v>53</v>
      </c>
      <c r="S701" t="s">
        <v>2039</v>
      </c>
      <c r="T701" t="s">
        <v>2042</v>
      </c>
    </row>
    <row r="702" spans="1:20" ht="31.5" x14ac:dyDescent="0.2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5">
        <f t="shared" si="40"/>
        <v>3</v>
      </c>
      <c r="G702" t="s">
        <v>14</v>
      </c>
      <c r="H702" s="7">
        <f t="shared" si="43"/>
        <v>3</v>
      </c>
      <c r="I702">
        <v>1</v>
      </c>
      <c r="J702" t="s">
        <v>21</v>
      </c>
      <c r="K702" t="s">
        <v>22</v>
      </c>
      <c r="L702">
        <v>1264399200</v>
      </c>
      <c r="M702">
        <v>1265695200</v>
      </c>
      <c r="N702" s="12">
        <f t="shared" si="41"/>
        <v>40203.25</v>
      </c>
      <c r="O702" s="12">
        <f t="shared" si="42"/>
        <v>40218.25</v>
      </c>
      <c r="P702" t="b">
        <v>0</v>
      </c>
      <c r="Q702" t="b">
        <v>0</v>
      </c>
      <c r="R702" t="s">
        <v>65</v>
      </c>
      <c r="S702" t="s">
        <v>2035</v>
      </c>
      <c r="T702" t="s">
        <v>2044</v>
      </c>
    </row>
    <row r="703" spans="1:20" ht="31.5" x14ac:dyDescent="0.2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5">
        <f t="shared" si="40"/>
        <v>175.02692307692308</v>
      </c>
      <c r="G703" t="s">
        <v>20</v>
      </c>
      <c r="H703" s="7">
        <f t="shared" si="43"/>
        <v>110.99268292682927</v>
      </c>
      <c r="I703">
        <v>820</v>
      </c>
      <c r="J703" t="s">
        <v>21</v>
      </c>
      <c r="K703" t="s">
        <v>22</v>
      </c>
      <c r="L703">
        <v>1301202000</v>
      </c>
      <c r="M703">
        <v>1301806800</v>
      </c>
      <c r="N703" s="12">
        <f t="shared" si="41"/>
        <v>40629.208333333336</v>
      </c>
      <c r="O703" s="12">
        <f t="shared" si="42"/>
        <v>40636.208333333336</v>
      </c>
      <c r="P703" t="b">
        <v>1</v>
      </c>
      <c r="Q703" t="b">
        <v>0</v>
      </c>
      <c r="R703" t="s">
        <v>33</v>
      </c>
      <c r="S703" t="s">
        <v>2037</v>
      </c>
      <c r="T703" t="s">
        <v>2038</v>
      </c>
    </row>
    <row r="704" spans="1:20" ht="31.5" x14ac:dyDescent="0.2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5">
        <f t="shared" si="40"/>
        <v>54.137931034482754</v>
      </c>
      <c r="G704" t="s">
        <v>14</v>
      </c>
      <c r="H704" s="7">
        <f t="shared" si="43"/>
        <v>56.746987951807228</v>
      </c>
      <c r="I704">
        <v>83</v>
      </c>
      <c r="J704" t="s">
        <v>21</v>
      </c>
      <c r="K704" t="s">
        <v>22</v>
      </c>
      <c r="L704">
        <v>1374469200</v>
      </c>
      <c r="M704">
        <v>1374901200</v>
      </c>
      <c r="N704" s="12">
        <f t="shared" si="41"/>
        <v>41477.208333333336</v>
      </c>
      <c r="O704" s="12">
        <f t="shared" si="42"/>
        <v>41482.208333333336</v>
      </c>
      <c r="P704" t="b">
        <v>0</v>
      </c>
      <c r="Q704" t="b">
        <v>0</v>
      </c>
      <c r="R704" t="s">
        <v>65</v>
      </c>
      <c r="S704" t="s">
        <v>2035</v>
      </c>
      <c r="T704" t="s">
        <v>2044</v>
      </c>
    </row>
    <row r="705" spans="1:20" x14ac:dyDescent="0.2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5">
        <f t="shared" si="40"/>
        <v>311.87381703470032</v>
      </c>
      <c r="G705" t="s">
        <v>20</v>
      </c>
      <c r="H705" s="7">
        <f t="shared" si="43"/>
        <v>97.020608439646708</v>
      </c>
      <c r="I705">
        <v>2038</v>
      </c>
      <c r="J705" t="s">
        <v>21</v>
      </c>
      <c r="K705" t="s">
        <v>22</v>
      </c>
      <c r="L705">
        <v>1334984400</v>
      </c>
      <c r="M705">
        <v>1336453200</v>
      </c>
      <c r="N705" s="12">
        <f t="shared" si="41"/>
        <v>41020.208333333336</v>
      </c>
      <c r="O705" s="12">
        <f t="shared" si="42"/>
        <v>41037.208333333336</v>
      </c>
      <c r="P705" t="b">
        <v>1</v>
      </c>
      <c r="Q705" t="b">
        <v>1</v>
      </c>
      <c r="R705" t="s">
        <v>206</v>
      </c>
      <c r="S705" t="s">
        <v>2045</v>
      </c>
      <c r="T705" t="s">
        <v>2057</v>
      </c>
    </row>
    <row r="706" spans="1:20" ht="31.5" x14ac:dyDescent="0.2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5">
        <f t="shared" ref="F706:F769" si="44">E706/D706*100</f>
        <v>122.78160919540231</v>
      </c>
      <c r="G706" t="s">
        <v>20</v>
      </c>
      <c r="H706" s="7">
        <f t="shared" si="43"/>
        <v>92.08620689655173</v>
      </c>
      <c r="I706">
        <v>116</v>
      </c>
      <c r="J706" t="s">
        <v>21</v>
      </c>
      <c r="K706" t="s">
        <v>22</v>
      </c>
      <c r="L706">
        <v>1467608400</v>
      </c>
      <c r="M706">
        <v>1468904400</v>
      </c>
      <c r="N706" s="12">
        <f t="shared" ref="N706:N769" si="45">(((L706/60)/60)/24)+DATE(1970,1,1)</f>
        <v>42555.208333333328</v>
      </c>
      <c r="O706" s="12">
        <f t="shared" ref="O706:O769" si="46">(((M706/60)/60)/24)+DATE(1970,1,1)</f>
        <v>42570.208333333328</v>
      </c>
      <c r="P706" t="b">
        <v>0</v>
      </c>
      <c r="Q706" t="b">
        <v>0</v>
      </c>
      <c r="R706" t="s">
        <v>71</v>
      </c>
      <c r="S706" t="s">
        <v>2039</v>
      </c>
      <c r="T706" t="s">
        <v>2047</v>
      </c>
    </row>
    <row r="707" spans="1:20" x14ac:dyDescent="0.2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5">
        <f t="shared" si="44"/>
        <v>99.026517383618156</v>
      </c>
      <c r="G707" t="s">
        <v>14</v>
      </c>
      <c r="H707" s="7">
        <f t="shared" ref="H707:H770" si="47">E707/I707</f>
        <v>82.986666666666665</v>
      </c>
      <c r="I707">
        <v>2025</v>
      </c>
      <c r="J707" t="s">
        <v>40</v>
      </c>
      <c r="K707" t="s">
        <v>41</v>
      </c>
      <c r="L707">
        <v>1386741600</v>
      </c>
      <c r="M707">
        <v>1387087200</v>
      </c>
      <c r="N707" s="12">
        <f t="shared" si="45"/>
        <v>41619.25</v>
      </c>
      <c r="O707" s="12">
        <f t="shared" si="46"/>
        <v>41623.25</v>
      </c>
      <c r="P707" t="b">
        <v>0</v>
      </c>
      <c r="Q707" t="b">
        <v>0</v>
      </c>
      <c r="R707" t="s">
        <v>68</v>
      </c>
      <c r="S707" t="s">
        <v>2045</v>
      </c>
      <c r="T707" t="s">
        <v>2046</v>
      </c>
    </row>
    <row r="708" spans="1:20" ht="31.5" x14ac:dyDescent="0.2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5">
        <f t="shared" si="44"/>
        <v>127.84686346863469</v>
      </c>
      <c r="G708" t="s">
        <v>20</v>
      </c>
      <c r="H708" s="7">
        <f t="shared" si="47"/>
        <v>103.03791821561339</v>
      </c>
      <c r="I708">
        <v>1345</v>
      </c>
      <c r="J708" t="s">
        <v>26</v>
      </c>
      <c r="K708" t="s">
        <v>27</v>
      </c>
      <c r="L708">
        <v>1546754400</v>
      </c>
      <c r="M708">
        <v>1547445600</v>
      </c>
      <c r="N708" s="12">
        <f t="shared" si="45"/>
        <v>43471.25</v>
      </c>
      <c r="O708" s="12">
        <f t="shared" si="46"/>
        <v>43479.25</v>
      </c>
      <c r="P708" t="b">
        <v>0</v>
      </c>
      <c r="Q708" t="b">
        <v>1</v>
      </c>
      <c r="R708" t="s">
        <v>28</v>
      </c>
      <c r="S708" t="s">
        <v>2035</v>
      </c>
      <c r="T708" t="s">
        <v>2036</v>
      </c>
    </row>
    <row r="709" spans="1:20" ht="31.5" x14ac:dyDescent="0.2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5">
        <f t="shared" si="44"/>
        <v>158.61643835616439</v>
      </c>
      <c r="G709" t="s">
        <v>20</v>
      </c>
      <c r="H709" s="7">
        <f t="shared" si="47"/>
        <v>68.922619047619051</v>
      </c>
      <c r="I709">
        <v>168</v>
      </c>
      <c r="J709" t="s">
        <v>21</v>
      </c>
      <c r="K709" t="s">
        <v>22</v>
      </c>
      <c r="L709">
        <v>1544248800</v>
      </c>
      <c r="M709">
        <v>1547359200</v>
      </c>
      <c r="N709" s="12">
        <f t="shared" si="45"/>
        <v>43442.25</v>
      </c>
      <c r="O709" s="12">
        <f t="shared" si="46"/>
        <v>43478.25</v>
      </c>
      <c r="P709" t="b">
        <v>0</v>
      </c>
      <c r="Q709" t="b">
        <v>0</v>
      </c>
      <c r="R709" t="s">
        <v>53</v>
      </c>
      <c r="S709" t="s">
        <v>2039</v>
      </c>
      <c r="T709" t="s">
        <v>2042</v>
      </c>
    </row>
    <row r="710" spans="1:20" x14ac:dyDescent="0.2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5">
        <f t="shared" si="44"/>
        <v>707.05882352941171</v>
      </c>
      <c r="G710" t="s">
        <v>20</v>
      </c>
      <c r="H710" s="7">
        <f t="shared" si="47"/>
        <v>87.737226277372258</v>
      </c>
      <c r="I710">
        <v>137</v>
      </c>
      <c r="J710" t="s">
        <v>98</v>
      </c>
      <c r="K710" t="s">
        <v>99</v>
      </c>
      <c r="L710">
        <v>1495429200</v>
      </c>
      <c r="M710">
        <v>1496293200</v>
      </c>
      <c r="N710" s="12">
        <f t="shared" si="45"/>
        <v>42877.208333333328</v>
      </c>
      <c r="O710" s="12">
        <f t="shared" si="46"/>
        <v>42887.208333333328</v>
      </c>
      <c r="P710" t="b">
        <v>0</v>
      </c>
      <c r="Q710" t="b">
        <v>0</v>
      </c>
      <c r="R710" t="s">
        <v>33</v>
      </c>
      <c r="S710" t="s">
        <v>2037</v>
      </c>
      <c r="T710" t="s">
        <v>2038</v>
      </c>
    </row>
    <row r="711" spans="1:20" x14ac:dyDescent="0.2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5">
        <f t="shared" si="44"/>
        <v>142.38775510204081</v>
      </c>
      <c r="G711" t="s">
        <v>20</v>
      </c>
      <c r="H711" s="7">
        <f t="shared" si="47"/>
        <v>75.021505376344081</v>
      </c>
      <c r="I711">
        <v>186</v>
      </c>
      <c r="J711" t="s">
        <v>107</v>
      </c>
      <c r="K711" t="s">
        <v>108</v>
      </c>
      <c r="L711">
        <v>1334811600</v>
      </c>
      <c r="M711">
        <v>1335416400</v>
      </c>
      <c r="N711" s="12">
        <f t="shared" si="45"/>
        <v>41018.208333333336</v>
      </c>
      <c r="O711" s="12">
        <f t="shared" si="46"/>
        <v>41025.208333333336</v>
      </c>
      <c r="P711" t="b">
        <v>0</v>
      </c>
      <c r="Q711" t="b">
        <v>0</v>
      </c>
      <c r="R711" t="s">
        <v>33</v>
      </c>
      <c r="S711" t="s">
        <v>2037</v>
      </c>
      <c r="T711" t="s">
        <v>2038</v>
      </c>
    </row>
    <row r="712" spans="1:20" ht="31.5" x14ac:dyDescent="0.2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5">
        <f t="shared" si="44"/>
        <v>147.86046511627907</v>
      </c>
      <c r="G712" t="s">
        <v>20</v>
      </c>
      <c r="H712" s="7">
        <f t="shared" si="47"/>
        <v>50.863999999999997</v>
      </c>
      <c r="I712">
        <v>125</v>
      </c>
      <c r="J712" t="s">
        <v>21</v>
      </c>
      <c r="K712" t="s">
        <v>22</v>
      </c>
      <c r="L712">
        <v>1531544400</v>
      </c>
      <c r="M712">
        <v>1532149200</v>
      </c>
      <c r="N712" s="12">
        <f t="shared" si="45"/>
        <v>43295.208333333328</v>
      </c>
      <c r="O712" s="12">
        <f t="shared" si="46"/>
        <v>43302.208333333328</v>
      </c>
      <c r="P712" t="b">
        <v>0</v>
      </c>
      <c r="Q712" t="b">
        <v>1</v>
      </c>
      <c r="R712" t="s">
        <v>33</v>
      </c>
      <c r="S712" t="s">
        <v>2037</v>
      </c>
      <c r="T712" t="s">
        <v>2038</v>
      </c>
    </row>
    <row r="713" spans="1:20" ht="31.5" x14ac:dyDescent="0.2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5">
        <f t="shared" si="44"/>
        <v>20.322580645161288</v>
      </c>
      <c r="G713" t="s">
        <v>14</v>
      </c>
      <c r="H713" s="7">
        <f t="shared" si="47"/>
        <v>90</v>
      </c>
      <c r="I713">
        <v>14</v>
      </c>
      <c r="J713" t="s">
        <v>107</v>
      </c>
      <c r="K713" t="s">
        <v>108</v>
      </c>
      <c r="L713">
        <v>1453615200</v>
      </c>
      <c r="M713">
        <v>1453788000</v>
      </c>
      <c r="N713" s="12">
        <f t="shared" si="45"/>
        <v>42393.25</v>
      </c>
      <c r="O713" s="12">
        <f t="shared" si="46"/>
        <v>42395.25</v>
      </c>
      <c r="P713" t="b">
        <v>1</v>
      </c>
      <c r="Q713" t="b">
        <v>1</v>
      </c>
      <c r="R713" t="s">
        <v>33</v>
      </c>
      <c r="S713" t="s">
        <v>2037</v>
      </c>
      <c r="T713" t="s">
        <v>2038</v>
      </c>
    </row>
    <row r="714" spans="1:20" ht="31.5" x14ac:dyDescent="0.2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5">
        <f t="shared" si="44"/>
        <v>1840.625</v>
      </c>
      <c r="G714" t="s">
        <v>20</v>
      </c>
      <c r="H714" s="7">
        <f t="shared" si="47"/>
        <v>72.896039603960389</v>
      </c>
      <c r="I714">
        <v>202</v>
      </c>
      <c r="J714" t="s">
        <v>21</v>
      </c>
      <c r="K714" t="s">
        <v>22</v>
      </c>
      <c r="L714">
        <v>1467954000</v>
      </c>
      <c r="M714">
        <v>1471496400</v>
      </c>
      <c r="N714" s="12">
        <f t="shared" si="45"/>
        <v>42559.208333333328</v>
      </c>
      <c r="O714" s="12">
        <f t="shared" si="46"/>
        <v>42600.208333333328</v>
      </c>
      <c r="P714" t="b">
        <v>0</v>
      </c>
      <c r="Q714" t="b">
        <v>0</v>
      </c>
      <c r="R714" t="s">
        <v>33</v>
      </c>
      <c r="S714" t="s">
        <v>2037</v>
      </c>
      <c r="T714" t="s">
        <v>2038</v>
      </c>
    </row>
    <row r="715" spans="1:20" x14ac:dyDescent="0.2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5">
        <f t="shared" si="44"/>
        <v>161.94202898550725</v>
      </c>
      <c r="G715" t="s">
        <v>20</v>
      </c>
      <c r="H715" s="7">
        <f t="shared" si="47"/>
        <v>108.48543689320388</v>
      </c>
      <c r="I715">
        <v>103</v>
      </c>
      <c r="J715" t="s">
        <v>21</v>
      </c>
      <c r="K715" t="s">
        <v>22</v>
      </c>
      <c r="L715">
        <v>1471842000</v>
      </c>
      <c r="M715">
        <v>1472878800</v>
      </c>
      <c r="N715" s="12">
        <f t="shared" si="45"/>
        <v>42604.208333333328</v>
      </c>
      <c r="O715" s="12">
        <f t="shared" si="46"/>
        <v>42616.208333333328</v>
      </c>
      <c r="P715" t="b">
        <v>0</v>
      </c>
      <c r="Q715" t="b">
        <v>0</v>
      </c>
      <c r="R715" t="s">
        <v>133</v>
      </c>
      <c r="S715" t="s">
        <v>2045</v>
      </c>
      <c r="T715" t="s">
        <v>2054</v>
      </c>
    </row>
    <row r="716" spans="1:20" x14ac:dyDescent="0.2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5">
        <f t="shared" si="44"/>
        <v>472.82077922077923</v>
      </c>
      <c r="G716" t="s">
        <v>20</v>
      </c>
      <c r="H716" s="7">
        <f t="shared" si="47"/>
        <v>101.98095238095237</v>
      </c>
      <c r="I716">
        <v>1785</v>
      </c>
      <c r="J716" t="s">
        <v>21</v>
      </c>
      <c r="K716" t="s">
        <v>22</v>
      </c>
      <c r="L716">
        <v>1408424400</v>
      </c>
      <c r="M716">
        <v>1408510800</v>
      </c>
      <c r="N716" s="12">
        <f t="shared" si="45"/>
        <v>41870.208333333336</v>
      </c>
      <c r="O716" s="12">
        <f t="shared" si="46"/>
        <v>41871.208333333336</v>
      </c>
      <c r="P716" t="b">
        <v>0</v>
      </c>
      <c r="Q716" t="b">
        <v>0</v>
      </c>
      <c r="R716" t="s">
        <v>23</v>
      </c>
      <c r="S716" t="s">
        <v>2033</v>
      </c>
      <c r="T716" t="s">
        <v>2034</v>
      </c>
    </row>
    <row r="717" spans="1:20" x14ac:dyDescent="0.2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5">
        <f t="shared" si="44"/>
        <v>24.466101694915253</v>
      </c>
      <c r="G717" t="s">
        <v>14</v>
      </c>
      <c r="H717" s="7">
        <f t="shared" si="47"/>
        <v>44.009146341463413</v>
      </c>
      <c r="I717">
        <v>656</v>
      </c>
      <c r="J717" t="s">
        <v>21</v>
      </c>
      <c r="K717" t="s">
        <v>22</v>
      </c>
      <c r="L717">
        <v>1281157200</v>
      </c>
      <c r="M717">
        <v>1281589200</v>
      </c>
      <c r="N717" s="12">
        <f t="shared" si="45"/>
        <v>40397.208333333336</v>
      </c>
      <c r="O717" s="12">
        <f t="shared" si="46"/>
        <v>40402.208333333336</v>
      </c>
      <c r="P717" t="b">
        <v>0</v>
      </c>
      <c r="Q717" t="b">
        <v>0</v>
      </c>
      <c r="R717" t="s">
        <v>292</v>
      </c>
      <c r="S717" t="s">
        <v>2048</v>
      </c>
      <c r="T717" t="s">
        <v>2059</v>
      </c>
    </row>
    <row r="718" spans="1:20" x14ac:dyDescent="0.2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5">
        <f t="shared" si="44"/>
        <v>517.65</v>
      </c>
      <c r="G718" t="s">
        <v>20</v>
      </c>
      <c r="H718" s="7">
        <f t="shared" si="47"/>
        <v>65.942675159235662</v>
      </c>
      <c r="I718">
        <v>157</v>
      </c>
      <c r="J718" t="s">
        <v>21</v>
      </c>
      <c r="K718" t="s">
        <v>22</v>
      </c>
      <c r="L718">
        <v>1373432400</v>
      </c>
      <c r="M718">
        <v>1375851600</v>
      </c>
      <c r="N718" s="12">
        <f t="shared" si="45"/>
        <v>41465.208333333336</v>
      </c>
      <c r="O718" s="12">
        <f t="shared" si="46"/>
        <v>41493.208333333336</v>
      </c>
      <c r="P718" t="b">
        <v>0</v>
      </c>
      <c r="Q718" t="b">
        <v>1</v>
      </c>
      <c r="R718" t="s">
        <v>33</v>
      </c>
      <c r="S718" t="s">
        <v>2037</v>
      </c>
      <c r="T718" t="s">
        <v>2038</v>
      </c>
    </row>
    <row r="719" spans="1:20" ht="31.5" x14ac:dyDescent="0.2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5">
        <f t="shared" si="44"/>
        <v>247.64285714285714</v>
      </c>
      <c r="G719" t="s">
        <v>20</v>
      </c>
      <c r="H719" s="7">
        <f t="shared" si="47"/>
        <v>24.987387387387386</v>
      </c>
      <c r="I719">
        <v>555</v>
      </c>
      <c r="J719" t="s">
        <v>21</v>
      </c>
      <c r="K719" t="s">
        <v>22</v>
      </c>
      <c r="L719">
        <v>1313989200</v>
      </c>
      <c r="M719">
        <v>1315803600</v>
      </c>
      <c r="N719" s="12">
        <f t="shared" si="45"/>
        <v>40777.208333333336</v>
      </c>
      <c r="O719" s="12">
        <f t="shared" si="46"/>
        <v>40798.208333333336</v>
      </c>
      <c r="P719" t="b">
        <v>0</v>
      </c>
      <c r="Q719" t="b">
        <v>0</v>
      </c>
      <c r="R719" t="s">
        <v>42</v>
      </c>
      <c r="S719" t="s">
        <v>2039</v>
      </c>
      <c r="T719" t="s">
        <v>2040</v>
      </c>
    </row>
    <row r="720" spans="1:20" x14ac:dyDescent="0.2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5">
        <f t="shared" si="44"/>
        <v>100.20481927710843</v>
      </c>
      <c r="G720" t="s">
        <v>20</v>
      </c>
      <c r="H720" s="7">
        <f t="shared" si="47"/>
        <v>28.003367003367003</v>
      </c>
      <c r="I720">
        <v>297</v>
      </c>
      <c r="J720" t="s">
        <v>21</v>
      </c>
      <c r="K720" t="s">
        <v>22</v>
      </c>
      <c r="L720">
        <v>1371445200</v>
      </c>
      <c r="M720">
        <v>1373691600</v>
      </c>
      <c r="N720" s="12">
        <f t="shared" si="45"/>
        <v>41442.208333333336</v>
      </c>
      <c r="O720" s="12">
        <f t="shared" si="46"/>
        <v>41468.208333333336</v>
      </c>
      <c r="P720" t="b">
        <v>0</v>
      </c>
      <c r="Q720" t="b">
        <v>0</v>
      </c>
      <c r="R720" t="s">
        <v>65</v>
      </c>
      <c r="S720" t="s">
        <v>2035</v>
      </c>
      <c r="T720" t="s">
        <v>2044</v>
      </c>
    </row>
    <row r="721" spans="1:20" x14ac:dyDescent="0.2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5">
        <f t="shared" si="44"/>
        <v>153</v>
      </c>
      <c r="G721" t="s">
        <v>20</v>
      </c>
      <c r="H721" s="7">
        <f t="shared" si="47"/>
        <v>85.829268292682926</v>
      </c>
      <c r="I721">
        <v>123</v>
      </c>
      <c r="J721" t="s">
        <v>21</v>
      </c>
      <c r="K721" t="s">
        <v>22</v>
      </c>
      <c r="L721">
        <v>1338267600</v>
      </c>
      <c r="M721">
        <v>1339218000</v>
      </c>
      <c r="N721" s="12">
        <f t="shared" si="45"/>
        <v>41058.208333333336</v>
      </c>
      <c r="O721" s="12">
        <f t="shared" si="46"/>
        <v>41069.208333333336</v>
      </c>
      <c r="P721" t="b">
        <v>0</v>
      </c>
      <c r="Q721" t="b">
        <v>0</v>
      </c>
      <c r="R721" t="s">
        <v>119</v>
      </c>
      <c r="S721" t="s">
        <v>2045</v>
      </c>
      <c r="T721" t="s">
        <v>2051</v>
      </c>
    </row>
    <row r="722" spans="1:20" ht="31.5" x14ac:dyDescent="0.2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5">
        <f t="shared" si="44"/>
        <v>37.091954022988503</v>
      </c>
      <c r="G722" t="s">
        <v>74</v>
      </c>
      <c r="H722" s="7">
        <f t="shared" si="47"/>
        <v>84.921052631578945</v>
      </c>
      <c r="I722">
        <v>38</v>
      </c>
      <c r="J722" t="s">
        <v>36</v>
      </c>
      <c r="K722" t="s">
        <v>37</v>
      </c>
      <c r="L722">
        <v>1519192800</v>
      </c>
      <c r="M722">
        <v>1520402400</v>
      </c>
      <c r="N722" s="12">
        <f t="shared" si="45"/>
        <v>43152.25</v>
      </c>
      <c r="O722" s="12">
        <f t="shared" si="46"/>
        <v>43166.25</v>
      </c>
      <c r="P722" t="b">
        <v>0</v>
      </c>
      <c r="Q722" t="b">
        <v>1</v>
      </c>
      <c r="R722" t="s">
        <v>33</v>
      </c>
      <c r="S722" t="s">
        <v>2037</v>
      </c>
      <c r="T722" t="s">
        <v>2038</v>
      </c>
    </row>
    <row r="723" spans="1:20" x14ac:dyDescent="0.2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5">
        <f t="shared" si="44"/>
        <v>4.392394822006473</v>
      </c>
      <c r="G723" t="s">
        <v>74</v>
      </c>
      <c r="H723" s="7">
        <f t="shared" si="47"/>
        <v>90.483333333333334</v>
      </c>
      <c r="I723">
        <v>60</v>
      </c>
      <c r="J723" t="s">
        <v>21</v>
      </c>
      <c r="K723" t="s">
        <v>22</v>
      </c>
      <c r="L723">
        <v>1522818000</v>
      </c>
      <c r="M723">
        <v>1523336400</v>
      </c>
      <c r="N723" s="12">
        <f t="shared" si="45"/>
        <v>43194.208333333328</v>
      </c>
      <c r="O723" s="12">
        <f t="shared" si="46"/>
        <v>43200.208333333328</v>
      </c>
      <c r="P723" t="b">
        <v>0</v>
      </c>
      <c r="Q723" t="b">
        <v>0</v>
      </c>
      <c r="R723" t="s">
        <v>23</v>
      </c>
      <c r="S723" t="s">
        <v>2033</v>
      </c>
      <c r="T723" t="s">
        <v>2034</v>
      </c>
    </row>
    <row r="724" spans="1:20" x14ac:dyDescent="0.2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5">
        <f t="shared" si="44"/>
        <v>156.50721649484535</v>
      </c>
      <c r="G724" t="s">
        <v>20</v>
      </c>
      <c r="H724" s="7">
        <f t="shared" si="47"/>
        <v>25.00197628458498</v>
      </c>
      <c r="I724">
        <v>3036</v>
      </c>
      <c r="J724" t="s">
        <v>21</v>
      </c>
      <c r="K724" t="s">
        <v>22</v>
      </c>
      <c r="L724">
        <v>1509948000</v>
      </c>
      <c r="M724">
        <v>1512280800</v>
      </c>
      <c r="N724" s="12">
        <f t="shared" si="45"/>
        <v>43045.25</v>
      </c>
      <c r="O724" s="12">
        <f t="shared" si="46"/>
        <v>43072.25</v>
      </c>
      <c r="P724" t="b">
        <v>0</v>
      </c>
      <c r="Q724" t="b">
        <v>0</v>
      </c>
      <c r="R724" t="s">
        <v>42</v>
      </c>
      <c r="S724" t="s">
        <v>2039</v>
      </c>
      <c r="T724" t="s">
        <v>2040</v>
      </c>
    </row>
    <row r="725" spans="1:20" x14ac:dyDescent="0.2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5">
        <f t="shared" si="44"/>
        <v>270.40816326530609</v>
      </c>
      <c r="G725" t="s">
        <v>20</v>
      </c>
      <c r="H725" s="7">
        <f t="shared" si="47"/>
        <v>92.013888888888886</v>
      </c>
      <c r="I725">
        <v>144</v>
      </c>
      <c r="J725" t="s">
        <v>26</v>
      </c>
      <c r="K725" t="s">
        <v>27</v>
      </c>
      <c r="L725">
        <v>1456898400</v>
      </c>
      <c r="M725">
        <v>1458709200</v>
      </c>
      <c r="N725" s="12">
        <f t="shared" si="45"/>
        <v>42431.25</v>
      </c>
      <c r="O725" s="12">
        <f t="shared" si="46"/>
        <v>42452.208333333328</v>
      </c>
      <c r="P725" t="b">
        <v>0</v>
      </c>
      <c r="Q725" t="b">
        <v>0</v>
      </c>
      <c r="R725" t="s">
        <v>33</v>
      </c>
      <c r="S725" t="s">
        <v>2037</v>
      </c>
      <c r="T725" t="s">
        <v>2038</v>
      </c>
    </row>
    <row r="726" spans="1:20" ht="31.5" x14ac:dyDescent="0.2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5">
        <f t="shared" si="44"/>
        <v>134.05952380952382</v>
      </c>
      <c r="G726" t="s">
        <v>20</v>
      </c>
      <c r="H726" s="7">
        <f t="shared" si="47"/>
        <v>93.066115702479337</v>
      </c>
      <c r="I726">
        <v>121</v>
      </c>
      <c r="J726" t="s">
        <v>40</v>
      </c>
      <c r="K726" t="s">
        <v>41</v>
      </c>
      <c r="L726">
        <v>1413954000</v>
      </c>
      <c r="M726">
        <v>1414126800</v>
      </c>
      <c r="N726" s="12">
        <f t="shared" si="45"/>
        <v>41934.208333333336</v>
      </c>
      <c r="O726" s="12">
        <f t="shared" si="46"/>
        <v>41936.208333333336</v>
      </c>
      <c r="P726" t="b">
        <v>0</v>
      </c>
      <c r="Q726" t="b">
        <v>1</v>
      </c>
      <c r="R726" t="s">
        <v>33</v>
      </c>
      <c r="S726" t="s">
        <v>2037</v>
      </c>
      <c r="T726" t="s">
        <v>2038</v>
      </c>
    </row>
    <row r="727" spans="1:20" x14ac:dyDescent="0.2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5">
        <f t="shared" si="44"/>
        <v>50.398033126293996</v>
      </c>
      <c r="G727" t="s">
        <v>14</v>
      </c>
      <c r="H727" s="7">
        <f t="shared" si="47"/>
        <v>61.008145363408524</v>
      </c>
      <c r="I727">
        <v>1596</v>
      </c>
      <c r="J727" t="s">
        <v>21</v>
      </c>
      <c r="K727" t="s">
        <v>22</v>
      </c>
      <c r="L727">
        <v>1416031200</v>
      </c>
      <c r="M727">
        <v>1416204000</v>
      </c>
      <c r="N727" s="12">
        <f t="shared" si="45"/>
        <v>41958.25</v>
      </c>
      <c r="O727" s="12">
        <f t="shared" si="46"/>
        <v>41960.25</v>
      </c>
      <c r="P727" t="b">
        <v>0</v>
      </c>
      <c r="Q727" t="b">
        <v>0</v>
      </c>
      <c r="R727" t="s">
        <v>292</v>
      </c>
      <c r="S727" t="s">
        <v>2048</v>
      </c>
      <c r="T727" t="s">
        <v>2059</v>
      </c>
    </row>
    <row r="728" spans="1:20" x14ac:dyDescent="0.2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5">
        <f t="shared" si="44"/>
        <v>88.815837937384899</v>
      </c>
      <c r="G728" t="s">
        <v>74</v>
      </c>
      <c r="H728" s="7">
        <f t="shared" si="47"/>
        <v>92.036259541984734</v>
      </c>
      <c r="I728">
        <v>524</v>
      </c>
      <c r="J728" t="s">
        <v>21</v>
      </c>
      <c r="K728" t="s">
        <v>22</v>
      </c>
      <c r="L728">
        <v>1287982800</v>
      </c>
      <c r="M728">
        <v>1288501200</v>
      </c>
      <c r="N728" s="12">
        <f t="shared" si="45"/>
        <v>40476.208333333336</v>
      </c>
      <c r="O728" s="12">
        <f t="shared" si="46"/>
        <v>40482.208333333336</v>
      </c>
      <c r="P728" t="b">
        <v>0</v>
      </c>
      <c r="Q728" t="b">
        <v>1</v>
      </c>
      <c r="R728" t="s">
        <v>33</v>
      </c>
      <c r="S728" t="s">
        <v>2037</v>
      </c>
      <c r="T728" t="s">
        <v>2038</v>
      </c>
    </row>
    <row r="729" spans="1:20" x14ac:dyDescent="0.2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5">
        <f t="shared" si="44"/>
        <v>165</v>
      </c>
      <c r="G729" t="s">
        <v>20</v>
      </c>
      <c r="H729" s="7">
        <f t="shared" si="47"/>
        <v>81.132596685082873</v>
      </c>
      <c r="I729">
        <v>181</v>
      </c>
      <c r="J729" t="s">
        <v>21</v>
      </c>
      <c r="K729" t="s">
        <v>22</v>
      </c>
      <c r="L729">
        <v>1547964000</v>
      </c>
      <c r="M729">
        <v>1552971600</v>
      </c>
      <c r="N729" s="12">
        <f t="shared" si="45"/>
        <v>43485.25</v>
      </c>
      <c r="O729" s="12">
        <f t="shared" si="46"/>
        <v>43543.208333333328</v>
      </c>
      <c r="P729" t="b">
        <v>0</v>
      </c>
      <c r="Q729" t="b">
        <v>0</v>
      </c>
      <c r="R729" t="s">
        <v>28</v>
      </c>
      <c r="S729" t="s">
        <v>2035</v>
      </c>
      <c r="T729" t="s">
        <v>2036</v>
      </c>
    </row>
    <row r="730" spans="1:20" ht="31.5" x14ac:dyDescent="0.2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5">
        <f t="shared" si="44"/>
        <v>17.5</v>
      </c>
      <c r="G730" t="s">
        <v>14</v>
      </c>
      <c r="H730" s="7">
        <f t="shared" si="47"/>
        <v>73.5</v>
      </c>
      <c r="I730">
        <v>10</v>
      </c>
      <c r="J730" t="s">
        <v>21</v>
      </c>
      <c r="K730" t="s">
        <v>22</v>
      </c>
      <c r="L730">
        <v>1464152400</v>
      </c>
      <c r="M730">
        <v>1465102800</v>
      </c>
      <c r="N730" s="12">
        <f t="shared" si="45"/>
        <v>42515.208333333328</v>
      </c>
      <c r="O730" s="12">
        <f t="shared" si="46"/>
        <v>42526.208333333328</v>
      </c>
      <c r="P730" t="b">
        <v>0</v>
      </c>
      <c r="Q730" t="b">
        <v>0</v>
      </c>
      <c r="R730" t="s">
        <v>33</v>
      </c>
      <c r="S730" t="s">
        <v>2037</v>
      </c>
      <c r="T730" t="s">
        <v>2038</v>
      </c>
    </row>
    <row r="731" spans="1:20" ht="31.5" x14ac:dyDescent="0.2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5">
        <f t="shared" si="44"/>
        <v>185.66071428571428</v>
      </c>
      <c r="G731" t="s">
        <v>20</v>
      </c>
      <c r="H731" s="7">
        <f t="shared" si="47"/>
        <v>85.221311475409834</v>
      </c>
      <c r="I731">
        <v>122</v>
      </c>
      <c r="J731" t="s">
        <v>21</v>
      </c>
      <c r="K731" t="s">
        <v>22</v>
      </c>
      <c r="L731">
        <v>1359957600</v>
      </c>
      <c r="M731">
        <v>1360130400</v>
      </c>
      <c r="N731" s="12">
        <f t="shared" si="45"/>
        <v>41309.25</v>
      </c>
      <c r="O731" s="12">
        <f t="shared" si="46"/>
        <v>41311.25</v>
      </c>
      <c r="P731" t="b">
        <v>0</v>
      </c>
      <c r="Q731" t="b">
        <v>0</v>
      </c>
      <c r="R731" t="s">
        <v>53</v>
      </c>
      <c r="S731" t="s">
        <v>2039</v>
      </c>
      <c r="T731" t="s">
        <v>2042</v>
      </c>
    </row>
    <row r="732" spans="1:20" x14ac:dyDescent="0.2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5">
        <f t="shared" si="44"/>
        <v>412.6631944444444</v>
      </c>
      <c r="G732" t="s">
        <v>20</v>
      </c>
      <c r="H732" s="7">
        <f t="shared" si="47"/>
        <v>110.96825396825396</v>
      </c>
      <c r="I732">
        <v>1071</v>
      </c>
      <c r="J732" t="s">
        <v>15</v>
      </c>
      <c r="K732" t="s">
        <v>16</v>
      </c>
      <c r="L732">
        <v>1432357200</v>
      </c>
      <c r="M732">
        <v>1432875600</v>
      </c>
      <c r="N732" s="12">
        <f t="shared" si="45"/>
        <v>42147.208333333328</v>
      </c>
      <c r="O732" s="12">
        <f t="shared" si="46"/>
        <v>42153.208333333328</v>
      </c>
      <c r="P732" t="b">
        <v>0</v>
      </c>
      <c r="Q732" t="b">
        <v>0</v>
      </c>
      <c r="R732" t="s">
        <v>65</v>
      </c>
      <c r="S732" t="s">
        <v>2035</v>
      </c>
      <c r="T732" t="s">
        <v>2044</v>
      </c>
    </row>
    <row r="733" spans="1:20" x14ac:dyDescent="0.2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5">
        <f t="shared" si="44"/>
        <v>90.25</v>
      </c>
      <c r="G733" t="s">
        <v>74</v>
      </c>
      <c r="H733" s="7">
        <f t="shared" si="47"/>
        <v>32.968036529680369</v>
      </c>
      <c r="I733">
        <v>219</v>
      </c>
      <c r="J733" t="s">
        <v>21</v>
      </c>
      <c r="K733" t="s">
        <v>22</v>
      </c>
      <c r="L733">
        <v>1500786000</v>
      </c>
      <c r="M733">
        <v>1500872400</v>
      </c>
      <c r="N733" s="12">
        <f t="shared" si="45"/>
        <v>42939.208333333328</v>
      </c>
      <c r="O733" s="12">
        <f t="shared" si="46"/>
        <v>42940.208333333328</v>
      </c>
      <c r="P733" t="b">
        <v>0</v>
      </c>
      <c r="Q733" t="b">
        <v>0</v>
      </c>
      <c r="R733" t="s">
        <v>28</v>
      </c>
      <c r="S733" t="s">
        <v>2035</v>
      </c>
      <c r="T733" t="s">
        <v>2036</v>
      </c>
    </row>
    <row r="734" spans="1:20" x14ac:dyDescent="0.2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5">
        <f t="shared" si="44"/>
        <v>91.984615384615381</v>
      </c>
      <c r="G734" t="s">
        <v>14</v>
      </c>
      <c r="H734" s="7">
        <f t="shared" si="47"/>
        <v>96.005352363960753</v>
      </c>
      <c r="I734">
        <v>1121</v>
      </c>
      <c r="J734" t="s">
        <v>21</v>
      </c>
      <c r="K734" t="s">
        <v>22</v>
      </c>
      <c r="L734">
        <v>1490158800</v>
      </c>
      <c r="M734">
        <v>1492146000</v>
      </c>
      <c r="N734" s="12">
        <f t="shared" si="45"/>
        <v>42816.208333333328</v>
      </c>
      <c r="O734" s="12">
        <f t="shared" si="46"/>
        <v>42839.208333333328</v>
      </c>
      <c r="P734" t="b">
        <v>0</v>
      </c>
      <c r="Q734" t="b">
        <v>1</v>
      </c>
      <c r="R734" t="s">
        <v>23</v>
      </c>
      <c r="S734" t="s">
        <v>2033</v>
      </c>
      <c r="T734" t="s">
        <v>2034</v>
      </c>
    </row>
    <row r="735" spans="1:20" x14ac:dyDescent="0.2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5">
        <f t="shared" si="44"/>
        <v>527.00632911392404</v>
      </c>
      <c r="G735" t="s">
        <v>20</v>
      </c>
      <c r="H735" s="7">
        <f t="shared" si="47"/>
        <v>84.96632653061225</v>
      </c>
      <c r="I735">
        <v>980</v>
      </c>
      <c r="J735" t="s">
        <v>21</v>
      </c>
      <c r="K735" t="s">
        <v>22</v>
      </c>
      <c r="L735">
        <v>1406178000</v>
      </c>
      <c r="M735">
        <v>1407301200</v>
      </c>
      <c r="N735" s="12">
        <f t="shared" si="45"/>
        <v>41844.208333333336</v>
      </c>
      <c r="O735" s="12">
        <f t="shared" si="46"/>
        <v>41857.208333333336</v>
      </c>
      <c r="P735" t="b">
        <v>0</v>
      </c>
      <c r="Q735" t="b">
        <v>0</v>
      </c>
      <c r="R735" t="s">
        <v>148</v>
      </c>
      <c r="S735" t="s">
        <v>2033</v>
      </c>
      <c r="T735" t="s">
        <v>2055</v>
      </c>
    </row>
    <row r="736" spans="1:20" x14ac:dyDescent="0.2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5">
        <f t="shared" si="44"/>
        <v>319.14285714285711</v>
      </c>
      <c r="G736" t="s">
        <v>20</v>
      </c>
      <c r="H736" s="7">
        <f t="shared" si="47"/>
        <v>25.007462686567163</v>
      </c>
      <c r="I736">
        <v>536</v>
      </c>
      <c r="J736" t="s">
        <v>21</v>
      </c>
      <c r="K736" t="s">
        <v>22</v>
      </c>
      <c r="L736">
        <v>1485583200</v>
      </c>
      <c r="M736">
        <v>1486620000</v>
      </c>
      <c r="N736" s="12">
        <f t="shared" si="45"/>
        <v>42763.25</v>
      </c>
      <c r="O736" s="12">
        <f t="shared" si="46"/>
        <v>42775.25</v>
      </c>
      <c r="P736" t="b">
        <v>0</v>
      </c>
      <c r="Q736" t="b">
        <v>1</v>
      </c>
      <c r="R736" t="s">
        <v>33</v>
      </c>
      <c r="S736" t="s">
        <v>2037</v>
      </c>
      <c r="T736" t="s">
        <v>2038</v>
      </c>
    </row>
    <row r="737" spans="1:20" ht="31.5" x14ac:dyDescent="0.2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5">
        <f t="shared" si="44"/>
        <v>354.18867924528303</v>
      </c>
      <c r="G737" t="s">
        <v>20</v>
      </c>
      <c r="H737" s="7">
        <f t="shared" si="47"/>
        <v>65.998995479658461</v>
      </c>
      <c r="I737">
        <v>1991</v>
      </c>
      <c r="J737" t="s">
        <v>21</v>
      </c>
      <c r="K737" t="s">
        <v>22</v>
      </c>
      <c r="L737">
        <v>1459314000</v>
      </c>
      <c r="M737">
        <v>1459918800</v>
      </c>
      <c r="N737" s="12">
        <f t="shared" si="45"/>
        <v>42459.208333333328</v>
      </c>
      <c r="O737" s="12">
        <f t="shared" si="46"/>
        <v>42466.208333333328</v>
      </c>
      <c r="P737" t="b">
        <v>0</v>
      </c>
      <c r="Q737" t="b">
        <v>0</v>
      </c>
      <c r="R737" t="s">
        <v>122</v>
      </c>
      <c r="S737" t="s">
        <v>2052</v>
      </c>
      <c r="T737" t="s">
        <v>2053</v>
      </c>
    </row>
    <row r="738" spans="1:20" x14ac:dyDescent="0.2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5">
        <f t="shared" si="44"/>
        <v>32.896103896103895</v>
      </c>
      <c r="G738" t="s">
        <v>74</v>
      </c>
      <c r="H738" s="7">
        <f t="shared" si="47"/>
        <v>87.34482758620689</v>
      </c>
      <c r="I738">
        <v>29</v>
      </c>
      <c r="J738" t="s">
        <v>21</v>
      </c>
      <c r="K738" t="s">
        <v>22</v>
      </c>
      <c r="L738">
        <v>1424412000</v>
      </c>
      <c r="M738">
        <v>1424757600</v>
      </c>
      <c r="N738" s="12">
        <f t="shared" si="45"/>
        <v>42055.25</v>
      </c>
      <c r="O738" s="12">
        <f t="shared" si="46"/>
        <v>42059.25</v>
      </c>
      <c r="P738" t="b">
        <v>0</v>
      </c>
      <c r="Q738" t="b">
        <v>0</v>
      </c>
      <c r="R738" t="s">
        <v>68</v>
      </c>
      <c r="S738" t="s">
        <v>2045</v>
      </c>
      <c r="T738" t="s">
        <v>2046</v>
      </c>
    </row>
    <row r="739" spans="1:20" ht="31.5" x14ac:dyDescent="0.2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5">
        <f t="shared" si="44"/>
        <v>135.8918918918919</v>
      </c>
      <c r="G739" t="s">
        <v>20</v>
      </c>
      <c r="H739" s="7">
        <f t="shared" si="47"/>
        <v>27.933333333333334</v>
      </c>
      <c r="I739">
        <v>180</v>
      </c>
      <c r="J739" t="s">
        <v>21</v>
      </c>
      <c r="K739" t="s">
        <v>22</v>
      </c>
      <c r="L739">
        <v>1478844000</v>
      </c>
      <c r="M739">
        <v>1479880800</v>
      </c>
      <c r="N739" s="12">
        <f t="shared" si="45"/>
        <v>42685.25</v>
      </c>
      <c r="O739" s="12">
        <f t="shared" si="46"/>
        <v>42697.25</v>
      </c>
      <c r="P739" t="b">
        <v>0</v>
      </c>
      <c r="Q739" t="b">
        <v>0</v>
      </c>
      <c r="R739" t="s">
        <v>60</v>
      </c>
      <c r="S739" t="s">
        <v>2033</v>
      </c>
      <c r="T739" t="s">
        <v>2043</v>
      </c>
    </row>
    <row r="740" spans="1:20" x14ac:dyDescent="0.2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5">
        <f t="shared" si="44"/>
        <v>2.0843373493975905</v>
      </c>
      <c r="G740" t="s">
        <v>14</v>
      </c>
      <c r="H740" s="7">
        <f t="shared" si="47"/>
        <v>103.8</v>
      </c>
      <c r="I740">
        <v>15</v>
      </c>
      <c r="J740" t="s">
        <v>21</v>
      </c>
      <c r="K740" t="s">
        <v>22</v>
      </c>
      <c r="L740">
        <v>1416117600</v>
      </c>
      <c r="M740">
        <v>1418018400</v>
      </c>
      <c r="N740" s="12">
        <f t="shared" si="45"/>
        <v>41959.25</v>
      </c>
      <c r="O740" s="12">
        <f t="shared" si="46"/>
        <v>41981.25</v>
      </c>
      <c r="P740" t="b">
        <v>0</v>
      </c>
      <c r="Q740" t="b">
        <v>1</v>
      </c>
      <c r="R740" t="s">
        <v>33</v>
      </c>
      <c r="S740" t="s">
        <v>2037</v>
      </c>
      <c r="T740" t="s">
        <v>2038</v>
      </c>
    </row>
    <row r="741" spans="1:20" x14ac:dyDescent="0.2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5">
        <f t="shared" si="44"/>
        <v>61</v>
      </c>
      <c r="G741" t="s">
        <v>14</v>
      </c>
      <c r="H741" s="7">
        <f t="shared" si="47"/>
        <v>31.937172774869111</v>
      </c>
      <c r="I741">
        <v>191</v>
      </c>
      <c r="J741" t="s">
        <v>21</v>
      </c>
      <c r="K741" t="s">
        <v>22</v>
      </c>
      <c r="L741">
        <v>1340946000</v>
      </c>
      <c r="M741">
        <v>1341032400</v>
      </c>
      <c r="N741" s="12">
        <f t="shared" si="45"/>
        <v>41089.208333333336</v>
      </c>
      <c r="O741" s="12">
        <f t="shared" si="46"/>
        <v>41090.208333333336</v>
      </c>
      <c r="P741" t="b">
        <v>0</v>
      </c>
      <c r="Q741" t="b">
        <v>0</v>
      </c>
      <c r="R741" t="s">
        <v>60</v>
      </c>
      <c r="S741" t="s">
        <v>2033</v>
      </c>
      <c r="T741" t="s">
        <v>2043</v>
      </c>
    </row>
    <row r="742" spans="1:20" x14ac:dyDescent="0.2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5">
        <f t="shared" si="44"/>
        <v>30.037735849056602</v>
      </c>
      <c r="G742" t="s">
        <v>14</v>
      </c>
      <c r="H742" s="7">
        <f t="shared" si="47"/>
        <v>99.5</v>
      </c>
      <c r="I742">
        <v>16</v>
      </c>
      <c r="J742" t="s">
        <v>21</v>
      </c>
      <c r="K742" t="s">
        <v>22</v>
      </c>
      <c r="L742">
        <v>1486101600</v>
      </c>
      <c r="M742">
        <v>1486360800</v>
      </c>
      <c r="N742" s="12">
        <f t="shared" si="45"/>
        <v>42769.25</v>
      </c>
      <c r="O742" s="12">
        <f t="shared" si="46"/>
        <v>42772.25</v>
      </c>
      <c r="P742" t="b">
        <v>0</v>
      </c>
      <c r="Q742" t="b">
        <v>0</v>
      </c>
      <c r="R742" t="s">
        <v>33</v>
      </c>
      <c r="S742" t="s">
        <v>2037</v>
      </c>
      <c r="T742" t="s">
        <v>2038</v>
      </c>
    </row>
    <row r="743" spans="1:20" x14ac:dyDescent="0.2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5">
        <f t="shared" si="44"/>
        <v>1179.1666666666665</v>
      </c>
      <c r="G743" t="s">
        <v>20</v>
      </c>
      <c r="H743" s="7">
        <f t="shared" si="47"/>
        <v>108.84615384615384</v>
      </c>
      <c r="I743">
        <v>130</v>
      </c>
      <c r="J743" t="s">
        <v>21</v>
      </c>
      <c r="K743" t="s">
        <v>22</v>
      </c>
      <c r="L743">
        <v>1274590800</v>
      </c>
      <c r="M743">
        <v>1274677200</v>
      </c>
      <c r="N743" s="12">
        <f t="shared" si="45"/>
        <v>40321.208333333336</v>
      </c>
      <c r="O743" s="12">
        <f t="shared" si="46"/>
        <v>40322.208333333336</v>
      </c>
      <c r="P743" t="b">
        <v>0</v>
      </c>
      <c r="Q743" t="b">
        <v>0</v>
      </c>
      <c r="R743" t="s">
        <v>33</v>
      </c>
      <c r="S743" t="s">
        <v>2037</v>
      </c>
      <c r="T743" t="s">
        <v>2038</v>
      </c>
    </row>
    <row r="744" spans="1:20" x14ac:dyDescent="0.2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5">
        <f t="shared" si="44"/>
        <v>1126.0833333333335</v>
      </c>
      <c r="G744" t="s">
        <v>20</v>
      </c>
      <c r="H744" s="7">
        <f t="shared" si="47"/>
        <v>110.76229508196721</v>
      </c>
      <c r="I744">
        <v>122</v>
      </c>
      <c r="J744" t="s">
        <v>21</v>
      </c>
      <c r="K744" t="s">
        <v>22</v>
      </c>
      <c r="L744">
        <v>1263880800</v>
      </c>
      <c r="M744">
        <v>1267509600</v>
      </c>
      <c r="N744" s="12">
        <f t="shared" si="45"/>
        <v>40197.25</v>
      </c>
      <c r="O744" s="12">
        <f t="shared" si="46"/>
        <v>40239.25</v>
      </c>
      <c r="P744" t="b">
        <v>0</v>
      </c>
      <c r="Q744" t="b">
        <v>0</v>
      </c>
      <c r="R744" t="s">
        <v>50</v>
      </c>
      <c r="S744" t="s">
        <v>2033</v>
      </c>
      <c r="T744" t="s">
        <v>2041</v>
      </c>
    </row>
    <row r="745" spans="1:20" ht="31.5" x14ac:dyDescent="0.2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5">
        <f t="shared" si="44"/>
        <v>12.923076923076923</v>
      </c>
      <c r="G745" t="s">
        <v>14</v>
      </c>
      <c r="H745" s="7">
        <f t="shared" si="47"/>
        <v>29.647058823529413</v>
      </c>
      <c r="I745">
        <v>17</v>
      </c>
      <c r="J745" t="s">
        <v>21</v>
      </c>
      <c r="K745" t="s">
        <v>22</v>
      </c>
      <c r="L745">
        <v>1445403600</v>
      </c>
      <c r="M745">
        <v>1445922000</v>
      </c>
      <c r="N745" s="12">
        <f t="shared" si="45"/>
        <v>42298.208333333328</v>
      </c>
      <c r="O745" s="12">
        <f t="shared" si="46"/>
        <v>42304.208333333328</v>
      </c>
      <c r="P745" t="b">
        <v>0</v>
      </c>
      <c r="Q745" t="b">
        <v>1</v>
      </c>
      <c r="R745" t="s">
        <v>33</v>
      </c>
      <c r="S745" t="s">
        <v>2037</v>
      </c>
      <c r="T745" t="s">
        <v>2038</v>
      </c>
    </row>
    <row r="746" spans="1:20" x14ac:dyDescent="0.2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5">
        <f t="shared" si="44"/>
        <v>712</v>
      </c>
      <c r="G746" t="s">
        <v>20</v>
      </c>
      <c r="H746" s="7">
        <f t="shared" si="47"/>
        <v>101.71428571428571</v>
      </c>
      <c r="I746">
        <v>140</v>
      </c>
      <c r="J746" t="s">
        <v>21</v>
      </c>
      <c r="K746" t="s">
        <v>22</v>
      </c>
      <c r="L746">
        <v>1533877200</v>
      </c>
      <c r="M746">
        <v>1534050000</v>
      </c>
      <c r="N746" s="12">
        <f t="shared" si="45"/>
        <v>43322.208333333328</v>
      </c>
      <c r="O746" s="12">
        <f t="shared" si="46"/>
        <v>43324.208333333328</v>
      </c>
      <c r="P746" t="b">
        <v>0</v>
      </c>
      <c r="Q746" t="b">
        <v>1</v>
      </c>
      <c r="R746" t="s">
        <v>33</v>
      </c>
      <c r="S746" t="s">
        <v>2037</v>
      </c>
      <c r="T746" t="s">
        <v>2038</v>
      </c>
    </row>
    <row r="747" spans="1:20" ht="31.5" x14ac:dyDescent="0.2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5">
        <f t="shared" si="44"/>
        <v>30.304347826086957</v>
      </c>
      <c r="G747" t="s">
        <v>14</v>
      </c>
      <c r="H747" s="7">
        <f t="shared" si="47"/>
        <v>61.5</v>
      </c>
      <c r="I747">
        <v>34</v>
      </c>
      <c r="J747" t="s">
        <v>21</v>
      </c>
      <c r="K747" t="s">
        <v>22</v>
      </c>
      <c r="L747">
        <v>1275195600</v>
      </c>
      <c r="M747">
        <v>1277528400</v>
      </c>
      <c r="N747" s="12">
        <f t="shared" si="45"/>
        <v>40328.208333333336</v>
      </c>
      <c r="O747" s="12">
        <f t="shared" si="46"/>
        <v>40355.208333333336</v>
      </c>
      <c r="P747" t="b">
        <v>0</v>
      </c>
      <c r="Q747" t="b">
        <v>0</v>
      </c>
      <c r="R747" t="s">
        <v>65</v>
      </c>
      <c r="S747" t="s">
        <v>2035</v>
      </c>
      <c r="T747" t="s">
        <v>2044</v>
      </c>
    </row>
    <row r="748" spans="1:20" x14ac:dyDescent="0.2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5">
        <f t="shared" si="44"/>
        <v>212.50896057347671</v>
      </c>
      <c r="G748" t="s">
        <v>20</v>
      </c>
      <c r="H748" s="7">
        <f t="shared" si="47"/>
        <v>35</v>
      </c>
      <c r="I748">
        <v>3388</v>
      </c>
      <c r="J748" t="s">
        <v>21</v>
      </c>
      <c r="K748" t="s">
        <v>22</v>
      </c>
      <c r="L748">
        <v>1318136400</v>
      </c>
      <c r="M748">
        <v>1318568400</v>
      </c>
      <c r="N748" s="12">
        <f t="shared" si="45"/>
        <v>40825.208333333336</v>
      </c>
      <c r="O748" s="12">
        <f t="shared" si="46"/>
        <v>40830.208333333336</v>
      </c>
      <c r="P748" t="b">
        <v>0</v>
      </c>
      <c r="Q748" t="b">
        <v>0</v>
      </c>
      <c r="R748" t="s">
        <v>28</v>
      </c>
      <c r="S748" t="s">
        <v>2035</v>
      </c>
      <c r="T748" t="s">
        <v>2036</v>
      </c>
    </row>
    <row r="749" spans="1:20" x14ac:dyDescent="0.2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5">
        <f t="shared" si="44"/>
        <v>228.85714285714286</v>
      </c>
      <c r="G749" t="s">
        <v>20</v>
      </c>
      <c r="H749" s="7">
        <f t="shared" si="47"/>
        <v>40.049999999999997</v>
      </c>
      <c r="I749">
        <v>280</v>
      </c>
      <c r="J749" t="s">
        <v>21</v>
      </c>
      <c r="K749" t="s">
        <v>22</v>
      </c>
      <c r="L749">
        <v>1283403600</v>
      </c>
      <c r="M749">
        <v>1284354000</v>
      </c>
      <c r="N749" s="12">
        <f t="shared" si="45"/>
        <v>40423.208333333336</v>
      </c>
      <c r="O749" s="12">
        <f t="shared" si="46"/>
        <v>40434.208333333336</v>
      </c>
      <c r="P749" t="b">
        <v>0</v>
      </c>
      <c r="Q749" t="b">
        <v>0</v>
      </c>
      <c r="R749" t="s">
        <v>33</v>
      </c>
      <c r="S749" t="s">
        <v>2037</v>
      </c>
      <c r="T749" t="s">
        <v>2038</v>
      </c>
    </row>
    <row r="750" spans="1:20" x14ac:dyDescent="0.2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5">
        <f t="shared" si="44"/>
        <v>34.959979476654695</v>
      </c>
      <c r="G750" t="s">
        <v>74</v>
      </c>
      <c r="H750" s="7">
        <f t="shared" si="47"/>
        <v>110.97231270358306</v>
      </c>
      <c r="I750">
        <v>614</v>
      </c>
      <c r="J750" t="s">
        <v>21</v>
      </c>
      <c r="K750" t="s">
        <v>22</v>
      </c>
      <c r="L750">
        <v>1267423200</v>
      </c>
      <c r="M750">
        <v>1269579600</v>
      </c>
      <c r="N750" s="12">
        <f t="shared" si="45"/>
        <v>40238.25</v>
      </c>
      <c r="O750" s="12">
        <f t="shared" si="46"/>
        <v>40263.208333333336</v>
      </c>
      <c r="P750" t="b">
        <v>0</v>
      </c>
      <c r="Q750" t="b">
        <v>1</v>
      </c>
      <c r="R750" t="s">
        <v>71</v>
      </c>
      <c r="S750" t="s">
        <v>2039</v>
      </c>
      <c r="T750" t="s">
        <v>2047</v>
      </c>
    </row>
    <row r="751" spans="1:20" x14ac:dyDescent="0.2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5">
        <f t="shared" si="44"/>
        <v>157.29069767441862</v>
      </c>
      <c r="G751" t="s">
        <v>20</v>
      </c>
      <c r="H751" s="7">
        <f t="shared" si="47"/>
        <v>36.959016393442624</v>
      </c>
      <c r="I751">
        <v>366</v>
      </c>
      <c r="J751" t="s">
        <v>107</v>
      </c>
      <c r="K751" t="s">
        <v>108</v>
      </c>
      <c r="L751">
        <v>1412744400</v>
      </c>
      <c r="M751">
        <v>1413781200</v>
      </c>
      <c r="N751" s="12">
        <f t="shared" si="45"/>
        <v>41920.208333333336</v>
      </c>
      <c r="O751" s="12">
        <f t="shared" si="46"/>
        <v>41932.208333333336</v>
      </c>
      <c r="P751" t="b">
        <v>0</v>
      </c>
      <c r="Q751" t="b">
        <v>1</v>
      </c>
      <c r="R751" t="s">
        <v>65</v>
      </c>
      <c r="S751" t="s">
        <v>2035</v>
      </c>
      <c r="T751" t="s">
        <v>2044</v>
      </c>
    </row>
    <row r="752" spans="1:20" x14ac:dyDescent="0.2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5">
        <f t="shared" si="44"/>
        <v>1</v>
      </c>
      <c r="G752" t="s">
        <v>14</v>
      </c>
      <c r="H752" s="7">
        <f t="shared" si="47"/>
        <v>1</v>
      </c>
      <c r="I752">
        <v>1</v>
      </c>
      <c r="J752" t="s">
        <v>40</v>
      </c>
      <c r="K752" t="s">
        <v>41</v>
      </c>
      <c r="L752">
        <v>1277960400</v>
      </c>
      <c r="M752">
        <v>1280120400</v>
      </c>
      <c r="N752" s="12">
        <f t="shared" si="45"/>
        <v>40360.208333333336</v>
      </c>
      <c r="O752" s="12">
        <f t="shared" si="46"/>
        <v>40385.208333333336</v>
      </c>
      <c r="P752" t="b">
        <v>0</v>
      </c>
      <c r="Q752" t="b">
        <v>0</v>
      </c>
      <c r="R752" t="s">
        <v>50</v>
      </c>
      <c r="S752" t="s">
        <v>2033</v>
      </c>
      <c r="T752" t="s">
        <v>2041</v>
      </c>
    </row>
    <row r="753" spans="1:20" x14ac:dyDescent="0.2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5">
        <f t="shared" si="44"/>
        <v>232.30555555555554</v>
      </c>
      <c r="G753" t="s">
        <v>20</v>
      </c>
      <c r="H753" s="7">
        <f t="shared" si="47"/>
        <v>30.974074074074075</v>
      </c>
      <c r="I753">
        <v>270</v>
      </c>
      <c r="J753" t="s">
        <v>21</v>
      </c>
      <c r="K753" t="s">
        <v>22</v>
      </c>
      <c r="L753">
        <v>1458190800</v>
      </c>
      <c r="M753">
        <v>1459486800</v>
      </c>
      <c r="N753" s="12">
        <f t="shared" si="45"/>
        <v>42446.208333333328</v>
      </c>
      <c r="O753" s="12">
        <f t="shared" si="46"/>
        <v>42461.208333333328</v>
      </c>
      <c r="P753" t="b">
        <v>1</v>
      </c>
      <c r="Q753" t="b">
        <v>1</v>
      </c>
      <c r="R753" t="s">
        <v>68</v>
      </c>
      <c r="S753" t="s">
        <v>2045</v>
      </c>
      <c r="T753" t="s">
        <v>2046</v>
      </c>
    </row>
    <row r="754" spans="1:20" x14ac:dyDescent="0.2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5">
        <f t="shared" si="44"/>
        <v>92.448275862068968</v>
      </c>
      <c r="G754" t="s">
        <v>74</v>
      </c>
      <c r="H754" s="7">
        <f t="shared" si="47"/>
        <v>47.035087719298247</v>
      </c>
      <c r="I754">
        <v>114</v>
      </c>
      <c r="J754" t="s">
        <v>21</v>
      </c>
      <c r="K754" t="s">
        <v>22</v>
      </c>
      <c r="L754">
        <v>1280984400</v>
      </c>
      <c r="M754">
        <v>1282539600</v>
      </c>
      <c r="N754" s="12">
        <f t="shared" si="45"/>
        <v>40395.208333333336</v>
      </c>
      <c r="O754" s="12">
        <f t="shared" si="46"/>
        <v>40413.208333333336</v>
      </c>
      <c r="P754" t="b">
        <v>0</v>
      </c>
      <c r="Q754" t="b">
        <v>1</v>
      </c>
      <c r="R754" t="s">
        <v>33</v>
      </c>
      <c r="S754" t="s">
        <v>2037</v>
      </c>
      <c r="T754" t="s">
        <v>2038</v>
      </c>
    </row>
    <row r="755" spans="1:20" x14ac:dyDescent="0.2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5">
        <f t="shared" si="44"/>
        <v>256.70212765957444</v>
      </c>
      <c r="G755" t="s">
        <v>20</v>
      </c>
      <c r="H755" s="7">
        <f t="shared" si="47"/>
        <v>88.065693430656935</v>
      </c>
      <c r="I755">
        <v>137</v>
      </c>
      <c r="J755" t="s">
        <v>21</v>
      </c>
      <c r="K755" t="s">
        <v>22</v>
      </c>
      <c r="L755">
        <v>1274590800</v>
      </c>
      <c r="M755">
        <v>1275886800</v>
      </c>
      <c r="N755" s="12">
        <f t="shared" si="45"/>
        <v>40321.208333333336</v>
      </c>
      <c r="O755" s="12">
        <f t="shared" si="46"/>
        <v>40336.208333333336</v>
      </c>
      <c r="P755" t="b">
        <v>0</v>
      </c>
      <c r="Q755" t="b">
        <v>0</v>
      </c>
      <c r="R755" t="s">
        <v>122</v>
      </c>
      <c r="S755" t="s">
        <v>2052</v>
      </c>
      <c r="T755" t="s">
        <v>2053</v>
      </c>
    </row>
    <row r="756" spans="1:20" x14ac:dyDescent="0.2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5">
        <f t="shared" si="44"/>
        <v>168.47017045454547</v>
      </c>
      <c r="G756" t="s">
        <v>20</v>
      </c>
      <c r="H756" s="7">
        <f t="shared" si="47"/>
        <v>37.005616224648989</v>
      </c>
      <c r="I756">
        <v>3205</v>
      </c>
      <c r="J756" t="s">
        <v>21</v>
      </c>
      <c r="K756" t="s">
        <v>22</v>
      </c>
      <c r="L756">
        <v>1351400400</v>
      </c>
      <c r="M756">
        <v>1355983200</v>
      </c>
      <c r="N756" s="12">
        <f t="shared" si="45"/>
        <v>41210.208333333336</v>
      </c>
      <c r="O756" s="12">
        <f t="shared" si="46"/>
        <v>41263.25</v>
      </c>
      <c r="P756" t="b">
        <v>0</v>
      </c>
      <c r="Q756" t="b">
        <v>0</v>
      </c>
      <c r="R756" t="s">
        <v>33</v>
      </c>
      <c r="S756" t="s">
        <v>2037</v>
      </c>
      <c r="T756" t="s">
        <v>2038</v>
      </c>
    </row>
    <row r="757" spans="1:20" x14ac:dyDescent="0.2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5">
        <f t="shared" si="44"/>
        <v>166.57777777777778</v>
      </c>
      <c r="G757" t="s">
        <v>20</v>
      </c>
      <c r="H757" s="7">
        <f t="shared" si="47"/>
        <v>26.027777777777779</v>
      </c>
      <c r="I757">
        <v>288</v>
      </c>
      <c r="J757" t="s">
        <v>36</v>
      </c>
      <c r="K757" t="s">
        <v>37</v>
      </c>
      <c r="L757">
        <v>1514354400</v>
      </c>
      <c r="M757">
        <v>1515391200</v>
      </c>
      <c r="N757" s="12">
        <f t="shared" si="45"/>
        <v>43096.25</v>
      </c>
      <c r="O757" s="12">
        <f t="shared" si="46"/>
        <v>43108.25</v>
      </c>
      <c r="P757" t="b">
        <v>0</v>
      </c>
      <c r="Q757" t="b">
        <v>1</v>
      </c>
      <c r="R757" t="s">
        <v>33</v>
      </c>
      <c r="S757" t="s">
        <v>2037</v>
      </c>
      <c r="T757" t="s">
        <v>2038</v>
      </c>
    </row>
    <row r="758" spans="1:20" x14ac:dyDescent="0.2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5">
        <f t="shared" si="44"/>
        <v>772.07692307692309</v>
      </c>
      <c r="G758" t="s">
        <v>20</v>
      </c>
      <c r="H758" s="7">
        <f t="shared" si="47"/>
        <v>67.817567567567565</v>
      </c>
      <c r="I758">
        <v>148</v>
      </c>
      <c r="J758" t="s">
        <v>21</v>
      </c>
      <c r="K758" t="s">
        <v>22</v>
      </c>
      <c r="L758">
        <v>1421733600</v>
      </c>
      <c r="M758">
        <v>1422252000</v>
      </c>
      <c r="N758" s="12">
        <f t="shared" si="45"/>
        <v>42024.25</v>
      </c>
      <c r="O758" s="12">
        <f t="shared" si="46"/>
        <v>42030.25</v>
      </c>
      <c r="P758" t="b">
        <v>0</v>
      </c>
      <c r="Q758" t="b">
        <v>0</v>
      </c>
      <c r="R758" t="s">
        <v>33</v>
      </c>
      <c r="S758" t="s">
        <v>2037</v>
      </c>
      <c r="T758" t="s">
        <v>2038</v>
      </c>
    </row>
    <row r="759" spans="1:20" x14ac:dyDescent="0.2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5">
        <f t="shared" si="44"/>
        <v>406.85714285714283</v>
      </c>
      <c r="G759" t="s">
        <v>20</v>
      </c>
      <c r="H759" s="7">
        <f t="shared" si="47"/>
        <v>49.964912280701753</v>
      </c>
      <c r="I759">
        <v>114</v>
      </c>
      <c r="J759" t="s">
        <v>21</v>
      </c>
      <c r="K759" t="s">
        <v>22</v>
      </c>
      <c r="L759">
        <v>1305176400</v>
      </c>
      <c r="M759">
        <v>1305522000</v>
      </c>
      <c r="N759" s="12">
        <f t="shared" si="45"/>
        <v>40675.208333333336</v>
      </c>
      <c r="O759" s="12">
        <f t="shared" si="46"/>
        <v>40679.208333333336</v>
      </c>
      <c r="P759" t="b">
        <v>0</v>
      </c>
      <c r="Q759" t="b">
        <v>0</v>
      </c>
      <c r="R759" t="s">
        <v>53</v>
      </c>
      <c r="S759" t="s">
        <v>2039</v>
      </c>
      <c r="T759" t="s">
        <v>2042</v>
      </c>
    </row>
    <row r="760" spans="1:20" x14ac:dyDescent="0.2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5">
        <f t="shared" si="44"/>
        <v>564.20608108108115</v>
      </c>
      <c r="G760" t="s">
        <v>20</v>
      </c>
      <c r="H760" s="7">
        <f t="shared" si="47"/>
        <v>110.01646903820817</v>
      </c>
      <c r="I760">
        <v>1518</v>
      </c>
      <c r="J760" t="s">
        <v>15</v>
      </c>
      <c r="K760" t="s">
        <v>16</v>
      </c>
      <c r="L760">
        <v>1414126800</v>
      </c>
      <c r="M760">
        <v>1414904400</v>
      </c>
      <c r="N760" s="12">
        <f t="shared" si="45"/>
        <v>41936.208333333336</v>
      </c>
      <c r="O760" s="12">
        <f t="shared" si="46"/>
        <v>41945.208333333336</v>
      </c>
      <c r="P760" t="b">
        <v>0</v>
      </c>
      <c r="Q760" t="b">
        <v>0</v>
      </c>
      <c r="R760" t="s">
        <v>23</v>
      </c>
      <c r="S760" t="s">
        <v>2033</v>
      </c>
      <c r="T760" t="s">
        <v>2034</v>
      </c>
    </row>
    <row r="761" spans="1:20" ht="31.5" x14ac:dyDescent="0.2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5">
        <f t="shared" si="44"/>
        <v>68.426865671641792</v>
      </c>
      <c r="G761" t="s">
        <v>14</v>
      </c>
      <c r="H761" s="7">
        <f t="shared" si="47"/>
        <v>89.964678178963894</v>
      </c>
      <c r="I761">
        <v>1274</v>
      </c>
      <c r="J761" t="s">
        <v>21</v>
      </c>
      <c r="K761" t="s">
        <v>22</v>
      </c>
      <c r="L761">
        <v>1517810400</v>
      </c>
      <c r="M761">
        <v>1520402400</v>
      </c>
      <c r="N761" s="12">
        <f t="shared" si="45"/>
        <v>43136.25</v>
      </c>
      <c r="O761" s="12">
        <f t="shared" si="46"/>
        <v>43166.25</v>
      </c>
      <c r="P761" t="b">
        <v>0</v>
      </c>
      <c r="Q761" t="b">
        <v>0</v>
      </c>
      <c r="R761" t="s">
        <v>50</v>
      </c>
      <c r="S761" t="s">
        <v>2033</v>
      </c>
      <c r="T761" t="s">
        <v>2041</v>
      </c>
    </row>
    <row r="762" spans="1:20" x14ac:dyDescent="0.2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5">
        <f t="shared" si="44"/>
        <v>34.351966873706004</v>
      </c>
      <c r="G762" t="s">
        <v>14</v>
      </c>
      <c r="H762" s="7">
        <f t="shared" si="47"/>
        <v>79.009523809523813</v>
      </c>
      <c r="I762">
        <v>210</v>
      </c>
      <c r="J762" t="s">
        <v>107</v>
      </c>
      <c r="K762" t="s">
        <v>108</v>
      </c>
      <c r="L762">
        <v>1564635600</v>
      </c>
      <c r="M762">
        <v>1567141200</v>
      </c>
      <c r="N762" s="12">
        <f t="shared" si="45"/>
        <v>43678.208333333328</v>
      </c>
      <c r="O762" s="12">
        <f t="shared" si="46"/>
        <v>43707.208333333328</v>
      </c>
      <c r="P762" t="b">
        <v>0</v>
      </c>
      <c r="Q762" t="b">
        <v>1</v>
      </c>
      <c r="R762" t="s">
        <v>89</v>
      </c>
      <c r="S762" t="s">
        <v>2048</v>
      </c>
      <c r="T762" t="s">
        <v>2049</v>
      </c>
    </row>
    <row r="763" spans="1:20" x14ac:dyDescent="0.2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5">
        <f t="shared" si="44"/>
        <v>655.4545454545455</v>
      </c>
      <c r="G763" t="s">
        <v>20</v>
      </c>
      <c r="H763" s="7">
        <f t="shared" si="47"/>
        <v>86.867469879518069</v>
      </c>
      <c r="I763">
        <v>166</v>
      </c>
      <c r="J763" t="s">
        <v>21</v>
      </c>
      <c r="K763" t="s">
        <v>22</v>
      </c>
      <c r="L763">
        <v>1500699600</v>
      </c>
      <c r="M763">
        <v>1501131600</v>
      </c>
      <c r="N763" s="12">
        <f t="shared" si="45"/>
        <v>42938.208333333328</v>
      </c>
      <c r="O763" s="12">
        <f t="shared" si="46"/>
        <v>42943.208333333328</v>
      </c>
      <c r="P763" t="b">
        <v>0</v>
      </c>
      <c r="Q763" t="b">
        <v>0</v>
      </c>
      <c r="R763" t="s">
        <v>23</v>
      </c>
      <c r="S763" t="s">
        <v>2033</v>
      </c>
      <c r="T763" t="s">
        <v>2034</v>
      </c>
    </row>
    <row r="764" spans="1:20" x14ac:dyDescent="0.2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5">
        <f t="shared" si="44"/>
        <v>177.25714285714284</v>
      </c>
      <c r="G764" t="s">
        <v>20</v>
      </c>
      <c r="H764" s="7">
        <f t="shared" si="47"/>
        <v>62.04</v>
      </c>
      <c r="I764">
        <v>100</v>
      </c>
      <c r="J764" t="s">
        <v>26</v>
      </c>
      <c r="K764" t="s">
        <v>27</v>
      </c>
      <c r="L764">
        <v>1354082400</v>
      </c>
      <c r="M764">
        <v>1355032800</v>
      </c>
      <c r="N764" s="12">
        <f t="shared" si="45"/>
        <v>41241.25</v>
      </c>
      <c r="O764" s="12">
        <f t="shared" si="46"/>
        <v>41252.25</v>
      </c>
      <c r="P764" t="b">
        <v>0</v>
      </c>
      <c r="Q764" t="b">
        <v>0</v>
      </c>
      <c r="R764" t="s">
        <v>159</v>
      </c>
      <c r="S764" t="s">
        <v>2033</v>
      </c>
      <c r="T764" t="s">
        <v>2056</v>
      </c>
    </row>
    <row r="765" spans="1:20" x14ac:dyDescent="0.2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5">
        <f t="shared" si="44"/>
        <v>113.17857142857144</v>
      </c>
      <c r="G765" t="s">
        <v>20</v>
      </c>
      <c r="H765" s="7">
        <f t="shared" si="47"/>
        <v>26.970212765957445</v>
      </c>
      <c r="I765">
        <v>235</v>
      </c>
      <c r="J765" t="s">
        <v>21</v>
      </c>
      <c r="K765" t="s">
        <v>22</v>
      </c>
      <c r="L765">
        <v>1336453200</v>
      </c>
      <c r="M765">
        <v>1339477200</v>
      </c>
      <c r="N765" s="12">
        <f t="shared" si="45"/>
        <v>41037.208333333336</v>
      </c>
      <c r="O765" s="12">
        <f t="shared" si="46"/>
        <v>41072.208333333336</v>
      </c>
      <c r="P765" t="b">
        <v>0</v>
      </c>
      <c r="Q765" t="b">
        <v>1</v>
      </c>
      <c r="R765" t="s">
        <v>33</v>
      </c>
      <c r="S765" t="s">
        <v>2037</v>
      </c>
      <c r="T765" t="s">
        <v>2038</v>
      </c>
    </row>
    <row r="766" spans="1:20" ht="31.5" x14ac:dyDescent="0.2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5">
        <f t="shared" si="44"/>
        <v>728.18181818181824</v>
      </c>
      <c r="G766" t="s">
        <v>20</v>
      </c>
      <c r="H766" s="7">
        <f t="shared" si="47"/>
        <v>54.121621621621621</v>
      </c>
      <c r="I766">
        <v>148</v>
      </c>
      <c r="J766" t="s">
        <v>21</v>
      </c>
      <c r="K766" t="s">
        <v>22</v>
      </c>
      <c r="L766">
        <v>1305262800</v>
      </c>
      <c r="M766">
        <v>1305954000</v>
      </c>
      <c r="N766" s="12">
        <f t="shared" si="45"/>
        <v>40676.208333333336</v>
      </c>
      <c r="O766" s="12">
        <f t="shared" si="46"/>
        <v>40684.208333333336</v>
      </c>
      <c r="P766" t="b">
        <v>0</v>
      </c>
      <c r="Q766" t="b">
        <v>0</v>
      </c>
      <c r="R766" t="s">
        <v>23</v>
      </c>
      <c r="S766" t="s">
        <v>2033</v>
      </c>
      <c r="T766" t="s">
        <v>2034</v>
      </c>
    </row>
    <row r="767" spans="1:20" x14ac:dyDescent="0.2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5">
        <f t="shared" si="44"/>
        <v>208.33333333333334</v>
      </c>
      <c r="G767" t="s">
        <v>20</v>
      </c>
      <c r="H767" s="7">
        <f t="shared" si="47"/>
        <v>41.035353535353536</v>
      </c>
      <c r="I767">
        <v>198</v>
      </c>
      <c r="J767" t="s">
        <v>21</v>
      </c>
      <c r="K767" t="s">
        <v>22</v>
      </c>
      <c r="L767">
        <v>1492232400</v>
      </c>
      <c r="M767">
        <v>1494392400</v>
      </c>
      <c r="N767" s="12">
        <f t="shared" si="45"/>
        <v>42840.208333333328</v>
      </c>
      <c r="O767" s="12">
        <f t="shared" si="46"/>
        <v>42865.208333333328</v>
      </c>
      <c r="P767" t="b">
        <v>1</v>
      </c>
      <c r="Q767" t="b">
        <v>1</v>
      </c>
      <c r="R767" t="s">
        <v>60</v>
      </c>
      <c r="S767" t="s">
        <v>2033</v>
      </c>
      <c r="T767" t="s">
        <v>2043</v>
      </c>
    </row>
    <row r="768" spans="1:20" ht="31.5" x14ac:dyDescent="0.2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5">
        <f t="shared" si="44"/>
        <v>31.171232876712331</v>
      </c>
      <c r="G768" t="s">
        <v>14</v>
      </c>
      <c r="H768" s="7">
        <f t="shared" si="47"/>
        <v>55.052419354838712</v>
      </c>
      <c r="I768">
        <v>248</v>
      </c>
      <c r="J768" t="s">
        <v>26</v>
      </c>
      <c r="K768" t="s">
        <v>27</v>
      </c>
      <c r="L768">
        <v>1537333200</v>
      </c>
      <c r="M768">
        <v>1537419600</v>
      </c>
      <c r="N768" s="12">
        <f t="shared" si="45"/>
        <v>43362.208333333328</v>
      </c>
      <c r="O768" s="12">
        <f t="shared" si="46"/>
        <v>43363.208333333328</v>
      </c>
      <c r="P768" t="b">
        <v>0</v>
      </c>
      <c r="Q768" t="b">
        <v>0</v>
      </c>
      <c r="R768" t="s">
        <v>474</v>
      </c>
      <c r="S768" t="s">
        <v>2039</v>
      </c>
      <c r="T768" t="s">
        <v>2061</v>
      </c>
    </row>
    <row r="769" spans="1:20" x14ac:dyDescent="0.2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5">
        <f t="shared" si="44"/>
        <v>56.967078189300416</v>
      </c>
      <c r="G769" t="s">
        <v>14</v>
      </c>
      <c r="H769" s="7">
        <f t="shared" si="47"/>
        <v>107.93762183235867</v>
      </c>
      <c r="I769">
        <v>513</v>
      </c>
      <c r="J769" t="s">
        <v>21</v>
      </c>
      <c r="K769" t="s">
        <v>22</v>
      </c>
      <c r="L769">
        <v>1444107600</v>
      </c>
      <c r="M769">
        <v>1447999200</v>
      </c>
      <c r="N769" s="12">
        <f t="shared" si="45"/>
        <v>42283.208333333328</v>
      </c>
      <c r="O769" s="12">
        <f t="shared" si="46"/>
        <v>42328.25</v>
      </c>
      <c r="P769" t="b">
        <v>0</v>
      </c>
      <c r="Q769" t="b">
        <v>0</v>
      </c>
      <c r="R769" t="s">
        <v>206</v>
      </c>
      <c r="S769" t="s">
        <v>2045</v>
      </c>
      <c r="T769" t="s">
        <v>2057</v>
      </c>
    </row>
    <row r="770" spans="1:20" x14ac:dyDescent="0.2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5">
        <f t="shared" ref="F770:F833" si="48">E770/D770*100</f>
        <v>231</v>
      </c>
      <c r="G770" t="s">
        <v>20</v>
      </c>
      <c r="H770" s="7">
        <f t="shared" si="47"/>
        <v>73.92</v>
      </c>
      <c r="I770">
        <v>150</v>
      </c>
      <c r="J770" t="s">
        <v>21</v>
      </c>
      <c r="K770" t="s">
        <v>22</v>
      </c>
      <c r="L770">
        <v>1386741600</v>
      </c>
      <c r="M770">
        <v>1388037600</v>
      </c>
      <c r="N770" s="12">
        <f t="shared" ref="N770:N833" si="49">(((L770/60)/60)/24)+DATE(1970,1,1)</f>
        <v>41619.25</v>
      </c>
      <c r="O770" s="12">
        <f t="shared" ref="O770:O833" si="50">(((M770/60)/60)/24)+DATE(1970,1,1)</f>
        <v>41634.25</v>
      </c>
      <c r="P770" t="b">
        <v>0</v>
      </c>
      <c r="Q770" t="b">
        <v>0</v>
      </c>
      <c r="R770" t="s">
        <v>33</v>
      </c>
      <c r="S770" t="s">
        <v>2037</v>
      </c>
      <c r="T770" t="s">
        <v>2038</v>
      </c>
    </row>
    <row r="771" spans="1:20" x14ac:dyDescent="0.2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5">
        <f t="shared" si="48"/>
        <v>86.867834394904463</v>
      </c>
      <c r="G771" t="s">
        <v>14</v>
      </c>
      <c r="H771" s="7">
        <f t="shared" ref="H771:H834" si="51">E771/I771</f>
        <v>31.995894428152493</v>
      </c>
      <c r="I771">
        <v>3410</v>
      </c>
      <c r="J771" t="s">
        <v>21</v>
      </c>
      <c r="K771" t="s">
        <v>22</v>
      </c>
      <c r="L771">
        <v>1376542800</v>
      </c>
      <c r="M771">
        <v>1378789200</v>
      </c>
      <c r="N771" s="12">
        <f t="shared" si="49"/>
        <v>41501.208333333336</v>
      </c>
      <c r="O771" s="12">
        <f t="shared" si="50"/>
        <v>41527.208333333336</v>
      </c>
      <c r="P771" t="b">
        <v>0</v>
      </c>
      <c r="Q771" t="b">
        <v>0</v>
      </c>
      <c r="R771" t="s">
        <v>89</v>
      </c>
      <c r="S771" t="s">
        <v>2048</v>
      </c>
      <c r="T771" t="s">
        <v>2049</v>
      </c>
    </row>
    <row r="772" spans="1:20" x14ac:dyDescent="0.2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5">
        <f t="shared" si="48"/>
        <v>270.74418604651163</v>
      </c>
      <c r="G772" t="s">
        <v>20</v>
      </c>
      <c r="H772" s="7">
        <f t="shared" si="51"/>
        <v>53.898148148148145</v>
      </c>
      <c r="I772">
        <v>216</v>
      </c>
      <c r="J772" t="s">
        <v>107</v>
      </c>
      <c r="K772" t="s">
        <v>108</v>
      </c>
      <c r="L772">
        <v>1397451600</v>
      </c>
      <c r="M772">
        <v>1398056400</v>
      </c>
      <c r="N772" s="12">
        <f t="shared" si="49"/>
        <v>41743.208333333336</v>
      </c>
      <c r="O772" s="12">
        <f t="shared" si="50"/>
        <v>41750.208333333336</v>
      </c>
      <c r="P772" t="b">
        <v>0</v>
      </c>
      <c r="Q772" t="b">
        <v>1</v>
      </c>
      <c r="R772" t="s">
        <v>33</v>
      </c>
      <c r="S772" t="s">
        <v>2037</v>
      </c>
      <c r="T772" t="s">
        <v>2038</v>
      </c>
    </row>
    <row r="773" spans="1:20" x14ac:dyDescent="0.2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5">
        <f t="shared" si="48"/>
        <v>49.446428571428569</v>
      </c>
      <c r="G773" t="s">
        <v>74</v>
      </c>
      <c r="H773" s="7">
        <f t="shared" si="51"/>
        <v>106.5</v>
      </c>
      <c r="I773">
        <v>26</v>
      </c>
      <c r="J773" t="s">
        <v>21</v>
      </c>
      <c r="K773" t="s">
        <v>22</v>
      </c>
      <c r="L773">
        <v>1548482400</v>
      </c>
      <c r="M773">
        <v>1550815200</v>
      </c>
      <c r="N773" s="12">
        <f t="shared" si="49"/>
        <v>43491.25</v>
      </c>
      <c r="O773" s="12">
        <f t="shared" si="50"/>
        <v>43518.25</v>
      </c>
      <c r="P773" t="b">
        <v>0</v>
      </c>
      <c r="Q773" t="b">
        <v>0</v>
      </c>
      <c r="R773" t="s">
        <v>33</v>
      </c>
      <c r="S773" t="s">
        <v>2037</v>
      </c>
      <c r="T773" t="s">
        <v>2038</v>
      </c>
    </row>
    <row r="774" spans="1:20" x14ac:dyDescent="0.2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5">
        <f t="shared" si="48"/>
        <v>113.3596256684492</v>
      </c>
      <c r="G774" t="s">
        <v>20</v>
      </c>
      <c r="H774" s="7">
        <f t="shared" si="51"/>
        <v>32.999805409612762</v>
      </c>
      <c r="I774">
        <v>5139</v>
      </c>
      <c r="J774" t="s">
        <v>21</v>
      </c>
      <c r="K774" t="s">
        <v>22</v>
      </c>
      <c r="L774">
        <v>1549692000</v>
      </c>
      <c r="M774">
        <v>1550037600</v>
      </c>
      <c r="N774" s="12">
        <f t="shared" si="49"/>
        <v>43505.25</v>
      </c>
      <c r="O774" s="12">
        <f t="shared" si="50"/>
        <v>43509.25</v>
      </c>
      <c r="P774" t="b">
        <v>0</v>
      </c>
      <c r="Q774" t="b">
        <v>0</v>
      </c>
      <c r="R774" t="s">
        <v>60</v>
      </c>
      <c r="S774" t="s">
        <v>2033</v>
      </c>
      <c r="T774" t="s">
        <v>2043</v>
      </c>
    </row>
    <row r="775" spans="1:20" x14ac:dyDescent="0.2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5">
        <f t="shared" si="48"/>
        <v>190.55555555555554</v>
      </c>
      <c r="G775" t="s">
        <v>20</v>
      </c>
      <c r="H775" s="7">
        <f t="shared" si="51"/>
        <v>43.00254993625159</v>
      </c>
      <c r="I775">
        <v>2353</v>
      </c>
      <c r="J775" t="s">
        <v>21</v>
      </c>
      <c r="K775" t="s">
        <v>22</v>
      </c>
      <c r="L775">
        <v>1492059600</v>
      </c>
      <c r="M775">
        <v>1492923600</v>
      </c>
      <c r="N775" s="12">
        <f t="shared" si="49"/>
        <v>42838.208333333328</v>
      </c>
      <c r="O775" s="12">
        <f t="shared" si="50"/>
        <v>42848.208333333328</v>
      </c>
      <c r="P775" t="b">
        <v>0</v>
      </c>
      <c r="Q775" t="b">
        <v>0</v>
      </c>
      <c r="R775" t="s">
        <v>33</v>
      </c>
      <c r="S775" t="s">
        <v>2037</v>
      </c>
      <c r="T775" t="s">
        <v>2038</v>
      </c>
    </row>
    <row r="776" spans="1:20" x14ac:dyDescent="0.2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5">
        <f t="shared" si="48"/>
        <v>135.5</v>
      </c>
      <c r="G776" t="s">
        <v>20</v>
      </c>
      <c r="H776" s="7">
        <f t="shared" si="51"/>
        <v>86.858974358974365</v>
      </c>
      <c r="I776">
        <v>78</v>
      </c>
      <c r="J776" t="s">
        <v>107</v>
      </c>
      <c r="K776" t="s">
        <v>108</v>
      </c>
      <c r="L776">
        <v>1463979600</v>
      </c>
      <c r="M776">
        <v>1467522000</v>
      </c>
      <c r="N776" s="12">
        <f t="shared" si="49"/>
        <v>42513.208333333328</v>
      </c>
      <c r="O776" s="12">
        <f t="shared" si="50"/>
        <v>42554.208333333328</v>
      </c>
      <c r="P776" t="b">
        <v>0</v>
      </c>
      <c r="Q776" t="b">
        <v>0</v>
      </c>
      <c r="R776" t="s">
        <v>28</v>
      </c>
      <c r="S776" t="s">
        <v>2035</v>
      </c>
      <c r="T776" t="s">
        <v>2036</v>
      </c>
    </row>
    <row r="777" spans="1:20" ht="31.5" x14ac:dyDescent="0.2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5">
        <f t="shared" si="48"/>
        <v>10.297872340425531</v>
      </c>
      <c r="G777" t="s">
        <v>14</v>
      </c>
      <c r="H777" s="7">
        <f t="shared" si="51"/>
        <v>96.8</v>
      </c>
      <c r="I777">
        <v>10</v>
      </c>
      <c r="J777" t="s">
        <v>21</v>
      </c>
      <c r="K777" t="s">
        <v>22</v>
      </c>
      <c r="L777">
        <v>1415253600</v>
      </c>
      <c r="M777">
        <v>1416117600</v>
      </c>
      <c r="N777" s="12">
        <f t="shared" si="49"/>
        <v>41949.25</v>
      </c>
      <c r="O777" s="12">
        <f t="shared" si="50"/>
        <v>41959.25</v>
      </c>
      <c r="P777" t="b">
        <v>0</v>
      </c>
      <c r="Q777" t="b">
        <v>0</v>
      </c>
      <c r="R777" t="s">
        <v>23</v>
      </c>
      <c r="S777" t="s">
        <v>2033</v>
      </c>
      <c r="T777" t="s">
        <v>2034</v>
      </c>
    </row>
    <row r="778" spans="1:20" x14ac:dyDescent="0.2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5">
        <f t="shared" si="48"/>
        <v>65.544223826714799</v>
      </c>
      <c r="G778" t="s">
        <v>14</v>
      </c>
      <c r="H778" s="7">
        <f t="shared" si="51"/>
        <v>32.995456610631528</v>
      </c>
      <c r="I778">
        <v>2201</v>
      </c>
      <c r="J778" t="s">
        <v>21</v>
      </c>
      <c r="K778" t="s">
        <v>22</v>
      </c>
      <c r="L778">
        <v>1562216400</v>
      </c>
      <c r="M778">
        <v>1563771600</v>
      </c>
      <c r="N778" s="12">
        <f t="shared" si="49"/>
        <v>43650.208333333328</v>
      </c>
      <c r="O778" s="12">
        <f t="shared" si="50"/>
        <v>43668.208333333328</v>
      </c>
      <c r="P778" t="b">
        <v>0</v>
      </c>
      <c r="Q778" t="b">
        <v>0</v>
      </c>
      <c r="R778" t="s">
        <v>33</v>
      </c>
      <c r="S778" t="s">
        <v>2037</v>
      </c>
      <c r="T778" t="s">
        <v>2038</v>
      </c>
    </row>
    <row r="779" spans="1:20" x14ac:dyDescent="0.2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5">
        <f t="shared" si="48"/>
        <v>49.026652452025587</v>
      </c>
      <c r="G779" t="s">
        <v>14</v>
      </c>
      <c r="H779" s="7">
        <f t="shared" si="51"/>
        <v>68.028106508875737</v>
      </c>
      <c r="I779">
        <v>676</v>
      </c>
      <c r="J779" t="s">
        <v>21</v>
      </c>
      <c r="K779" t="s">
        <v>22</v>
      </c>
      <c r="L779">
        <v>1316754000</v>
      </c>
      <c r="M779">
        <v>1319259600</v>
      </c>
      <c r="N779" s="12">
        <f t="shared" si="49"/>
        <v>40809.208333333336</v>
      </c>
      <c r="O779" s="12">
        <f t="shared" si="50"/>
        <v>40838.208333333336</v>
      </c>
      <c r="P779" t="b">
        <v>0</v>
      </c>
      <c r="Q779" t="b">
        <v>0</v>
      </c>
      <c r="R779" t="s">
        <v>33</v>
      </c>
      <c r="S779" t="s">
        <v>2037</v>
      </c>
      <c r="T779" t="s">
        <v>2038</v>
      </c>
    </row>
    <row r="780" spans="1:20" x14ac:dyDescent="0.2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5">
        <f t="shared" si="48"/>
        <v>787.92307692307691</v>
      </c>
      <c r="G780" t="s">
        <v>20</v>
      </c>
      <c r="H780" s="7">
        <f t="shared" si="51"/>
        <v>58.867816091954026</v>
      </c>
      <c r="I780">
        <v>174</v>
      </c>
      <c r="J780" t="s">
        <v>98</v>
      </c>
      <c r="K780" t="s">
        <v>99</v>
      </c>
      <c r="L780">
        <v>1313211600</v>
      </c>
      <c r="M780">
        <v>1313643600</v>
      </c>
      <c r="N780" s="12">
        <f t="shared" si="49"/>
        <v>40768.208333333336</v>
      </c>
      <c r="O780" s="12">
        <f t="shared" si="50"/>
        <v>40773.208333333336</v>
      </c>
      <c r="P780" t="b">
        <v>0</v>
      </c>
      <c r="Q780" t="b">
        <v>0</v>
      </c>
      <c r="R780" t="s">
        <v>71</v>
      </c>
      <c r="S780" t="s">
        <v>2039</v>
      </c>
      <c r="T780" t="s">
        <v>2047</v>
      </c>
    </row>
    <row r="781" spans="1:20" x14ac:dyDescent="0.2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5">
        <f t="shared" si="48"/>
        <v>80.306347746090154</v>
      </c>
      <c r="G781" t="s">
        <v>14</v>
      </c>
      <c r="H781" s="7">
        <f t="shared" si="51"/>
        <v>105.04572803850782</v>
      </c>
      <c r="I781">
        <v>831</v>
      </c>
      <c r="J781" t="s">
        <v>21</v>
      </c>
      <c r="K781" t="s">
        <v>22</v>
      </c>
      <c r="L781">
        <v>1439528400</v>
      </c>
      <c r="M781">
        <v>1440306000</v>
      </c>
      <c r="N781" s="12">
        <f t="shared" si="49"/>
        <v>42230.208333333328</v>
      </c>
      <c r="O781" s="12">
        <f t="shared" si="50"/>
        <v>42239.208333333328</v>
      </c>
      <c r="P781" t="b">
        <v>0</v>
      </c>
      <c r="Q781" t="b">
        <v>1</v>
      </c>
      <c r="R781" t="s">
        <v>33</v>
      </c>
      <c r="S781" t="s">
        <v>2037</v>
      </c>
      <c r="T781" t="s">
        <v>2038</v>
      </c>
    </row>
    <row r="782" spans="1:20" x14ac:dyDescent="0.2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5">
        <f t="shared" si="48"/>
        <v>106.29411764705883</v>
      </c>
      <c r="G782" t="s">
        <v>20</v>
      </c>
      <c r="H782" s="7">
        <f t="shared" si="51"/>
        <v>33.054878048780488</v>
      </c>
      <c r="I782">
        <v>164</v>
      </c>
      <c r="J782" t="s">
        <v>21</v>
      </c>
      <c r="K782" t="s">
        <v>22</v>
      </c>
      <c r="L782">
        <v>1469163600</v>
      </c>
      <c r="M782">
        <v>1470805200</v>
      </c>
      <c r="N782" s="12">
        <f t="shared" si="49"/>
        <v>42573.208333333328</v>
      </c>
      <c r="O782" s="12">
        <f t="shared" si="50"/>
        <v>42592.208333333328</v>
      </c>
      <c r="P782" t="b">
        <v>0</v>
      </c>
      <c r="Q782" t="b">
        <v>1</v>
      </c>
      <c r="R782" t="s">
        <v>53</v>
      </c>
      <c r="S782" t="s">
        <v>2039</v>
      </c>
      <c r="T782" t="s">
        <v>2042</v>
      </c>
    </row>
    <row r="783" spans="1:20" x14ac:dyDescent="0.2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5">
        <f t="shared" si="48"/>
        <v>50.735632183908038</v>
      </c>
      <c r="G783" t="s">
        <v>74</v>
      </c>
      <c r="H783" s="7">
        <f t="shared" si="51"/>
        <v>78.821428571428569</v>
      </c>
      <c r="I783">
        <v>56</v>
      </c>
      <c r="J783" t="s">
        <v>98</v>
      </c>
      <c r="K783" t="s">
        <v>99</v>
      </c>
      <c r="L783">
        <v>1288501200</v>
      </c>
      <c r="M783">
        <v>1292911200</v>
      </c>
      <c r="N783" s="12">
        <f t="shared" si="49"/>
        <v>40482.208333333336</v>
      </c>
      <c r="O783" s="12">
        <f t="shared" si="50"/>
        <v>40533.25</v>
      </c>
      <c r="P783" t="b">
        <v>0</v>
      </c>
      <c r="Q783" t="b">
        <v>0</v>
      </c>
      <c r="R783" t="s">
        <v>33</v>
      </c>
      <c r="S783" t="s">
        <v>2037</v>
      </c>
      <c r="T783" t="s">
        <v>2038</v>
      </c>
    </row>
    <row r="784" spans="1:20" x14ac:dyDescent="0.2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5">
        <f t="shared" si="48"/>
        <v>215.31372549019611</v>
      </c>
      <c r="G784" t="s">
        <v>20</v>
      </c>
      <c r="H784" s="7">
        <f t="shared" si="51"/>
        <v>68.204968944099377</v>
      </c>
      <c r="I784">
        <v>161</v>
      </c>
      <c r="J784" t="s">
        <v>21</v>
      </c>
      <c r="K784" t="s">
        <v>22</v>
      </c>
      <c r="L784">
        <v>1298959200</v>
      </c>
      <c r="M784">
        <v>1301374800</v>
      </c>
      <c r="N784" s="12">
        <f t="shared" si="49"/>
        <v>40603.25</v>
      </c>
      <c r="O784" s="12">
        <f t="shared" si="50"/>
        <v>40631.208333333336</v>
      </c>
      <c r="P784" t="b">
        <v>0</v>
      </c>
      <c r="Q784" t="b">
        <v>1</v>
      </c>
      <c r="R784" t="s">
        <v>71</v>
      </c>
      <c r="S784" t="s">
        <v>2039</v>
      </c>
      <c r="T784" t="s">
        <v>2047</v>
      </c>
    </row>
    <row r="785" spans="1:20" x14ac:dyDescent="0.2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5">
        <f t="shared" si="48"/>
        <v>141.22972972972974</v>
      </c>
      <c r="G785" t="s">
        <v>20</v>
      </c>
      <c r="H785" s="7">
        <f t="shared" si="51"/>
        <v>75.731884057971016</v>
      </c>
      <c r="I785">
        <v>138</v>
      </c>
      <c r="J785" t="s">
        <v>21</v>
      </c>
      <c r="K785" t="s">
        <v>22</v>
      </c>
      <c r="L785">
        <v>1387260000</v>
      </c>
      <c r="M785">
        <v>1387864800</v>
      </c>
      <c r="N785" s="12">
        <f t="shared" si="49"/>
        <v>41625.25</v>
      </c>
      <c r="O785" s="12">
        <f t="shared" si="50"/>
        <v>41632.25</v>
      </c>
      <c r="P785" t="b">
        <v>0</v>
      </c>
      <c r="Q785" t="b">
        <v>0</v>
      </c>
      <c r="R785" t="s">
        <v>23</v>
      </c>
      <c r="S785" t="s">
        <v>2033</v>
      </c>
      <c r="T785" t="s">
        <v>2034</v>
      </c>
    </row>
    <row r="786" spans="1:20" x14ac:dyDescent="0.2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5">
        <f t="shared" si="48"/>
        <v>115.33745781777279</v>
      </c>
      <c r="G786" t="s">
        <v>20</v>
      </c>
      <c r="H786" s="7">
        <f t="shared" si="51"/>
        <v>30.996070133010882</v>
      </c>
      <c r="I786">
        <v>3308</v>
      </c>
      <c r="J786" t="s">
        <v>21</v>
      </c>
      <c r="K786" t="s">
        <v>22</v>
      </c>
      <c r="L786">
        <v>1457244000</v>
      </c>
      <c r="M786">
        <v>1458190800</v>
      </c>
      <c r="N786" s="12">
        <f t="shared" si="49"/>
        <v>42435.25</v>
      </c>
      <c r="O786" s="12">
        <f t="shared" si="50"/>
        <v>42446.208333333328</v>
      </c>
      <c r="P786" t="b">
        <v>0</v>
      </c>
      <c r="Q786" t="b">
        <v>0</v>
      </c>
      <c r="R786" t="s">
        <v>28</v>
      </c>
      <c r="S786" t="s">
        <v>2035</v>
      </c>
      <c r="T786" t="s">
        <v>2036</v>
      </c>
    </row>
    <row r="787" spans="1:20" ht="31.5" x14ac:dyDescent="0.2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5">
        <f t="shared" si="48"/>
        <v>193.11940298507463</v>
      </c>
      <c r="G787" t="s">
        <v>20</v>
      </c>
      <c r="H787" s="7">
        <f t="shared" si="51"/>
        <v>101.88188976377953</v>
      </c>
      <c r="I787">
        <v>127</v>
      </c>
      <c r="J787" t="s">
        <v>26</v>
      </c>
      <c r="K787" t="s">
        <v>27</v>
      </c>
      <c r="L787">
        <v>1556341200</v>
      </c>
      <c r="M787">
        <v>1559278800</v>
      </c>
      <c r="N787" s="12">
        <f t="shared" si="49"/>
        <v>43582.208333333328</v>
      </c>
      <c r="O787" s="12">
        <f t="shared" si="50"/>
        <v>43616.208333333328</v>
      </c>
      <c r="P787" t="b">
        <v>0</v>
      </c>
      <c r="Q787" t="b">
        <v>1</v>
      </c>
      <c r="R787" t="s">
        <v>71</v>
      </c>
      <c r="S787" t="s">
        <v>2039</v>
      </c>
      <c r="T787" t="s">
        <v>2047</v>
      </c>
    </row>
    <row r="788" spans="1:20" x14ac:dyDescent="0.2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5">
        <f t="shared" si="48"/>
        <v>729.73333333333335</v>
      </c>
      <c r="G788" t="s">
        <v>20</v>
      </c>
      <c r="H788" s="7">
        <f t="shared" si="51"/>
        <v>52.879227053140099</v>
      </c>
      <c r="I788">
        <v>207</v>
      </c>
      <c r="J788" t="s">
        <v>107</v>
      </c>
      <c r="K788" t="s">
        <v>108</v>
      </c>
      <c r="L788">
        <v>1522126800</v>
      </c>
      <c r="M788">
        <v>1522731600</v>
      </c>
      <c r="N788" s="12">
        <f t="shared" si="49"/>
        <v>43186.208333333328</v>
      </c>
      <c r="O788" s="12">
        <f t="shared" si="50"/>
        <v>43193.208333333328</v>
      </c>
      <c r="P788" t="b">
        <v>0</v>
      </c>
      <c r="Q788" t="b">
        <v>1</v>
      </c>
      <c r="R788" t="s">
        <v>159</v>
      </c>
      <c r="S788" t="s">
        <v>2033</v>
      </c>
      <c r="T788" t="s">
        <v>2056</v>
      </c>
    </row>
    <row r="789" spans="1:20" x14ac:dyDescent="0.2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5">
        <f t="shared" si="48"/>
        <v>99.66339869281046</v>
      </c>
      <c r="G789" t="s">
        <v>14</v>
      </c>
      <c r="H789" s="7">
        <f t="shared" si="51"/>
        <v>71.005820721769496</v>
      </c>
      <c r="I789">
        <v>859</v>
      </c>
      <c r="J789" t="s">
        <v>15</v>
      </c>
      <c r="K789" t="s">
        <v>16</v>
      </c>
      <c r="L789">
        <v>1305954000</v>
      </c>
      <c r="M789">
        <v>1306731600</v>
      </c>
      <c r="N789" s="12">
        <f t="shared" si="49"/>
        <v>40684.208333333336</v>
      </c>
      <c r="O789" s="12">
        <f t="shared" si="50"/>
        <v>40693.208333333336</v>
      </c>
      <c r="P789" t="b">
        <v>0</v>
      </c>
      <c r="Q789" t="b">
        <v>0</v>
      </c>
      <c r="R789" t="s">
        <v>23</v>
      </c>
      <c r="S789" t="s">
        <v>2033</v>
      </c>
      <c r="T789" t="s">
        <v>2034</v>
      </c>
    </row>
    <row r="790" spans="1:20" x14ac:dyDescent="0.2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5">
        <f t="shared" si="48"/>
        <v>88.166666666666671</v>
      </c>
      <c r="G790" t="s">
        <v>47</v>
      </c>
      <c r="H790" s="7">
        <f t="shared" si="51"/>
        <v>102.38709677419355</v>
      </c>
      <c r="I790">
        <v>31</v>
      </c>
      <c r="J790" t="s">
        <v>21</v>
      </c>
      <c r="K790" t="s">
        <v>22</v>
      </c>
      <c r="L790">
        <v>1350709200</v>
      </c>
      <c r="M790">
        <v>1352527200</v>
      </c>
      <c r="N790" s="12">
        <f t="shared" si="49"/>
        <v>41202.208333333336</v>
      </c>
      <c r="O790" s="12">
        <f t="shared" si="50"/>
        <v>41223.25</v>
      </c>
      <c r="P790" t="b">
        <v>0</v>
      </c>
      <c r="Q790" t="b">
        <v>0</v>
      </c>
      <c r="R790" t="s">
        <v>71</v>
      </c>
      <c r="S790" t="s">
        <v>2039</v>
      </c>
      <c r="T790" t="s">
        <v>2047</v>
      </c>
    </row>
    <row r="791" spans="1:20" x14ac:dyDescent="0.2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5">
        <f t="shared" si="48"/>
        <v>37.233333333333334</v>
      </c>
      <c r="G791" t="s">
        <v>14</v>
      </c>
      <c r="H791" s="7">
        <f t="shared" si="51"/>
        <v>74.466666666666669</v>
      </c>
      <c r="I791">
        <v>45</v>
      </c>
      <c r="J791" t="s">
        <v>21</v>
      </c>
      <c r="K791" t="s">
        <v>22</v>
      </c>
      <c r="L791">
        <v>1401166800</v>
      </c>
      <c r="M791">
        <v>1404363600</v>
      </c>
      <c r="N791" s="12">
        <f t="shared" si="49"/>
        <v>41786.208333333336</v>
      </c>
      <c r="O791" s="12">
        <f t="shared" si="50"/>
        <v>41823.208333333336</v>
      </c>
      <c r="P791" t="b">
        <v>0</v>
      </c>
      <c r="Q791" t="b">
        <v>0</v>
      </c>
      <c r="R791" t="s">
        <v>33</v>
      </c>
      <c r="S791" t="s">
        <v>2037</v>
      </c>
      <c r="T791" t="s">
        <v>2038</v>
      </c>
    </row>
    <row r="792" spans="1:20" x14ac:dyDescent="0.2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5">
        <f t="shared" si="48"/>
        <v>30.540075309306079</v>
      </c>
      <c r="G792" t="s">
        <v>74</v>
      </c>
      <c r="H792" s="7">
        <f t="shared" si="51"/>
        <v>51.009883198562441</v>
      </c>
      <c r="I792">
        <v>1113</v>
      </c>
      <c r="J792" t="s">
        <v>21</v>
      </c>
      <c r="K792" t="s">
        <v>22</v>
      </c>
      <c r="L792">
        <v>1266127200</v>
      </c>
      <c r="M792">
        <v>1266645600</v>
      </c>
      <c r="N792" s="12">
        <f t="shared" si="49"/>
        <v>40223.25</v>
      </c>
      <c r="O792" s="12">
        <f t="shared" si="50"/>
        <v>40229.25</v>
      </c>
      <c r="P792" t="b">
        <v>0</v>
      </c>
      <c r="Q792" t="b">
        <v>0</v>
      </c>
      <c r="R792" t="s">
        <v>33</v>
      </c>
      <c r="S792" t="s">
        <v>2037</v>
      </c>
      <c r="T792" t="s">
        <v>2038</v>
      </c>
    </row>
    <row r="793" spans="1:20" x14ac:dyDescent="0.2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5">
        <f t="shared" si="48"/>
        <v>25.714285714285712</v>
      </c>
      <c r="G793" t="s">
        <v>14</v>
      </c>
      <c r="H793" s="7">
        <f t="shared" si="51"/>
        <v>90</v>
      </c>
      <c r="I793">
        <v>6</v>
      </c>
      <c r="J793" t="s">
        <v>21</v>
      </c>
      <c r="K793" t="s">
        <v>22</v>
      </c>
      <c r="L793">
        <v>1481436000</v>
      </c>
      <c r="M793">
        <v>1482818400</v>
      </c>
      <c r="N793" s="12">
        <f t="shared" si="49"/>
        <v>42715.25</v>
      </c>
      <c r="O793" s="12">
        <f t="shared" si="50"/>
        <v>42731.25</v>
      </c>
      <c r="P793" t="b">
        <v>0</v>
      </c>
      <c r="Q793" t="b">
        <v>0</v>
      </c>
      <c r="R793" t="s">
        <v>17</v>
      </c>
      <c r="S793" t="s">
        <v>2031</v>
      </c>
      <c r="T793" t="s">
        <v>2032</v>
      </c>
    </row>
    <row r="794" spans="1:20" x14ac:dyDescent="0.2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5">
        <f t="shared" si="48"/>
        <v>34</v>
      </c>
      <c r="G794" t="s">
        <v>14</v>
      </c>
      <c r="H794" s="7">
        <f t="shared" si="51"/>
        <v>97.142857142857139</v>
      </c>
      <c r="I794">
        <v>7</v>
      </c>
      <c r="J794" t="s">
        <v>21</v>
      </c>
      <c r="K794" t="s">
        <v>22</v>
      </c>
      <c r="L794">
        <v>1372222800</v>
      </c>
      <c r="M794">
        <v>1374642000</v>
      </c>
      <c r="N794" s="12">
        <f t="shared" si="49"/>
        <v>41451.208333333336</v>
      </c>
      <c r="O794" s="12">
        <f t="shared" si="50"/>
        <v>41479.208333333336</v>
      </c>
      <c r="P794" t="b">
        <v>0</v>
      </c>
      <c r="Q794" t="b">
        <v>1</v>
      </c>
      <c r="R794" t="s">
        <v>33</v>
      </c>
      <c r="S794" t="s">
        <v>2037</v>
      </c>
      <c r="T794" t="s">
        <v>2038</v>
      </c>
    </row>
    <row r="795" spans="1:20" x14ac:dyDescent="0.2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5">
        <f t="shared" si="48"/>
        <v>1185.909090909091</v>
      </c>
      <c r="G795" t="s">
        <v>20</v>
      </c>
      <c r="H795" s="7">
        <f t="shared" si="51"/>
        <v>72.071823204419886</v>
      </c>
      <c r="I795">
        <v>181</v>
      </c>
      <c r="J795" t="s">
        <v>98</v>
      </c>
      <c r="K795" t="s">
        <v>99</v>
      </c>
      <c r="L795">
        <v>1372136400</v>
      </c>
      <c r="M795">
        <v>1372482000</v>
      </c>
      <c r="N795" s="12">
        <f t="shared" si="49"/>
        <v>41450.208333333336</v>
      </c>
      <c r="O795" s="12">
        <f t="shared" si="50"/>
        <v>41454.208333333336</v>
      </c>
      <c r="P795" t="b">
        <v>0</v>
      </c>
      <c r="Q795" t="b">
        <v>0</v>
      </c>
      <c r="R795" t="s">
        <v>68</v>
      </c>
      <c r="S795" t="s">
        <v>2045</v>
      </c>
      <c r="T795" t="s">
        <v>2046</v>
      </c>
    </row>
    <row r="796" spans="1:20" x14ac:dyDescent="0.2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5">
        <f t="shared" si="48"/>
        <v>125.39393939393939</v>
      </c>
      <c r="G796" t="s">
        <v>20</v>
      </c>
      <c r="H796" s="7">
        <f t="shared" si="51"/>
        <v>75.236363636363635</v>
      </c>
      <c r="I796">
        <v>110</v>
      </c>
      <c r="J796" t="s">
        <v>21</v>
      </c>
      <c r="K796" t="s">
        <v>22</v>
      </c>
      <c r="L796">
        <v>1513922400</v>
      </c>
      <c r="M796">
        <v>1514959200</v>
      </c>
      <c r="N796" s="12">
        <f t="shared" si="49"/>
        <v>43091.25</v>
      </c>
      <c r="O796" s="12">
        <f t="shared" si="50"/>
        <v>43103.25</v>
      </c>
      <c r="P796" t="b">
        <v>0</v>
      </c>
      <c r="Q796" t="b">
        <v>0</v>
      </c>
      <c r="R796" t="s">
        <v>23</v>
      </c>
      <c r="S796" t="s">
        <v>2033</v>
      </c>
      <c r="T796" t="s">
        <v>2034</v>
      </c>
    </row>
    <row r="797" spans="1:20" ht="31.5" x14ac:dyDescent="0.2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5">
        <f t="shared" si="48"/>
        <v>14.394366197183098</v>
      </c>
      <c r="G797" t="s">
        <v>14</v>
      </c>
      <c r="H797" s="7">
        <f t="shared" si="51"/>
        <v>32.967741935483872</v>
      </c>
      <c r="I797">
        <v>31</v>
      </c>
      <c r="J797" t="s">
        <v>21</v>
      </c>
      <c r="K797" t="s">
        <v>22</v>
      </c>
      <c r="L797">
        <v>1477976400</v>
      </c>
      <c r="M797">
        <v>1478235600</v>
      </c>
      <c r="N797" s="12">
        <f t="shared" si="49"/>
        <v>42675.208333333328</v>
      </c>
      <c r="O797" s="12">
        <f t="shared" si="50"/>
        <v>42678.208333333328</v>
      </c>
      <c r="P797" t="b">
        <v>0</v>
      </c>
      <c r="Q797" t="b">
        <v>0</v>
      </c>
      <c r="R797" t="s">
        <v>53</v>
      </c>
      <c r="S797" t="s">
        <v>2039</v>
      </c>
      <c r="T797" t="s">
        <v>2042</v>
      </c>
    </row>
    <row r="798" spans="1:20" x14ac:dyDescent="0.2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5">
        <f t="shared" si="48"/>
        <v>54.807692307692314</v>
      </c>
      <c r="G798" t="s">
        <v>14</v>
      </c>
      <c r="H798" s="7">
        <f t="shared" si="51"/>
        <v>54.807692307692307</v>
      </c>
      <c r="I798">
        <v>78</v>
      </c>
      <c r="J798" t="s">
        <v>21</v>
      </c>
      <c r="K798" t="s">
        <v>22</v>
      </c>
      <c r="L798">
        <v>1407474000</v>
      </c>
      <c r="M798">
        <v>1408078800</v>
      </c>
      <c r="N798" s="12">
        <f t="shared" si="49"/>
        <v>41859.208333333336</v>
      </c>
      <c r="O798" s="12">
        <f t="shared" si="50"/>
        <v>41866.208333333336</v>
      </c>
      <c r="P798" t="b">
        <v>0</v>
      </c>
      <c r="Q798" t="b">
        <v>1</v>
      </c>
      <c r="R798" t="s">
        <v>292</v>
      </c>
      <c r="S798" t="s">
        <v>2048</v>
      </c>
      <c r="T798" t="s">
        <v>2059</v>
      </c>
    </row>
    <row r="799" spans="1:20" x14ac:dyDescent="0.2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5">
        <f t="shared" si="48"/>
        <v>109.63157894736841</v>
      </c>
      <c r="G799" t="s">
        <v>20</v>
      </c>
      <c r="H799" s="7">
        <f t="shared" si="51"/>
        <v>45.037837837837834</v>
      </c>
      <c r="I799">
        <v>185</v>
      </c>
      <c r="J799" t="s">
        <v>21</v>
      </c>
      <c r="K799" t="s">
        <v>22</v>
      </c>
      <c r="L799">
        <v>1546149600</v>
      </c>
      <c r="M799">
        <v>1548136800</v>
      </c>
      <c r="N799" s="12">
        <f t="shared" si="49"/>
        <v>43464.25</v>
      </c>
      <c r="O799" s="12">
        <f t="shared" si="50"/>
        <v>43487.25</v>
      </c>
      <c r="P799" t="b">
        <v>0</v>
      </c>
      <c r="Q799" t="b">
        <v>0</v>
      </c>
      <c r="R799" t="s">
        <v>28</v>
      </c>
      <c r="S799" t="s">
        <v>2035</v>
      </c>
      <c r="T799" t="s">
        <v>2036</v>
      </c>
    </row>
    <row r="800" spans="1:20" x14ac:dyDescent="0.2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5">
        <f t="shared" si="48"/>
        <v>188.47058823529412</v>
      </c>
      <c r="G800" t="s">
        <v>20</v>
      </c>
      <c r="H800" s="7">
        <f t="shared" si="51"/>
        <v>52.958677685950413</v>
      </c>
      <c r="I800">
        <v>121</v>
      </c>
      <c r="J800" t="s">
        <v>21</v>
      </c>
      <c r="K800" t="s">
        <v>22</v>
      </c>
      <c r="L800">
        <v>1338440400</v>
      </c>
      <c r="M800">
        <v>1340859600</v>
      </c>
      <c r="N800" s="12">
        <f t="shared" si="49"/>
        <v>41060.208333333336</v>
      </c>
      <c r="O800" s="12">
        <f t="shared" si="50"/>
        <v>41088.208333333336</v>
      </c>
      <c r="P800" t="b">
        <v>0</v>
      </c>
      <c r="Q800" t="b">
        <v>1</v>
      </c>
      <c r="R800" t="s">
        <v>33</v>
      </c>
      <c r="S800" t="s">
        <v>2037</v>
      </c>
      <c r="T800" t="s">
        <v>2038</v>
      </c>
    </row>
    <row r="801" spans="1:20" x14ac:dyDescent="0.2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5">
        <f t="shared" si="48"/>
        <v>87.008284023668637</v>
      </c>
      <c r="G801" t="s">
        <v>14</v>
      </c>
      <c r="H801" s="7">
        <f t="shared" si="51"/>
        <v>60.017959183673469</v>
      </c>
      <c r="I801">
        <v>1225</v>
      </c>
      <c r="J801" t="s">
        <v>40</v>
      </c>
      <c r="K801" t="s">
        <v>41</v>
      </c>
      <c r="L801">
        <v>1454133600</v>
      </c>
      <c r="M801">
        <v>1454479200</v>
      </c>
      <c r="N801" s="12">
        <f t="shared" si="49"/>
        <v>42399.25</v>
      </c>
      <c r="O801" s="12">
        <f t="shared" si="50"/>
        <v>42403.25</v>
      </c>
      <c r="P801" t="b">
        <v>0</v>
      </c>
      <c r="Q801" t="b">
        <v>0</v>
      </c>
      <c r="R801" t="s">
        <v>33</v>
      </c>
      <c r="S801" t="s">
        <v>2037</v>
      </c>
      <c r="T801" t="s">
        <v>2038</v>
      </c>
    </row>
    <row r="802" spans="1:20" x14ac:dyDescent="0.2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5">
        <f t="shared" si="48"/>
        <v>1</v>
      </c>
      <c r="G802" t="s">
        <v>14</v>
      </c>
      <c r="H802" s="7">
        <f t="shared" si="51"/>
        <v>1</v>
      </c>
      <c r="I802">
        <v>1</v>
      </c>
      <c r="J802" t="s">
        <v>98</v>
      </c>
      <c r="K802" t="s">
        <v>99</v>
      </c>
      <c r="L802">
        <v>1434085200</v>
      </c>
      <c r="M802">
        <v>1434430800</v>
      </c>
      <c r="N802" s="12">
        <f t="shared" si="49"/>
        <v>42167.208333333328</v>
      </c>
      <c r="O802" s="12">
        <f t="shared" si="50"/>
        <v>42171.208333333328</v>
      </c>
      <c r="P802" t="b">
        <v>0</v>
      </c>
      <c r="Q802" t="b">
        <v>0</v>
      </c>
      <c r="R802" t="s">
        <v>23</v>
      </c>
      <c r="S802" t="s">
        <v>2033</v>
      </c>
      <c r="T802" t="s">
        <v>2034</v>
      </c>
    </row>
    <row r="803" spans="1:20" x14ac:dyDescent="0.2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5">
        <f t="shared" si="48"/>
        <v>202.9130434782609</v>
      </c>
      <c r="G803" t="s">
        <v>20</v>
      </c>
      <c r="H803" s="7">
        <f t="shared" si="51"/>
        <v>44.028301886792455</v>
      </c>
      <c r="I803">
        <v>106</v>
      </c>
      <c r="J803" t="s">
        <v>21</v>
      </c>
      <c r="K803" t="s">
        <v>22</v>
      </c>
      <c r="L803">
        <v>1577772000</v>
      </c>
      <c r="M803">
        <v>1579672800</v>
      </c>
      <c r="N803" s="12">
        <f t="shared" si="49"/>
        <v>43830.25</v>
      </c>
      <c r="O803" s="12">
        <f t="shared" si="50"/>
        <v>43852.25</v>
      </c>
      <c r="P803" t="b">
        <v>0</v>
      </c>
      <c r="Q803" t="b">
        <v>1</v>
      </c>
      <c r="R803" t="s">
        <v>122</v>
      </c>
      <c r="S803" t="s">
        <v>2052</v>
      </c>
      <c r="T803" t="s">
        <v>2053</v>
      </c>
    </row>
    <row r="804" spans="1:20" ht="31.5" x14ac:dyDescent="0.2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5">
        <f t="shared" si="48"/>
        <v>197.03225806451613</v>
      </c>
      <c r="G804" t="s">
        <v>20</v>
      </c>
      <c r="H804" s="7">
        <f t="shared" si="51"/>
        <v>86.028169014084511</v>
      </c>
      <c r="I804">
        <v>142</v>
      </c>
      <c r="J804" t="s">
        <v>21</v>
      </c>
      <c r="K804" t="s">
        <v>22</v>
      </c>
      <c r="L804">
        <v>1562216400</v>
      </c>
      <c r="M804">
        <v>1562389200</v>
      </c>
      <c r="N804" s="12">
        <f t="shared" si="49"/>
        <v>43650.208333333328</v>
      </c>
      <c r="O804" s="12">
        <f t="shared" si="50"/>
        <v>43652.208333333328</v>
      </c>
      <c r="P804" t="b">
        <v>0</v>
      </c>
      <c r="Q804" t="b">
        <v>0</v>
      </c>
      <c r="R804" t="s">
        <v>122</v>
      </c>
      <c r="S804" t="s">
        <v>2052</v>
      </c>
      <c r="T804" t="s">
        <v>2053</v>
      </c>
    </row>
    <row r="805" spans="1:20" ht="31.5" x14ac:dyDescent="0.2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5">
        <f t="shared" si="48"/>
        <v>107</v>
      </c>
      <c r="G805" t="s">
        <v>20</v>
      </c>
      <c r="H805" s="7">
        <f t="shared" si="51"/>
        <v>28.012875536480685</v>
      </c>
      <c r="I805">
        <v>233</v>
      </c>
      <c r="J805" t="s">
        <v>21</v>
      </c>
      <c r="K805" t="s">
        <v>22</v>
      </c>
      <c r="L805">
        <v>1548568800</v>
      </c>
      <c r="M805">
        <v>1551506400</v>
      </c>
      <c r="N805" s="12">
        <f t="shared" si="49"/>
        <v>43492.25</v>
      </c>
      <c r="O805" s="12">
        <f t="shared" si="50"/>
        <v>43526.25</v>
      </c>
      <c r="P805" t="b">
        <v>0</v>
      </c>
      <c r="Q805" t="b">
        <v>0</v>
      </c>
      <c r="R805" t="s">
        <v>33</v>
      </c>
      <c r="S805" t="s">
        <v>2037</v>
      </c>
      <c r="T805" t="s">
        <v>2038</v>
      </c>
    </row>
    <row r="806" spans="1:20" x14ac:dyDescent="0.2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5">
        <f t="shared" si="48"/>
        <v>268.73076923076923</v>
      </c>
      <c r="G806" t="s">
        <v>20</v>
      </c>
      <c r="H806" s="7">
        <f t="shared" si="51"/>
        <v>32.050458715596328</v>
      </c>
      <c r="I806">
        <v>218</v>
      </c>
      <c r="J806" t="s">
        <v>21</v>
      </c>
      <c r="K806" t="s">
        <v>22</v>
      </c>
      <c r="L806">
        <v>1514872800</v>
      </c>
      <c r="M806">
        <v>1516600800</v>
      </c>
      <c r="N806" s="12">
        <f t="shared" si="49"/>
        <v>43102.25</v>
      </c>
      <c r="O806" s="12">
        <f t="shared" si="50"/>
        <v>43122.25</v>
      </c>
      <c r="P806" t="b">
        <v>0</v>
      </c>
      <c r="Q806" t="b">
        <v>0</v>
      </c>
      <c r="R806" t="s">
        <v>23</v>
      </c>
      <c r="S806" t="s">
        <v>2033</v>
      </c>
      <c r="T806" t="s">
        <v>2034</v>
      </c>
    </row>
    <row r="807" spans="1:20" ht="31.5" x14ac:dyDescent="0.2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5">
        <f t="shared" si="48"/>
        <v>50.845360824742272</v>
      </c>
      <c r="G807" t="s">
        <v>14</v>
      </c>
      <c r="H807" s="7">
        <f t="shared" si="51"/>
        <v>73.611940298507463</v>
      </c>
      <c r="I807">
        <v>67</v>
      </c>
      <c r="J807" t="s">
        <v>26</v>
      </c>
      <c r="K807" t="s">
        <v>27</v>
      </c>
      <c r="L807">
        <v>1416031200</v>
      </c>
      <c r="M807">
        <v>1420437600</v>
      </c>
      <c r="N807" s="12">
        <f t="shared" si="49"/>
        <v>41958.25</v>
      </c>
      <c r="O807" s="12">
        <f t="shared" si="50"/>
        <v>42009.25</v>
      </c>
      <c r="P807" t="b">
        <v>0</v>
      </c>
      <c r="Q807" t="b">
        <v>0</v>
      </c>
      <c r="R807" t="s">
        <v>42</v>
      </c>
      <c r="S807" t="s">
        <v>2039</v>
      </c>
      <c r="T807" t="s">
        <v>2040</v>
      </c>
    </row>
    <row r="808" spans="1:20" x14ac:dyDescent="0.2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5">
        <f t="shared" si="48"/>
        <v>1180.2857142857142</v>
      </c>
      <c r="G808" t="s">
        <v>20</v>
      </c>
      <c r="H808" s="7">
        <f t="shared" si="51"/>
        <v>108.71052631578948</v>
      </c>
      <c r="I808">
        <v>76</v>
      </c>
      <c r="J808" t="s">
        <v>21</v>
      </c>
      <c r="K808" t="s">
        <v>22</v>
      </c>
      <c r="L808">
        <v>1330927200</v>
      </c>
      <c r="M808">
        <v>1332997200</v>
      </c>
      <c r="N808" s="12">
        <f t="shared" si="49"/>
        <v>40973.25</v>
      </c>
      <c r="O808" s="12">
        <f t="shared" si="50"/>
        <v>40997.208333333336</v>
      </c>
      <c r="P808" t="b">
        <v>0</v>
      </c>
      <c r="Q808" t="b">
        <v>1</v>
      </c>
      <c r="R808" t="s">
        <v>53</v>
      </c>
      <c r="S808" t="s">
        <v>2039</v>
      </c>
      <c r="T808" t="s">
        <v>2042</v>
      </c>
    </row>
    <row r="809" spans="1:20" x14ac:dyDescent="0.2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5">
        <f t="shared" si="48"/>
        <v>264</v>
      </c>
      <c r="G809" t="s">
        <v>20</v>
      </c>
      <c r="H809" s="7">
        <f t="shared" si="51"/>
        <v>42.97674418604651</v>
      </c>
      <c r="I809">
        <v>43</v>
      </c>
      <c r="J809" t="s">
        <v>21</v>
      </c>
      <c r="K809" t="s">
        <v>22</v>
      </c>
      <c r="L809">
        <v>1571115600</v>
      </c>
      <c r="M809">
        <v>1574920800</v>
      </c>
      <c r="N809" s="12">
        <f t="shared" si="49"/>
        <v>43753.208333333328</v>
      </c>
      <c r="O809" s="12">
        <f t="shared" si="50"/>
        <v>43797.25</v>
      </c>
      <c r="P809" t="b">
        <v>0</v>
      </c>
      <c r="Q809" t="b">
        <v>1</v>
      </c>
      <c r="R809" t="s">
        <v>33</v>
      </c>
      <c r="S809" t="s">
        <v>2037</v>
      </c>
      <c r="T809" t="s">
        <v>2038</v>
      </c>
    </row>
    <row r="810" spans="1:20" x14ac:dyDescent="0.2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5">
        <f t="shared" si="48"/>
        <v>30.44230769230769</v>
      </c>
      <c r="G810" t="s">
        <v>14</v>
      </c>
      <c r="H810" s="7">
        <f t="shared" si="51"/>
        <v>83.315789473684205</v>
      </c>
      <c r="I810">
        <v>19</v>
      </c>
      <c r="J810" t="s">
        <v>21</v>
      </c>
      <c r="K810" t="s">
        <v>22</v>
      </c>
      <c r="L810">
        <v>1463461200</v>
      </c>
      <c r="M810">
        <v>1464930000</v>
      </c>
      <c r="N810" s="12">
        <f t="shared" si="49"/>
        <v>42507.208333333328</v>
      </c>
      <c r="O810" s="12">
        <f t="shared" si="50"/>
        <v>42524.208333333328</v>
      </c>
      <c r="P810" t="b">
        <v>0</v>
      </c>
      <c r="Q810" t="b">
        <v>0</v>
      </c>
      <c r="R810" t="s">
        <v>17</v>
      </c>
      <c r="S810" t="s">
        <v>2031</v>
      </c>
      <c r="T810" t="s">
        <v>2032</v>
      </c>
    </row>
    <row r="811" spans="1:20" x14ac:dyDescent="0.2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5">
        <f t="shared" si="48"/>
        <v>62.880681818181813</v>
      </c>
      <c r="G811" t="s">
        <v>14</v>
      </c>
      <c r="H811" s="7">
        <f t="shared" si="51"/>
        <v>42</v>
      </c>
      <c r="I811">
        <v>2108</v>
      </c>
      <c r="J811" t="s">
        <v>98</v>
      </c>
      <c r="K811" t="s">
        <v>99</v>
      </c>
      <c r="L811">
        <v>1344920400</v>
      </c>
      <c r="M811">
        <v>1345006800</v>
      </c>
      <c r="N811" s="12">
        <f t="shared" si="49"/>
        <v>41135.208333333336</v>
      </c>
      <c r="O811" s="12">
        <f t="shared" si="50"/>
        <v>41136.208333333336</v>
      </c>
      <c r="P811" t="b">
        <v>0</v>
      </c>
      <c r="Q811" t="b">
        <v>0</v>
      </c>
      <c r="R811" t="s">
        <v>42</v>
      </c>
      <c r="S811" t="s">
        <v>2039</v>
      </c>
      <c r="T811" t="s">
        <v>2040</v>
      </c>
    </row>
    <row r="812" spans="1:20" x14ac:dyDescent="0.2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5">
        <f t="shared" si="48"/>
        <v>193.125</v>
      </c>
      <c r="G812" t="s">
        <v>20</v>
      </c>
      <c r="H812" s="7">
        <f t="shared" si="51"/>
        <v>55.927601809954751</v>
      </c>
      <c r="I812">
        <v>221</v>
      </c>
      <c r="J812" t="s">
        <v>21</v>
      </c>
      <c r="K812" t="s">
        <v>22</v>
      </c>
      <c r="L812">
        <v>1511848800</v>
      </c>
      <c r="M812">
        <v>1512712800</v>
      </c>
      <c r="N812" s="12">
        <f t="shared" si="49"/>
        <v>43067.25</v>
      </c>
      <c r="O812" s="12">
        <f t="shared" si="50"/>
        <v>43077.25</v>
      </c>
      <c r="P812" t="b">
        <v>0</v>
      </c>
      <c r="Q812" t="b">
        <v>1</v>
      </c>
      <c r="R812" t="s">
        <v>33</v>
      </c>
      <c r="S812" t="s">
        <v>2037</v>
      </c>
      <c r="T812" t="s">
        <v>2038</v>
      </c>
    </row>
    <row r="813" spans="1:20" x14ac:dyDescent="0.2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5">
        <f t="shared" si="48"/>
        <v>77.102702702702715</v>
      </c>
      <c r="G813" t="s">
        <v>14</v>
      </c>
      <c r="H813" s="7">
        <f t="shared" si="51"/>
        <v>105.03681885125184</v>
      </c>
      <c r="I813">
        <v>679</v>
      </c>
      <c r="J813" t="s">
        <v>21</v>
      </c>
      <c r="K813" t="s">
        <v>22</v>
      </c>
      <c r="L813">
        <v>1452319200</v>
      </c>
      <c r="M813">
        <v>1452492000</v>
      </c>
      <c r="N813" s="12">
        <f t="shared" si="49"/>
        <v>42378.25</v>
      </c>
      <c r="O813" s="12">
        <f t="shared" si="50"/>
        <v>42380.25</v>
      </c>
      <c r="P813" t="b">
        <v>0</v>
      </c>
      <c r="Q813" t="b">
        <v>1</v>
      </c>
      <c r="R813" t="s">
        <v>89</v>
      </c>
      <c r="S813" t="s">
        <v>2048</v>
      </c>
      <c r="T813" t="s">
        <v>2049</v>
      </c>
    </row>
    <row r="814" spans="1:20" x14ac:dyDescent="0.2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5">
        <f t="shared" si="48"/>
        <v>225.52763819095478</v>
      </c>
      <c r="G814" t="s">
        <v>20</v>
      </c>
      <c r="H814" s="7">
        <f t="shared" si="51"/>
        <v>48</v>
      </c>
      <c r="I814">
        <v>2805</v>
      </c>
      <c r="J814" t="s">
        <v>15</v>
      </c>
      <c r="K814" t="s">
        <v>16</v>
      </c>
      <c r="L814">
        <v>1523854800</v>
      </c>
      <c r="M814">
        <v>1524286800</v>
      </c>
      <c r="N814" s="12">
        <f t="shared" si="49"/>
        <v>43206.208333333328</v>
      </c>
      <c r="O814" s="12">
        <f t="shared" si="50"/>
        <v>43211.208333333328</v>
      </c>
      <c r="P814" t="b">
        <v>0</v>
      </c>
      <c r="Q814" t="b">
        <v>0</v>
      </c>
      <c r="R814" t="s">
        <v>68</v>
      </c>
      <c r="S814" t="s">
        <v>2045</v>
      </c>
      <c r="T814" t="s">
        <v>2046</v>
      </c>
    </row>
    <row r="815" spans="1:20" x14ac:dyDescent="0.2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5">
        <f t="shared" si="48"/>
        <v>239.40625</v>
      </c>
      <c r="G815" t="s">
        <v>20</v>
      </c>
      <c r="H815" s="7">
        <f t="shared" si="51"/>
        <v>112.66176470588235</v>
      </c>
      <c r="I815">
        <v>68</v>
      </c>
      <c r="J815" t="s">
        <v>21</v>
      </c>
      <c r="K815" t="s">
        <v>22</v>
      </c>
      <c r="L815">
        <v>1346043600</v>
      </c>
      <c r="M815">
        <v>1346907600</v>
      </c>
      <c r="N815" s="12">
        <f t="shared" si="49"/>
        <v>41148.208333333336</v>
      </c>
      <c r="O815" s="12">
        <f t="shared" si="50"/>
        <v>41158.208333333336</v>
      </c>
      <c r="P815" t="b">
        <v>0</v>
      </c>
      <c r="Q815" t="b">
        <v>0</v>
      </c>
      <c r="R815" t="s">
        <v>89</v>
      </c>
      <c r="S815" t="s">
        <v>2048</v>
      </c>
      <c r="T815" t="s">
        <v>2049</v>
      </c>
    </row>
    <row r="816" spans="1:20" x14ac:dyDescent="0.2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5">
        <f t="shared" si="48"/>
        <v>92.1875</v>
      </c>
      <c r="G816" t="s">
        <v>14</v>
      </c>
      <c r="H816" s="7">
        <f t="shared" si="51"/>
        <v>81.944444444444443</v>
      </c>
      <c r="I816">
        <v>36</v>
      </c>
      <c r="J816" t="s">
        <v>36</v>
      </c>
      <c r="K816" t="s">
        <v>37</v>
      </c>
      <c r="L816">
        <v>1464325200</v>
      </c>
      <c r="M816">
        <v>1464498000</v>
      </c>
      <c r="N816" s="12">
        <f t="shared" si="49"/>
        <v>42517.208333333328</v>
      </c>
      <c r="O816" s="12">
        <f t="shared" si="50"/>
        <v>42519.208333333328</v>
      </c>
      <c r="P816" t="b">
        <v>0</v>
      </c>
      <c r="Q816" t="b">
        <v>1</v>
      </c>
      <c r="R816" t="s">
        <v>23</v>
      </c>
      <c r="S816" t="s">
        <v>2033</v>
      </c>
      <c r="T816" t="s">
        <v>2034</v>
      </c>
    </row>
    <row r="817" spans="1:20" ht="31.5" x14ac:dyDescent="0.2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5">
        <f t="shared" si="48"/>
        <v>130.23333333333335</v>
      </c>
      <c r="G817" t="s">
        <v>20</v>
      </c>
      <c r="H817" s="7">
        <f t="shared" si="51"/>
        <v>64.049180327868854</v>
      </c>
      <c r="I817">
        <v>183</v>
      </c>
      <c r="J817" t="s">
        <v>15</v>
      </c>
      <c r="K817" t="s">
        <v>16</v>
      </c>
      <c r="L817">
        <v>1511935200</v>
      </c>
      <c r="M817">
        <v>1514181600</v>
      </c>
      <c r="N817" s="12">
        <f t="shared" si="49"/>
        <v>43068.25</v>
      </c>
      <c r="O817" s="12">
        <f t="shared" si="50"/>
        <v>43094.25</v>
      </c>
      <c r="P817" t="b">
        <v>0</v>
      </c>
      <c r="Q817" t="b">
        <v>0</v>
      </c>
      <c r="R817" t="s">
        <v>23</v>
      </c>
      <c r="S817" t="s">
        <v>2033</v>
      </c>
      <c r="T817" t="s">
        <v>2034</v>
      </c>
    </row>
    <row r="818" spans="1:20" x14ac:dyDescent="0.2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5">
        <f t="shared" si="48"/>
        <v>615.21739130434787</v>
      </c>
      <c r="G818" t="s">
        <v>20</v>
      </c>
      <c r="H818" s="7">
        <f t="shared" si="51"/>
        <v>106.39097744360902</v>
      </c>
      <c r="I818">
        <v>133</v>
      </c>
      <c r="J818" t="s">
        <v>21</v>
      </c>
      <c r="K818" t="s">
        <v>22</v>
      </c>
      <c r="L818">
        <v>1392012000</v>
      </c>
      <c r="M818">
        <v>1392184800</v>
      </c>
      <c r="N818" s="12">
        <f t="shared" si="49"/>
        <v>41680.25</v>
      </c>
      <c r="O818" s="12">
        <f t="shared" si="50"/>
        <v>41682.25</v>
      </c>
      <c r="P818" t="b">
        <v>1</v>
      </c>
      <c r="Q818" t="b">
        <v>1</v>
      </c>
      <c r="R818" t="s">
        <v>33</v>
      </c>
      <c r="S818" t="s">
        <v>2037</v>
      </c>
      <c r="T818" t="s">
        <v>2038</v>
      </c>
    </row>
    <row r="819" spans="1:20" x14ac:dyDescent="0.2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5">
        <f t="shared" si="48"/>
        <v>368.79532163742692</v>
      </c>
      <c r="G819" t="s">
        <v>20</v>
      </c>
      <c r="H819" s="7">
        <f t="shared" si="51"/>
        <v>76.011249497790274</v>
      </c>
      <c r="I819">
        <v>2489</v>
      </c>
      <c r="J819" t="s">
        <v>107</v>
      </c>
      <c r="K819" t="s">
        <v>108</v>
      </c>
      <c r="L819">
        <v>1556946000</v>
      </c>
      <c r="M819">
        <v>1559365200</v>
      </c>
      <c r="N819" s="12">
        <f t="shared" si="49"/>
        <v>43589.208333333328</v>
      </c>
      <c r="O819" s="12">
        <f t="shared" si="50"/>
        <v>43617.208333333328</v>
      </c>
      <c r="P819" t="b">
        <v>0</v>
      </c>
      <c r="Q819" t="b">
        <v>1</v>
      </c>
      <c r="R819" t="s">
        <v>68</v>
      </c>
      <c r="S819" t="s">
        <v>2045</v>
      </c>
      <c r="T819" t="s">
        <v>2046</v>
      </c>
    </row>
    <row r="820" spans="1:20" x14ac:dyDescent="0.2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5">
        <f t="shared" si="48"/>
        <v>1094.8571428571429</v>
      </c>
      <c r="G820" t="s">
        <v>20</v>
      </c>
      <c r="H820" s="7">
        <f t="shared" si="51"/>
        <v>111.07246376811594</v>
      </c>
      <c r="I820">
        <v>69</v>
      </c>
      <c r="J820" t="s">
        <v>21</v>
      </c>
      <c r="K820" t="s">
        <v>22</v>
      </c>
      <c r="L820">
        <v>1548050400</v>
      </c>
      <c r="M820">
        <v>1549173600</v>
      </c>
      <c r="N820" s="12">
        <f t="shared" si="49"/>
        <v>43486.25</v>
      </c>
      <c r="O820" s="12">
        <f t="shared" si="50"/>
        <v>43499.25</v>
      </c>
      <c r="P820" t="b">
        <v>0</v>
      </c>
      <c r="Q820" t="b">
        <v>1</v>
      </c>
      <c r="R820" t="s">
        <v>33</v>
      </c>
      <c r="S820" t="s">
        <v>2037</v>
      </c>
      <c r="T820" t="s">
        <v>2038</v>
      </c>
    </row>
    <row r="821" spans="1:20" ht="31.5" x14ac:dyDescent="0.2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5">
        <f t="shared" si="48"/>
        <v>50.662921348314605</v>
      </c>
      <c r="G821" t="s">
        <v>14</v>
      </c>
      <c r="H821" s="7">
        <f t="shared" si="51"/>
        <v>95.936170212765958</v>
      </c>
      <c r="I821">
        <v>47</v>
      </c>
      <c r="J821" t="s">
        <v>21</v>
      </c>
      <c r="K821" t="s">
        <v>22</v>
      </c>
      <c r="L821">
        <v>1353736800</v>
      </c>
      <c r="M821">
        <v>1355032800</v>
      </c>
      <c r="N821" s="12">
        <f t="shared" si="49"/>
        <v>41237.25</v>
      </c>
      <c r="O821" s="12">
        <f t="shared" si="50"/>
        <v>41252.25</v>
      </c>
      <c r="P821" t="b">
        <v>1</v>
      </c>
      <c r="Q821" t="b">
        <v>0</v>
      </c>
      <c r="R821" t="s">
        <v>89</v>
      </c>
      <c r="S821" t="s">
        <v>2048</v>
      </c>
      <c r="T821" t="s">
        <v>2049</v>
      </c>
    </row>
    <row r="822" spans="1:20" x14ac:dyDescent="0.2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5">
        <f t="shared" si="48"/>
        <v>800.6</v>
      </c>
      <c r="G822" t="s">
        <v>20</v>
      </c>
      <c r="H822" s="7">
        <f t="shared" si="51"/>
        <v>43.043010752688176</v>
      </c>
      <c r="I822">
        <v>279</v>
      </c>
      <c r="J822" t="s">
        <v>40</v>
      </c>
      <c r="K822" t="s">
        <v>41</v>
      </c>
      <c r="L822">
        <v>1532840400</v>
      </c>
      <c r="M822">
        <v>1533963600</v>
      </c>
      <c r="N822" s="12">
        <f t="shared" si="49"/>
        <v>43310.208333333328</v>
      </c>
      <c r="O822" s="12">
        <f t="shared" si="50"/>
        <v>43323.208333333328</v>
      </c>
      <c r="P822" t="b">
        <v>0</v>
      </c>
      <c r="Q822" t="b">
        <v>1</v>
      </c>
      <c r="R822" t="s">
        <v>23</v>
      </c>
      <c r="S822" t="s">
        <v>2033</v>
      </c>
      <c r="T822" t="s">
        <v>2034</v>
      </c>
    </row>
    <row r="823" spans="1:20" x14ac:dyDescent="0.2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5">
        <f t="shared" si="48"/>
        <v>291.28571428571428</v>
      </c>
      <c r="G823" t="s">
        <v>20</v>
      </c>
      <c r="H823" s="7">
        <f t="shared" si="51"/>
        <v>67.966666666666669</v>
      </c>
      <c r="I823">
        <v>210</v>
      </c>
      <c r="J823" t="s">
        <v>21</v>
      </c>
      <c r="K823" t="s">
        <v>22</v>
      </c>
      <c r="L823">
        <v>1488261600</v>
      </c>
      <c r="M823">
        <v>1489381200</v>
      </c>
      <c r="N823" s="12">
        <f t="shared" si="49"/>
        <v>42794.25</v>
      </c>
      <c r="O823" s="12">
        <f t="shared" si="50"/>
        <v>42807.208333333328</v>
      </c>
      <c r="P823" t="b">
        <v>0</v>
      </c>
      <c r="Q823" t="b">
        <v>0</v>
      </c>
      <c r="R823" t="s">
        <v>42</v>
      </c>
      <c r="S823" t="s">
        <v>2039</v>
      </c>
      <c r="T823" t="s">
        <v>2040</v>
      </c>
    </row>
    <row r="824" spans="1:20" x14ac:dyDescent="0.2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5">
        <f t="shared" si="48"/>
        <v>349.9666666666667</v>
      </c>
      <c r="G824" t="s">
        <v>20</v>
      </c>
      <c r="H824" s="7">
        <f t="shared" si="51"/>
        <v>89.991428571428571</v>
      </c>
      <c r="I824">
        <v>2100</v>
      </c>
      <c r="J824" t="s">
        <v>21</v>
      </c>
      <c r="K824" t="s">
        <v>22</v>
      </c>
      <c r="L824">
        <v>1393567200</v>
      </c>
      <c r="M824">
        <v>1395032400</v>
      </c>
      <c r="N824" s="12">
        <f t="shared" si="49"/>
        <v>41698.25</v>
      </c>
      <c r="O824" s="12">
        <f t="shared" si="50"/>
        <v>41715.208333333336</v>
      </c>
      <c r="P824" t="b">
        <v>0</v>
      </c>
      <c r="Q824" t="b">
        <v>0</v>
      </c>
      <c r="R824" t="s">
        <v>23</v>
      </c>
      <c r="S824" t="s">
        <v>2033</v>
      </c>
      <c r="T824" t="s">
        <v>2034</v>
      </c>
    </row>
    <row r="825" spans="1:20" x14ac:dyDescent="0.2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5">
        <f t="shared" si="48"/>
        <v>357.07317073170731</v>
      </c>
      <c r="G825" t="s">
        <v>20</v>
      </c>
      <c r="H825" s="7">
        <f t="shared" si="51"/>
        <v>58.095238095238095</v>
      </c>
      <c r="I825">
        <v>252</v>
      </c>
      <c r="J825" t="s">
        <v>21</v>
      </c>
      <c r="K825" t="s">
        <v>22</v>
      </c>
      <c r="L825">
        <v>1410325200</v>
      </c>
      <c r="M825">
        <v>1412485200</v>
      </c>
      <c r="N825" s="12">
        <f t="shared" si="49"/>
        <v>41892.208333333336</v>
      </c>
      <c r="O825" s="12">
        <f t="shared" si="50"/>
        <v>41917.208333333336</v>
      </c>
      <c r="P825" t="b">
        <v>1</v>
      </c>
      <c r="Q825" t="b">
        <v>1</v>
      </c>
      <c r="R825" t="s">
        <v>23</v>
      </c>
      <c r="S825" t="s">
        <v>2033</v>
      </c>
      <c r="T825" t="s">
        <v>2034</v>
      </c>
    </row>
    <row r="826" spans="1:20" x14ac:dyDescent="0.2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5">
        <f t="shared" si="48"/>
        <v>126.48941176470588</v>
      </c>
      <c r="G826" t="s">
        <v>20</v>
      </c>
      <c r="H826" s="7">
        <f t="shared" si="51"/>
        <v>83.996875000000003</v>
      </c>
      <c r="I826">
        <v>1280</v>
      </c>
      <c r="J826" t="s">
        <v>21</v>
      </c>
      <c r="K826" t="s">
        <v>22</v>
      </c>
      <c r="L826">
        <v>1276923600</v>
      </c>
      <c r="M826">
        <v>1279688400</v>
      </c>
      <c r="N826" s="12">
        <f t="shared" si="49"/>
        <v>40348.208333333336</v>
      </c>
      <c r="O826" s="12">
        <f t="shared" si="50"/>
        <v>40380.208333333336</v>
      </c>
      <c r="P826" t="b">
        <v>0</v>
      </c>
      <c r="Q826" t="b">
        <v>1</v>
      </c>
      <c r="R826" t="s">
        <v>68</v>
      </c>
      <c r="S826" t="s">
        <v>2045</v>
      </c>
      <c r="T826" t="s">
        <v>2046</v>
      </c>
    </row>
    <row r="827" spans="1:20" x14ac:dyDescent="0.2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5">
        <f t="shared" si="48"/>
        <v>387.5</v>
      </c>
      <c r="G827" t="s">
        <v>20</v>
      </c>
      <c r="H827" s="7">
        <f t="shared" si="51"/>
        <v>88.853503184713375</v>
      </c>
      <c r="I827">
        <v>157</v>
      </c>
      <c r="J827" t="s">
        <v>40</v>
      </c>
      <c r="K827" t="s">
        <v>41</v>
      </c>
      <c r="L827">
        <v>1500958800</v>
      </c>
      <c r="M827">
        <v>1501995600</v>
      </c>
      <c r="N827" s="12">
        <f t="shared" si="49"/>
        <v>42941.208333333328</v>
      </c>
      <c r="O827" s="12">
        <f t="shared" si="50"/>
        <v>42953.208333333328</v>
      </c>
      <c r="P827" t="b">
        <v>0</v>
      </c>
      <c r="Q827" t="b">
        <v>0</v>
      </c>
      <c r="R827" t="s">
        <v>100</v>
      </c>
      <c r="S827" t="s">
        <v>2039</v>
      </c>
      <c r="T827" t="s">
        <v>2050</v>
      </c>
    </row>
    <row r="828" spans="1:20" ht="31.5" x14ac:dyDescent="0.2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5">
        <f t="shared" si="48"/>
        <v>457.03571428571428</v>
      </c>
      <c r="G828" t="s">
        <v>20</v>
      </c>
      <c r="H828" s="7">
        <f t="shared" si="51"/>
        <v>65.963917525773198</v>
      </c>
      <c r="I828">
        <v>194</v>
      </c>
      <c r="J828" t="s">
        <v>21</v>
      </c>
      <c r="K828" t="s">
        <v>22</v>
      </c>
      <c r="L828">
        <v>1292220000</v>
      </c>
      <c r="M828">
        <v>1294639200</v>
      </c>
      <c r="N828" s="12">
        <f t="shared" si="49"/>
        <v>40525.25</v>
      </c>
      <c r="O828" s="12">
        <f t="shared" si="50"/>
        <v>40553.25</v>
      </c>
      <c r="P828" t="b">
        <v>0</v>
      </c>
      <c r="Q828" t="b">
        <v>1</v>
      </c>
      <c r="R828" t="s">
        <v>33</v>
      </c>
      <c r="S828" t="s">
        <v>2037</v>
      </c>
      <c r="T828" t="s">
        <v>2038</v>
      </c>
    </row>
    <row r="829" spans="1:20" ht="31.5" x14ac:dyDescent="0.2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5">
        <f t="shared" si="48"/>
        <v>266.69565217391306</v>
      </c>
      <c r="G829" t="s">
        <v>20</v>
      </c>
      <c r="H829" s="7">
        <f t="shared" si="51"/>
        <v>74.804878048780495</v>
      </c>
      <c r="I829">
        <v>82</v>
      </c>
      <c r="J829" t="s">
        <v>26</v>
      </c>
      <c r="K829" t="s">
        <v>27</v>
      </c>
      <c r="L829">
        <v>1304398800</v>
      </c>
      <c r="M829">
        <v>1305435600</v>
      </c>
      <c r="N829" s="12">
        <f t="shared" si="49"/>
        <v>40666.208333333336</v>
      </c>
      <c r="O829" s="12">
        <f t="shared" si="50"/>
        <v>40678.208333333336</v>
      </c>
      <c r="P829" t="b">
        <v>0</v>
      </c>
      <c r="Q829" t="b">
        <v>1</v>
      </c>
      <c r="R829" t="s">
        <v>53</v>
      </c>
      <c r="S829" t="s">
        <v>2039</v>
      </c>
      <c r="T829" t="s">
        <v>2042</v>
      </c>
    </row>
    <row r="830" spans="1:20" ht="31.5" x14ac:dyDescent="0.2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5">
        <f t="shared" si="48"/>
        <v>69</v>
      </c>
      <c r="G830" t="s">
        <v>14</v>
      </c>
      <c r="H830" s="7">
        <f t="shared" si="51"/>
        <v>69.98571428571428</v>
      </c>
      <c r="I830">
        <v>70</v>
      </c>
      <c r="J830" t="s">
        <v>21</v>
      </c>
      <c r="K830" t="s">
        <v>22</v>
      </c>
      <c r="L830">
        <v>1535432400</v>
      </c>
      <c r="M830">
        <v>1537592400</v>
      </c>
      <c r="N830" s="12">
        <f t="shared" si="49"/>
        <v>43340.208333333328</v>
      </c>
      <c r="O830" s="12">
        <f t="shared" si="50"/>
        <v>43365.208333333328</v>
      </c>
      <c r="P830" t="b">
        <v>0</v>
      </c>
      <c r="Q830" t="b">
        <v>0</v>
      </c>
      <c r="R830" t="s">
        <v>33</v>
      </c>
      <c r="S830" t="s">
        <v>2037</v>
      </c>
      <c r="T830" t="s">
        <v>2038</v>
      </c>
    </row>
    <row r="831" spans="1:20" x14ac:dyDescent="0.2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5">
        <f t="shared" si="48"/>
        <v>51.34375</v>
      </c>
      <c r="G831" t="s">
        <v>14</v>
      </c>
      <c r="H831" s="7">
        <f t="shared" si="51"/>
        <v>32.006493506493506</v>
      </c>
      <c r="I831">
        <v>154</v>
      </c>
      <c r="J831" t="s">
        <v>21</v>
      </c>
      <c r="K831" t="s">
        <v>22</v>
      </c>
      <c r="L831">
        <v>1433826000</v>
      </c>
      <c r="M831">
        <v>1435122000</v>
      </c>
      <c r="N831" s="12">
        <f t="shared" si="49"/>
        <v>42164.208333333328</v>
      </c>
      <c r="O831" s="12">
        <f t="shared" si="50"/>
        <v>42179.208333333328</v>
      </c>
      <c r="P831" t="b">
        <v>0</v>
      </c>
      <c r="Q831" t="b">
        <v>0</v>
      </c>
      <c r="R831" t="s">
        <v>33</v>
      </c>
      <c r="S831" t="s">
        <v>2037</v>
      </c>
      <c r="T831" t="s">
        <v>2038</v>
      </c>
    </row>
    <row r="832" spans="1:20" ht="31.5" x14ac:dyDescent="0.2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5">
        <f t="shared" si="48"/>
        <v>1.1710526315789473</v>
      </c>
      <c r="G832" t="s">
        <v>14</v>
      </c>
      <c r="H832" s="7">
        <f t="shared" si="51"/>
        <v>64.727272727272734</v>
      </c>
      <c r="I832">
        <v>22</v>
      </c>
      <c r="J832" t="s">
        <v>21</v>
      </c>
      <c r="K832" t="s">
        <v>22</v>
      </c>
      <c r="L832">
        <v>1514959200</v>
      </c>
      <c r="M832">
        <v>1520056800</v>
      </c>
      <c r="N832" s="12">
        <f t="shared" si="49"/>
        <v>43103.25</v>
      </c>
      <c r="O832" s="12">
        <f t="shared" si="50"/>
        <v>43162.25</v>
      </c>
      <c r="P832" t="b">
        <v>0</v>
      </c>
      <c r="Q832" t="b">
        <v>0</v>
      </c>
      <c r="R832" t="s">
        <v>33</v>
      </c>
      <c r="S832" t="s">
        <v>2037</v>
      </c>
      <c r="T832" t="s">
        <v>2038</v>
      </c>
    </row>
    <row r="833" spans="1:20" ht="31.5" x14ac:dyDescent="0.2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5">
        <f t="shared" si="48"/>
        <v>108.97734294541709</v>
      </c>
      <c r="G833" t="s">
        <v>20</v>
      </c>
      <c r="H833" s="7">
        <f t="shared" si="51"/>
        <v>24.998110087408456</v>
      </c>
      <c r="I833">
        <v>4233</v>
      </c>
      <c r="J833" t="s">
        <v>21</v>
      </c>
      <c r="K833" t="s">
        <v>22</v>
      </c>
      <c r="L833">
        <v>1332738000</v>
      </c>
      <c r="M833">
        <v>1335675600</v>
      </c>
      <c r="N833" s="12">
        <f t="shared" si="49"/>
        <v>40994.208333333336</v>
      </c>
      <c r="O833" s="12">
        <f t="shared" si="50"/>
        <v>41028.208333333336</v>
      </c>
      <c r="P833" t="b">
        <v>0</v>
      </c>
      <c r="Q833" t="b">
        <v>0</v>
      </c>
      <c r="R833" t="s">
        <v>122</v>
      </c>
      <c r="S833" t="s">
        <v>2052</v>
      </c>
      <c r="T833" t="s">
        <v>2053</v>
      </c>
    </row>
    <row r="834" spans="1:20" x14ac:dyDescent="0.2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5">
        <f t="shared" ref="F834:F897" si="52">E834/D834*100</f>
        <v>315.17592592592592</v>
      </c>
      <c r="G834" t="s">
        <v>20</v>
      </c>
      <c r="H834" s="7">
        <f t="shared" si="51"/>
        <v>104.97764070932922</v>
      </c>
      <c r="I834">
        <v>1297</v>
      </c>
      <c r="J834" t="s">
        <v>36</v>
      </c>
      <c r="K834" t="s">
        <v>37</v>
      </c>
      <c r="L834">
        <v>1445490000</v>
      </c>
      <c r="M834">
        <v>1448431200</v>
      </c>
      <c r="N834" s="12">
        <f t="shared" ref="N834:N897" si="53">(((L834/60)/60)/24)+DATE(1970,1,1)</f>
        <v>42299.208333333328</v>
      </c>
      <c r="O834" s="12">
        <f t="shared" ref="O834:O897" si="54">(((M834/60)/60)/24)+DATE(1970,1,1)</f>
        <v>42333.25</v>
      </c>
      <c r="P834" t="b">
        <v>1</v>
      </c>
      <c r="Q834" t="b">
        <v>0</v>
      </c>
      <c r="R834" t="s">
        <v>206</v>
      </c>
      <c r="S834" t="s">
        <v>2045</v>
      </c>
      <c r="T834" t="s">
        <v>2057</v>
      </c>
    </row>
    <row r="835" spans="1:20" x14ac:dyDescent="0.2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5">
        <f t="shared" si="52"/>
        <v>157.69117647058823</v>
      </c>
      <c r="G835" t="s">
        <v>20</v>
      </c>
      <c r="H835" s="7">
        <f t="shared" ref="H835:H898" si="55">E835/I835</f>
        <v>64.987878787878785</v>
      </c>
      <c r="I835">
        <v>165</v>
      </c>
      <c r="J835" t="s">
        <v>36</v>
      </c>
      <c r="K835" t="s">
        <v>37</v>
      </c>
      <c r="L835">
        <v>1297663200</v>
      </c>
      <c r="M835">
        <v>1298613600</v>
      </c>
      <c r="N835" s="12">
        <f t="shared" si="53"/>
        <v>40588.25</v>
      </c>
      <c r="O835" s="12">
        <f t="shared" si="54"/>
        <v>40599.25</v>
      </c>
      <c r="P835" t="b">
        <v>0</v>
      </c>
      <c r="Q835" t="b">
        <v>0</v>
      </c>
      <c r="R835" t="s">
        <v>206</v>
      </c>
      <c r="S835" t="s">
        <v>2045</v>
      </c>
      <c r="T835" t="s">
        <v>2057</v>
      </c>
    </row>
    <row r="836" spans="1:20" x14ac:dyDescent="0.2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5">
        <f t="shared" si="52"/>
        <v>153.8082191780822</v>
      </c>
      <c r="G836" t="s">
        <v>20</v>
      </c>
      <c r="H836" s="7">
        <f t="shared" si="55"/>
        <v>94.352941176470594</v>
      </c>
      <c r="I836">
        <v>119</v>
      </c>
      <c r="J836" t="s">
        <v>21</v>
      </c>
      <c r="K836" t="s">
        <v>22</v>
      </c>
      <c r="L836">
        <v>1371963600</v>
      </c>
      <c r="M836">
        <v>1372482000</v>
      </c>
      <c r="N836" s="12">
        <f t="shared" si="53"/>
        <v>41448.208333333336</v>
      </c>
      <c r="O836" s="12">
        <f t="shared" si="54"/>
        <v>41454.208333333336</v>
      </c>
      <c r="P836" t="b">
        <v>0</v>
      </c>
      <c r="Q836" t="b">
        <v>0</v>
      </c>
      <c r="R836" t="s">
        <v>33</v>
      </c>
      <c r="S836" t="s">
        <v>2037</v>
      </c>
      <c r="T836" t="s">
        <v>2038</v>
      </c>
    </row>
    <row r="837" spans="1:20" x14ac:dyDescent="0.2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5">
        <f t="shared" si="52"/>
        <v>89.738979118329468</v>
      </c>
      <c r="G837" t="s">
        <v>14</v>
      </c>
      <c r="H837" s="7">
        <f t="shared" si="55"/>
        <v>44.001706484641637</v>
      </c>
      <c r="I837">
        <v>1758</v>
      </c>
      <c r="J837" t="s">
        <v>21</v>
      </c>
      <c r="K837" t="s">
        <v>22</v>
      </c>
      <c r="L837">
        <v>1425103200</v>
      </c>
      <c r="M837">
        <v>1425621600</v>
      </c>
      <c r="N837" s="12">
        <f t="shared" si="53"/>
        <v>42063.25</v>
      </c>
      <c r="O837" s="12">
        <f t="shared" si="54"/>
        <v>42069.25</v>
      </c>
      <c r="P837" t="b">
        <v>0</v>
      </c>
      <c r="Q837" t="b">
        <v>0</v>
      </c>
      <c r="R837" t="s">
        <v>28</v>
      </c>
      <c r="S837" t="s">
        <v>2035</v>
      </c>
      <c r="T837" t="s">
        <v>2036</v>
      </c>
    </row>
    <row r="838" spans="1:20" x14ac:dyDescent="0.2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5">
        <f t="shared" si="52"/>
        <v>75.135802469135797</v>
      </c>
      <c r="G838" t="s">
        <v>14</v>
      </c>
      <c r="H838" s="7">
        <f t="shared" si="55"/>
        <v>64.744680851063833</v>
      </c>
      <c r="I838">
        <v>94</v>
      </c>
      <c r="J838" t="s">
        <v>21</v>
      </c>
      <c r="K838" t="s">
        <v>22</v>
      </c>
      <c r="L838">
        <v>1265349600</v>
      </c>
      <c r="M838">
        <v>1266300000</v>
      </c>
      <c r="N838" s="12">
        <f t="shared" si="53"/>
        <v>40214.25</v>
      </c>
      <c r="O838" s="12">
        <f t="shared" si="54"/>
        <v>40225.25</v>
      </c>
      <c r="P838" t="b">
        <v>0</v>
      </c>
      <c r="Q838" t="b">
        <v>0</v>
      </c>
      <c r="R838" t="s">
        <v>60</v>
      </c>
      <c r="S838" t="s">
        <v>2033</v>
      </c>
      <c r="T838" t="s">
        <v>2043</v>
      </c>
    </row>
    <row r="839" spans="1:20" x14ac:dyDescent="0.2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5">
        <f t="shared" si="52"/>
        <v>852.88135593220341</v>
      </c>
      <c r="G839" t="s">
        <v>20</v>
      </c>
      <c r="H839" s="7">
        <f t="shared" si="55"/>
        <v>84.00667779632721</v>
      </c>
      <c r="I839">
        <v>1797</v>
      </c>
      <c r="J839" t="s">
        <v>21</v>
      </c>
      <c r="K839" t="s">
        <v>22</v>
      </c>
      <c r="L839">
        <v>1301202000</v>
      </c>
      <c r="M839">
        <v>1305867600</v>
      </c>
      <c r="N839" s="12">
        <f t="shared" si="53"/>
        <v>40629.208333333336</v>
      </c>
      <c r="O839" s="12">
        <f t="shared" si="54"/>
        <v>40683.208333333336</v>
      </c>
      <c r="P839" t="b">
        <v>0</v>
      </c>
      <c r="Q839" t="b">
        <v>0</v>
      </c>
      <c r="R839" t="s">
        <v>159</v>
      </c>
      <c r="S839" t="s">
        <v>2033</v>
      </c>
      <c r="T839" t="s">
        <v>2056</v>
      </c>
    </row>
    <row r="840" spans="1:20" x14ac:dyDescent="0.2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5">
        <f t="shared" si="52"/>
        <v>138.90625</v>
      </c>
      <c r="G840" t="s">
        <v>20</v>
      </c>
      <c r="H840" s="7">
        <f t="shared" si="55"/>
        <v>34.061302681992338</v>
      </c>
      <c r="I840">
        <v>261</v>
      </c>
      <c r="J840" t="s">
        <v>21</v>
      </c>
      <c r="K840" t="s">
        <v>22</v>
      </c>
      <c r="L840">
        <v>1538024400</v>
      </c>
      <c r="M840">
        <v>1538802000</v>
      </c>
      <c r="N840" s="12">
        <f t="shared" si="53"/>
        <v>43370.208333333328</v>
      </c>
      <c r="O840" s="12">
        <f t="shared" si="54"/>
        <v>43379.208333333328</v>
      </c>
      <c r="P840" t="b">
        <v>0</v>
      </c>
      <c r="Q840" t="b">
        <v>0</v>
      </c>
      <c r="R840" t="s">
        <v>33</v>
      </c>
      <c r="S840" t="s">
        <v>2037</v>
      </c>
      <c r="T840" t="s">
        <v>2038</v>
      </c>
    </row>
    <row r="841" spans="1:20" x14ac:dyDescent="0.2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5">
        <f t="shared" si="52"/>
        <v>190.18181818181819</v>
      </c>
      <c r="G841" t="s">
        <v>20</v>
      </c>
      <c r="H841" s="7">
        <f t="shared" si="55"/>
        <v>93.273885350318466</v>
      </c>
      <c r="I841">
        <v>157</v>
      </c>
      <c r="J841" t="s">
        <v>21</v>
      </c>
      <c r="K841" t="s">
        <v>22</v>
      </c>
      <c r="L841">
        <v>1395032400</v>
      </c>
      <c r="M841">
        <v>1398920400</v>
      </c>
      <c r="N841" s="12">
        <f t="shared" si="53"/>
        <v>41715.208333333336</v>
      </c>
      <c r="O841" s="12">
        <f t="shared" si="54"/>
        <v>41760.208333333336</v>
      </c>
      <c r="P841" t="b">
        <v>0</v>
      </c>
      <c r="Q841" t="b">
        <v>1</v>
      </c>
      <c r="R841" t="s">
        <v>42</v>
      </c>
      <c r="S841" t="s">
        <v>2039</v>
      </c>
      <c r="T841" t="s">
        <v>2040</v>
      </c>
    </row>
    <row r="842" spans="1:20" x14ac:dyDescent="0.2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5">
        <f t="shared" si="52"/>
        <v>100.24333619948409</v>
      </c>
      <c r="G842" t="s">
        <v>20</v>
      </c>
      <c r="H842" s="7">
        <f t="shared" si="55"/>
        <v>32.998301726577978</v>
      </c>
      <c r="I842">
        <v>3533</v>
      </c>
      <c r="J842" t="s">
        <v>21</v>
      </c>
      <c r="K842" t="s">
        <v>22</v>
      </c>
      <c r="L842">
        <v>1405486800</v>
      </c>
      <c r="M842">
        <v>1405659600</v>
      </c>
      <c r="N842" s="12">
        <f t="shared" si="53"/>
        <v>41836.208333333336</v>
      </c>
      <c r="O842" s="12">
        <f t="shared" si="54"/>
        <v>41838.208333333336</v>
      </c>
      <c r="P842" t="b">
        <v>0</v>
      </c>
      <c r="Q842" t="b">
        <v>1</v>
      </c>
      <c r="R842" t="s">
        <v>33</v>
      </c>
      <c r="S842" t="s">
        <v>2037</v>
      </c>
      <c r="T842" t="s">
        <v>2038</v>
      </c>
    </row>
    <row r="843" spans="1:20" x14ac:dyDescent="0.2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5">
        <f t="shared" si="52"/>
        <v>142.75824175824175</v>
      </c>
      <c r="G843" t="s">
        <v>20</v>
      </c>
      <c r="H843" s="7">
        <f t="shared" si="55"/>
        <v>83.812903225806451</v>
      </c>
      <c r="I843">
        <v>155</v>
      </c>
      <c r="J843" t="s">
        <v>21</v>
      </c>
      <c r="K843" t="s">
        <v>22</v>
      </c>
      <c r="L843">
        <v>1455861600</v>
      </c>
      <c r="M843">
        <v>1457244000</v>
      </c>
      <c r="N843" s="12">
        <f t="shared" si="53"/>
        <v>42419.25</v>
      </c>
      <c r="O843" s="12">
        <f t="shared" si="54"/>
        <v>42435.25</v>
      </c>
      <c r="P843" t="b">
        <v>0</v>
      </c>
      <c r="Q843" t="b">
        <v>0</v>
      </c>
      <c r="R843" t="s">
        <v>28</v>
      </c>
      <c r="S843" t="s">
        <v>2035</v>
      </c>
      <c r="T843" t="s">
        <v>2036</v>
      </c>
    </row>
    <row r="844" spans="1:20" ht="31.5" x14ac:dyDescent="0.2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5">
        <f t="shared" si="52"/>
        <v>563.13333333333333</v>
      </c>
      <c r="G844" t="s">
        <v>20</v>
      </c>
      <c r="H844" s="7">
        <f t="shared" si="55"/>
        <v>63.992424242424242</v>
      </c>
      <c r="I844">
        <v>132</v>
      </c>
      <c r="J844" t="s">
        <v>107</v>
      </c>
      <c r="K844" t="s">
        <v>108</v>
      </c>
      <c r="L844">
        <v>1529038800</v>
      </c>
      <c r="M844">
        <v>1529298000</v>
      </c>
      <c r="N844" s="12">
        <f t="shared" si="53"/>
        <v>43266.208333333328</v>
      </c>
      <c r="O844" s="12">
        <f t="shared" si="54"/>
        <v>43269.208333333328</v>
      </c>
      <c r="P844" t="b">
        <v>0</v>
      </c>
      <c r="Q844" t="b">
        <v>0</v>
      </c>
      <c r="R844" t="s">
        <v>65</v>
      </c>
      <c r="S844" t="s">
        <v>2035</v>
      </c>
      <c r="T844" t="s">
        <v>2044</v>
      </c>
    </row>
    <row r="845" spans="1:20" ht="31.5" x14ac:dyDescent="0.2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5">
        <f t="shared" si="52"/>
        <v>30.715909090909086</v>
      </c>
      <c r="G845" t="s">
        <v>14</v>
      </c>
      <c r="H845" s="7">
        <f t="shared" si="55"/>
        <v>81.909090909090907</v>
      </c>
      <c r="I845">
        <v>33</v>
      </c>
      <c r="J845" t="s">
        <v>21</v>
      </c>
      <c r="K845" t="s">
        <v>22</v>
      </c>
      <c r="L845">
        <v>1535259600</v>
      </c>
      <c r="M845">
        <v>1535778000</v>
      </c>
      <c r="N845" s="12">
        <f t="shared" si="53"/>
        <v>43338.208333333328</v>
      </c>
      <c r="O845" s="12">
        <f t="shared" si="54"/>
        <v>43344.208333333328</v>
      </c>
      <c r="P845" t="b">
        <v>0</v>
      </c>
      <c r="Q845" t="b">
        <v>0</v>
      </c>
      <c r="R845" t="s">
        <v>122</v>
      </c>
      <c r="S845" t="s">
        <v>2052</v>
      </c>
      <c r="T845" t="s">
        <v>2053</v>
      </c>
    </row>
    <row r="846" spans="1:20" x14ac:dyDescent="0.2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5">
        <f t="shared" si="52"/>
        <v>99.39772727272728</v>
      </c>
      <c r="G846" t="s">
        <v>74</v>
      </c>
      <c r="H846" s="7">
        <f t="shared" si="55"/>
        <v>93.053191489361708</v>
      </c>
      <c r="I846">
        <v>94</v>
      </c>
      <c r="J846" t="s">
        <v>21</v>
      </c>
      <c r="K846" t="s">
        <v>22</v>
      </c>
      <c r="L846">
        <v>1327212000</v>
      </c>
      <c r="M846">
        <v>1327471200</v>
      </c>
      <c r="N846" s="12">
        <f t="shared" si="53"/>
        <v>40930.25</v>
      </c>
      <c r="O846" s="12">
        <f t="shared" si="54"/>
        <v>40933.25</v>
      </c>
      <c r="P846" t="b">
        <v>0</v>
      </c>
      <c r="Q846" t="b">
        <v>0</v>
      </c>
      <c r="R846" t="s">
        <v>42</v>
      </c>
      <c r="S846" t="s">
        <v>2039</v>
      </c>
      <c r="T846" t="s">
        <v>2040</v>
      </c>
    </row>
    <row r="847" spans="1:20" x14ac:dyDescent="0.2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5">
        <f t="shared" si="52"/>
        <v>197.54935622317598</v>
      </c>
      <c r="G847" t="s">
        <v>20</v>
      </c>
      <c r="H847" s="7">
        <f t="shared" si="55"/>
        <v>101.98449039881831</v>
      </c>
      <c r="I847">
        <v>1354</v>
      </c>
      <c r="J847" t="s">
        <v>40</v>
      </c>
      <c r="K847" t="s">
        <v>41</v>
      </c>
      <c r="L847">
        <v>1526360400</v>
      </c>
      <c r="M847">
        <v>1529557200</v>
      </c>
      <c r="N847" s="12">
        <f t="shared" si="53"/>
        <v>43235.208333333328</v>
      </c>
      <c r="O847" s="12">
        <f t="shared" si="54"/>
        <v>43272.208333333328</v>
      </c>
      <c r="P847" t="b">
        <v>0</v>
      </c>
      <c r="Q847" t="b">
        <v>0</v>
      </c>
      <c r="R847" t="s">
        <v>28</v>
      </c>
      <c r="S847" t="s">
        <v>2035</v>
      </c>
      <c r="T847" t="s">
        <v>2036</v>
      </c>
    </row>
    <row r="848" spans="1:20" x14ac:dyDescent="0.2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5">
        <f t="shared" si="52"/>
        <v>508.5</v>
      </c>
      <c r="G848" t="s">
        <v>20</v>
      </c>
      <c r="H848" s="7">
        <f t="shared" si="55"/>
        <v>105.9375</v>
      </c>
      <c r="I848">
        <v>48</v>
      </c>
      <c r="J848" t="s">
        <v>21</v>
      </c>
      <c r="K848" t="s">
        <v>22</v>
      </c>
      <c r="L848">
        <v>1532149200</v>
      </c>
      <c r="M848">
        <v>1535259600</v>
      </c>
      <c r="N848" s="12">
        <f t="shared" si="53"/>
        <v>43302.208333333328</v>
      </c>
      <c r="O848" s="12">
        <f t="shared" si="54"/>
        <v>43338.208333333328</v>
      </c>
      <c r="P848" t="b">
        <v>1</v>
      </c>
      <c r="Q848" t="b">
        <v>1</v>
      </c>
      <c r="R848" t="s">
        <v>28</v>
      </c>
      <c r="S848" t="s">
        <v>2035</v>
      </c>
      <c r="T848" t="s">
        <v>2036</v>
      </c>
    </row>
    <row r="849" spans="1:20" x14ac:dyDescent="0.2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5">
        <f t="shared" si="52"/>
        <v>237.74468085106383</v>
      </c>
      <c r="G849" t="s">
        <v>20</v>
      </c>
      <c r="H849" s="7">
        <f t="shared" si="55"/>
        <v>101.58181818181818</v>
      </c>
      <c r="I849">
        <v>110</v>
      </c>
      <c r="J849" t="s">
        <v>21</v>
      </c>
      <c r="K849" t="s">
        <v>22</v>
      </c>
      <c r="L849">
        <v>1515304800</v>
      </c>
      <c r="M849">
        <v>1515564000</v>
      </c>
      <c r="N849" s="12">
        <f t="shared" si="53"/>
        <v>43107.25</v>
      </c>
      <c r="O849" s="12">
        <f t="shared" si="54"/>
        <v>43110.25</v>
      </c>
      <c r="P849" t="b">
        <v>0</v>
      </c>
      <c r="Q849" t="b">
        <v>0</v>
      </c>
      <c r="R849" t="s">
        <v>17</v>
      </c>
      <c r="S849" t="s">
        <v>2031</v>
      </c>
      <c r="T849" t="s">
        <v>2032</v>
      </c>
    </row>
    <row r="850" spans="1:20" x14ac:dyDescent="0.2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5">
        <f t="shared" si="52"/>
        <v>338.46875</v>
      </c>
      <c r="G850" t="s">
        <v>20</v>
      </c>
      <c r="H850" s="7">
        <f t="shared" si="55"/>
        <v>62.970930232558139</v>
      </c>
      <c r="I850">
        <v>172</v>
      </c>
      <c r="J850" t="s">
        <v>21</v>
      </c>
      <c r="K850" t="s">
        <v>22</v>
      </c>
      <c r="L850">
        <v>1276318800</v>
      </c>
      <c r="M850">
        <v>1277096400</v>
      </c>
      <c r="N850" s="12">
        <f t="shared" si="53"/>
        <v>40341.208333333336</v>
      </c>
      <c r="O850" s="12">
        <f t="shared" si="54"/>
        <v>40350.208333333336</v>
      </c>
      <c r="P850" t="b">
        <v>0</v>
      </c>
      <c r="Q850" t="b">
        <v>0</v>
      </c>
      <c r="R850" t="s">
        <v>53</v>
      </c>
      <c r="S850" t="s">
        <v>2039</v>
      </c>
      <c r="T850" t="s">
        <v>2042</v>
      </c>
    </row>
    <row r="851" spans="1:20" x14ac:dyDescent="0.2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5">
        <f t="shared" si="52"/>
        <v>133.08955223880596</v>
      </c>
      <c r="G851" t="s">
        <v>20</v>
      </c>
      <c r="H851" s="7">
        <f t="shared" si="55"/>
        <v>29.045602605863191</v>
      </c>
      <c r="I851">
        <v>307</v>
      </c>
      <c r="J851" t="s">
        <v>21</v>
      </c>
      <c r="K851" t="s">
        <v>22</v>
      </c>
      <c r="L851">
        <v>1328767200</v>
      </c>
      <c r="M851">
        <v>1329026400</v>
      </c>
      <c r="N851" s="12">
        <f t="shared" si="53"/>
        <v>40948.25</v>
      </c>
      <c r="O851" s="12">
        <f t="shared" si="54"/>
        <v>40951.25</v>
      </c>
      <c r="P851" t="b">
        <v>0</v>
      </c>
      <c r="Q851" t="b">
        <v>1</v>
      </c>
      <c r="R851" t="s">
        <v>60</v>
      </c>
      <c r="S851" t="s">
        <v>2033</v>
      </c>
      <c r="T851" t="s">
        <v>2043</v>
      </c>
    </row>
    <row r="852" spans="1:20" x14ac:dyDescent="0.2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5">
        <f t="shared" si="52"/>
        <v>1</v>
      </c>
      <c r="G852" t="s">
        <v>14</v>
      </c>
      <c r="H852" s="7">
        <f t="shared" si="55"/>
        <v>1</v>
      </c>
      <c r="I852">
        <v>1</v>
      </c>
      <c r="J852" t="s">
        <v>21</v>
      </c>
      <c r="K852" t="s">
        <v>22</v>
      </c>
      <c r="L852">
        <v>1321682400</v>
      </c>
      <c r="M852">
        <v>1322978400</v>
      </c>
      <c r="N852" s="12">
        <f t="shared" si="53"/>
        <v>40866.25</v>
      </c>
      <c r="O852" s="12">
        <f t="shared" si="54"/>
        <v>40881.25</v>
      </c>
      <c r="P852" t="b">
        <v>1</v>
      </c>
      <c r="Q852" t="b">
        <v>0</v>
      </c>
      <c r="R852" t="s">
        <v>23</v>
      </c>
      <c r="S852" t="s">
        <v>2033</v>
      </c>
      <c r="T852" t="s">
        <v>2034</v>
      </c>
    </row>
    <row r="853" spans="1:20" ht="31.5" x14ac:dyDescent="0.2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5">
        <f t="shared" si="52"/>
        <v>207.79999999999998</v>
      </c>
      <c r="G853" t="s">
        <v>20</v>
      </c>
      <c r="H853" s="7">
        <f t="shared" si="55"/>
        <v>77.924999999999997</v>
      </c>
      <c r="I853">
        <v>160</v>
      </c>
      <c r="J853" t="s">
        <v>21</v>
      </c>
      <c r="K853" t="s">
        <v>22</v>
      </c>
      <c r="L853">
        <v>1335934800</v>
      </c>
      <c r="M853">
        <v>1338786000</v>
      </c>
      <c r="N853" s="12">
        <f t="shared" si="53"/>
        <v>41031.208333333336</v>
      </c>
      <c r="O853" s="12">
        <f t="shared" si="54"/>
        <v>41064.208333333336</v>
      </c>
      <c r="P853" t="b">
        <v>0</v>
      </c>
      <c r="Q853" t="b">
        <v>0</v>
      </c>
      <c r="R853" t="s">
        <v>50</v>
      </c>
      <c r="S853" t="s">
        <v>2033</v>
      </c>
      <c r="T853" t="s">
        <v>2041</v>
      </c>
    </row>
    <row r="854" spans="1:20" x14ac:dyDescent="0.2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5">
        <f t="shared" si="52"/>
        <v>51.122448979591837</v>
      </c>
      <c r="G854" t="s">
        <v>14</v>
      </c>
      <c r="H854" s="7">
        <f t="shared" si="55"/>
        <v>80.806451612903231</v>
      </c>
      <c r="I854">
        <v>31</v>
      </c>
      <c r="J854" t="s">
        <v>21</v>
      </c>
      <c r="K854" t="s">
        <v>22</v>
      </c>
      <c r="L854">
        <v>1310792400</v>
      </c>
      <c r="M854">
        <v>1311656400</v>
      </c>
      <c r="N854" s="12">
        <f t="shared" si="53"/>
        <v>40740.208333333336</v>
      </c>
      <c r="O854" s="12">
        <f t="shared" si="54"/>
        <v>40750.208333333336</v>
      </c>
      <c r="P854" t="b">
        <v>0</v>
      </c>
      <c r="Q854" t="b">
        <v>1</v>
      </c>
      <c r="R854" t="s">
        <v>89</v>
      </c>
      <c r="S854" t="s">
        <v>2048</v>
      </c>
      <c r="T854" t="s">
        <v>2049</v>
      </c>
    </row>
    <row r="855" spans="1:20" x14ac:dyDescent="0.2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5">
        <f t="shared" si="52"/>
        <v>652.05847953216369</v>
      </c>
      <c r="G855" t="s">
        <v>20</v>
      </c>
      <c r="H855" s="7">
        <f t="shared" si="55"/>
        <v>76.006816632583508</v>
      </c>
      <c r="I855">
        <v>1467</v>
      </c>
      <c r="J855" t="s">
        <v>15</v>
      </c>
      <c r="K855" t="s">
        <v>16</v>
      </c>
      <c r="L855">
        <v>1308546000</v>
      </c>
      <c r="M855">
        <v>1308978000</v>
      </c>
      <c r="N855" s="12">
        <f t="shared" si="53"/>
        <v>40714.208333333336</v>
      </c>
      <c r="O855" s="12">
        <f t="shared" si="54"/>
        <v>40719.208333333336</v>
      </c>
      <c r="P855" t="b">
        <v>0</v>
      </c>
      <c r="Q855" t="b">
        <v>1</v>
      </c>
      <c r="R855" t="s">
        <v>60</v>
      </c>
      <c r="S855" t="s">
        <v>2033</v>
      </c>
      <c r="T855" t="s">
        <v>2043</v>
      </c>
    </row>
    <row r="856" spans="1:20" x14ac:dyDescent="0.2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5">
        <f t="shared" si="52"/>
        <v>113.63099415204678</v>
      </c>
      <c r="G856" t="s">
        <v>20</v>
      </c>
      <c r="H856" s="7">
        <f t="shared" si="55"/>
        <v>72.993613824192337</v>
      </c>
      <c r="I856">
        <v>2662</v>
      </c>
      <c r="J856" t="s">
        <v>15</v>
      </c>
      <c r="K856" t="s">
        <v>16</v>
      </c>
      <c r="L856">
        <v>1574056800</v>
      </c>
      <c r="M856">
        <v>1576389600</v>
      </c>
      <c r="N856" s="12">
        <f t="shared" si="53"/>
        <v>43787.25</v>
      </c>
      <c r="O856" s="12">
        <f t="shared" si="54"/>
        <v>43814.25</v>
      </c>
      <c r="P856" t="b">
        <v>0</v>
      </c>
      <c r="Q856" t="b">
        <v>0</v>
      </c>
      <c r="R856" t="s">
        <v>119</v>
      </c>
      <c r="S856" t="s">
        <v>2045</v>
      </c>
      <c r="T856" t="s">
        <v>2051</v>
      </c>
    </row>
    <row r="857" spans="1:20" x14ac:dyDescent="0.2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5">
        <f t="shared" si="52"/>
        <v>102.37606837606839</v>
      </c>
      <c r="G857" t="s">
        <v>20</v>
      </c>
      <c r="H857" s="7">
        <f t="shared" si="55"/>
        <v>53</v>
      </c>
      <c r="I857">
        <v>452</v>
      </c>
      <c r="J857" t="s">
        <v>26</v>
      </c>
      <c r="K857" t="s">
        <v>27</v>
      </c>
      <c r="L857">
        <v>1308373200</v>
      </c>
      <c r="M857">
        <v>1311051600</v>
      </c>
      <c r="N857" s="12">
        <f t="shared" si="53"/>
        <v>40712.208333333336</v>
      </c>
      <c r="O857" s="12">
        <f t="shared" si="54"/>
        <v>40743.208333333336</v>
      </c>
      <c r="P857" t="b">
        <v>0</v>
      </c>
      <c r="Q857" t="b">
        <v>0</v>
      </c>
      <c r="R857" t="s">
        <v>33</v>
      </c>
      <c r="S857" t="s">
        <v>2037</v>
      </c>
      <c r="T857" t="s">
        <v>2038</v>
      </c>
    </row>
    <row r="858" spans="1:20" x14ac:dyDescent="0.2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5">
        <f t="shared" si="52"/>
        <v>356.58333333333331</v>
      </c>
      <c r="G858" t="s">
        <v>20</v>
      </c>
      <c r="H858" s="7">
        <f t="shared" si="55"/>
        <v>54.164556962025316</v>
      </c>
      <c r="I858">
        <v>158</v>
      </c>
      <c r="J858" t="s">
        <v>21</v>
      </c>
      <c r="K858" t="s">
        <v>22</v>
      </c>
      <c r="L858">
        <v>1335243600</v>
      </c>
      <c r="M858">
        <v>1336712400</v>
      </c>
      <c r="N858" s="12">
        <f t="shared" si="53"/>
        <v>41023.208333333336</v>
      </c>
      <c r="O858" s="12">
        <f t="shared" si="54"/>
        <v>41040.208333333336</v>
      </c>
      <c r="P858" t="b">
        <v>0</v>
      </c>
      <c r="Q858" t="b">
        <v>0</v>
      </c>
      <c r="R858" t="s">
        <v>17</v>
      </c>
      <c r="S858" t="s">
        <v>2031</v>
      </c>
      <c r="T858" t="s">
        <v>2032</v>
      </c>
    </row>
    <row r="859" spans="1:20" ht="31.5" x14ac:dyDescent="0.2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5">
        <f t="shared" si="52"/>
        <v>139.86792452830187</v>
      </c>
      <c r="G859" t="s">
        <v>20</v>
      </c>
      <c r="H859" s="7">
        <f t="shared" si="55"/>
        <v>32.946666666666665</v>
      </c>
      <c r="I859">
        <v>225</v>
      </c>
      <c r="J859" t="s">
        <v>98</v>
      </c>
      <c r="K859" t="s">
        <v>99</v>
      </c>
      <c r="L859">
        <v>1328421600</v>
      </c>
      <c r="M859">
        <v>1330408800</v>
      </c>
      <c r="N859" s="12">
        <f t="shared" si="53"/>
        <v>40944.25</v>
      </c>
      <c r="O859" s="12">
        <f t="shared" si="54"/>
        <v>40967.25</v>
      </c>
      <c r="P859" t="b">
        <v>1</v>
      </c>
      <c r="Q859" t="b">
        <v>0</v>
      </c>
      <c r="R859" t="s">
        <v>100</v>
      </c>
      <c r="S859" t="s">
        <v>2039</v>
      </c>
      <c r="T859" t="s">
        <v>2050</v>
      </c>
    </row>
    <row r="860" spans="1:20" ht="31.5" x14ac:dyDescent="0.2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5">
        <f t="shared" si="52"/>
        <v>69.45</v>
      </c>
      <c r="G860" t="s">
        <v>14</v>
      </c>
      <c r="H860" s="7">
        <f t="shared" si="55"/>
        <v>79.371428571428567</v>
      </c>
      <c r="I860">
        <v>35</v>
      </c>
      <c r="J860" t="s">
        <v>21</v>
      </c>
      <c r="K860" t="s">
        <v>22</v>
      </c>
      <c r="L860">
        <v>1524286800</v>
      </c>
      <c r="M860">
        <v>1524891600</v>
      </c>
      <c r="N860" s="12">
        <f t="shared" si="53"/>
        <v>43211.208333333328</v>
      </c>
      <c r="O860" s="12">
        <f t="shared" si="54"/>
        <v>43218.208333333328</v>
      </c>
      <c r="P860" t="b">
        <v>1</v>
      </c>
      <c r="Q860" t="b">
        <v>0</v>
      </c>
      <c r="R860" t="s">
        <v>17</v>
      </c>
      <c r="S860" t="s">
        <v>2031</v>
      </c>
      <c r="T860" t="s">
        <v>2032</v>
      </c>
    </row>
    <row r="861" spans="1:20" ht="31.5" x14ac:dyDescent="0.2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5">
        <f t="shared" si="52"/>
        <v>35.534246575342465</v>
      </c>
      <c r="G861" t="s">
        <v>14</v>
      </c>
      <c r="H861" s="7">
        <f t="shared" si="55"/>
        <v>41.174603174603178</v>
      </c>
      <c r="I861">
        <v>63</v>
      </c>
      <c r="J861" t="s">
        <v>21</v>
      </c>
      <c r="K861" t="s">
        <v>22</v>
      </c>
      <c r="L861">
        <v>1362117600</v>
      </c>
      <c r="M861">
        <v>1363669200</v>
      </c>
      <c r="N861" s="12">
        <f t="shared" si="53"/>
        <v>41334.25</v>
      </c>
      <c r="O861" s="12">
        <f t="shared" si="54"/>
        <v>41352.208333333336</v>
      </c>
      <c r="P861" t="b">
        <v>0</v>
      </c>
      <c r="Q861" t="b">
        <v>1</v>
      </c>
      <c r="R861" t="s">
        <v>33</v>
      </c>
      <c r="S861" t="s">
        <v>2037</v>
      </c>
      <c r="T861" t="s">
        <v>2038</v>
      </c>
    </row>
    <row r="862" spans="1:20" ht="31.5" x14ac:dyDescent="0.2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5">
        <f t="shared" si="52"/>
        <v>251.65</v>
      </c>
      <c r="G862" t="s">
        <v>20</v>
      </c>
      <c r="H862" s="7">
        <f t="shared" si="55"/>
        <v>77.430769230769229</v>
      </c>
      <c r="I862">
        <v>65</v>
      </c>
      <c r="J862" t="s">
        <v>21</v>
      </c>
      <c r="K862" t="s">
        <v>22</v>
      </c>
      <c r="L862">
        <v>1550556000</v>
      </c>
      <c r="M862">
        <v>1551420000</v>
      </c>
      <c r="N862" s="12">
        <f t="shared" si="53"/>
        <v>43515.25</v>
      </c>
      <c r="O862" s="12">
        <f t="shared" si="54"/>
        <v>43525.25</v>
      </c>
      <c r="P862" t="b">
        <v>0</v>
      </c>
      <c r="Q862" t="b">
        <v>1</v>
      </c>
      <c r="R862" t="s">
        <v>65</v>
      </c>
      <c r="S862" t="s">
        <v>2035</v>
      </c>
      <c r="T862" t="s">
        <v>2044</v>
      </c>
    </row>
    <row r="863" spans="1:20" x14ac:dyDescent="0.2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5">
        <f t="shared" si="52"/>
        <v>105.87500000000001</v>
      </c>
      <c r="G863" t="s">
        <v>20</v>
      </c>
      <c r="H863" s="7">
        <f t="shared" si="55"/>
        <v>57.159509202453989</v>
      </c>
      <c r="I863">
        <v>163</v>
      </c>
      <c r="J863" t="s">
        <v>21</v>
      </c>
      <c r="K863" t="s">
        <v>22</v>
      </c>
      <c r="L863">
        <v>1269147600</v>
      </c>
      <c r="M863">
        <v>1269838800</v>
      </c>
      <c r="N863" s="12">
        <f t="shared" si="53"/>
        <v>40258.208333333336</v>
      </c>
      <c r="O863" s="12">
        <f t="shared" si="54"/>
        <v>40266.208333333336</v>
      </c>
      <c r="P863" t="b">
        <v>0</v>
      </c>
      <c r="Q863" t="b">
        <v>0</v>
      </c>
      <c r="R863" t="s">
        <v>33</v>
      </c>
      <c r="S863" t="s">
        <v>2037</v>
      </c>
      <c r="T863" t="s">
        <v>2038</v>
      </c>
    </row>
    <row r="864" spans="1:20" x14ac:dyDescent="0.2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5">
        <f t="shared" si="52"/>
        <v>187.42857142857144</v>
      </c>
      <c r="G864" t="s">
        <v>20</v>
      </c>
      <c r="H864" s="7">
        <f t="shared" si="55"/>
        <v>77.17647058823529</v>
      </c>
      <c r="I864">
        <v>85</v>
      </c>
      <c r="J864" t="s">
        <v>21</v>
      </c>
      <c r="K864" t="s">
        <v>22</v>
      </c>
      <c r="L864">
        <v>1312174800</v>
      </c>
      <c r="M864">
        <v>1312520400</v>
      </c>
      <c r="N864" s="12">
        <f t="shared" si="53"/>
        <v>40756.208333333336</v>
      </c>
      <c r="O864" s="12">
        <f t="shared" si="54"/>
        <v>40760.208333333336</v>
      </c>
      <c r="P864" t="b">
        <v>0</v>
      </c>
      <c r="Q864" t="b">
        <v>0</v>
      </c>
      <c r="R864" t="s">
        <v>33</v>
      </c>
      <c r="S864" t="s">
        <v>2037</v>
      </c>
      <c r="T864" t="s">
        <v>2038</v>
      </c>
    </row>
    <row r="865" spans="1:20" x14ac:dyDescent="0.2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5">
        <f t="shared" si="52"/>
        <v>386.78571428571428</v>
      </c>
      <c r="G865" t="s">
        <v>20</v>
      </c>
      <c r="H865" s="7">
        <f t="shared" si="55"/>
        <v>24.953917050691246</v>
      </c>
      <c r="I865">
        <v>217</v>
      </c>
      <c r="J865" t="s">
        <v>21</v>
      </c>
      <c r="K865" t="s">
        <v>22</v>
      </c>
      <c r="L865">
        <v>1434517200</v>
      </c>
      <c r="M865">
        <v>1436504400</v>
      </c>
      <c r="N865" s="12">
        <f t="shared" si="53"/>
        <v>42172.208333333328</v>
      </c>
      <c r="O865" s="12">
        <f t="shared" si="54"/>
        <v>42195.208333333328</v>
      </c>
      <c r="P865" t="b">
        <v>0</v>
      </c>
      <c r="Q865" t="b">
        <v>1</v>
      </c>
      <c r="R865" t="s">
        <v>269</v>
      </c>
      <c r="S865" t="s">
        <v>2039</v>
      </c>
      <c r="T865" t="s">
        <v>2058</v>
      </c>
    </row>
    <row r="866" spans="1:20" x14ac:dyDescent="0.2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5">
        <f t="shared" si="52"/>
        <v>347.07142857142856</v>
      </c>
      <c r="G866" t="s">
        <v>20</v>
      </c>
      <c r="H866" s="7">
        <f t="shared" si="55"/>
        <v>97.18</v>
      </c>
      <c r="I866">
        <v>150</v>
      </c>
      <c r="J866" t="s">
        <v>21</v>
      </c>
      <c r="K866" t="s">
        <v>22</v>
      </c>
      <c r="L866">
        <v>1471582800</v>
      </c>
      <c r="M866">
        <v>1472014800</v>
      </c>
      <c r="N866" s="12">
        <f t="shared" si="53"/>
        <v>42601.208333333328</v>
      </c>
      <c r="O866" s="12">
        <f t="shared" si="54"/>
        <v>42606.208333333328</v>
      </c>
      <c r="P866" t="b">
        <v>0</v>
      </c>
      <c r="Q866" t="b">
        <v>0</v>
      </c>
      <c r="R866" t="s">
        <v>100</v>
      </c>
      <c r="S866" t="s">
        <v>2039</v>
      </c>
      <c r="T866" t="s">
        <v>2050</v>
      </c>
    </row>
    <row r="867" spans="1:20" x14ac:dyDescent="0.2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5">
        <f t="shared" si="52"/>
        <v>185.82098765432099</v>
      </c>
      <c r="G867" t="s">
        <v>20</v>
      </c>
      <c r="H867" s="7">
        <f t="shared" si="55"/>
        <v>46.000916870415651</v>
      </c>
      <c r="I867">
        <v>3272</v>
      </c>
      <c r="J867" t="s">
        <v>21</v>
      </c>
      <c r="K867" t="s">
        <v>22</v>
      </c>
      <c r="L867">
        <v>1410757200</v>
      </c>
      <c r="M867">
        <v>1411534800</v>
      </c>
      <c r="N867" s="12">
        <f t="shared" si="53"/>
        <v>41897.208333333336</v>
      </c>
      <c r="O867" s="12">
        <f t="shared" si="54"/>
        <v>41906.208333333336</v>
      </c>
      <c r="P867" t="b">
        <v>0</v>
      </c>
      <c r="Q867" t="b">
        <v>0</v>
      </c>
      <c r="R867" t="s">
        <v>33</v>
      </c>
      <c r="S867" t="s">
        <v>2037</v>
      </c>
      <c r="T867" t="s">
        <v>2038</v>
      </c>
    </row>
    <row r="868" spans="1:20" x14ac:dyDescent="0.2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5">
        <f t="shared" si="52"/>
        <v>43.241247264770237</v>
      </c>
      <c r="G868" t="s">
        <v>74</v>
      </c>
      <c r="H868" s="7">
        <f t="shared" si="55"/>
        <v>88.023385300668153</v>
      </c>
      <c r="I868">
        <v>898</v>
      </c>
      <c r="J868" t="s">
        <v>21</v>
      </c>
      <c r="K868" t="s">
        <v>22</v>
      </c>
      <c r="L868">
        <v>1304830800</v>
      </c>
      <c r="M868">
        <v>1304917200</v>
      </c>
      <c r="N868" s="12">
        <f t="shared" si="53"/>
        <v>40671.208333333336</v>
      </c>
      <c r="O868" s="12">
        <f t="shared" si="54"/>
        <v>40672.208333333336</v>
      </c>
      <c r="P868" t="b">
        <v>0</v>
      </c>
      <c r="Q868" t="b">
        <v>0</v>
      </c>
      <c r="R868" t="s">
        <v>122</v>
      </c>
      <c r="S868" t="s">
        <v>2052</v>
      </c>
      <c r="T868" t="s">
        <v>2053</v>
      </c>
    </row>
    <row r="869" spans="1:20" ht="31.5" x14ac:dyDescent="0.2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5">
        <f t="shared" si="52"/>
        <v>162.4375</v>
      </c>
      <c r="G869" t="s">
        <v>20</v>
      </c>
      <c r="H869" s="7">
        <f t="shared" si="55"/>
        <v>25.99</v>
      </c>
      <c r="I869">
        <v>300</v>
      </c>
      <c r="J869" t="s">
        <v>21</v>
      </c>
      <c r="K869" t="s">
        <v>22</v>
      </c>
      <c r="L869">
        <v>1539061200</v>
      </c>
      <c r="M869">
        <v>1539579600</v>
      </c>
      <c r="N869" s="12">
        <f t="shared" si="53"/>
        <v>43382.208333333328</v>
      </c>
      <c r="O869" s="12">
        <f t="shared" si="54"/>
        <v>43388.208333333328</v>
      </c>
      <c r="P869" t="b">
        <v>0</v>
      </c>
      <c r="Q869" t="b">
        <v>0</v>
      </c>
      <c r="R869" t="s">
        <v>17</v>
      </c>
      <c r="S869" t="s">
        <v>2031</v>
      </c>
      <c r="T869" t="s">
        <v>2032</v>
      </c>
    </row>
    <row r="870" spans="1:20" x14ac:dyDescent="0.2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5">
        <f t="shared" si="52"/>
        <v>184.84285714285716</v>
      </c>
      <c r="G870" t="s">
        <v>20</v>
      </c>
      <c r="H870" s="7">
        <f t="shared" si="55"/>
        <v>102.69047619047619</v>
      </c>
      <c r="I870">
        <v>126</v>
      </c>
      <c r="J870" t="s">
        <v>21</v>
      </c>
      <c r="K870" t="s">
        <v>22</v>
      </c>
      <c r="L870">
        <v>1381554000</v>
      </c>
      <c r="M870">
        <v>1382504400</v>
      </c>
      <c r="N870" s="12">
        <f t="shared" si="53"/>
        <v>41559.208333333336</v>
      </c>
      <c r="O870" s="12">
        <f t="shared" si="54"/>
        <v>41570.208333333336</v>
      </c>
      <c r="P870" t="b">
        <v>0</v>
      </c>
      <c r="Q870" t="b">
        <v>0</v>
      </c>
      <c r="R870" t="s">
        <v>33</v>
      </c>
      <c r="S870" t="s">
        <v>2037</v>
      </c>
      <c r="T870" t="s">
        <v>2038</v>
      </c>
    </row>
    <row r="871" spans="1:20" x14ac:dyDescent="0.2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5">
        <f t="shared" si="52"/>
        <v>23.703520691785052</v>
      </c>
      <c r="G871" t="s">
        <v>14</v>
      </c>
      <c r="H871" s="7">
        <f t="shared" si="55"/>
        <v>72.958174904942965</v>
      </c>
      <c r="I871">
        <v>526</v>
      </c>
      <c r="J871" t="s">
        <v>21</v>
      </c>
      <c r="K871" t="s">
        <v>22</v>
      </c>
      <c r="L871">
        <v>1277096400</v>
      </c>
      <c r="M871">
        <v>1278306000</v>
      </c>
      <c r="N871" s="12">
        <f t="shared" si="53"/>
        <v>40350.208333333336</v>
      </c>
      <c r="O871" s="12">
        <f t="shared" si="54"/>
        <v>40364.208333333336</v>
      </c>
      <c r="P871" t="b">
        <v>0</v>
      </c>
      <c r="Q871" t="b">
        <v>0</v>
      </c>
      <c r="R871" t="s">
        <v>53</v>
      </c>
      <c r="S871" t="s">
        <v>2039</v>
      </c>
      <c r="T871" t="s">
        <v>2042</v>
      </c>
    </row>
    <row r="872" spans="1:20" x14ac:dyDescent="0.2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5">
        <f t="shared" si="52"/>
        <v>89.870129870129873</v>
      </c>
      <c r="G872" t="s">
        <v>14</v>
      </c>
      <c r="H872" s="7">
        <f t="shared" si="55"/>
        <v>57.190082644628099</v>
      </c>
      <c r="I872">
        <v>121</v>
      </c>
      <c r="J872" t="s">
        <v>21</v>
      </c>
      <c r="K872" t="s">
        <v>22</v>
      </c>
      <c r="L872">
        <v>1440392400</v>
      </c>
      <c r="M872">
        <v>1442552400</v>
      </c>
      <c r="N872" s="12">
        <f t="shared" si="53"/>
        <v>42240.208333333328</v>
      </c>
      <c r="O872" s="12">
        <f t="shared" si="54"/>
        <v>42265.208333333328</v>
      </c>
      <c r="P872" t="b">
        <v>0</v>
      </c>
      <c r="Q872" t="b">
        <v>0</v>
      </c>
      <c r="R872" t="s">
        <v>33</v>
      </c>
      <c r="S872" t="s">
        <v>2037</v>
      </c>
      <c r="T872" t="s">
        <v>2038</v>
      </c>
    </row>
    <row r="873" spans="1:20" ht="31.5" x14ac:dyDescent="0.2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5">
        <f t="shared" si="52"/>
        <v>272.6041958041958</v>
      </c>
      <c r="G873" t="s">
        <v>20</v>
      </c>
      <c r="H873" s="7">
        <f t="shared" si="55"/>
        <v>84.013793103448279</v>
      </c>
      <c r="I873">
        <v>2320</v>
      </c>
      <c r="J873" t="s">
        <v>21</v>
      </c>
      <c r="K873" t="s">
        <v>22</v>
      </c>
      <c r="L873">
        <v>1509512400</v>
      </c>
      <c r="M873">
        <v>1511071200</v>
      </c>
      <c r="N873" s="12">
        <f t="shared" si="53"/>
        <v>43040.208333333328</v>
      </c>
      <c r="O873" s="12">
        <f t="shared" si="54"/>
        <v>43058.25</v>
      </c>
      <c r="P873" t="b">
        <v>0</v>
      </c>
      <c r="Q873" t="b">
        <v>1</v>
      </c>
      <c r="R873" t="s">
        <v>33</v>
      </c>
      <c r="S873" t="s">
        <v>2037</v>
      </c>
      <c r="T873" t="s">
        <v>2038</v>
      </c>
    </row>
    <row r="874" spans="1:20" x14ac:dyDescent="0.2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5">
        <f t="shared" si="52"/>
        <v>170.04255319148936</v>
      </c>
      <c r="G874" t="s">
        <v>20</v>
      </c>
      <c r="H874" s="7">
        <f t="shared" si="55"/>
        <v>98.666666666666671</v>
      </c>
      <c r="I874">
        <v>81</v>
      </c>
      <c r="J874" t="s">
        <v>26</v>
      </c>
      <c r="K874" t="s">
        <v>27</v>
      </c>
      <c r="L874">
        <v>1535950800</v>
      </c>
      <c r="M874">
        <v>1536382800</v>
      </c>
      <c r="N874" s="12">
        <f t="shared" si="53"/>
        <v>43346.208333333328</v>
      </c>
      <c r="O874" s="12">
        <f t="shared" si="54"/>
        <v>43351.208333333328</v>
      </c>
      <c r="P874" t="b">
        <v>0</v>
      </c>
      <c r="Q874" t="b">
        <v>0</v>
      </c>
      <c r="R874" t="s">
        <v>474</v>
      </c>
      <c r="S874" t="s">
        <v>2039</v>
      </c>
      <c r="T874" t="s">
        <v>2061</v>
      </c>
    </row>
    <row r="875" spans="1:20" x14ac:dyDescent="0.2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5">
        <f t="shared" si="52"/>
        <v>188.28503562945369</v>
      </c>
      <c r="G875" t="s">
        <v>20</v>
      </c>
      <c r="H875" s="7">
        <f t="shared" si="55"/>
        <v>42.007419183889773</v>
      </c>
      <c r="I875">
        <v>1887</v>
      </c>
      <c r="J875" t="s">
        <v>21</v>
      </c>
      <c r="K875" t="s">
        <v>22</v>
      </c>
      <c r="L875">
        <v>1389160800</v>
      </c>
      <c r="M875">
        <v>1389592800</v>
      </c>
      <c r="N875" s="12">
        <f t="shared" si="53"/>
        <v>41647.25</v>
      </c>
      <c r="O875" s="12">
        <f t="shared" si="54"/>
        <v>41652.25</v>
      </c>
      <c r="P875" t="b">
        <v>0</v>
      </c>
      <c r="Q875" t="b">
        <v>0</v>
      </c>
      <c r="R875" t="s">
        <v>122</v>
      </c>
      <c r="S875" t="s">
        <v>2052</v>
      </c>
      <c r="T875" t="s">
        <v>2053</v>
      </c>
    </row>
    <row r="876" spans="1:20" x14ac:dyDescent="0.2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5">
        <f t="shared" si="52"/>
        <v>346.93532338308455</v>
      </c>
      <c r="G876" t="s">
        <v>20</v>
      </c>
      <c r="H876" s="7">
        <f t="shared" si="55"/>
        <v>32.002753556677376</v>
      </c>
      <c r="I876">
        <v>4358</v>
      </c>
      <c r="J876" t="s">
        <v>21</v>
      </c>
      <c r="K876" t="s">
        <v>22</v>
      </c>
      <c r="L876">
        <v>1271998800</v>
      </c>
      <c r="M876">
        <v>1275282000</v>
      </c>
      <c r="N876" s="12">
        <f t="shared" si="53"/>
        <v>40291.208333333336</v>
      </c>
      <c r="O876" s="12">
        <f t="shared" si="54"/>
        <v>40329.208333333336</v>
      </c>
      <c r="P876" t="b">
        <v>0</v>
      </c>
      <c r="Q876" t="b">
        <v>1</v>
      </c>
      <c r="R876" t="s">
        <v>122</v>
      </c>
      <c r="S876" t="s">
        <v>2052</v>
      </c>
      <c r="T876" t="s">
        <v>2053</v>
      </c>
    </row>
    <row r="877" spans="1:20" x14ac:dyDescent="0.2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5">
        <f t="shared" si="52"/>
        <v>69.177215189873422</v>
      </c>
      <c r="G877" t="s">
        <v>14</v>
      </c>
      <c r="H877" s="7">
        <f t="shared" si="55"/>
        <v>81.567164179104481</v>
      </c>
      <c r="I877">
        <v>67</v>
      </c>
      <c r="J877" t="s">
        <v>21</v>
      </c>
      <c r="K877" t="s">
        <v>22</v>
      </c>
      <c r="L877">
        <v>1294898400</v>
      </c>
      <c r="M877">
        <v>1294984800</v>
      </c>
      <c r="N877" s="12">
        <f t="shared" si="53"/>
        <v>40556.25</v>
      </c>
      <c r="O877" s="12">
        <f t="shared" si="54"/>
        <v>40557.25</v>
      </c>
      <c r="P877" t="b">
        <v>0</v>
      </c>
      <c r="Q877" t="b">
        <v>0</v>
      </c>
      <c r="R877" t="s">
        <v>23</v>
      </c>
      <c r="S877" t="s">
        <v>2033</v>
      </c>
      <c r="T877" t="s">
        <v>2034</v>
      </c>
    </row>
    <row r="878" spans="1:20" ht="31.5" x14ac:dyDescent="0.2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5">
        <f t="shared" si="52"/>
        <v>25.433734939759034</v>
      </c>
      <c r="G878" t="s">
        <v>14</v>
      </c>
      <c r="H878" s="7">
        <f t="shared" si="55"/>
        <v>37.035087719298247</v>
      </c>
      <c r="I878">
        <v>57</v>
      </c>
      <c r="J878" t="s">
        <v>15</v>
      </c>
      <c r="K878" t="s">
        <v>16</v>
      </c>
      <c r="L878">
        <v>1559970000</v>
      </c>
      <c r="M878">
        <v>1562043600</v>
      </c>
      <c r="N878" s="12">
        <f t="shared" si="53"/>
        <v>43624.208333333328</v>
      </c>
      <c r="O878" s="12">
        <f t="shared" si="54"/>
        <v>43648.208333333328</v>
      </c>
      <c r="P878" t="b">
        <v>0</v>
      </c>
      <c r="Q878" t="b">
        <v>0</v>
      </c>
      <c r="R878" t="s">
        <v>122</v>
      </c>
      <c r="S878" t="s">
        <v>2052</v>
      </c>
      <c r="T878" t="s">
        <v>2053</v>
      </c>
    </row>
    <row r="879" spans="1:20" x14ac:dyDescent="0.2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5">
        <f t="shared" si="52"/>
        <v>77.400977995110026</v>
      </c>
      <c r="G879" t="s">
        <v>14</v>
      </c>
      <c r="H879" s="7">
        <f t="shared" si="55"/>
        <v>103.033360455655</v>
      </c>
      <c r="I879">
        <v>1229</v>
      </c>
      <c r="J879" t="s">
        <v>21</v>
      </c>
      <c r="K879" t="s">
        <v>22</v>
      </c>
      <c r="L879">
        <v>1469509200</v>
      </c>
      <c r="M879">
        <v>1469595600</v>
      </c>
      <c r="N879" s="12">
        <f t="shared" si="53"/>
        <v>42577.208333333328</v>
      </c>
      <c r="O879" s="12">
        <f t="shared" si="54"/>
        <v>42578.208333333328</v>
      </c>
      <c r="P879" t="b">
        <v>0</v>
      </c>
      <c r="Q879" t="b">
        <v>0</v>
      </c>
      <c r="R879" t="s">
        <v>17</v>
      </c>
      <c r="S879" t="s">
        <v>2031</v>
      </c>
      <c r="T879" t="s">
        <v>2032</v>
      </c>
    </row>
    <row r="880" spans="1:20" x14ac:dyDescent="0.2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5">
        <f t="shared" si="52"/>
        <v>37.481481481481481</v>
      </c>
      <c r="G880" t="s">
        <v>14</v>
      </c>
      <c r="H880" s="7">
        <f t="shared" si="55"/>
        <v>84.333333333333329</v>
      </c>
      <c r="I880">
        <v>12</v>
      </c>
      <c r="J880" t="s">
        <v>107</v>
      </c>
      <c r="K880" t="s">
        <v>108</v>
      </c>
      <c r="L880">
        <v>1579068000</v>
      </c>
      <c r="M880">
        <v>1581141600</v>
      </c>
      <c r="N880" s="12">
        <f t="shared" si="53"/>
        <v>43845.25</v>
      </c>
      <c r="O880" s="12">
        <f t="shared" si="54"/>
        <v>43869.25</v>
      </c>
      <c r="P880" t="b">
        <v>0</v>
      </c>
      <c r="Q880" t="b">
        <v>0</v>
      </c>
      <c r="R880" t="s">
        <v>148</v>
      </c>
      <c r="S880" t="s">
        <v>2033</v>
      </c>
      <c r="T880" t="s">
        <v>2055</v>
      </c>
    </row>
    <row r="881" spans="1:20" x14ac:dyDescent="0.2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5">
        <f t="shared" si="52"/>
        <v>543.79999999999995</v>
      </c>
      <c r="G881" t="s">
        <v>20</v>
      </c>
      <c r="H881" s="7">
        <f t="shared" si="55"/>
        <v>102.60377358490567</v>
      </c>
      <c r="I881">
        <v>53</v>
      </c>
      <c r="J881" t="s">
        <v>21</v>
      </c>
      <c r="K881" t="s">
        <v>22</v>
      </c>
      <c r="L881">
        <v>1487743200</v>
      </c>
      <c r="M881">
        <v>1488520800</v>
      </c>
      <c r="N881" s="12">
        <f t="shared" si="53"/>
        <v>42788.25</v>
      </c>
      <c r="O881" s="12">
        <f t="shared" si="54"/>
        <v>42797.25</v>
      </c>
      <c r="P881" t="b">
        <v>0</v>
      </c>
      <c r="Q881" t="b">
        <v>0</v>
      </c>
      <c r="R881" t="s">
        <v>68</v>
      </c>
      <c r="S881" t="s">
        <v>2045</v>
      </c>
      <c r="T881" t="s">
        <v>2046</v>
      </c>
    </row>
    <row r="882" spans="1:20" x14ac:dyDescent="0.2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5">
        <f t="shared" si="52"/>
        <v>228.52189349112427</v>
      </c>
      <c r="G882" t="s">
        <v>20</v>
      </c>
      <c r="H882" s="7">
        <f t="shared" si="55"/>
        <v>79.992129246064621</v>
      </c>
      <c r="I882">
        <v>2414</v>
      </c>
      <c r="J882" t="s">
        <v>21</v>
      </c>
      <c r="K882" t="s">
        <v>22</v>
      </c>
      <c r="L882">
        <v>1563685200</v>
      </c>
      <c r="M882">
        <v>1563858000</v>
      </c>
      <c r="N882" s="12">
        <f t="shared" si="53"/>
        <v>43667.208333333328</v>
      </c>
      <c r="O882" s="12">
        <f t="shared" si="54"/>
        <v>43669.208333333328</v>
      </c>
      <c r="P882" t="b">
        <v>0</v>
      </c>
      <c r="Q882" t="b">
        <v>0</v>
      </c>
      <c r="R882" t="s">
        <v>50</v>
      </c>
      <c r="S882" t="s">
        <v>2033</v>
      </c>
      <c r="T882" t="s">
        <v>2041</v>
      </c>
    </row>
    <row r="883" spans="1:20" x14ac:dyDescent="0.2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5">
        <f t="shared" si="52"/>
        <v>38.948339483394832</v>
      </c>
      <c r="G883" t="s">
        <v>14</v>
      </c>
      <c r="H883" s="7">
        <f t="shared" si="55"/>
        <v>70.055309734513273</v>
      </c>
      <c r="I883">
        <v>452</v>
      </c>
      <c r="J883" t="s">
        <v>21</v>
      </c>
      <c r="K883" t="s">
        <v>22</v>
      </c>
      <c r="L883">
        <v>1436418000</v>
      </c>
      <c r="M883">
        <v>1438923600</v>
      </c>
      <c r="N883" s="12">
        <f t="shared" si="53"/>
        <v>42194.208333333328</v>
      </c>
      <c r="O883" s="12">
        <f t="shared" si="54"/>
        <v>42223.208333333328</v>
      </c>
      <c r="P883" t="b">
        <v>0</v>
      </c>
      <c r="Q883" t="b">
        <v>1</v>
      </c>
      <c r="R883" t="s">
        <v>33</v>
      </c>
      <c r="S883" t="s">
        <v>2037</v>
      </c>
      <c r="T883" t="s">
        <v>2038</v>
      </c>
    </row>
    <row r="884" spans="1:20" x14ac:dyDescent="0.2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5">
        <f t="shared" si="52"/>
        <v>370</v>
      </c>
      <c r="G884" t="s">
        <v>20</v>
      </c>
      <c r="H884" s="7">
        <f t="shared" si="55"/>
        <v>37</v>
      </c>
      <c r="I884">
        <v>80</v>
      </c>
      <c r="J884" t="s">
        <v>21</v>
      </c>
      <c r="K884" t="s">
        <v>22</v>
      </c>
      <c r="L884">
        <v>1421820000</v>
      </c>
      <c r="M884">
        <v>1422165600</v>
      </c>
      <c r="N884" s="12">
        <f t="shared" si="53"/>
        <v>42025.25</v>
      </c>
      <c r="O884" s="12">
        <f t="shared" si="54"/>
        <v>42029.25</v>
      </c>
      <c r="P884" t="b">
        <v>0</v>
      </c>
      <c r="Q884" t="b">
        <v>0</v>
      </c>
      <c r="R884" t="s">
        <v>33</v>
      </c>
      <c r="S884" t="s">
        <v>2037</v>
      </c>
      <c r="T884" t="s">
        <v>2038</v>
      </c>
    </row>
    <row r="885" spans="1:20" ht="31.5" x14ac:dyDescent="0.2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5">
        <f t="shared" si="52"/>
        <v>237.91176470588232</v>
      </c>
      <c r="G885" t="s">
        <v>20</v>
      </c>
      <c r="H885" s="7">
        <f t="shared" si="55"/>
        <v>41.911917098445599</v>
      </c>
      <c r="I885">
        <v>193</v>
      </c>
      <c r="J885" t="s">
        <v>21</v>
      </c>
      <c r="K885" t="s">
        <v>22</v>
      </c>
      <c r="L885">
        <v>1274763600</v>
      </c>
      <c r="M885">
        <v>1277874000</v>
      </c>
      <c r="N885" s="12">
        <f t="shared" si="53"/>
        <v>40323.208333333336</v>
      </c>
      <c r="O885" s="12">
        <f t="shared" si="54"/>
        <v>40359.208333333336</v>
      </c>
      <c r="P885" t="b">
        <v>0</v>
      </c>
      <c r="Q885" t="b">
        <v>0</v>
      </c>
      <c r="R885" t="s">
        <v>100</v>
      </c>
      <c r="S885" t="s">
        <v>2039</v>
      </c>
      <c r="T885" t="s">
        <v>2050</v>
      </c>
    </row>
    <row r="886" spans="1:20" x14ac:dyDescent="0.2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5">
        <f t="shared" si="52"/>
        <v>64.036299765807954</v>
      </c>
      <c r="G886" t="s">
        <v>14</v>
      </c>
      <c r="H886" s="7">
        <f t="shared" si="55"/>
        <v>57.992576882290564</v>
      </c>
      <c r="I886">
        <v>1886</v>
      </c>
      <c r="J886" t="s">
        <v>21</v>
      </c>
      <c r="K886" t="s">
        <v>22</v>
      </c>
      <c r="L886">
        <v>1399179600</v>
      </c>
      <c r="M886">
        <v>1399352400</v>
      </c>
      <c r="N886" s="12">
        <f t="shared" si="53"/>
        <v>41763.208333333336</v>
      </c>
      <c r="O886" s="12">
        <f t="shared" si="54"/>
        <v>41765.208333333336</v>
      </c>
      <c r="P886" t="b">
        <v>0</v>
      </c>
      <c r="Q886" t="b">
        <v>1</v>
      </c>
      <c r="R886" t="s">
        <v>33</v>
      </c>
      <c r="S886" t="s">
        <v>2037</v>
      </c>
      <c r="T886" t="s">
        <v>2038</v>
      </c>
    </row>
    <row r="887" spans="1:20" x14ac:dyDescent="0.2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5">
        <f t="shared" si="52"/>
        <v>118.27777777777777</v>
      </c>
      <c r="G887" t="s">
        <v>20</v>
      </c>
      <c r="H887" s="7">
        <f t="shared" si="55"/>
        <v>40.942307692307693</v>
      </c>
      <c r="I887">
        <v>52</v>
      </c>
      <c r="J887" t="s">
        <v>21</v>
      </c>
      <c r="K887" t="s">
        <v>22</v>
      </c>
      <c r="L887">
        <v>1275800400</v>
      </c>
      <c r="M887">
        <v>1279083600</v>
      </c>
      <c r="N887" s="12">
        <f t="shared" si="53"/>
        <v>40335.208333333336</v>
      </c>
      <c r="O887" s="12">
        <f t="shared" si="54"/>
        <v>40373.208333333336</v>
      </c>
      <c r="P887" t="b">
        <v>0</v>
      </c>
      <c r="Q887" t="b">
        <v>0</v>
      </c>
      <c r="R887" t="s">
        <v>33</v>
      </c>
      <c r="S887" t="s">
        <v>2037</v>
      </c>
      <c r="T887" t="s">
        <v>2038</v>
      </c>
    </row>
    <row r="888" spans="1:20" x14ac:dyDescent="0.2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5">
        <f t="shared" si="52"/>
        <v>84.824037184594957</v>
      </c>
      <c r="G888" t="s">
        <v>14</v>
      </c>
      <c r="H888" s="7">
        <f t="shared" si="55"/>
        <v>69.9972602739726</v>
      </c>
      <c r="I888">
        <v>1825</v>
      </c>
      <c r="J888" t="s">
        <v>21</v>
      </c>
      <c r="K888" t="s">
        <v>22</v>
      </c>
      <c r="L888">
        <v>1282798800</v>
      </c>
      <c r="M888">
        <v>1284354000</v>
      </c>
      <c r="N888" s="12">
        <f t="shared" si="53"/>
        <v>40416.208333333336</v>
      </c>
      <c r="O888" s="12">
        <f t="shared" si="54"/>
        <v>40434.208333333336</v>
      </c>
      <c r="P888" t="b">
        <v>0</v>
      </c>
      <c r="Q888" t="b">
        <v>0</v>
      </c>
      <c r="R888" t="s">
        <v>60</v>
      </c>
      <c r="S888" t="s">
        <v>2033</v>
      </c>
      <c r="T888" t="s">
        <v>2043</v>
      </c>
    </row>
    <row r="889" spans="1:20" ht="31.5" x14ac:dyDescent="0.2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5">
        <f t="shared" si="52"/>
        <v>29.346153846153843</v>
      </c>
      <c r="G889" t="s">
        <v>14</v>
      </c>
      <c r="H889" s="7">
        <f t="shared" si="55"/>
        <v>73.838709677419359</v>
      </c>
      <c r="I889">
        <v>31</v>
      </c>
      <c r="J889" t="s">
        <v>21</v>
      </c>
      <c r="K889" t="s">
        <v>22</v>
      </c>
      <c r="L889">
        <v>1437109200</v>
      </c>
      <c r="M889">
        <v>1441170000</v>
      </c>
      <c r="N889" s="12">
        <f t="shared" si="53"/>
        <v>42202.208333333328</v>
      </c>
      <c r="O889" s="12">
        <f t="shared" si="54"/>
        <v>42249.208333333328</v>
      </c>
      <c r="P889" t="b">
        <v>0</v>
      </c>
      <c r="Q889" t="b">
        <v>1</v>
      </c>
      <c r="R889" t="s">
        <v>33</v>
      </c>
      <c r="S889" t="s">
        <v>2037</v>
      </c>
      <c r="T889" t="s">
        <v>2038</v>
      </c>
    </row>
    <row r="890" spans="1:20" ht="31.5" x14ac:dyDescent="0.2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5">
        <f t="shared" si="52"/>
        <v>209.89655172413794</v>
      </c>
      <c r="G890" t="s">
        <v>20</v>
      </c>
      <c r="H890" s="7">
        <f t="shared" si="55"/>
        <v>41.979310344827589</v>
      </c>
      <c r="I890">
        <v>290</v>
      </c>
      <c r="J890" t="s">
        <v>21</v>
      </c>
      <c r="K890" t="s">
        <v>22</v>
      </c>
      <c r="L890">
        <v>1491886800</v>
      </c>
      <c r="M890">
        <v>1493528400</v>
      </c>
      <c r="N890" s="12">
        <f t="shared" si="53"/>
        <v>42836.208333333328</v>
      </c>
      <c r="O890" s="12">
        <f t="shared" si="54"/>
        <v>42855.208333333328</v>
      </c>
      <c r="P890" t="b">
        <v>0</v>
      </c>
      <c r="Q890" t="b">
        <v>0</v>
      </c>
      <c r="R890" t="s">
        <v>33</v>
      </c>
      <c r="S890" t="s">
        <v>2037</v>
      </c>
      <c r="T890" t="s">
        <v>2038</v>
      </c>
    </row>
    <row r="891" spans="1:20" x14ac:dyDescent="0.2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5">
        <f t="shared" si="52"/>
        <v>169.78571428571431</v>
      </c>
      <c r="G891" t="s">
        <v>20</v>
      </c>
      <c r="H891" s="7">
        <f t="shared" si="55"/>
        <v>77.93442622950819</v>
      </c>
      <c r="I891">
        <v>122</v>
      </c>
      <c r="J891" t="s">
        <v>21</v>
      </c>
      <c r="K891" t="s">
        <v>22</v>
      </c>
      <c r="L891">
        <v>1394600400</v>
      </c>
      <c r="M891">
        <v>1395205200</v>
      </c>
      <c r="N891" s="12">
        <f t="shared" si="53"/>
        <v>41710.208333333336</v>
      </c>
      <c r="O891" s="12">
        <f t="shared" si="54"/>
        <v>41717.208333333336</v>
      </c>
      <c r="P891" t="b">
        <v>0</v>
      </c>
      <c r="Q891" t="b">
        <v>1</v>
      </c>
      <c r="R891" t="s">
        <v>50</v>
      </c>
      <c r="S891" t="s">
        <v>2033</v>
      </c>
      <c r="T891" t="s">
        <v>2041</v>
      </c>
    </row>
    <row r="892" spans="1:20" x14ac:dyDescent="0.2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5">
        <f t="shared" si="52"/>
        <v>115.95907738095239</v>
      </c>
      <c r="G892" t="s">
        <v>20</v>
      </c>
      <c r="H892" s="7">
        <f t="shared" si="55"/>
        <v>106.01972789115646</v>
      </c>
      <c r="I892">
        <v>1470</v>
      </c>
      <c r="J892" t="s">
        <v>21</v>
      </c>
      <c r="K892" t="s">
        <v>22</v>
      </c>
      <c r="L892">
        <v>1561352400</v>
      </c>
      <c r="M892">
        <v>1561438800</v>
      </c>
      <c r="N892" s="12">
        <f t="shared" si="53"/>
        <v>43640.208333333328</v>
      </c>
      <c r="O892" s="12">
        <f t="shared" si="54"/>
        <v>43641.208333333328</v>
      </c>
      <c r="P892" t="b">
        <v>0</v>
      </c>
      <c r="Q892" t="b">
        <v>0</v>
      </c>
      <c r="R892" t="s">
        <v>60</v>
      </c>
      <c r="S892" t="s">
        <v>2033</v>
      </c>
      <c r="T892" t="s">
        <v>2043</v>
      </c>
    </row>
    <row r="893" spans="1:20" ht="31.5" x14ac:dyDescent="0.2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5">
        <f t="shared" si="52"/>
        <v>258.59999999999997</v>
      </c>
      <c r="G893" t="s">
        <v>20</v>
      </c>
      <c r="H893" s="7">
        <f t="shared" si="55"/>
        <v>47.018181818181816</v>
      </c>
      <c r="I893">
        <v>165</v>
      </c>
      <c r="J893" t="s">
        <v>15</v>
      </c>
      <c r="K893" t="s">
        <v>16</v>
      </c>
      <c r="L893">
        <v>1322892000</v>
      </c>
      <c r="M893">
        <v>1326693600</v>
      </c>
      <c r="N893" s="12">
        <f t="shared" si="53"/>
        <v>40880.25</v>
      </c>
      <c r="O893" s="12">
        <f t="shared" si="54"/>
        <v>40924.25</v>
      </c>
      <c r="P893" t="b">
        <v>0</v>
      </c>
      <c r="Q893" t="b">
        <v>0</v>
      </c>
      <c r="R893" t="s">
        <v>42</v>
      </c>
      <c r="S893" t="s">
        <v>2039</v>
      </c>
      <c r="T893" t="s">
        <v>2040</v>
      </c>
    </row>
    <row r="894" spans="1:20" x14ac:dyDescent="0.2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5">
        <f t="shared" si="52"/>
        <v>230.58333333333331</v>
      </c>
      <c r="G894" t="s">
        <v>20</v>
      </c>
      <c r="H894" s="7">
        <f t="shared" si="55"/>
        <v>76.016483516483518</v>
      </c>
      <c r="I894">
        <v>182</v>
      </c>
      <c r="J894" t="s">
        <v>21</v>
      </c>
      <c r="K894" t="s">
        <v>22</v>
      </c>
      <c r="L894">
        <v>1274418000</v>
      </c>
      <c r="M894">
        <v>1277960400</v>
      </c>
      <c r="N894" s="12">
        <f t="shared" si="53"/>
        <v>40319.208333333336</v>
      </c>
      <c r="O894" s="12">
        <f t="shared" si="54"/>
        <v>40360.208333333336</v>
      </c>
      <c r="P894" t="b">
        <v>0</v>
      </c>
      <c r="Q894" t="b">
        <v>0</v>
      </c>
      <c r="R894" t="s">
        <v>206</v>
      </c>
      <c r="S894" t="s">
        <v>2045</v>
      </c>
      <c r="T894" t="s">
        <v>2057</v>
      </c>
    </row>
    <row r="895" spans="1:20" x14ac:dyDescent="0.2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5">
        <f t="shared" si="52"/>
        <v>128.21428571428572</v>
      </c>
      <c r="G895" t="s">
        <v>20</v>
      </c>
      <c r="H895" s="7">
        <f t="shared" si="55"/>
        <v>54.120603015075375</v>
      </c>
      <c r="I895">
        <v>199</v>
      </c>
      <c r="J895" t="s">
        <v>107</v>
      </c>
      <c r="K895" t="s">
        <v>108</v>
      </c>
      <c r="L895">
        <v>1434344400</v>
      </c>
      <c r="M895">
        <v>1434690000</v>
      </c>
      <c r="N895" s="12">
        <f t="shared" si="53"/>
        <v>42170.208333333328</v>
      </c>
      <c r="O895" s="12">
        <f t="shared" si="54"/>
        <v>42174.208333333328</v>
      </c>
      <c r="P895" t="b">
        <v>0</v>
      </c>
      <c r="Q895" t="b">
        <v>1</v>
      </c>
      <c r="R895" t="s">
        <v>42</v>
      </c>
      <c r="S895" t="s">
        <v>2039</v>
      </c>
      <c r="T895" t="s">
        <v>2040</v>
      </c>
    </row>
    <row r="896" spans="1:20" x14ac:dyDescent="0.2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5">
        <f t="shared" si="52"/>
        <v>188.70588235294116</v>
      </c>
      <c r="G896" t="s">
        <v>20</v>
      </c>
      <c r="H896" s="7">
        <f t="shared" si="55"/>
        <v>57.285714285714285</v>
      </c>
      <c r="I896">
        <v>56</v>
      </c>
      <c r="J896" t="s">
        <v>40</v>
      </c>
      <c r="K896" t="s">
        <v>41</v>
      </c>
      <c r="L896">
        <v>1373518800</v>
      </c>
      <c r="M896">
        <v>1376110800</v>
      </c>
      <c r="N896" s="12">
        <f t="shared" si="53"/>
        <v>41466.208333333336</v>
      </c>
      <c r="O896" s="12">
        <f t="shared" si="54"/>
        <v>41496.208333333336</v>
      </c>
      <c r="P896" t="b">
        <v>0</v>
      </c>
      <c r="Q896" t="b">
        <v>1</v>
      </c>
      <c r="R896" t="s">
        <v>269</v>
      </c>
      <c r="S896" t="s">
        <v>2039</v>
      </c>
      <c r="T896" t="s">
        <v>2058</v>
      </c>
    </row>
    <row r="897" spans="1:20" ht="31.5" x14ac:dyDescent="0.2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5">
        <f t="shared" si="52"/>
        <v>6.9511889862327907</v>
      </c>
      <c r="G897" t="s">
        <v>14</v>
      </c>
      <c r="H897" s="7">
        <f t="shared" si="55"/>
        <v>103.81308411214954</v>
      </c>
      <c r="I897">
        <v>107</v>
      </c>
      <c r="J897" t="s">
        <v>21</v>
      </c>
      <c r="K897" t="s">
        <v>22</v>
      </c>
      <c r="L897">
        <v>1517637600</v>
      </c>
      <c r="M897">
        <v>1518415200</v>
      </c>
      <c r="N897" s="12">
        <f t="shared" si="53"/>
        <v>43134.25</v>
      </c>
      <c r="O897" s="12">
        <f t="shared" si="54"/>
        <v>43143.25</v>
      </c>
      <c r="P897" t="b">
        <v>0</v>
      </c>
      <c r="Q897" t="b">
        <v>0</v>
      </c>
      <c r="R897" t="s">
        <v>33</v>
      </c>
      <c r="S897" t="s">
        <v>2037</v>
      </c>
      <c r="T897" t="s">
        <v>2038</v>
      </c>
    </row>
    <row r="898" spans="1:20" ht="31.5" x14ac:dyDescent="0.2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5">
        <f t="shared" ref="F898:F961" si="56">E898/D898*100</f>
        <v>774.43434343434342</v>
      </c>
      <c r="G898" t="s">
        <v>20</v>
      </c>
      <c r="H898" s="7">
        <f t="shared" si="55"/>
        <v>105.02602739726028</v>
      </c>
      <c r="I898">
        <v>1460</v>
      </c>
      <c r="J898" t="s">
        <v>26</v>
      </c>
      <c r="K898" t="s">
        <v>27</v>
      </c>
      <c r="L898">
        <v>1310619600</v>
      </c>
      <c r="M898">
        <v>1310878800</v>
      </c>
      <c r="N898" s="12">
        <f t="shared" ref="N898:N961" si="57">(((L898/60)/60)/24)+DATE(1970,1,1)</f>
        <v>40738.208333333336</v>
      </c>
      <c r="O898" s="12">
        <f t="shared" ref="O898:O961" si="58">(((M898/60)/60)/24)+DATE(1970,1,1)</f>
        <v>40741.208333333336</v>
      </c>
      <c r="P898" t="b">
        <v>0</v>
      </c>
      <c r="Q898" t="b">
        <v>1</v>
      </c>
      <c r="R898" t="s">
        <v>17</v>
      </c>
      <c r="S898" t="s">
        <v>2031</v>
      </c>
      <c r="T898" t="s">
        <v>2032</v>
      </c>
    </row>
    <row r="899" spans="1:20" x14ac:dyDescent="0.2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5">
        <f t="shared" si="56"/>
        <v>27.693181818181817</v>
      </c>
      <c r="G899" t="s">
        <v>14</v>
      </c>
      <c r="H899" s="7">
        <f t="shared" ref="H899:H962" si="59">E899/I899</f>
        <v>90.259259259259252</v>
      </c>
      <c r="I899">
        <v>27</v>
      </c>
      <c r="J899" t="s">
        <v>21</v>
      </c>
      <c r="K899" t="s">
        <v>22</v>
      </c>
      <c r="L899">
        <v>1556427600</v>
      </c>
      <c r="M899">
        <v>1556600400</v>
      </c>
      <c r="N899" s="12">
        <f t="shared" si="57"/>
        <v>43583.208333333328</v>
      </c>
      <c r="O899" s="12">
        <f t="shared" si="58"/>
        <v>43585.208333333328</v>
      </c>
      <c r="P899" t="b">
        <v>0</v>
      </c>
      <c r="Q899" t="b">
        <v>0</v>
      </c>
      <c r="R899" t="s">
        <v>33</v>
      </c>
      <c r="S899" t="s">
        <v>2037</v>
      </c>
      <c r="T899" t="s">
        <v>2038</v>
      </c>
    </row>
    <row r="900" spans="1:20" x14ac:dyDescent="0.2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5">
        <f t="shared" si="56"/>
        <v>52.479620323841424</v>
      </c>
      <c r="G900" t="s">
        <v>14</v>
      </c>
      <c r="H900" s="7">
        <f t="shared" si="59"/>
        <v>76.978705978705975</v>
      </c>
      <c r="I900">
        <v>1221</v>
      </c>
      <c r="J900" t="s">
        <v>21</v>
      </c>
      <c r="K900" t="s">
        <v>22</v>
      </c>
      <c r="L900">
        <v>1576476000</v>
      </c>
      <c r="M900">
        <v>1576994400</v>
      </c>
      <c r="N900" s="12">
        <f t="shared" si="57"/>
        <v>43815.25</v>
      </c>
      <c r="O900" s="12">
        <f t="shared" si="58"/>
        <v>43821.25</v>
      </c>
      <c r="P900" t="b">
        <v>0</v>
      </c>
      <c r="Q900" t="b">
        <v>0</v>
      </c>
      <c r="R900" t="s">
        <v>42</v>
      </c>
      <c r="S900" t="s">
        <v>2039</v>
      </c>
      <c r="T900" t="s">
        <v>2040</v>
      </c>
    </row>
    <row r="901" spans="1:20" x14ac:dyDescent="0.2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5">
        <f t="shared" si="56"/>
        <v>407.09677419354841</v>
      </c>
      <c r="G901" t="s">
        <v>20</v>
      </c>
      <c r="H901" s="7">
        <f t="shared" si="59"/>
        <v>102.60162601626017</v>
      </c>
      <c r="I901">
        <v>123</v>
      </c>
      <c r="J901" t="s">
        <v>98</v>
      </c>
      <c r="K901" t="s">
        <v>99</v>
      </c>
      <c r="L901">
        <v>1381122000</v>
      </c>
      <c r="M901">
        <v>1382677200</v>
      </c>
      <c r="N901" s="12">
        <f t="shared" si="57"/>
        <v>41554.208333333336</v>
      </c>
      <c r="O901" s="12">
        <f t="shared" si="58"/>
        <v>41572.208333333336</v>
      </c>
      <c r="P901" t="b">
        <v>0</v>
      </c>
      <c r="Q901" t="b">
        <v>0</v>
      </c>
      <c r="R901" t="s">
        <v>159</v>
      </c>
      <c r="S901" t="s">
        <v>2033</v>
      </c>
      <c r="T901" t="s">
        <v>2056</v>
      </c>
    </row>
    <row r="902" spans="1:20" x14ac:dyDescent="0.2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5">
        <f t="shared" si="56"/>
        <v>2</v>
      </c>
      <c r="G902" t="s">
        <v>14</v>
      </c>
      <c r="H902" s="7">
        <f t="shared" si="59"/>
        <v>2</v>
      </c>
      <c r="I902">
        <v>1</v>
      </c>
      <c r="J902" t="s">
        <v>21</v>
      </c>
      <c r="K902" t="s">
        <v>22</v>
      </c>
      <c r="L902">
        <v>1411102800</v>
      </c>
      <c r="M902">
        <v>1411189200</v>
      </c>
      <c r="N902" s="12">
        <f t="shared" si="57"/>
        <v>41901.208333333336</v>
      </c>
      <c r="O902" s="12">
        <f t="shared" si="58"/>
        <v>41902.208333333336</v>
      </c>
      <c r="P902" t="b">
        <v>0</v>
      </c>
      <c r="Q902" t="b">
        <v>1</v>
      </c>
      <c r="R902" t="s">
        <v>28</v>
      </c>
      <c r="S902" t="s">
        <v>2035</v>
      </c>
      <c r="T902" t="s">
        <v>2036</v>
      </c>
    </row>
    <row r="903" spans="1:20" x14ac:dyDescent="0.2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5">
        <f t="shared" si="56"/>
        <v>156.17857142857144</v>
      </c>
      <c r="G903" t="s">
        <v>20</v>
      </c>
      <c r="H903" s="7">
        <f t="shared" si="59"/>
        <v>55.0062893081761</v>
      </c>
      <c r="I903">
        <v>159</v>
      </c>
      <c r="J903" t="s">
        <v>21</v>
      </c>
      <c r="K903" t="s">
        <v>22</v>
      </c>
      <c r="L903">
        <v>1531803600</v>
      </c>
      <c r="M903">
        <v>1534654800</v>
      </c>
      <c r="N903" s="12">
        <f t="shared" si="57"/>
        <v>43298.208333333328</v>
      </c>
      <c r="O903" s="12">
        <f t="shared" si="58"/>
        <v>43331.208333333328</v>
      </c>
      <c r="P903" t="b">
        <v>0</v>
      </c>
      <c r="Q903" t="b">
        <v>1</v>
      </c>
      <c r="R903" t="s">
        <v>23</v>
      </c>
      <c r="S903" t="s">
        <v>2033</v>
      </c>
      <c r="T903" t="s">
        <v>2034</v>
      </c>
    </row>
    <row r="904" spans="1:20" x14ac:dyDescent="0.2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5">
        <f t="shared" si="56"/>
        <v>252.42857142857144</v>
      </c>
      <c r="G904" t="s">
        <v>20</v>
      </c>
      <c r="H904" s="7">
        <f t="shared" si="59"/>
        <v>32.127272727272725</v>
      </c>
      <c r="I904">
        <v>110</v>
      </c>
      <c r="J904" t="s">
        <v>21</v>
      </c>
      <c r="K904" t="s">
        <v>22</v>
      </c>
      <c r="L904">
        <v>1454133600</v>
      </c>
      <c r="M904">
        <v>1457762400</v>
      </c>
      <c r="N904" s="12">
        <f t="shared" si="57"/>
        <v>42399.25</v>
      </c>
      <c r="O904" s="12">
        <f t="shared" si="58"/>
        <v>42441.25</v>
      </c>
      <c r="P904" t="b">
        <v>0</v>
      </c>
      <c r="Q904" t="b">
        <v>0</v>
      </c>
      <c r="R904" t="s">
        <v>28</v>
      </c>
      <c r="S904" t="s">
        <v>2035</v>
      </c>
      <c r="T904" t="s">
        <v>2036</v>
      </c>
    </row>
    <row r="905" spans="1:20" ht="31.5" x14ac:dyDescent="0.2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5">
        <f t="shared" si="56"/>
        <v>1.729268292682927</v>
      </c>
      <c r="G905" t="s">
        <v>47</v>
      </c>
      <c r="H905" s="7">
        <f t="shared" si="59"/>
        <v>50.642857142857146</v>
      </c>
      <c r="I905">
        <v>14</v>
      </c>
      <c r="J905" t="s">
        <v>21</v>
      </c>
      <c r="K905" t="s">
        <v>22</v>
      </c>
      <c r="L905">
        <v>1336194000</v>
      </c>
      <c r="M905">
        <v>1337490000</v>
      </c>
      <c r="N905" s="12">
        <f t="shared" si="57"/>
        <v>41034.208333333336</v>
      </c>
      <c r="O905" s="12">
        <f t="shared" si="58"/>
        <v>41049.208333333336</v>
      </c>
      <c r="P905" t="b">
        <v>0</v>
      </c>
      <c r="Q905" t="b">
        <v>1</v>
      </c>
      <c r="R905" t="s">
        <v>68</v>
      </c>
      <c r="S905" t="s">
        <v>2045</v>
      </c>
      <c r="T905" t="s">
        <v>2046</v>
      </c>
    </row>
    <row r="906" spans="1:20" x14ac:dyDescent="0.2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5">
        <f t="shared" si="56"/>
        <v>12.230769230769232</v>
      </c>
      <c r="G906" t="s">
        <v>14</v>
      </c>
      <c r="H906" s="7">
        <f t="shared" si="59"/>
        <v>49.6875</v>
      </c>
      <c r="I906">
        <v>16</v>
      </c>
      <c r="J906" t="s">
        <v>21</v>
      </c>
      <c r="K906" t="s">
        <v>22</v>
      </c>
      <c r="L906">
        <v>1349326800</v>
      </c>
      <c r="M906">
        <v>1349672400</v>
      </c>
      <c r="N906" s="12">
        <f t="shared" si="57"/>
        <v>41186.208333333336</v>
      </c>
      <c r="O906" s="12">
        <f t="shared" si="58"/>
        <v>41190.208333333336</v>
      </c>
      <c r="P906" t="b">
        <v>0</v>
      </c>
      <c r="Q906" t="b">
        <v>0</v>
      </c>
      <c r="R906" t="s">
        <v>133</v>
      </c>
      <c r="S906" t="s">
        <v>2045</v>
      </c>
      <c r="T906" t="s">
        <v>2054</v>
      </c>
    </row>
    <row r="907" spans="1:20" x14ac:dyDescent="0.2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5">
        <f t="shared" si="56"/>
        <v>163.98734177215189</v>
      </c>
      <c r="G907" t="s">
        <v>20</v>
      </c>
      <c r="H907" s="7">
        <f t="shared" si="59"/>
        <v>54.894067796610166</v>
      </c>
      <c r="I907">
        <v>236</v>
      </c>
      <c r="J907" t="s">
        <v>21</v>
      </c>
      <c r="K907" t="s">
        <v>22</v>
      </c>
      <c r="L907">
        <v>1379566800</v>
      </c>
      <c r="M907">
        <v>1379826000</v>
      </c>
      <c r="N907" s="12">
        <f t="shared" si="57"/>
        <v>41536.208333333336</v>
      </c>
      <c r="O907" s="12">
        <f t="shared" si="58"/>
        <v>41539.208333333336</v>
      </c>
      <c r="P907" t="b">
        <v>0</v>
      </c>
      <c r="Q907" t="b">
        <v>0</v>
      </c>
      <c r="R907" t="s">
        <v>33</v>
      </c>
      <c r="S907" t="s">
        <v>2037</v>
      </c>
      <c r="T907" t="s">
        <v>2038</v>
      </c>
    </row>
    <row r="908" spans="1:20" ht="31.5" x14ac:dyDescent="0.2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5">
        <f t="shared" si="56"/>
        <v>162.98181818181817</v>
      </c>
      <c r="G908" t="s">
        <v>20</v>
      </c>
      <c r="H908" s="7">
        <f t="shared" si="59"/>
        <v>46.931937172774866</v>
      </c>
      <c r="I908">
        <v>191</v>
      </c>
      <c r="J908" t="s">
        <v>21</v>
      </c>
      <c r="K908" t="s">
        <v>22</v>
      </c>
      <c r="L908">
        <v>1494651600</v>
      </c>
      <c r="M908">
        <v>1497762000</v>
      </c>
      <c r="N908" s="12">
        <f t="shared" si="57"/>
        <v>42868.208333333328</v>
      </c>
      <c r="O908" s="12">
        <f t="shared" si="58"/>
        <v>42904.208333333328</v>
      </c>
      <c r="P908" t="b">
        <v>1</v>
      </c>
      <c r="Q908" t="b">
        <v>1</v>
      </c>
      <c r="R908" t="s">
        <v>42</v>
      </c>
      <c r="S908" t="s">
        <v>2039</v>
      </c>
      <c r="T908" t="s">
        <v>2040</v>
      </c>
    </row>
    <row r="909" spans="1:20" x14ac:dyDescent="0.2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5">
        <f t="shared" si="56"/>
        <v>20.252747252747252</v>
      </c>
      <c r="G909" t="s">
        <v>14</v>
      </c>
      <c r="H909" s="7">
        <f t="shared" si="59"/>
        <v>44.951219512195124</v>
      </c>
      <c r="I909">
        <v>41</v>
      </c>
      <c r="J909" t="s">
        <v>21</v>
      </c>
      <c r="K909" t="s">
        <v>22</v>
      </c>
      <c r="L909">
        <v>1303880400</v>
      </c>
      <c r="M909">
        <v>1304485200</v>
      </c>
      <c r="N909" s="12">
        <f t="shared" si="57"/>
        <v>40660.208333333336</v>
      </c>
      <c r="O909" s="12">
        <f t="shared" si="58"/>
        <v>40667.208333333336</v>
      </c>
      <c r="P909" t="b">
        <v>0</v>
      </c>
      <c r="Q909" t="b">
        <v>0</v>
      </c>
      <c r="R909" t="s">
        <v>33</v>
      </c>
      <c r="S909" t="s">
        <v>2037</v>
      </c>
      <c r="T909" t="s">
        <v>2038</v>
      </c>
    </row>
    <row r="910" spans="1:20" x14ac:dyDescent="0.2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5">
        <f t="shared" si="56"/>
        <v>319.24083769633506</v>
      </c>
      <c r="G910" t="s">
        <v>20</v>
      </c>
      <c r="H910" s="7">
        <f t="shared" si="59"/>
        <v>30.99898322318251</v>
      </c>
      <c r="I910">
        <v>3934</v>
      </c>
      <c r="J910" t="s">
        <v>21</v>
      </c>
      <c r="K910" t="s">
        <v>22</v>
      </c>
      <c r="L910">
        <v>1335934800</v>
      </c>
      <c r="M910">
        <v>1336885200</v>
      </c>
      <c r="N910" s="12">
        <f t="shared" si="57"/>
        <v>41031.208333333336</v>
      </c>
      <c r="O910" s="12">
        <f t="shared" si="58"/>
        <v>41042.208333333336</v>
      </c>
      <c r="P910" t="b">
        <v>0</v>
      </c>
      <c r="Q910" t="b">
        <v>0</v>
      </c>
      <c r="R910" t="s">
        <v>89</v>
      </c>
      <c r="S910" t="s">
        <v>2048</v>
      </c>
      <c r="T910" t="s">
        <v>2049</v>
      </c>
    </row>
    <row r="911" spans="1:20" x14ac:dyDescent="0.2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5">
        <f t="shared" si="56"/>
        <v>478.94444444444446</v>
      </c>
      <c r="G911" t="s">
        <v>20</v>
      </c>
      <c r="H911" s="7">
        <f t="shared" si="59"/>
        <v>107.7625</v>
      </c>
      <c r="I911">
        <v>80</v>
      </c>
      <c r="J911" t="s">
        <v>15</v>
      </c>
      <c r="K911" t="s">
        <v>16</v>
      </c>
      <c r="L911">
        <v>1528088400</v>
      </c>
      <c r="M911">
        <v>1530421200</v>
      </c>
      <c r="N911" s="12">
        <f t="shared" si="57"/>
        <v>43255.208333333328</v>
      </c>
      <c r="O911" s="12">
        <f t="shared" si="58"/>
        <v>43282.208333333328</v>
      </c>
      <c r="P911" t="b">
        <v>0</v>
      </c>
      <c r="Q911" t="b">
        <v>1</v>
      </c>
      <c r="R911" t="s">
        <v>33</v>
      </c>
      <c r="S911" t="s">
        <v>2037</v>
      </c>
      <c r="T911" t="s">
        <v>2038</v>
      </c>
    </row>
    <row r="912" spans="1:20" x14ac:dyDescent="0.2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5">
        <f t="shared" si="56"/>
        <v>19.556634304207122</v>
      </c>
      <c r="G912" t="s">
        <v>74</v>
      </c>
      <c r="H912" s="7">
        <f t="shared" si="59"/>
        <v>102.07770270270271</v>
      </c>
      <c r="I912">
        <v>296</v>
      </c>
      <c r="J912" t="s">
        <v>21</v>
      </c>
      <c r="K912" t="s">
        <v>22</v>
      </c>
      <c r="L912">
        <v>1421906400</v>
      </c>
      <c r="M912">
        <v>1421992800</v>
      </c>
      <c r="N912" s="12">
        <f t="shared" si="57"/>
        <v>42026.25</v>
      </c>
      <c r="O912" s="12">
        <f t="shared" si="58"/>
        <v>42027.25</v>
      </c>
      <c r="P912" t="b">
        <v>0</v>
      </c>
      <c r="Q912" t="b">
        <v>0</v>
      </c>
      <c r="R912" t="s">
        <v>33</v>
      </c>
      <c r="S912" t="s">
        <v>2037</v>
      </c>
      <c r="T912" t="s">
        <v>2038</v>
      </c>
    </row>
    <row r="913" spans="1:20" x14ac:dyDescent="0.2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5">
        <f t="shared" si="56"/>
        <v>198.94827586206895</v>
      </c>
      <c r="G913" t="s">
        <v>20</v>
      </c>
      <c r="H913" s="7">
        <f t="shared" si="59"/>
        <v>24.976190476190474</v>
      </c>
      <c r="I913">
        <v>462</v>
      </c>
      <c r="J913" t="s">
        <v>21</v>
      </c>
      <c r="K913" t="s">
        <v>22</v>
      </c>
      <c r="L913">
        <v>1568005200</v>
      </c>
      <c r="M913">
        <v>1568178000</v>
      </c>
      <c r="N913" s="12">
        <f t="shared" si="57"/>
        <v>43717.208333333328</v>
      </c>
      <c r="O913" s="12">
        <f t="shared" si="58"/>
        <v>43719.208333333328</v>
      </c>
      <c r="P913" t="b">
        <v>1</v>
      </c>
      <c r="Q913" t="b">
        <v>0</v>
      </c>
      <c r="R913" t="s">
        <v>28</v>
      </c>
      <c r="S913" t="s">
        <v>2035</v>
      </c>
      <c r="T913" t="s">
        <v>2036</v>
      </c>
    </row>
    <row r="914" spans="1:20" x14ac:dyDescent="0.2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5">
        <f t="shared" si="56"/>
        <v>795</v>
      </c>
      <c r="G914" t="s">
        <v>20</v>
      </c>
      <c r="H914" s="7">
        <f t="shared" si="59"/>
        <v>79.944134078212286</v>
      </c>
      <c r="I914">
        <v>179</v>
      </c>
      <c r="J914" t="s">
        <v>21</v>
      </c>
      <c r="K914" t="s">
        <v>22</v>
      </c>
      <c r="L914">
        <v>1346821200</v>
      </c>
      <c r="M914">
        <v>1347944400</v>
      </c>
      <c r="N914" s="12">
        <f t="shared" si="57"/>
        <v>41157.208333333336</v>
      </c>
      <c r="O914" s="12">
        <f t="shared" si="58"/>
        <v>41170.208333333336</v>
      </c>
      <c r="P914" t="b">
        <v>1</v>
      </c>
      <c r="Q914" t="b">
        <v>0</v>
      </c>
      <c r="R914" t="s">
        <v>53</v>
      </c>
      <c r="S914" t="s">
        <v>2039</v>
      </c>
      <c r="T914" t="s">
        <v>2042</v>
      </c>
    </row>
    <row r="915" spans="1:20" x14ac:dyDescent="0.2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5">
        <f t="shared" si="56"/>
        <v>50.621082621082621</v>
      </c>
      <c r="G915" t="s">
        <v>14</v>
      </c>
      <c r="H915" s="7">
        <f t="shared" si="59"/>
        <v>67.946462715105156</v>
      </c>
      <c r="I915">
        <v>523</v>
      </c>
      <c r="J915" t="s">
        <v>26</v>
      </c>
      <c r="K915" t="s">
        <v>27</v>
      </c>
      <c r="L915">
        <v>1557637200</v>
      </c>
      <c r="M915">
        <v>1558760400</v>
      </c>
      <c r="N915" s="12">
        <f t="shared" si="57"/>
        <v>43597.208333333328</v>
      </c>
      <c r="O915" s="12">
        <f t="shared" si="58"/>
        <v>43610.208333333328</v>
      </c>
      <c r="P915" t="b">
        <v>0</v>
      </c>
      <c r="Q915" t="b">
        <v>0</v>
      </c>
      <c r="R915" t="s">
        <v>53</v>
      </c>
      <c r="S915" t="s">
        <v>2039</v>
      </c>
      <c r="T915" t="s">
        <v>2042</v>
      </c>
    </row>
    <row r="916" spans="1:20" x14ac:dyDescent="0.2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5">
        <f t="shared" si="56"/>
        <v>57.4375</v>
      </c>
      <c r="G916" t="s">
        <v>14</v>
      </c>
      <c r="H916" s="7">
        <f t="shared" si="59"/>
        <v>26.070921985815602</v>
      </c>
      <c r="I916">
        <v>141</v>
      </c>
      <c r="J916" t="s">
        <v>40</v>
      </c>
      <c r="K916" t="s">
        <v>41</v>
      </c>
      <c r="L916">
        <v>1375592400</v>
      </c>
      <c r="M916">
        <v>1376629200</v>
      </c>
      <c r="N916" s="12">
        <f t="shared" si="57"/>
        <v>41490.208333333336</v>
      </c>
      <c r="O916" s="12">
        <f t="shared" si="58"/>
        <v>41502.208333333336</v>
      </c>
      <c r="P916" t="b">
        <v>0</v>
      </c>
      <c r="Q916" t="b">
        <v>0</v>
      </c>
      <c r="R916" t="s">
        <v>33</v>
      </c>
      <c r="S916" t="s">
        <v>2037</v>
      </c>
      <c r="T916" t="s">
        <v>2038</v>
      </c>
    </row>
    <row r="917" spans="1:20" x14ac:dyDescent="0.2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5">
        <f t="shared" si="56"/>
        <v>155.62827640984909</v>
      </c>
      <c r="G917" t="s">
        <v>20</v>
      </c>
      <c r="H917" s="7">
        <f t="shared" si="59"/>
        <v>105.0032154340836</v>
      </c>
      <c r="I917">
        <v>1866</v>
      </c>
      <c r="J917" t="s">
        <v>40</v>
      </c>
      <c r="K917" t="s">
        <v>41</v>
      </c>
      <c r="L917">
        <v>1503982800</v>
      </c>
      <c r="M917">
        <v>1504760400</v>
      </c>
      <c r="N917" s="12">
        <f t="shared" si="57"/>
        <v>42976.208333333328</v>
      </c>
      <c r="O917" s="12">
        <f t="shared" si="58"/>
        <v>42985.208333333328</v>
      </c>
      <c r="P917" t="b">
        <v>0</v>
      </c>
      <c r="Q917" t="b">
        <v>0</v>
      </c>
      <c r="R917" t="s">
        <v>269</v>
      </c>
      <c r="S917" t="s">
        <v>2039</v>
      </c>
      <c r="T917" t="s">
        <v>2058</v>
      </c>
    </row>
    <row r="918" spans="1:20" ht="31.5" x14ac:dyDescent="0.2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5">
        <f t="shared" si="56"/>
        <v>36.297297297297298</v>
      </c>
      <c r="G918" t="s">
        <v>14</v>
      </c>
      <c r="H918" s="7">
        <f t="shared" si="59"/>
        <v>25.826923076923077</v>
      </c>
      <c r="I918">
        <v>52</v>
      </c>
      <c r="J918" t="s">
        <v>21</v>
      </c>
      <c r="K918" t="s">
        <v>22</v>
      </c>
      <c r="L918">
        <v>1418882400</v>
      </c>
      <c r="M918">
        <v>1419660000</v>
      </c>
      <c r="N918" s="12">
        <f t="shared" si="57"/>
        <v>41991.25</v>
      </c>
      <c r="O918" s="12">
        <f t="shared" si="58"/>
        <v>42000.25</v>
      </c>
      <c r="P918" t="b">
        <v>0</v>
      </c>
      <c r="Q918" t="b">
        <v>0</v>
      </c>
      <c r="R918" t="s">
        <v>122</v>
      </c>
      <c r="S918" t="s">
        <v>2052</v>
      </c>
      <c r="T918" t="s">
        <v>2053</v>
      </c>
    </row>
    <row r="919" spans="1:20" x14ac:dyDescent="0.2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5">
        <f t="shared" si="56"/>
        <v>58.25</v>
      </c>
      <c r="G919" t="s">
        <v>47</v>
      </c>
      <c r="H919" s="7">
        <f t="shared" si="59"/>
        <v>77.666666666666671</v>
      </c>
      <c r="I919">
        <v>27</v>
      </c>
      <c r="J919" t="s">
        <v>40</v>
      </c>
      <c r="K919" t="s">
        <v>41</v>
      </c>
      <c r="L919">
        <v>1309237200</v>
      </c>
      <c r="M919">
        <v>1311310800</v>
      </c>
      <c r="N919" s="12">
        <f t="shared" si="57"/>
        <v>40722.208333333336</v>
      </c>
      <c r="O919" s="12">
        <f t="shared" si="58"/>
        <v>40746.208333333336</v>
      </c>
      <c r="P919" t="b">
        <v>0</v>
      </c>
      <c r="Q919" t="b">
        <v>1</v>
      </c>
      <c r="R919" t="s">
        <v>100</v>
      </c>
      <c r="S919" t="s">
        <v>2039</v>
      </c>
      <c r="T919" t="s">
        <v>2050</v>
      </c>
    </row>
    <row r="920" spans="1:20" x14ac:dyDescent="0.2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5">
        <f t="shared" si="56"/>
        <v>237.39473684210526</v>
      </c>
      <c r="G920" t="s">
        <v>20</v>
      </c>
      <c r="H920" s="7">
        <f t="shared" si="59"/>
        <v>57.82692307692308</v>
      </c>
      <c r="I920">
        <v>156</v>
      </c>
      <c r="J920" t="s">
        <v>98</v>
      </c>
      <c r="K920" t="s">
        <v>99</v>
      </c>
      <c r="L920">
        <v>1343365200</v>
      </c>
      <c r="M920">
        <v>1344315600</v>
      </c>
      <c r="N920" s="12">
        <f t="shared" si="57"/>
        <v>41117.208333333336</v>
      </c>
      <c r="O920" s="12">
        <f t="shared" si="58"/>
        <v>41128.208333333336</v>
      </c>
      <c r="P920" t="b">
        <v>0</v>
      </c>
      <c r="Q920" t="b">
        <v>0</v>
      </c>
      <c r="R920" t="s">
        <v>133</v>
      </c>
      <c r="S920" t="s">
        <v>2045</v>
      </c>
      <c r="T920" t="s">
        <v>2054</v>
      </c>
    </row>
    <row r="921" spans="1:20" x14ac:dyDescent="0.2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5">
        <f t="shared" si="56"/>
        <v>58.75</v>
      </c>
      <c r="G921" t="s">
        <v>14</v>
      </c>
      <c r="H921" s="7">
        <f t="shared" si="59"/>
        <v>92.955555555555549</v>
      </c>
      <c r="I921">
        <v>225</v>
      </c>
      <c r="J921" t="s">
        <v>26</v>
      </c>
      <c r="K921" t="s">
        <v>27</v>
      </c>
      <c r="L921">
        <v>1507957200</v>
      </c>
      <c r="M921">
        <v>1510725600</v>
      </c>
      <c r="N921" s="12">
        <f t="shared" si="57"/>
        <v>43022.208333333328</v>
      </c>
      <c r="O921" s="12">
        <f t="shared" si="58"/>
        <v>43054.25</v>
      </c>
      <c r="P921" t="b">
        <v>0</v>
      </c>
      <c r="Q921" t="b">
        <v>1</v>
      </c>
      <c r="R921" t="s">
        <v>33</v>
      </c>
      <c r="S921" t="s">
        <v>2037</v>
      </c>
      <c r="T921" t="s">
        <v>2038</v>
      </c>
    </row>
    <row r="922" spans="1:20" x14ac:dyDescent="0.2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5">
        <f t="shared" si="56"/>
        <v>182.56603773584905</v>
      </c>
      <c r="G922" t="s">
        <v>20</v>
      </c>
      <c r="H922" s="7">
        <f t="shared" si="59"/>
        <v>37.945098039215686</v>
      </c>
      <c r="I922">
        <v>255</v>
      </c>
      <c r="J922" t="s">
        <v>21</v>
      </c>
      <c r="K922" t="s">
        <v>22</v>
      </c>
      <c r="L922">
        <v>1549519200</v>
      </c>
      <c r="M922">
        <v>1551247200</v>
      </c>
      <c r="N922" s="12">
        <f t="shared" si="57"/>
        <v>43503.25</v>
      </c>
      <c r="O922" s="12">
        <f t="shared" si="58"/>
        <v>43523.25</v>
      </c>
      <c r="P922" t="b">
        <v>1</v>
      </c>
      <c r="Q922" t="b">
        <v>0</v>
      </c>
      <c r="R922" t="s">
        <v>71</v>
      </c>
      <c r="S922" t="s">
        <v>2039</v>
      </c>
      <c r="T922" t="s">
        <v>2047</v>
      </c>
    </row>
    <row r="923" spans="1:20" x14ac:dyDescent="0.2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5">
        <f t="shared" si="56"/>
        <v>0.75436408977556113</v>
      </c>
      <c r="G923" t="s">
        <v>14</v>
      </c>
      <c r="H923" s="7">
        <f t="shared" si="59"/>
        <v>31.842105263157894</v>
      </c>
      <c r="I923">
        <v>38</v>
      </c>
      <c r="J923" t="s">
        <v>21</v>
      </c>
      <c r="K923" t="s">
        <v>22</v>
      </c>
      <c r="L923">
        <v>1329026400</v>
      </c>
      <c r="M923">
        <v>1330236000</v>
      </c>
      <c r="N923" s="12">
        <f t="shared" si="57"/>
        <v>40951.25</v>
      </c>
      <c r="O923" s="12">
        <f t="shared" si="58"/>
        <v>40965.25</v>
      </c>
      <c r="P923" t="b">
        <v>0</v>
      </c>
      <c r="Q923" t="b">
        <v>0</v>
      </c>
      <c r="R923" t="s">
        <v>28</v>
      </c>
      <c r="S923" t="s">
        <v>2035</v>
      </c>
      <c r="T923" t="s">
        <v>2036</v>
      </c>
    </row>
    <row r="924" spans="1:20" x14ac:dyDescent="0.2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5">
        <f t="shared" si="56"/>
        <v>175.95330739299609</v>
      </c>
      <c r="G924" t="s">
        <v>20</v>
      </c>
      <c r="H924" s="7">
        <f t="shared" si="59"/>
        <v>40</v>
      </c>
      <c r="I924">
        <v>2261</v>
      </c>
      <c r="J924" t="s">
        <v>21</v>
      </c>
      <c r="K924" t="s">
        <v>22</v>
      </c>
      <c r="L924">
        <v>1544335200</v>
      </c>
      <c r="M924">
        <v>1545112800</v>
      </c>
      <c r="N924" s="12">
        <f t="shared" si="57"/>
        <v>43443.25</v>
      </c>
      <c r="O924" s="12">
        <f t="shared" si="58"/>
        <v>43452.25</v>
      </c>
      <c r="P924" t="b">
        <v>0</v>
      </c>
      <c r="Q924" t="b">
        <v>1</v>
      </c>
      <c r="R924" t="s">
        <v>319</v>
      </c>
      <c r="S924" t="s">
        <v>2033</v>
      </c>
      <c r="T924" t="s">
        <v>2060</v>
      </c>
    </row>
    <row r="925" spans="1:20" x14ac:dyDescent="0.2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5">
        <f t="shared" si="56"/>
        <v>237.88235294117646</v>
      </c>
      <c r="G925" t="s">
        <v>20</v>
      </c>
      <c r="H925" s="7">
        <f t="shared" si="59"/>
        <v>101.1</v>
      </c>
      <c r="I925">
        <v>40</v>
      </c>
      <c r="J925" t="s">
        <v>21</v>
      </c>
      <c r="K925" t="s">
        <v>22</v>
      </c>
      <c r="L925">
        <v>1279083600</v>
      </c>
      <c r="M925">
        <v>1279170000</v>
      </c>
      <c r="N925" s="12">
        <f t="shared" si="57"/>
        <v>40373.208333333336</v>
      </c>
      <c r="O925" s="12">
        <f t="shared" si="58"/>
        <v>40374.208333333336</v>
      </c>
      <c r="P925" t="b">
        <v>0</v>
      </c>
      <c r="Q925" t="b">
        <v>0</v>
      </c>
      <c r="R925" t="s">
        <v>33</v>
      </c>
      <c r="S925" t="s">
        <v>2037</v>
      </c>
      <c r="T925" t="s">
        <v>2038</v>
      </c>
    </row>
    <row r="926" spans="1:20" x14ac:dyDescent="0.2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5">
        <f t="shared" si="56"/>
        <v>488.05076142131981</v>
      </c>
      <c r="G926" t="s">
        <v>20</v>
      </c>
      <c r="H926" s="7">
        <f t="shared" si="59"/>
        <v>84.006989951944078</v>
      </c>
      <c r="I926">
        <v>2289</v>
      </c>
      <c r="J926" t="s">
        <v>107</v>
      </c>
      <c r="K926" t="s">
        <v>108</v>
      </c>
      <c r="L926">
        <v>1572498000</v>
      </c>
      <c r="M926">
        <v>1573452000</v>
      </c>
      <c r="N926" s="12">
        <f t="shared" si="57"/>
        <v>43769.208333333328</v>
      </c>
      <c r="O926" s="12">
        <f t="shared" si="58"/>
        <v>43780.25</v>
      </c>
      <c r="P926" t="b">
        <v>0</v>
      </c>
      <c r="Q926" t="b">
        <v>0</v>
      </c>
      <c r="R926" t="s">
        <v>33</v>
      </c>
      <c r="S926" t="s">
        <v>2037</v>
      </c>
      <c r="T926" t="s">
        <v>2038</v>
      </c>
    </row>
    <row r="927" spans="1:20" ht="31.5" x14ac:dyDescent="0.2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5">
        <f t="shared" si="56"/>
        <v>224.06666666666669</v>
      </c>
      <c r="G927" t="s">
        <v>20</v>
      </c>
      <c r="H927" s="7">
        <f t="shared" si="59"/>
        <v>103.41538461538461</v>
      </c>
      <c r="I927">
        <v>65</v>
      </c>
      <c r="J927" t="s">
        <v>21</v>
      </c>
      <c r="K927" t="s">
        <v>22</v>
      </c>
      <c r="L927">
        <v>1506056400</v>
      </c>
      <c r="M927">
        <v>1507093200</v>
      </c>
      <c r="N927" s="12">
        <f t="shared" si="57"/>
        <v>43000.208333333328</v>
      </c>
      <c r="O927" s="12">
        <f t="shared" si="58"/>
        <v>43012.208333333328</v>
      </c>
      <c r="P927" t="b">
        <v>0</v>
      </c>
      <c r="Q927" t="b">
        <v>0</v>
      </c>
      <c r="R927" t="s">
        <v>33</v>
      </c>
      <c r="S927" t="s">
        <v>2037</v>
      </c>
      <c r="T927" t="s">
        <v>2038</v>
      </c>
    </row>
    <row r="928" spans="1:20" x14ac:dyDescent="0.2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5">
        <f t="shared" si="56"/>
        <v>18.126436781609197</v>
      </c>
      <c r="G928" t="s">
        <v>14</v>
      </c>
      <c r="H928" s="7">
        <f t="shared" si="59"/>
        <v>105.13333333333334</v>
      </c>
      <c r="I928">
        <v>15</v>
      </c>
      <c r="J928" t="s">
        <v>21</v>
      </c>
      <c r="K928" t="s">
        <v>22</v>
      </c>
      <c r="L928">
        <v>1463029200</v>
      </c>
      <c r="M928">
        <v>1463374800</v>
      </c>
      <c r="N928" s="12">
        <f t="shared" si="57"/>
        <v>42502.208333333328</v>
      </c>
      <c r="O928" s="12">
        <f t="shared" si="58"/>
        <v>42506.208333333328</v>
      </c>
      <c r="P928" t="b">
        <v>0</v>
      </c>
      <c r="Q928" t="b">
        <v>0</v>
      </c>
      <c r="R928" t="s">
        <v>17</v>
      </c>
      <c r="S928" t="s">
        <v>2031</v>
      </c>
      <c r="T928" t="s">
        <v>2032</v>
      </c>
    </row>
    <row r="929" spans="1:20" x14ac:dyDescent="0.2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5">
        <f t="shared" si="56"/>
        <v>45.847222222222221</v>
      </c>
      <c r="G929" t="s">
        <v>14</v>
      </c>
      <c r="H929" s="7">
        <f t="shared" si="59"/>
        <v>89.21621621621621</v>
      </c>
      <c r="I929">
        <v>37</v>
      </c>
      <c r="J929" t="s">
        <v>21</v>
      </c>
      <c r="K929" t="s">
        <v>22</v>
      </c>
      <c r="L929">
        <v>1342069200</v>
      </c>
      <c r="M929">
        <v>1344574800</v>
      </c>
      <c r="N929" s="12">
        <f t="shared" si="57"/>
        <v>41102.208333333336</v>
      </c>
      <c r="O929" s="12">
        <f t="shared" si="58"/>
        <v>41131.208333333336</v>
      </c>
      <c r="P929" t="b">
        <v>0</v>
      </c>
      <c r="Q929" t="b">
        <v>0</v>
      </c>
      <c r="R929" t="s">
        <v>33</v>
      </c>
      <c r="S929" t="s">
        <v>2037</v>
      </c>
      <c r="T929" t="s">
        <v>2038</v>
      </c>
    </row>
    <row r="930" spans="1:20" x14ac:dyDescent="0.2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5">
        <f t="shared" si="56"/>
        <v>117.31541218637993</v>
      </c>
      <c r="G930" t="s">
        <v>20</v>
      </c>
      <c r="H930" s="7">
        <f t="shared" si="59"/>
        <v>51.995234312946785</v>
      </c>
      <c r="I930">
        <v>3777</v>
      </c>
      <c r="J930" t="s">
        <v>107</v>
      </c>
      <c r="K930" t="s">
        <v>108</v>
      </c>
      <c r="L930">
        <v>1388296800</v>
      </c>
      <c r="M930">
        <v>1389074400</v>
      </c>
      <c r="N930" s="12">
        <f t="shared" si="57"/>
        <v>41637.25</v>
      </c>
      <c r="O930" s="12">
        <f t="shared" si="58"/>
        <v>41646.25</v>
      </c>
      <c r="P930" t="b">
        <v>0</v>
      </c>
      <c r="Q930" t="b">
        <v>0</v>
      </c>
      <c r="R930" t="s">
        <v>28</v>
      </c>
      <c r="S930" t="s">
        <v>2035</v>
      </c>
      <c r="T930" t="s">
        <v>2036</v>
      </c>
    </row>
    <row r="931" spans="1:20" x14ac:dyDescent="0.2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5">
        <f t="shared" si="56"/>
        <v>217.30909090909088</v>
      </c>
      <c r="G931" t="s">
        <v>20</v>
      </c>
      <c r="H931" s="7">
        <f t="shared" si="59"/>
        <v>64.956521739130437</v>
      </c>
      <c r="I931">
        <v>184</v>
      </c>
      <c r="J931" t="s">
        <v>40</v>
      </c>
      <c r="K931" t="s">
        <v>41</v>
      </c>
      <c r="L931">
        <v>1493787600</v>
      </c>
      <c r="M931">
        <v>1494997200</v>
      </c>
      <c r="N931" s="12">
        <f t="shared" si="57"/>
        <v>42858.208333333328</v>
      </c>
      <c r="O931" s="12">
        <f t="shared" si="58"/>
        <v>42872.208333333328</v>
      </c>
      <c r="P931" t="b">
        <v>0</v>
      </c>
      <c r="Q931" t="b">
        <v>0</v>
      </c>
      <c r="R931" t="s">
        <v>33</v>
      </c>
      <c r="S931" t="s">
        <v>2037</v>
      </c>
      <c r="T931" t="s">
        <v>2038</v>
      </c>
    </row>
    <row r="932" spans="1:20" x14ac:dyDescent="0.2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5">
        <f t="shared" si="56"/>
        <v>112.28571428571428</v>
      </c>
      <c r="G932" t="s">
        <v>20</v>
      </c>
      <c r="H932" s="7">
        <f t="shared" si="59"/>
        <v>46.235294117647058</v>
      </c>
      <c r="I932">
        <v>85</v>
      </c>
      <c r="J932" t="s">
        <v>21</v>
      </c>
      <c r="K932" t="s">
        <v>22</v>
      </c>
      <c r="L932">
        <v>1424844000</v>
      </c>
      <c r="M932">
        <v>1425448800</v>
      </c>
      <c r="N932" s="12">
        <f t="shared" si="57"/>
        <v>42060.25</v>
      </c>
      <c r="O932" s="12">
        <f t="shared" si="58"/>
        <v>42067.25</v>
      </c>
      <c r="P932" t="b">
        <v>0</v>
      </c>
      <c r="Q932" t="b">
        <v>1</v>
      </c>
      <c r="R932" t="s">
        <v>33</v>
      </c>
      <c r="S932" t="s">
        <v>2037</v>
      </c>
      <c r="T932" t="s">
        <v>2038</v>
      </c>
    </row>
    <row r="933" spans="1:20" x14ac:dyDescent="0.2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5">
        <f t="shared" si="56"/>
        <v>72.51898734177216</v>
      </c>
      <c r="G933" t="s">
        <v>14</v>
      </c>
      <c r="H933" s="7">
        <f t="shared" si="59"/>
        <v>51.151785714285715</v>
      </c>
      <c r="I933">
        <v>112</v>
      </c>
      <c r="J933" t="s">
        <v>21</v>
      </c>
      <c r="K933" t="s">
        <v>22</v>
      </c>
      <c r="L933">
        <v>1403931600</v>
      </c>
      <c r="M933">
        <v>1404104400</v>
      </c>
      <c r="N933" s="12">
        <f t="shared" si="57"/>
        <v>41818.208333333336</v>
      </c>
      <c r="O933" s="12">
        <f t="shared" si="58"/>
        <v>41820.208333333336</v>
      </c>
      <c r="P933" t="b">
        <v>0</v>
      </c>
      <c r="Q933" t="b">
        <v>1</v>
      </c>
      <c r="R933" t="s">
        <v>33</v>
      </c>
      <c r="S933" t="s">
        <v>2037</v>
      </c>
      <c r="T933" t="s">
        <v>2038</v>
      </c>
    </row>
    <row r="934" spans="1:20" x14ac:dyDescent="0.2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5">
        <f t="shared" si="56"/>
        <v>212.30434782608697</v>
      </c>
      <c r="G934" t="s">
        <v>20</v>
      </c>
      <c r="H934" s="7">
        <f t="shared" si="59"/>
        <v>33.909722222222221</v>
      </c>
      <c r="I934">
        <v>144</v>
      </c>
      <c r="J934" t="s">
        <v>21</v>
      </c>
      <c r="K934" t="s">
        <v>22</v>
      </c>
      <c r="L934">
        <v>1394514000</v>
      </c>
      <c r="M934">
        <v>1394773200</v>
      </c>
      <c r="N934" s="12">
        <f t="shared" si="57"/>
        <v>41709.208333333336</v>
      </c>
      <c r="O934" s="12">
        <f t="shared" si="58"/>
        <v>41712.208333333336</v>
      </c>
      <c r="P934" t="b">
        <v>0</v>
      </c>
      <c r="Q934" t="b">
        <v>0</v>
      </c>
      <c r="R934" t="s">
        <v>23</v>
      </c>
      <c r="S934" t="s">
        <v>2033</v>
      </c>
      <c r="T934" t="s">
        <v>2034</v>
      </c>
    </row>
    <row r="935" spans="1:20" x14ac:dyDescent="0.2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5">
        <f t="shared" si="56"/>
        <v>239.74657534246577</v>
      </c>
      <c r="G935" t="s">
        <v>20</v>
      </c>
      <c r="H935" s="7">
        <f t="shared" si="59"/>
        <v>92.016298633017882</v>
      </c>
      <c r="I935">
        <v>1902</v>
      </c>
      <c r="J935" t="s">
        <v>21</v>
      </c>
      <c r="K935" t="s">
        <v>22</v>
      </c>
      <c r="L935">
        <v>1365397200</v>
      </c>
      <c r="M935">
        <v>1366520400</v>
      </c>
      <c r="N935" s="12">
        <f t="shared" si="57"/>
        <v>41372.208333333336</v>
      </c>
      <c r="O935" s="12">
        <f t="shared" si="58"/>
        <v>41385.208333333336</v>
      </c>
      <c r="P935" t="b">
        <v>0</v>
      </c>
      <c r="Q935" t="b">
        <v>0</v>
      </c>
      <c r="R935" t="s">
        <v>33</v>
      </c>
      <c r="S935" t="s">
        <v>2037</v>
      </c>
      <c r="T935" t="s">
        <v>2038</v>
      </c>
    </row>
    <row r="936" spans="1:20" x14ac:dyDescent="0.2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5">
        <f t="shared" si="56"/>
        <v>181.93548387096774</v>
      </c>
      <c r="G936" t="s">
        <v>20</v>
      </c>
      <c r="H936" s="7">
        <f t="shared" si="59"/>
        <v>107.42857142857143</v>
      </c>
      <c r="I936">
        <v>105</v>
      </c>
      <c r="J936" t="s">
        <v>21</v>
      </c>
      <c r="K936" t="s">
        <v>22</v>
      </c>
      <c r="L936">
        <v>1456120800</v>
      </c>
      <c r="M936">
        <v>1456639200</v>
      </c>
      <c r="N936" s="12">
        <f t="shared" si="57"/>
        <v>42422.25</v>
      </c>
      <c r="O936" s="12">
        <f t="shared" si="58"/>
        <v>42428.25</v>
      </c>
      <c r="P936" t="b">
        <v>0</v>
      </c>
      <c r="Q936" t="b">
        <v>0</v>
      </c>
      <c r="R936" t="s">
        <v>33</v>
      </c>
      <c r="S936" t="s">
        <v>2037</v>
      </c>
      <c r="T936" t="s">
        <v>2038</v>
      </c>
    </row>
    <row r="937" spans="1:20" ht="31.5" x14ac:dyDescent="0.2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5">
        <f t="shared" si="56"/>
        <v>164.13114754098362</v>
      </c>
      <c r="G937" t="s">
        <v>20</v>
      </c>
      <c r="H937" s="7">
        <f t="shared" si="59"/>
        <v>75.848484848484844</v>
      </c>
      <c r="I937">
        <v>132</v>
      </c>
      <c r="J937" t="s">
        <v>21</v>
      </c>
      <c r="K937" t="s">
        <v>22</v>
      </c>
      <c r="L937">
        <v>1437714000</v>
      </c>
      <c r="M937">
        <v>1438318800</v>
      </c>
      <c r="N937" s="12">
        <f t="shared" si="57"/>
        <v>42209.208333333328</v>
      </c>
      <c r="O937" s="12">
        <f t="shared" si="58"/>
        <v>42216.208333333328</v>
      </c>
      <c r="P937" t="b">
        <v>0</v>
      </c>
      <c r="Q937" t="b">
        <v>0</v>
      </c>
      <c r="R937" t="s">
        <v>33</v>
      </c>
      <c r="S937" t="s">
        <v>2037</v>
      </c>
      <c r="T937" t="s">
        <v>2038</v>
      </c>
    </row>
    <row r="938" spans="1:20" x14ac:dyDescent="0.2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5">
        <f t="shared" si="56"/>
        <v>1.6375968992248062</v>
      </c>
      <c r="G938" t="s">
        <v>14</v>
      </c>
      <c r="H938" s="7">
        <f t="shared" si="59"/>
        <v>80.476190476190482</v>
      </c>
      <c r="I938">
        <v>21</v>
      </c>
      <c r="J938" t="s">
        <v>21</v>
      </c>
      <c r="K938" t="s">
        <v>22</v>
      </c>
      <c r="L938">
        <v>1563771600</v>
      </c>
      <c r="M938">
        <v>1564030800</v>
      </c>
      <c r="N938" s="12">
        <f t="shared" si="57"/>
        <v>43668.208333333328</v>
      </c>
      <c r="O938" s="12">
        <f t="shared" si="58"/>
        <v>43671.208333333328</v>
      </c>
      <c r="P938" t="b">
        <v>1</v>
      </c>
      <c r="Q938" t="b">
        <v>0</v>
      </c>
      <c r="R938" t="s">
        <v>33</v>
      </c>
      <c r="S938" t="s">
        <v>2037</v>
      </c>
      <c r="T938" t="s">
        <v>2038</v>
      </c>
    </row>
    <row r="939" spans="1:20" x14ac:dyDescent="0.2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5">
        <f t="shared" si="56"/>
        <v>49.64385964912281</v>
      </c>
      <c r="G939" t="s">
        <v>74</v>
      </c>
      <c r="H939" s="7">
        <f t="shared" si="59"/>
        <v>86.978483606557376</v>
      </c>
      <c r="I939">
        <v>976</v>
      </c>
      <c r="J939" t="s">
        <v>21</v>
      </c>
      <c r="K939" t="s">
        <v>22</v>
      </c>
      <c r="L939">
        <v>1448517600</v>
      </c>
      <c r="M939">
        <v>1449295200</v>
      </c>
      <c r="N939" s="12">
        <f t="shared" si="57"/>
        <v>42334.25</v>
      </c>
      <c r="O939" s="12">
        <f t="shared" si="58"/>
        <v>42343.25</v>
      </c>
      <c r="P939" t="b">
        <v>0</v>
      </c>
      <c r="Q939" t="b">
        <v>0</v>
      </c>
      <c r="R939" t="s">
        <v>42</v>
      </c>
      <c r="S939" t="s">
        <v>2039</v>
      </c>
      <c r="T939" t="s">
        <v>2040</v>
      </c>
    </row>
    <row r="940" spans="1:20" x14ac:dyDescent="0.2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5">
        <f t="shared" si="56"/>
        <v>109.70652173913042</v>
      </c>
      <c r="G940" t="s">
        <v>20</v>
      </c>
      <c r="H940" s="7">
        <f t="shared" si="59"/>
        <v>105.13541666666667</v>
      </c>
      <c r="I940">
        <v>96</v>
      </c>
      <c r="J940" t="s">
        <v>21</v>
      </c>
      <c r="K940" t="s">
        <v>22</v>
      </c>
      <c r="L940">
        <v>1528779600</v>
      </c>
      <c r="M940">
        <v>1531890000</v>
      </c>
      <c r="N940" s="12">
        <f t="shared" si="57"/>
        <v>43263.208333333328</v>
      </c>
      <c r="O940" s="12">
        <f t="shared" si="58"/>
        <v>43299.208333333328</v>
      </c>
      <c r="P940" t="b">
        <v>0</v>
      </c>
      <c r="Q940" t="b">
        <v>1</v>
      </c>
      <c r="R940" t="s">
        <v>119</v>
      </c>
      <c r="S940" t="s">
        <v>2045</v>
      </c>
      <c r="T940" t="s">
        <v>2051</v>
      </c>
    </row>
    <row r="941" spans="1:20" ht="31.5" x14ac:dyDescent="0.2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5">
        <f t="shared" si="56"/>
        <v>49.217948717948715</v>
      </c>
      <c r="G941" t="s">
        <v>14</v>
      </c>
      <c r="H941" s="7">
        <f t="shared" si="59"/>
        <v>57.298507462686565</v>
      </c>
      <c r="I941">
        <v>67</v>
      </c>
      <c r="J941" t="s">
        <v>21</v>
      </c>
      <c r="K941" t="s">
        <v>22</v>
      </c>
      <c r="L941">
        <v>1304744400</v>
      </c>
      <c r="M941">
        <v>1306213200</v>
      </c>
      <c r="N941" s="12">
        <f t="shared" si="57"/>
        <v>40670.208333333336</v>
      </c>
      <c r="O941" s="12">
        <f t="shared" si="58"/>
        <v>40687.208333333336</v>
      </c>
      <c r="P941" t="b">
        <v>0</v>
      </c>
      <c r="Q941" t="b">
        <v>1</v>
      </c>
      <c r="R941" t="s">
        <v>89</v>
      </c>
      <c r="S941" t="s">
        <v>2048</v>
      </c>
      <c r="T941" t="s">
        <v>2049</v>
      </c>
    </row>
    <row r="942" spans="1:20" x14ac:dyDescent="0.2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5">
        <f t="shared" si="56"/>
        <v>62.232323232323225</v>
      </c>
      <c r="G942" t="s">
        <v>47</v>
      </c>
      <c r="H942" s="7">
        <f t="shared" si="59"/>
        <v>93.348484848484844</v>
      </c>
      <c r="I942">
        <v>66</v>
      </c>
      <c r="J942" t="s">
        <v>15</v>
      </c>
      <c r="K942" t="s">
        <v>16</v>
      </c>
      <c r="L942">
        <v>1354341600</v>
      </c>
      <c r="M942">
        <v>1356242400</v>
      </c>
      <c r="N942" s="12">
        <f t="shared" si="57"/>
        <v>41244.25</v>
      </c>
      <c r="O942" s="12">
        <f t="shared" si="58"/>
        <v>41266.25</v>
      </c>
      <c r="P942" t="b">
        <v>0</v>
      </c>
      <c r="Q942" t="b">
        <v>0</v>
      </c>
      <c r="R942" t="s">
        <v>28</v>
      </c>
      <c r="S942" t="s">
        <v>2035</v>
      </c>
      <c r="T942" t="s">
        <v>2036</v>
      </c>
    </row>
    <row r="943" spans="1:20" x14ac:dyDescent="0.2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5">
        <f t="shared" si="56"/>
        <v>13.05813953488372</v>
      </c>
      <c r="G943" t="s">
        <v>14</v>
      </c>
      <c r="H943" s="7">
        <f t="shared" si="59"/>
        <v>71.987179487179489</v>
      </c>
      <c r="I943">
        <v>78</v>
      </c>
      <c r="J943" t="s">
        <v>21</v>
      </c>
      <c r="K943" t="s">
        <v>22</v>
      </c>
      <c r="L943">
        <v>1294552800</v>
      </c>
      <c r="M943">
        <v>1297576800</v>
      </c>
      <c r="N943" s="12">
        <f t="shared" si="57"/>
        <v>40552.25</v>
      </c>
      <c r="O943" s="12">
        <f t="shared" si="58"/>
        <v>40587.25</v>
      </c>
      <c r="P943" t="b">
        <v>1</v>
      </c>
      <c r="Q943" t="b">
        <v>0</v>
      </c>
      <c r="R943" t="s">
        <v>33</v>
      </c>
      <c r="S943" t="s">
        <v>2037</v>
      </c>
      <c r="T943" t="s">
        <v>2038</v>
      </c>
    </row>
    <row r="944" spans="1:20" x14ac:dyDescent="0.2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5">
        <f t="shared" si="56"/>
        <v>64.635416666666671</v>
      </c>
      <c r="G944" t="s">
        <v>14</v>
      </c>
      <c r="H944" s="7">
        <f t="shared" si="59"/>
        <v>92.611940298507463</v>
      </c>
      <c r="I944">
        <v>67</v>
      </c>
      <c r="J944" t="s">
        <v>26</v>
      </c>
      <c r="K944" t="s">
        <v>27</v>
      </c>
      <c r="L944">
        <v>1295935200</v>
      </c>
      <c r="M944">
        <v>1296194400</v>
      </c>
      <c r="N944" s="12">
        <f t="shared" si="57"/>
        <v>40568.25</v>
      </c>
      <c r="O944" s="12">
        <f t="shared" si="58"/>
        <v>40571.25</v>
      </c>
      <c r="P944" t="b">
        <v>0</v>
      </c>
      <c r="Q944" t="b">
        <v>0</v>
      </c>
      <c r="R944" t="s">
        <v>33</v>
      </c>
      <c r="S944" t="s">
        <v>2037</v>
      </c>
      <c r="T944" t="s">
        <v>2038</v>
      </c>
    </row>
    <row r="945" spans="1:20" x14ac:dyDescent="0.2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5">
        <f t="shared" si="56"/>
        <v>159.58666666666667</v>
      </c>
      <c r="G945" t="s">
        <v>20</v>
      </c>
      <c r="H945" s="7">
        <f t="shared" si="59"/>
        <v>104.99122807017544</v>
      </c>
      <c r="I945">
        <v>114</v>
      </c>
      <c r="J945" t="s">
        <v>21</v>
      </c>
      <c r="K945" t="s">
        <v>22</v>
      </c>
      <c r="L945">
        <v>1411534800</v>
      </c>
      <c r="M945">
        <v>1414558800</v>
      </c>
      <c r="N945" s="12">
        <f t="shared" si="57"/>
        <v>41906.208333333336</v>
      </c>
      <c r="O945" s="12">
        <f t="shared" si="58"/>
        <v>41941.208333333336</v>
      </c>
      <c r="P945" t="b">
        <v>0</v>
      </c>
      <c r="Q945" t="b">
        <v>0</v>
      </c>
      <c r="R945" t="s">
        <v>17</v>
      </c>
      <c r="S945" t="s">
        <v>2031</v>
      </c>
      <c r="T945" t="s">
        <v>2032</v>
      </c>
    </row>
    <row r="946" spans="1:20" x14ac:dyDescent="0.2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5">
        <f t="shared" si="56"/>
        <v>81.42</v>
      </c>
      <c r="G946" t="s">
        <v>14</v>
      </c>
      <c r="H946" s="7">
        <f t="shared" si="59"/>
        <v>30.958174904942965</v>
      </c>
      <c r="I946">
        <v>263</v>
      </c>
      <c r="J946" t="s">
        <v>26</v>
      </c>
      <c r="K946" t="s">
        <v>27</v>
      </c>
      <c r="L946">
        <v>1486706400</v>
      </c>
      <c r="M946">
        <v>1488348000</v>
      </c>
      <c r="N946" s="12">
        <f t="shared" si="57"/>
        <v>42776.25</v>
      </c>
      <c r="O946" s="12">
        <f t="shared" si="58"/>
        <v>42795.25</v>
      </c>
      <c r="P946" t="b">
        <v>0</v>
      </c>
      <c r="Q946" t="b">
        <v>0</v>
      </c>
      <c r="R946" t="s">
        <v>122</v>
      </c>
      <c r="S946" t="s">
        <v>2052</v>
      </c>
      <c r="T946" t="s">
        <v>2053</v>
      </c>
    </row>
    <row r="947" spans="1:20" x14ac:dyDescent="0.2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5">
        <f t="shared" si="56"/>
        <v>32.444767441860463</v>
      </c>
      <c r="G947" t="s">
        <v>14</v>
      </c>
      <c r="H947" s="7">
        <f t="shared" si="59"/>
        <v>33.001182732111175</v>
      </c>
      <c r="I947">
        <v>1691</v>
      </c>
      <c r="J947" t="s">
        <v>21</v>
      </c>
      <c r="K947" t="s">
        <v>22</v>
      </c>
      <c r="L947">
        <v>1333602000</v>
      </c>
      <c r="M947">
        <v>1334898000</v>
      </c>
      <c r="N947" s="12">
        <f t="shared" si="57"/>
        <v>41004.208333333336</v>
      </c>
      <c r="O947" s="12">
        <f t="shared" si="58"/>
        <v>41019.208333333336</v>
      </c>
      <c r="P947" t="b">
        <v>1</v>
      </c>
      <c r="Q947" t="b">
        <v>0</v>
      </c>
      <c r="R947" t="s">
        <v>122</v>
      </c>
      <c r="S947" t="s">
        <v>2052</v>
      </c>
      <c r="T947" t="s">
        <v>2053</v>
      </c>
    </row>
    <row r="948" spans="1:20" ht="31.5" x14ac:dyDescent="0.2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5">
        <f t="shared" si="56"/>
        <v>9.9141184124918666</v>
      </c>
      <c r="G948" t="s">
        <v>14</v>
      </c>
      <c r="H948" s="7">
        <f t="shared" si="59"/>
        <v>84.187845303867405</v>
      </c>
      <c r="I948">
        <v>181</v>
      </c>
      <c r="J948" t="s">
        <v>21</v>
      </c>
      <c r="K948" t="s">
        <v>22</v>
      </c>
      <c r="L948">
        <v>1308200400</v>
      </c>
      <c r="M948">
        <v>1308373200</v>
      </c>
      <c r="N948" s="12">
        <f t="shared" si="57"/>
        <v>40710.208333333336</v>
      </c>
      <c r="O948" s="12">
        <f t="shared" si="58"/>
        <v>40712.208333333336</v>
      </c>
      <c r="P948" t="b">
        <v>0</v>
      </c>
      <c r="Q948" t="b">
        <v>0</v>
      </c>
      <c r="R948" t="s">
        <v>33</v>
      </c>
      <c r="S948" t="s">
        <v>2037</v>
      </c>
      <c r="T948" t="s">
        <v>2038</v>
      </c>
    </row>
    <row r="949" spans="1:20" x14ac:dyDescent="0.2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5">
        <f t="shared" si="56"/>
        <v>26.694444444444443</v>
      </c>
      <c r="G949" t="s">
        <v>14</v>
      </c>
      <c r="H949" s="7">
        <f t="shared" si="59"/>
        <v>73.92307692307692</v>
      </c>
      <c r="I949">
        <v>13</v>
      </c>
      <c r="J949" t="s">
        <v>21</v>
      </c>
      <c r="K949" t="s">
        <v>22</v>
      </c>
      <c r="L949">
        <v>1411707600</v>
      </c>
      <c r="M949">
        <v>1412312400</v>
      </c>
      <c r="N949" s="12">
        <f t="shared" si="57"/>
        <v>41908.208333333336</v>
      </c>
      <c r="O949" s="12">
        <f t="shared" si="58"/>
        <v>41915.208333333336</v>
      </c>
      <c r="P949" t="b">
        <v>0</v>
      </c>
      <c r="Q949" t="b">
        <v>0</v>
      </c>
      <c r="R949" t="s">
        <v>33</v>
      </c>
      <c r="S949" t="s">
        <v>2037</v>
      </c>
      <c r="T949" t="s">
        <v>2038</v>
      </c>
    </row>
    <row r="950" spans="1:20" x14ac:dyDescent="0.2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5">
        <f t="shared" si="56"/>
        <v>62.957446808510639</v>
      </c>
      <c r="G950" t="s">
        <v>74</v>
      </c>
      <c r="H950" s="7">
        <f t="shared" si="59"/>
        <v>36.987499999999997</v>
      </c>
      <c r="I950">
        <v>160</v>
      </c>
      <c r="J950" t="s">
        <v>21</v>
      </c>
      <c r="K950" t="s">
        <v>22</v>
      </c>
      <c r="L950">
        <v>1418364000</v>
      </c>
      <c r="M950">
        <v>1419228000</v>
      </c>
      <c r="N950" s="12">
        <f t="shared" si="57"/>
        <v>41985.25</v>
      </c>
      <c r="O950" s="12">
        <f t="shared" si="58"/>
        <v>41995.25</v>
      </c>
      <c r="P950" t="b">
        <v>1</v>
      </c>
      <c r="Q950" t="b">
        <v>1</v>
      </c>
      <c r="R950" t="s">
        <v>42</v>
      </c>
      <c r="S950" t="s">
        <v>2039</v>
      </c>
      <c r="T950" t="s">
        <v>2040</v>
      </c>
    </row>
    <row r="951" spans="1:20" ht="31.5" x14ac:dyDescent="0.2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5">
        <f t="shared" si="56"/>
        <v>161.35593220338984</v>
      </c>
      <c r="G951" t="s">
        <v>20</v>
      </c>
      <c r="H951" s="7">
        <f t="shared" si="59"/>
        <v>46.896551724137929</v>
      </c>
      <c r="I951">
        <v>203</v>
      </c>
      <c r="J951" t="s">
        <v>21</v>
      </c>
      <c r="K951" t="s">
        <v>22</v>
      </c>
      <c r="L951">
        <v>1429333200</v>
      </c>
      <c r="M951">
        <v>1430974800</v>
      </c>
      <c r="N951" s="12">
        <f t="shared" si="57"/>
        <v>42112.208333333328</v>
      </c>
      <c r="O951" s="12">
        <f t="shared" si="58"/>
        <v>42131.208333333328</v>
      </c>
      <c r="P951" t="b">
        <v>0</v>
      </c>
      <c r="Q951" t="b">
        <v>0</v>
      </c>
      <c r="R951" t="s">
        <v>28</v>
      </c>
      <c r="S951" t="s">
        <v>2035</v>
      </c>
      <c r="T951" t="s">
        <v>2036</v>
      </c>
    </row>
    <row r="952" spans="1:20" x14ac:dyDescent="0.2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5">
        <f t="shared" si="56"/>
        <v>5</v>
      </c>
      <c r="G952" t="s">
        <v>14</v>
      </c>
      <c r="H952" s="7">
        <f t="shared" si="59"/>
        <v>5</v>
      </c>
      <c r="I952">
        <v>1</v>
      </c>
      <c r="J952" t="s">
        <v>21</v>
      </c>
      <c r="K952" t="s">
        <v>22</v>
      </c>
      <c r="L952">
        <v>1555390800</v>
      </c>
      <c r="M952">
        <v>1555822800</v>
      </c>
      <c r="N952" s="12">
        <f t="shared" si="57"/>
        <v>43571.208333333328</v>
      </c>
      <c r="O952" s="12">
        <f t="shared" si="58"/>
        <v>43576.208333333328</v>
      </c>
      <c r="P952" t="b">
        <v>0</v>
      </c>
      <c r="Q952" t="b">
        <v>1</v>
      </c>
      <c r="R952" t="s">
        <v>33</v>
      </c>
      <c r="S952" t="s">
        <v>2037</v>
      </c>
      <c r="T952" t="s">
        <v>2038</v>
      </c>
    </row>
    <row r="953" spans="1:20" x14ac:dyDescent="0.2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5">
        <f t="shared" si="56"/>
        <v>1096.9379310344827</v>
      </c>
      <c r="G953" t="s">
        <v>20</v>
      </c>
      <c r="H953" s="7">
        <f t="shared" si="59"/>
        <v>102.02437459910199</v>
      </c>
      <c r="I953">
        <v>1559</v>
      </c>
      <c r="J953" t="s">
        <v>21</v>
      </c>
      <c r="K953" t="s">
        <v>22</v>
      </c>
      <c r="L953">
        <v>1482732000</v>
      </c>
      <c r="M953">
        <v>1482818400</v>
      </c>
      <c r="N953" s="12">
        <f t="shared" si="57"/>
        <v>42730.25</v>
      </c>
      <c r="O953" s="12">
        <f t="shared" si="58"/>
        <v>42731.25</v>
      </c>
      <c r="P953" t="b">
        <v>0</v>
      </c>
      <c r="Q953" t="b">
        <v>1</v>
      </c>
      <c r="R953" t="s">
        <v>23</v>
      </c>
      <c r="S953" t="s">
        <v>2033</v>
      </c>
      <c r="T953" t="s">
        <v>2034</v>
      </c>
    </row>
    <row r="954" spans="1:20" x14ac:dyDescent="0.2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5">
        <f t="shared" si="56"/>
        <v>70.094158075601371</v>
      </c>
      <c r="G954" t="s">
        <v>74</v>
      </c>
      <c r="H954" s="7">
        <f t="shared" si="59"/>
        <v>45.007502206531335</v>
      </c>
      <c r="I954">
        <v>2266</v>
      </c>
      <c r="J954" t="s">
        <v>21</v>
      </c>
      <c r="K954" t="s">
        <v>22</v>
      </c>
      <c r="L954">
        <v>1470718800</v>
      </c>
      <c r="M954">
        <v>1471928400</v>
      </c>
      <c r="N954" s="12">
        <f t="shared" si="57"/>
        <v>42591.208333333328</v>
      </c>
      <c r="O954" s="12">
        <f t="shared" si="58"/>
        <v>42605.208333333328</v>
      </c>
      <c r="P954" t="b">
        <v>0</v>
      </c>
      <c r="Q954" t="b">
        <v>0</v>
      </c>
      <c r="R954" t="s">
        <v>42</v>
      </c>
      <c r="S954" t="s">
        <v>2039</v>
      </c>
      <c r="T954" t="s">
        <v>2040</v>
      </c>
    </row>
    <row r="955" spans="1:20" ht="31.5" x14ac:dyDescent="0.2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5">
        <f t="shared" si="56"/>
        <v>60</v>
      </c>
      <c r="G955" t="s">
        <v>14</v>
      </c>
      <c r="H955" s="7">
        <f t="shared" si="59"/>
        <v>94.285714285714292</v>
      </c>
      <c r="I955">
        <v>21</v>
      </c>
      <c r="J955" t="s">
        <v>21</v>
      </c>
      <c r="K955" t="s">
        <v>22</v>
      </c>
      <c r="L955">
        <v>1450591200</v>
      </c>
      <c r="M955">
        <v>1453701600</v>
      </c>
      <c r="N955" s="12">
        <f t="shared" si="57"/>
        <v>42358.25</v>
      </c>
      <c r="O955" s="12">
        <f t="shared" si="58"/>
        <v>42394.25</v>
      </c>
      <c r="P955" t="b">
        <v>0</v>
      </c>
      <c r="Q955" t="b">
        <v>1</v>
      </c>
      <c r="R955" t="s">
        <v>474</v>
      </c>
      <c r="S955" t="s">
        <v>2039</v>
      </c>
      <c r="T955" t="s">
        <v>2061</v>
      </c>
    </row>
    <row r="956" spans="1:20" x14ac:dyDescent="0.2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5">
        <f t="shared" si="56"/>
        <v>367.0985915492958</v>
      </c>
      <c r="G956" t="s">
        <v>20</v>
      </c>
      <c r="H956" s="7">
        <f t="shared" si="59"/>
        <v>101.02325581395348</v>
      </c>
      <c r="I956">
        <v>1548</v>
      </c>
      <c r="J956" t="s">
        <v>26</v>
      </c>
      <c r="K956" t="s">
        <v>27</v>
      </c>
      <c r="L956">
        <v>1348290000</v>
      </c>
      <c r="M956">
        <v>1350363600</v>
      </c>
      <c r="N956" s="12">
        <f t="shared" si="57"/>
        <v>41174.208333333336</v>
      </c>
      <c r="O956" s="12">
        <f t="shared" si="58"/>
        <v>41198.208333333336</v>
      </c>
      <c r="P956" t="b">
        <v>0</v>
      </c>
      <c r="Q956" t="b">
        <v>0</v>
      </c>
      <c r="R956" t="s">
        <v>28</v>
      </c>
      <c r="S956" t="s">
        <v>2035</v>
      </c>
      <c r="T956" t="s">
        <v>2036</v>
      </c>
    </row>
    <row r="957" spans="1:20" ht="31.5" x14ac:dyDescent="0.2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5">
        <f t="shared" si="56"/>
        <v>1109</v>
      </c>
      <c r="G957" t="s">
        <v>20</v>
      </c>
      <c r="H957" s="7">
        <f t="shared" si="59"/>
        <v>97.037499999999994</v>
      </c>
      <c r="I957">
        <v>80</v>
      </c>
      <c r="J957" t="s">
        <v>21</v>
      </c>
      <c r="K957" t="s">
        <v>22</v>
      </c>
      <c r="L957">
        <v>1353823200</v>
      </c>
      <c r="M957">
        <v>1353996000</v>
      </c>
      <c r="N957" s="12">
        <f t="shared" si="57"/>
        <v>41238.25</v>
      </c>
      <c r="O957" s="12">
        <f t="shared" si="58"/>
        <v>41240.25</v>
      </c>
      <c r="P957" t="b">
        <v>0</v>
      </c>
      <c r="Q957" t="b">
        <v>0</v>
      </c>
      <c r="R957" t="s">
        <v>33</v>
      </c>
      <c r="S957" t="s">
        <v>2037</v>
      </c>
      <c r="T957" t="s">
        <v>2038</v>
      </c>
    </row>
    <row r="958" spans="1:20" x14ac:dyDescent="0.2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5">
        <f t="shared" si="56"/>
        <v>19.028784648187631</v>
      </c>
      <c r="G958" t="s">
        <v>14</v>
      </c>
      <c r="H958" s="7">
        <f t="shared" si="59"/>
        <v>43.00963855421687</v>
      </c>
      <c r="I958">
        <v>830</v>
      </c>
      <c r="J958" t="s">
        <v>21</v>
      </c>
      <c r="K958" t="s">
        <v>22</v>
      </c>
      <c r="L958">
        <v>1450764000</v>
      </c>
      <c r="M958">
        <v>1451109600</v>
      </c>
      <c r="N958" s="12">
        <f t="shared" si="57"/>
        <v>42360.25</v>
      </c>
      <c r="O958" s="12">
        <f t="shared" si="58"/>
        <v>42364.25</v>
      </c>
      <c r="P958" t="b">
        <v>0</v>
      </c>
      <c r="Q958" t="b">
        <v>0</v>
      </c>
      <c r="R958" t="s">
        <v>474</v>
      </c>
      <c r="S958" t="s">
        <v>2039</v>
      </c>
      <c r="T958" t="s">
        <v>2061</v>
      </c>
    </row>
    <row r="959" spans="1:20" x14ac:dyDescent="0.2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5">
        <f t="shared" si="56"/>
        <v>126.87755102040816</v>
      </c>
      <c r="G959" t="s">
        <v>20</v>
      </c>
      <c r="H959" s="7">
        <f t="shared" si="59"/>
        <v>94.916030534351151</v>
      </c>
      <c r="I959">
        <v>131</v>
      </c>
      <c r="J959" t="s">
        <v>21</v>
      </c>
      <c r="K959" t="s">
        <v>22</v>
      </c>
      <c r="L959">
        <v>1329372000</v>
      </c>
      <c r="M959">
        <v>1329631200</v>
      </c>
      <c r="N959" s="12">
        <f t="shared" si="57"/>
        <v>40955.25</v>
      </c>
      <c r="O959" s="12">
        <f t="shared" si="58"/>
        <v>40958.25</v>
      </c>
      <c r="P959" t="b">
        <v>0</v>
      </c>
      <c r="Q959" t="b">
        <v>0</v>
      </c>
      <c r="R959" t="s">
        <v>33</v>
      </c>
      <c r="S959" t="s">
        <v>2037</v>
      </c>
      <c r="T959" t="s">
        <v>2038</v>
      </c>
    </row>
    <row r="960" spans="1:20" ht="31.5" x14ac:dyDescent="0.2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5">
        <f t="shared" si="56"/>
        <v>734.63636363636363</v>
      </c>
      <c r="G960" t="s">
        <v>20</v>
      </c>
      <c r="H960" s="7">
        <f t="shared" si="59"/>
        <v>72.151785714285708</v>
      </c>
      <c r="I960">
        <v>112</v>
      </c>
      <c r="J960" t="s">
        <v>21</v>
      </c>
      <c r="K960" t="s">
        <v>22</v>
      </c>
      <c r="L960">
        <v>1277096400</v>
      </c>
      <c r="M960">
        <v>1278997200</v>
      </c>
      <c r="N960" s="12">
        <f t="shared" si="57"/>
        <v>40350.208333333336</v>
      </c>
      <c r="O960" s="12">
        <f t="shared" si="58"/>
        <v>40372.208333333336</v>
      </c>
      <c r="P960" t="b">
        <v>0</v>
      </c>
      <c r="Q960" t="b">
        <v>0</v>
      </c>
      <c r="R960" t="s">
        <v>71</v>
      </c>
      <c r="S960" t="s">
        <v>2039</v>
      </c>
      <c r="T960" t="s">
        <v>2047</v>
      </c>
    </row>
    <row r="961" spans="1:20" x14ac:dyDescent="0.2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5">
        <f t="shared" si="56"/>
        <v>4.5731034482758623</v>
      </c>
      <c r="G961" t="s">
        <v>14</v>
      </c>
      <c r="H961" s="7">
        <f t="shared" si="59"/>
        <v>51.007692307692309</v>
      </c>
      <c r="I961">
        <v>130</v>
      </c>
      <c r="J961" t="s">
        <v>21</v>
      </c>
      <c r="K961" t="s">
        <v>22</v>
      </c>
      <c r="L961">
        <v>1277701200</v>
      </c>
      <c r="M961">
        <v>1280120400</v>
      </c>
      <c r="N961" s="12">
        <f t="shared" si="57"/>
        <v>40357.208333333336</v>
      </c>
      <c r="O961" s="12">
        <f t="shared" si="58"/>
        <v>40385.208333333336</v>
      </c>
      <c r="P961" t="b">
        <v>0</v>
      </c>
      <c r="Q961" t="b">
        <v>0</v>
      </c>
      <c r="R961" t="s">
        <v>206</v>
      </c>
      <c r="S961" t="s">
        <v>2045</v>
      </c>
      <c r="T961" t="s">
        <v>2057</v>
      </c>
    </row>
    <row r="962" spans="1:20" x14ac:dyDescent="0.2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5">
        <f t="shared" ref="F962:F1001" si="60">E962/D962*100</f>
        <v>85.054545454545448</v>
      </c>
      <c r="G962" t="s">
        <v>14</v>
      </c>
      <c r="H962" s="7">
        <f t="shared" si="59"/>
        <v>85.054545454545448</v>
      </c>
      <c r="I962">
        <v>55</v>
      </c>
      <c r="J962" t="s">
        <v>21</v>
      </c>
      <c r="K962" t="s">
        <v>22</v>
      </c>
      <c r="L962">
        <v>1454911200</v>
      </c>
      <c r="M962">
        <v>1458104400</v>
      </c>
      <c r="N962" s="12">
        <f t="shared" ref="N962:N1001" si="61">(((L962/60)/60)/24)+DATE(1970,1,1)</f>
        <v>42408.25</v>
      </c>
      <c r="O962" s="12">
        <f t="shared" ref="O962:O1001" si="62">(((M962/60)/60)/24)+DATE(1970,1,1)</f>
        <v>42445.208333333328</v>
      </c>
      <c r="P962" t="b">
        <v>0</v>
      </c>
      <c r="Q962" t="b">
        <v>0</v>
      </c>
      <c r="R962" t="s">
        <v>28</v>
      </c>
      <c r="S962" t="s">
        <v>2035</v>
      </c>
      <c r="T962" t="s">
        <v>2036</v>
      </c>
    </row>
    <row r="963" spans="1:20" x14ac:dyDescent="0.2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5">
        <f t="shared" si="60"/>
        <v>119.29824561403508</v>
      </c>
      <c r="G963" t="s">
        <v>20</v>
      </c>
      <c r="H963" s="7">
        <f t="shared" ref="H963:H1001" si="63">E963/I963</f>
        <v>43.87096774193548</v>
      </c>
      <c r="I963">
        <v>155</v>
      </c>
      <c r="J963" t="s">
        <v>21</v>
      </c>
      <c r="K963" t="s">
        <v>22</v>
      </c>
      <c r="L963">
        <v>1297922400</v>
      </c>
      <c r="M963">
        <v>1298268000</v>
      </c>
      <c r="N963" s="12">
        <f t="shared" si="61"/>
        <v>40591.25</v>
      </c>
      <c r="O963" s="12">
        <f t="shared" si="62"/>
        <v>40595.25</v>
      </c>
      <c r="P963" t="b">
        <v>0</v>
      </c>
      <c r="Q963" t="b">
        <v>0</v>
      </c>
      <c r="R963" t="s">
        <v>206</v>
      </c>
      <c r="S963" t="s">
        <v>2045</v>
      </c>
      <c r="T963" t="s">
        <v>2057</v>
      </c>
    </row>
    <row r="964" spans="1:20" x14ac:dyDescent="0.2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5">
        <f t="shared" si="60"/>
        <v>296.02777777777777</v>
      </c>
      <c r="G964" t="s">
        <v>20</v>
      </c>
      <c r="H964" s="7">
        <f t="shared" si="63"/>
        <v>40.063909774436091</v>
      </c>
      <c r="I964">
        <v>266</v>
      </c>
      <c r="J964" t="s">
        <v>21</v>
      </c>
      <c r="K964" t="s">
        <v>22</v>
      </c>
      <c r="L964">
        <v>1384408800</v>
      </c>
      <c r="M964">
        <v>1386223200</v>
      </c>
      <c r="N964" s="12">
        <f t="shared" si="61"/>
        <v>41592.25</v>
      </c>
      <c r="O964" s="12">
        <f t="shared" si="62"/>
        <v>41613.25</v>
      </c>
      <c r="P964" t="b">
        <v>0</v>
      </c>
      <c r="Q964" t="b">
        <v>0</v>
      </c>
      <c r="R964" t="s">
        <v>17</v>
      </c>
      <c r="S964" t="s">
        <v>2031</v>
      </c>
      <c r="T964" t="s">
        <v>2032</v>
      </c>
    </row>
    <row r="965" spans="1:20" x14ac:dyDescent="0.2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5">
        <f t="shared" si="60"/>
        <v>84.694915254237287</v>
      </c>
      <c r="G965" t="s">
        <v>14</v>
      </c>
      <c r="H965" s="7">
        <f t="shared" si="63"/>
        <v>43.833333333333336</v>
      </c>
      <c r="I965">
        <v>114</v>
      </c>
      <c r="J965" t="s">
        <v>107</v>
      </c>
      <c r="K965" t="s">
        <v>108</v>
      </c>
      <c r="L965">
        <v>1299304800</v>
      </c>
      <c r="M965">
        <v>1299823200</v>
      </c>
      <c r="N965" s="12">
        <f t="shared" si="61"/>
        <v>40607.25</v>
      </c>
      <c r="O965" s="12">
        <f t="shared" si="62"/>
        <v>40613.25</v>
      </c>
      <c r="P965" t="b">
        <v>0</v>
      </c>
      <c r="Q965" t="b">
        <v>1</v>
      </c>
      <c r="R965" t="s">
        <v>122</v>
      </c>
      <c r="S965" t="s">
        <v>2052</v>
      </c>
      <c r="T965" t="s">
        <v>2053</v>
      </c>
    </row>
    <row r="966" spans="1:20" x14ac:dyDescent="0.2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5">
        <f t="shared" si="60"/>
        <v>355.7837837837838</v>
      </c>
      <c r="G966" t="s">
        <v>20</v>
      </c>
      <c r="H966" s="7">
        <f t="shared" si="63"/>
        <v>84.92903225806451</v>
      </c>
      <c r="I966">
        <v>155</v>
      </c>
      <c r="J966" t="s">
        <v>21</v>
      </c>
      <c r="K966" t="s">
        <v>22</v>
      </c>
      <c r="L966">
        <v>1431320400</v>
      </c>
      <c r="M966">
        <v>1431752400</v>
      </c>
      <c r="N966" s="12">
        <f t="shared" si="61"/>
        <v>42135.208333333328</v>
      </c>
      <c r="O966" s="12">
        <f t="shared" si="62"/>
        <v>42140.208333333328</v>
      </c>
      <c r="P966" t="b">
        <v>0</v>
      </c>
      <c r="Q966" t="b">
        <v>0</v>
      </c>
      <c r="R966" t="s">
        <v>33</v>
      </c>
      <c r="S966" t="s">
        <v>2037</v>
      </c>
      <c r="T966" t="s">
        <v>2038</v>
      </c>
    </row>
    <row r="967" spans="1:20" x14ac:dyDescent="0.2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5">
        <f t="shared" si="60"/>
        <v>386.40909090909093</v>
      </c>
      <c r="G967" t="s">
        <v>20</v>
      </c>
      <c r="H967" s="7">
        <f t="shared" si="63"/>
        <v>41.067632850241544</v>
      </c>
      <c r="I967">
        <v>207</v>
      </c>
      <c r="J967" t="s">
        <v>40</v>
      </c>
      <c r="K967" t="s">
        <v>41</v>
      </c>
      <c r="L967">
        <v>1264399200</v>
      </c>
      <c r="M967">
        <v>1267855200</v>
      </c>
      <c r="N967" s="12">
        <f t="shared" si="61"/>
        <v>40203.25</v>
      </c>
      <c r="O967" s="12">
        <f t="shared" si="62"/>
        <v>40243.25</v>
      </c>
      <c r="P967" t="b">
        <v>0</v>
      </c>
      <c r="Q967" t="b">
        <v>0</v>
      </c>
      <c r="R967" t="s">
        <v>23</v>
      </c>
      <c r="S967" t="s">
        <v>2033</v>
      </c>
      <c r="T967" t="s">
        <v>2034</v>
      </c>
    </row>
    <row r="968" spans="1:20" x14ac:dyDescent="0.2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5">
        <f t="shared" si="60"/>
        <v>792.23529411764707</v>
      </c>
      <c r="G968" t="s">
        <v>20</v>
      </c>
      <c r="H968" s="7">
        <f t="shared" si="63"/>
        <v>54.971428571428568</v>
      </c>
      <c r="I968">
        <v>245</v>
      </c>
      <c r="J968" t="s">
        <v>21</v>
      </c>
      <c r="K968" t="s">
        <v>22</v>
      </c>
      <c r="L968">
        <v>1497502800</v>
      </c>
      <c r="M968">
        <v>1497675600</v>
      </c>
      <c r="N968" s="12">
        <f t="shared" si="61"/>
        <v>42901.208333333328</v>
      </c>
      <c r="O968" s="12">
        <f t="shared" si="62"/>
        <v>42903.208333333328</v>
      </c>
      <c r="P968" t="b">
        <v>0</v>
      </c>
      <c r="Q968" t="b">
        <v>0</v>
      </c>
      <c r="R968" t="s">
        <v>33</v>
      </c>
      <c r="S968" t="s">
        <v>2037</v>
      </c>
      <c r="T968" t="s">
        <v>2038</v>
      </c>
    </row>
    <row r="969" spans="1:20" x14ac:dyDescent="0.2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5">
        <f t="shared" si="60"/>
        <v>137.03393665158373</v>
      </c>
      <c r="G969" t="s">
        <v>20</v>
      </c>
      <c r="H969" s="7">
        <f t="shared" si="63"/>
        <v>77.010807374443743</v>
      </c>
      <c r="I969">
        <v>1573</v>
      </c>
      <c r="J969" t="s">
        <v>21</v>
      </c>
      <c r="K969" t="s">
        <v>22</v>
      </c>
      <c r="L969">
        <v>1333688400</v>
      </c>
      <c r="M969">
        <v>1336885200</v>
      </c>
      <c r="N969" s="12">
        <f t="shared" si="61"/>
        <v>41005.208333333336</v>
      </c>
      <c r="O969" s="12">
        <f t="shared" si="62"/>
        <v>41042.208333333336</v>
      </c>
      <c r="P969" t="b">
        <v>0</v>
      </c>
      <c r="Q969" t="b">
        <v>0</v>
      </c>
      <c r="R969" t="s">
        <v>319</v>
      </c>
      <c r="S969" t="s">
        <v>2033</v>
      </c>
      <c r="T969" t="s">
        <v>2060</v>
      </c>
    </row>
    <row r="970" spans="1:20" ht="31.5" x14ac:dyDescent="0.2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5">
        <f t="shared" si="60"/>
        <v>338.20833333333337</v>
      </c>
      <c r="G970" t="s">
        <v>20</v>
      </c>
      <c r="H970" s="7">
        <f t="shared" si="63"/>
        <v>71.201754385964918</v>
      </c>
      <c r="I970">
        <v>114</v>
      </c>
      <c r="J970" t="s">
        <v>21</v>
      </c>
      <c r="K970" t="s">
        <v>22</v>
      </c>
      <c r="L970">
        <v>1293861600</v>
      </c>
      <c r="M970">
        <v>1295157600</v>
      </c>
      <c r="N970" s="12">
        <f t="shared" si="61"/>
        <v>40544.25</v>
      </c>
      <c r="O970" s="12">
        <f t="shared" si="62"/>
        <v>40559.25</v>
      </c>
      <c r="P970" t="b">
        <v>0</v>
      </c>
      <c r="Q970" t="b">
        <v>0</v>
      </c>
      <c r="R970" t="s">
        <v>17</v>
      </c>
      <c r="S970" t="s">
        <v>2031</v>
      </c>
      <c r="T970" t="s">
        <v>2032</v>
      </c>
    </row>
    <row r="971" spans="1:20" x14ac:dyDescent="0.2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5">
        <f t="shared" si="60"/>
        <v>108.22784810126582</v>
      </c>
      <c r="G971" t="s">
        <v>20</v>
      </c>
      <c r="H971" s="7">
        <f t="shared" si="63"/>
        <v>91.935483870967744</v>
      </c>
      <c r="I971">
        <v>93</v>
      </c>
      <c r="J971" t="s">
        <v>21</v>
      </c>
      <c r="K971" t="s">
        <v>22</v>
      </c>
      <c r="L971">
        <v>1576994400</v>
      </c>
      <c r="M971">
        <v>1577599200</v>
      </c>
      <c r="N971" s="12">
        <f t="shared" si="61"/>
        <v>43821.25</v>
      </c>
      <c r="O971" s="12">
        <f t="shared" si="62"/>
        <v>43828.25</v>
      </c>
      <c r="P971" t="b">
        <v>0</v>
      </c>
      <c r="Q971" t="b">
        <v>0</v>
      </c>
      <c r="R971" t="s">
        <v>33</v>
      </c>
      <c r="S971" t="s">
        <v>2037</v>
      </c>
      <c r="T971" t="s">
        <v>2038</v>
      </c>
    </row>
    <row r="972" spans="1:20" ht="31.5" x14ac:dyDescent="0.2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5">
        <f t="shared" si="60"/>
        <v>60.757639620653315</v>
      </c>
      <c r="G972" t="s">
        <v>14</v>
      </c>
      <c r="H972" s="7">
        <f t="shared" si="63"/>
        <v>97.069023569023571</v>
      </c>
      <c r="I972">
        <v>594</v>
      </c>
      <c r="J972" t="s">
        <v>21</v>
      </c>
      <c r="K972" t="s">
        <v>22</v>
      </c>
      <c r="L972">
        <v>1304917200</v>
      </c>
      <c r="M972">
        <v>1305003600</v>
      </c>
      <c r="N972" s="12">
        <f t="shared" si="61"/>
        <v>40672.208333333336</v>
      </c>
      <c r="O972" s="12">
        <f t="shared" si="62"/>
        <v>40673.208333333336</v>
      </c>
      <c r="P972" t="b">
        <v>0</v>
      </c>
      <c r="Q972" t="b">
        <v>0</v>
      </c>
      <c r="R972" t="s">
        <v>33</v>
      </c>
      <c r="S972" t="s">
        <v>2037</v>
      </c>
      <c r="T972" t="s">
        <v>2038</v>
      </c>
    </row>
    <row r="973" spans="1:20" x14ac:dyDescent="0.2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5">
        <f t="shared" si="60"/>
        <v>27.725490196078432</v>
      </c>
      <c r="G973" t="s">
        <v>14</v>
      </c>
      <c r="H973" s="7">
        <f t="shared" si="63"/>
        <v>58.916666666666664</v>
      </c>
      <c r="I973">
        <v>24</v>
      </c>
      <c r="J973" t="s">
        <v>21</v>
      </c>
      <c r="K973" t="s">
        <v>22</v>
      </c>
      <c r="L973">
        <v>1381208400</v>
      </c>
      <c r="M973">
        <v>1381726800</v>
      </c>
      <c r="N973" s="12">
        <f t="shared" si="61"/>
        <v>41555.208333333336</v>
      </c>
      <c r="O973" s="12">
        <f t="shared" si="62"/>
        <v>41561.208333333336</v>
      </c>
      <c r="P973" t="b">
        <v>0</v>
      </c>
      <c r="Q973" t="b">
        <v>0</v>
      </c>
      <c r="R973" t="s">
        <v>269</v>
      </c>
      <c r="S973" t="s">
        <v>2039</v>
      </c>
      <c r="T973" t="s">
        <v>2058</v>
      </c>
    </row>
    <row r="974" spans="1:20" ht="31.5" x14ac:dyDescent="0.2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5">
        <f t="shared" si="60"/>
        <v>228.3934426229508</v>
      </c>
      <c r="G974" t="s">
        <v>20</v>
      </c>
      <c r="H974" s="7">
        <f t="shared" si="63"/>
        <v>58.015466983938133</v>
      </c>
      <c r="I974">
        <v>1681</v>
      </c>
      <c r="J974" t="s">
        <v>21</v>
      </c>
      <c r="K974" t="s">
        <v>22</v>
      </c>
      <c r="L974">
        <v>1401685200</v>
      </c>
      <c r="M974">
        <v>1402462800</v>
      </c>
      <c r="N974" s="12">
        <f t="shared" si="61"/>
        <v>41792.208333333336</v>
      </c>
      <c r="O974" s="12">
        <f t="shared" si="62"/>
        <v>41801.208333333336</v>
      </c>
      <c r="P974" t="b">
        <v>0</v>
      </c>
      <c r="Q974" t="b">
        <v>1</v>
      </c>
      <c r="R974" t="s">
        <v>28</v>
      </c>
      <c r="S974" t="s">
        <v>2035</v>
      </c>
      <c r="T974" t="s">
        <v>2036</v>
      </c>
    </row>
    <row r="975" spans="1:20" x14ac:dyDescent="0.2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5">
        <f t="shared" si="60"/>
        <v>21.615194054500414</v>
      </c>
      <c r="G975" t="s">
        <v>14</v>
      </c>
      <c r="H975" s="7">
        <f t="shared" si="63"/>
        <v>103.87301587301587</v>
      </c>
      <c r="I975">
        <v>252</v>
      </c>
      <c r="J975" t="s">
        <v>21</v>
      </c>
      <c r="K975" t="s">
        <v>22</v>
      </c>
      <c r="L975">
        <v>1291960800</v>
      </c>
      <c r="M975">
        <v>1292133600</v>
      </c>
      <c r="N975" s="12">
        <f t="shared" si="61"/>
        <v>40522.25</v>
      </c>
      <c r="O975" s="12">
        <f t="shared" si="62"/>
        <v>40524.25</v>
      </c>
      <c r="P975" t="b">
        <v>0</v>
      </c>
      <c r="Q975" t="b">
        <v>1</v>
      </c>
      <c r="R975" t="s">
        <v>33</v>
      </c>
      <c r="S975" t="s">
        <v>2037</v>
      </c>
      <c r="T975" t="s">
        <v>2038</v>
      </c>
    </row>
    <row r="976" spans="1:20" x14ac:dyDescent="0.2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5">
        <f t="shared" si="60"/>
        <v>373.875</v>
      </c>
      <c r="G976" t="s">
        <v>20</v>
      </c>
      <c r="H976" s="7">
        <f t="shared" si="63"/>
        <v>93.46875</v>
      </c>
      <c r="I976">
        <v>32</v>
      </c>
      <c r="J976" t="s">
        <v>21</v>
      </c>
      <c r="K976" t="s">
        <v>22</v>
      </c>
      <c r="L976">
        <v>1368853200</v>
      </c>
      <c r="M976">
        <v>1368939600</v>
      </c>
      <c r="N976" s="12">
        <f t="shared" si="61"/>
        <v>41412.208333333336</v>
      </c>
      <c r="O976" s="12">
        <f t="shared" si="62"/>
        <v>41413.208333333336</v>
      </c>
      <c r="P976" t="b">
        <v>0</v>
      </c>
      <c r="Q976" t="b">
        <v>0</v>
      </c>
      <c r="R976" t="s">
        <v>60</v>
      </c>
      <c r="S976" t="s">
        <v>2033</v>
      </c>
      <c r="T976" t="s">
        <v>2043</v>
      </c>
    </row>
    <row r="977" spans="1:20" x14ac:dyDescent="0.2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5">
        <f t="shared" si="60"/>
        <v>154.92592592592592</v>
      </c>
      <c r="G977" t="s">
        <v>20</v>
      </c>
      <c r="H977" s="7">
        <f t="shared" si="63"/>
        <v>61.970370370370368</v>
      </c>
      <c r="I977">
        <v>135</v>
      </c>
      <c r="J977" t="s">
        <v>21</v>
      </c>
      <c r="K977" t="s">
        <v>22</v>
      </c>
      <c r="L977">
        <v>1448776800</v>
      </c>
      <c r="M977">
        <v>1452146400</v>
      </c>
      <c r="N977" s="12">
        <f t="shared" si="61"/>
        <v>42337.25</v>
      </c>
      <c r="O977" s="12">
        <f t="shared" si="62"/>
        <v>42376.25</v>
      </c>
      <c r="P977" t="b">
        <v>0</v>
      </c>
      <c r="Q977" t="b">
        <v>1</v>
      </c>
      <c r="R977" t="s">
        <v>33</v>
      </c>
      <c r="S977" t="s">
        <v>2037</v>
      </c>
      <c r="T977" t="s">
        <v>2038</v>
      </c>
    </row>
    <row r="978" spans="1:20" ht="31.5" x14ac:dyDescent="0.2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5">
        <f t="shared" si="60"/>
        <v>322.14999999999998</v>
      </c>
      <c r="G978" t="s">
        <v>20</v>
      </c>
      <c r="H978" s="7">
        <f t="shared" si="63"/>
        <v>92.042857142857144</v>
      </c>
      <c r="I978">
        <v>140</v>
      </c>
      <c r="J978" t="s">
        <v>21</v>
      </c>
      <c r="K978" t="s">
        <v>22</v>
      </c>
      <c r="L978">
        <v>1296194400</v>
      </c>
      <c r="M978">
        <v>1296712800</v>
      </c>
      <c r="N978" s="12">
        <f t="shared" si="61"/>
        <v>40571.25</v>
      </c>
      <c r="O978" s="12">
        <f t="shared" si="62"/>
        <v>40577.25</v>
      </c>
      <c r="P978" t="b">
        <v>0</v>
      </c>
      <c r="Q978" t="b">
        <v>1</v>
      </c>
      <c r="R978" t="s">
        <v>33</v>
      </c>
      <c r="S978" t="s">
        <v>2037</v>
      </c>
      <c r="T978" t="s">
        <v>2038</v>
      </c>
    </row>
    <row r="979" spans="1:20" x14ac:dyDescent="0.2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5">
        <f t="shared" si="60"/>
        <v>73.957142857142856</v>
      </c>
      <c r="G979" t="s">
        <v>14</v>
      </c>
      <c r="H979" s="7">
        <f t="shared" si="63"/>
        <v>77.268656716417908</v>
      </c>
      <c r="I979">
        <v>67</v>
      </c>
      <c r="J979" t="s">
        <v>21</v>
      </c>
      <c r="K979" t="s">
        <v>22</v>
      </c>
      <c r="L979">
        <v>1517983200</v>
      </c>
      <c r="M979">
        <v>1520748000</v>
      </c>
      <c r="N979" s="12">
        <f t="shared" si="61"/>
        <v>43138.25</v>
      </c>
      <c r="O979" s="12">
        <f t="shared" si="62"/>
        <v>43170.25</v>
      </c>
      <c r="P979" t="b">
        <v>0</v>
      </c>
      <c r="Q979" t="b">
        <v>0</v>
      </c>
      <c r="R979" t="s">
        <v>17</v>
      </c>
      <c r="S979" t="s">
        <v>2031</v>
      </c>
      <c r="T979" t="s">
        <v>2032</v>
      </c>
    </row>
    <row r="980" spans="1:20" x14ac:dyDescent="0.2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5">
        <f t="shared" si="60"/>
        <v>864.1</v>
      </c>
      <c r="G980" t="s">
        <v>20</v>
      </c>
      <c r="H980" s="7">
        <f t="shared" si="63"/>
        <v>93.923913043478265</v>
      </c>
      <c r="I980">
        <v>92</v>
      </c>
      <c r="J980" t="s">
        <v>21</v>
      </c>
      <c r="K980" t="s">
        <v>22</v>
      </c>
      <c r="L980">
        <v>1478930400</v>
      </c>
      <c r="M980">
        <v>1480831200</v>
      </c>
      <c r="N980" s="12">
        <f t="shared" si="61"/>
        <v>42686.25</v>
      </c>
      <c r="O980" s="12">
        <f t="shared" si="62"/>
        <v>42708.25</v>
      </c>
      <c r="P980" t="b">
        <v>0</v>
      </c>
      <c r="Q980" t="b">
        <v>0</v>
      </c>
      <c r="R980" t="s">
        <v>89</v>
      </c>
      <c r="S980" t="s">
        <v>2048</v>
      </c>
      <c r="T980" t="s">
        <v>2049</v>
      </c>
    </row>
    <row r="981" spans="1:20" x14ac:dyDescent="0.2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5">
        <f t="shared" si="60"/>
        <v>143.26245847176079</v>
      </c>
      <c r="G981" t="s">
        <v>20</v>
      </c>
      <c r="H981" s="7">
        <f t="shared" si="63"/>
        <v>84.969458128078813</v>
      </c>
      <c r="I981">
        <v>1015</v>
      </c>
      <c r="J981" t="s">
        <v>40</v>
      </c>
      <c r="K981" t="s">
        <v>41</v>
      </c>
      <c r="L981">
        <v>1426395600</v>
      </c>
      <c r="M981">
        <v>1426914000</v>
      </c>
      <c r="N981" s="12">
        <f t="shared" si="61"/>
        <v>42078.208333333328</v>
      </c>
      <c r="O981" s="12">
        <f t="shared" si="62"/>
        <v>42084.208333333328</v>
      </c>
      <c r="P981" t="b">
        <v>0</v>
      </c>
      <c r="Q981" t="b">
        <v>0</v>
      </c>
      <c r="R981" t="s">
        <v>33</v>
      </c>
      <c r="S981" t="s">
        <v>2037</v>
      </c>
      <c r="T981" t="s">
        <v>2038</v>
      </c>
    </row>
    <row r="982" spans="1:20" x14ac:dyDescent="0.2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5">
        <f t="shared" si="60"/>
        <v>40.281762295081968</v>
      </c>
      <c r="G982" t="s">
        <v>14</v>
      </c>
      <c r="H982" s="7">
        <f t="shared" si="63"/>
        <v>105.97035040431267</v>
      </c>
      <c r="I982">
        <v>742</v>
      </c>
      <c r="J982" t="s">
        <v>21</v>
      </c>
      <c r="K982" t="s">
        <v>22</v>
      </c>
      <c r="L982">
        <v>1446181200</v>
      </c>
      <c r="M982">
        <v>1446616800</v>
      </c>
      <c r="N982" s="12">
        <f t="shared" si="61"/>
        <v>42307.208333333328</v>
      </c>
      <c r="O982" s="12">
        <f t="shared" si="62"/>
        <v>42312.25</v>
      </c>
      <c r="P982" t="b">
        <v>1</v>
      </c>
      <c r="Q982" t="b">
        <v>0</v>
      </c>
      <c r="R982" t="s">
        <v>68</v>
      </c>
      <c r="S982" t="s">
        <v>2045</v>
      </c>
      <c r="T982" t="s">
        <v>2046</v>
      </c>
    </row>
    <row r="983" spans="1:20" x14ac:dyDescent="0.2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5">
        <f t="shared" si="60"/>
        <v>178.22388059701493</v>
      </c>
      <c r="G983" t="s">
        <v>20</v>
      </c>
      <c r="H983" s="7">
        <f t="shared" si="63"/>
        <v>36.969040247678016</v>
      </c>
      <c r="I983">
        <v>323</v>
      </c>
      <c r="J983" t="s">
        <v>21</v>
      </c>
      <c r="K983" t="s">
        <v>22</v>
      </c>
      <c r="L983">
        <v>1514181600</v>
      </c>
      <c r="M983">
        <v>1517032800</v>
      </c>
      <c r="N983" s="12">
        <f t="shared" si="61"/>
        <v>43094.25</v>
      </c>
      <c r="O983" s="12">
        <f t="shared" si="62"/>
        <v>43127.25</v>
      </c>
      <c r="P983" t="b">
        <v>0</v>
      </c>
      <c r="Q983" t="b">
        <v>0</v>
      </c>
      <c r="R983" t="s">
        <v>28</v>
      </c>
      <c r="S983" t="s">
        <v>2035</v>
      </c>
      <c r="T983" t="s">
        <v>2036</v>
      </c>
    </row>
    <row r="984" spans="1:20" x14ac:dyDescent="0.2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5">
        <f t="shared" si="60"/>
        <v>84.930555555555557</v>
      </c>
      <c r="G984" t="s">
        <v>14</v>
      </c>
      <c r="H984" s="7">
        <f t="shared" si="63"/>
        <v>81.533333333333331</v>
      </c>
      <c r="I984">
        <v>75</v>
      </c>
      <c r="J984" t="s">
        <v>21</v>
      </c>
      <c r="K984" t="s">
        <v>22</v>
      </c>
      <c r="L984">
        <v>1311051600</v>
      </c>
      <c r="M984">
        <v>1311224400</v>
      </c>
      <c r="N984" s="12">
        <f t="shared" si="61"/>
        <v>40743.208333333336</v>
      </c>
      <c r="O984" s="12">
        <f t="shared" si="62"/>
        <v>40745.208333333336</v>
      </c>
      <c r="P984" t="b">
        <v>0</v>
      </c>
      <c r="Q984" t="b">
        <v>1</v>
      </c>
      <c r="R984" t="s">
        <v>42</v>
      </c>
      <c r="S984" t="s">
        <v>2039</v>
      </c>
      <c r="T984" t="s">
        <v>2040</v>
      </c>
    </row>
    <row r="985" spans="1:20" x14ac:dyDescent="0.2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5">
        <f t="shared" si="60"/>
        <v>145.93648334624322</v>
      </c>
      <c r="G985" t="s">
        <v>20</v>
      </c>
      <c r="H985" s="7">
        <f t="shared" si="63"/>
        <v>80.999140154772135</v>
      </c>
      <c r="I985">
        <v>2326</v>
      </c>
      <c r="J985" t="s">
        <v>21</v>
      </c>
      <c r="K985" t="s">
        <v>22</v>
      </c>
      <c r="L985">
        <v>1564894800</v>
      </c>
      <c r="M985">
        <v>1566190800</v>
      </c>
      <c r="N985" s="12">
        <f t="shared" si="61"/>
        <v>43681.208333333328</v>
      </c>
      <c r="O985" s="12">
        <f t="shared" si="62"/>
        <v>43696.208333333328</v>
      </c>
      <c r="P985" t="b">
        <v>0</v>
      </c>
      <c r="Q985" t="b">
        <v>0</v>
      </c>
      <c r="R985" t="s">
        <v>42</v>
      </c>
      <c r="S985" t="s">
        <v>2039</v>
      </c>
      <c r="T985" t="s">
        <v>2040</v>
      </c>
    </row>
    <row r="986" spans="1:20" ht="31.5" x14ac:dyDescent="0.2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5">
        <f t="shared" si="60"/>
        <v>152.46153846153848</v>
      </c>
      <c r="G986" t="s">
        <v>20</v>
      </c>
      <c r="H986" s="7">
        <f t="shared" si="63"/>
        <v>26.010498687664043</v>
      </c>
      <c r="I986">
        <v>381</v>
      </c>
      <c r="J986" t="s">
        <v>21</v>
      </c>
      <c r="K986" t="s">
        <v>22</v>
      </c>
      <c r="L986">
        <v>1567918800</v>
      </c>
      <c r="M986">
        <v>1570165200</v>
      </c>
      <c r="N986" s="12">
        <f t="shared" si="61"/>
        <v>43716.208333333328</v>
      </c>
      <c r="O986" s="12">
        <f t="shared" si="62"/>
        <v>43742.208333333328</v>
      </c>
      <c r="P986" t="b">
        <v>0</v>
      </c>
      <c r="Q986" t="b">
        <v>0</v>
      </c>
      <c r="R986" t="s">
        <v>33</v>
      </c>
      <c r="S986" t="s">
        <v>2037</v>
      </c>
      <c r="T986" t="s">
        <v>2038</v>
      </c>
    </row>
    <row r="987" spans="1:20" x14ac:dyDescent="0.2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5">
        <f t="shared" si="60"/>
        <v>67.129542790152414</v>
      </c>
      <c r="G987" t="s">
        <v>14</v>
      </c>
      <c r="H987" s="7">
        <f t="shared" si="63"/>
        <v>25.998410896708286</v>
      </c>
      <c r="I987">
        <v>4405</v>
      </c>
      <c r="J987" t="s">
        <v>21</v>
      </c>
      <c r="K987" t="s">
        <v>22</v>
      </c>
      <c r="L987">
        <v>1386309600</v>
      </c>
      <c r="M987">
        <v>1388556000</v>
      </c>
      <c r="N987" s="12">
        <f t="shared" si="61"/>
        <v>41614.25</v>
      </c>
      <c r="O987" s="12">
        <f t="shared" si="62"/>
        <v>41640.25</v>
      </c>
      <c r="P987" t="b">
        <v>0</v>
      </c>
      <c r="Q987" t="b">
        <v>1</v>
      </c>
      <c r="R987" t="s">
        <v>23</v>
      </c>
      <c r="S987" t="s">
        <v>2033</v>
      </c>
      <c r="T987" t="s">
        <v>2034</v>
      </c>
    </row>
    <row r="988" spans="1:20" x14ac:dyDescent="0.2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5">
        <f t="shared" si="60"/>
        <v>40.307692307692307</v>
      </c>
      <c r="G988" t="s">
        <v>14</v>
      </c>
      <c r="H988" s="7">
        <f t="shared" si="63"/>
        <v>34.173913043478258</v>
      </c>
      <c r="I988">
        <v>92</v>
      </c>
      <c r="J988" t="s">
        <v>21</v>
      </c>
      <c r="K988" t="s">
        <v>22</v>
      </c>
      <c r="L988">
        <v>1301979600</v>
      </c>
      <c r="M988">
        <v>1303189200</v>
      </c>
      <c r="N988" s="12">
        <f t="shared" si="61"/>
        <v>40638.208333333336</v>
      </c>
      <c r="O988" s="12">
        <f t="shared" si="62"/>
        <v>40652.208333333336</v>
      </c>
      <c r="P988" t="b">
        <v>0</v>
      </c>
      <c r="Q988" t="b">
        <v>0</v>
      </c>
      <c r="R988" t="s">
        <v>23</v>
      </c>
      <c r="S988" t="s">
        <v>2033</v>
      </c>
      <c r="T988" t="s">
        <v>2034</v>
      </c>
    </row>
    <row r="989" spans="1:20" x14ac:dyDescent="0.2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5">
        <f t="shared" si="60"/>
        <v>216.79032258064518</v>
      </c>
      <c r="G989" t="s">
        <v>20</v>
      </c>
      <c r="H989" s="7">
        <f t="shared" si="63"/>
        <v>28.002083333333335</v>
      </c>
      <c r="I989">
        <v>480</v>
      </c>
      <c r="J989" t="s">
        <v>21</v>
      </c>
      <c r="K989" t="s">
        <v>22</v>
      </c>
      <c r="L989">
        <v>1493269200</v>
      </c>
      <c r="M989">
        <v>1494478800</v>
      </c>
      <c r="N989" s="12">
        <f t="shared" si="61"/>
        <v>42852.208333333328</v>
      </c>
      <c r="O989" s="12">
        <f t="shared" si="62"/>
        <v>42866.208333333328</v>
      </c>
      <c r="P989" t="b">
        <v>0</v>
      </c>
      <c r="Q989" t="b">
        <v>0</v>
      </c>
      <c r="R989" t="s">
        <v>42</v>
      </c>
      <c r="S989" t="s">
        <v>2039</v>
      </c>
      <c r="T989" t="s">
        <v>2040</v>
      </c>
    </row>
    <row r="990" spans="1:20" x14ac:dyDescent="0.2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5">
        <f t="shared" si="60"/>
        <v>52.117021276595743</v>
      </c>
      <c r="G990" t="s">
        <v>14</v>
      </c>
      <c r="H990" s="7">
        <f t="shared" si="63"/>
        <v>76.546875</v>
      </c>
      <c r="I990">
        <v>64</v>
      </c>
      <c r="J990" t="s">
        <v>21</v>
      </c>
      <c r="K990" t="s">
        <v>22</v>
      </c>
      <c r="L990">
        <v>1478930400</v>
      </c>
      <c r="M990">
        <v>1480744800</v>
      </c>
      <c r="N990" s="12">
        <f t="shared" si="61"/>
        <v>42686.25</v>
      </c>
      <c r="O990" s="12">
        <f t="shared" si="62"/>
        <v>42707.25</v>
      </c>
      <c r="P990" t="b">
        <v>0</v>
      </c>
      <c r="Q990" t="b">
        <v>0</v>
      </c>
      <c r="R990" t="s">
        <v>133</v>
      </c>
      <c r="S990" t="s">
        <v>2045</v>
      </c>
      <c r="T990" t="s">
        <v>2054</v>
      </c>
    </row>
    <row r="991" spans="1:20" x14ac:dyDescent="0.2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5">
        <f t="shared" si="60"/>
        <v>499.58333333333337</v>
      </c>
      <c r="G991" t="s">
        <v>20</v>
      </c>
      <c r="H991" s="7">
        <f t="shared" si="63"/>
        <v>53.053097345132741</v>
      </c>
      <c r="I991">
        <v>226</v>
      </c>
      <c r="J991" t="s">
        <v>21</v>
      </c>
      <c r="K991" t="s">
        <v>22</v>
      </c>
      <c r="L991">
        <v>1555390800</v>
      </c>
      <c r="M991">
        <v>1555822800</v>
      </c>
      <c r="N991" s="12">
        <f t="shared" si="61"/>
        <v>43571.208333333328</v>
      </c>
      <c r="O991" s="12">
        <f t="shared" si="62"/>
        <v>43576.208333333328</v>
      </c>
      <c r="P991" t="b">
        <v>0</v>
      </c>
      <c r="Q991" t="b">
        <v>0</v>
      </c>
      <c r="R991" t="s">
        <v>206</v>
      </c>
      <c r="S991" t="s">
        <v>2045</v>
      </c>
      <c r="T991" t="s">
        <v>2057</v>
      </c>
    </row>
    <row r="992" spans="1:20" x14ac:dyDescent="0.2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5">
        <f t="shared" si="60"/>
        <v>87.679487179487182</v>
      </c>
      <c r="G992" t="s">
        <v>14</v>
      </c>
      <c r="H992" s="7">
        <f t="shared" si="63"/>
        <v>106.859375</v>
      </c>
      <c r="I992">
        <v>64</v>
      </c>
      <c r="J992" t="s">
        <v>21</v>
      </c>
      <c r="K992" t="s">
        <v>22</v>
      </c>
      <c r="L992">
        <v>1456984800</v>
      </c>
      <c r="M992">
        <v>1458882000</v>
      </c>
      <c r="N992" s="12">
        <f t="shared" si="61"/>
        <v>42432.25</v>
      </c>
      <c r="O992" s="12">
        <f t="shared" si="62"/>
        <v>42454.208333333328</v>
      </c>
      <c r="P992" t="b">
        <v>0</v>
      </c>
      <c r="Q992" t="b">
        <v>1</v>
      </c>
      <c r="R992" t="s">
        <v>53</v>
      </c>
      <c r="S992" t="s">
        <v>2039</v>
      </c>
      <c r="T992" t="s">
        <v>2042</v>
      </c>
    </row>
    <row r="993" spans="1:16384" x14ac:dyDescent="0.2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5">
        <f t="shared" si="60"/>
        <v>113.17346938775511</v>
      </c>
      <c r="G993" t="s">
        <v>20</v>
      </c>
      <c r="H993" s="7">
        <f t="shared" si="63"/>
        <v>46.020746887966808</v>
      </c>
      <c r="I993">
        <v>241</v>
      </c>
      <c r="J993" t="s">
        <v>21</v>
      </c>
      <c r="K993" t="s">
        <v>22</v>
      </c>
      <c r="L993">
        <v>1411621200</v>
      </c>
      <c r="M993">
        <v>1411966800</v>
      </c>
      <c r="N993" s="12">
        <f t="shared" si="61"/>
        <v>41907.208333333336</v>
      </c>
      <c r="O993" s="12">
        <f t="shared" si="62"/>
        <v>41911.208333333336</v>
      </c>
      <c r="P993" t="b">
        <v>0</v>
      </c>
      <c r="Q993" t="b">
        <v>1</v>
      </c>
      <c r="R993" t="s">
        <v>23</v>
      </c>
      <c r="S993" t="s">
        <v>2033</v>
      </c>
      <c r="T993" t="s">
        <v>2034</v>
      </c>
    </row>
    <row r="994" spans="1:16384" x14ac:dyDescent="0.2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5">
        <f t="shared" si="60"/>
        <v>426.54838709677421</v>
      </c>
      <c r="G994" t="s">
        <v>20</v>
      </c>
      <c r="H994" s="7">
        <f t="shared" si="63"/>
        <v>100.17424242424242</v>
      </c>
      <c r="I994">
        <v>132</v>
      </c>
      <c r="J994" t="s">
        <v>21</v>
      </c>
      <c r="K994" t="s">
        <v>22</v>
      </c>
      <c r="L994">
        <v>1525669200</v>
      </c>
      <c r="M994">
        <v>1526878800</v>
      </c>
      <c r="N994" s="12">
        <f t="shared" si="61"/>
        <v>43227.208333333328</v>
      </c>
      <c r="O994" s="12">
        <f t="shared" si="62"/>
        <v>43241.208333333328</v>
      </c>
      <c r="P994" t="b">
        <v>0</v>
      </c>
      <c r="Q994" t="b">
        <v>1</v>
      </c>
      <c r="R994" t="s">
        <v>53</v>
      </c>
      <c r="S994" t="s">
        <v>2039</v>
      </c>
      <c r="T994" t="s">
        <v>2042</v>
      </c>
    </row>
    <row r="995" spans="1:16384" x14ac:dyDescent="0.2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5">
        <f t="shared" si="60"/>
        <v>77.632653061224488</v>
      </c>
      <c r="G995" t="s">
        <v>74</v>
      </c>
      <c r="H995" s="7">
        <f t="shared" si="63"/>
        <v>101.44</v>
      </c>
      <c r="I995">
        <v>75</v>
      </c>
      <c r="J995" t="s">
        <v>107</v>
      </c>
      <c r="K995" t="s">
        <v>108</v>
      </c>
      <c r="L995">
        <v>1450936800</v>
      </c>
      <c r="M995">
        <v>1452405600</v>
      </c>
      <c r="N995" s="12">
        <f t="shared" si="61"/>
        <v>42362.25</v>
      </c>
      <c r="O995" s="12">
        <f t="shared" si="62"/>
        <v>42379.25</v>
      </c>
      <c r="P995" t="b">
        <v>0</v>
      </c>
      <c r="Q995" t="b">
        <v>1</v>
      </c>
      <c r="R995" t="s">
        <v>122</v>
      </c>
      <c r="S995" t="s">
        <v>2052</v>
      </c>
      <c r="T995" t="s">
        <v>2053</v>
      </c>
    </row>
    <row r="996" spans="1:16384" x14ac:dyDescent="0.2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5">
        <f t="shared" si="60"/>
        <v>52.496810772501767</v>
      </c>
      <c r="G996" t="s">
        <v>14</v>
      </c>
      <c r="H996" s="7">
        <f t="shared" si="63"/>
        <v>87.972684085510693</v>
      </c>
      <c r="I996">
        <v>842</v>
      </c>
      <c r="J996" t="s">
        <v>21</v>
      </c>
      <c r="K996" t="s">
        <v>22</v>
      </c>
      <c r="L996">
        <v>1413522000</v>
      </c>
      <c r="M996">
        <v>1414040400</v>
      </c>
      <c r="N996" s="12">
        <f t="shared" si="61"/>
        <v>41929.208333333336</v>
      </c>
      <c r="O996" s="12">
        <f t="shared" si="62"/>
        <v>41935.208333333336</v>
      </c>
      <c r="P996" t="b">
        <v>0</v>
      </c>
      <c r="Q996" t="b">
        <v>1</v>
      </c>
      <c r="R996" t="s">
        <v>206</v>
      </c>
      <c r="S996" t="s">
        <v>2045</v>
      </c>
      <c r="T996" t="s">
        <v>2057</v>
      </c>
    </row>
    <row r="997" spans="1:16384" x14ac:dyDescent="0.2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5">
        <f t="shared" si="60"/>
        <v>157.46762589928059</v>
      </c>
      <c r="G997" t="s">
        <v>20</v>
      </c>
      <c r="H997" s="7">
        <f t="shared" si="63"/>
        <v>74.995594713656388</v>
      </c>
      <c r="I997">
        <v>2043</v>
      </c>
      <c r="J997" t="s">
        <v>21</v>
      </c>
      <c r="K997" t="s">
        <v>22</v>
      </c>
      <c r="L997">
        <v>1541307600</v>
      </c>
      <c r="M997">
        <v>1543816800</v>
      </c>
      <c r="N997" s="12">
        <f t="shared" si="61"/>
        <v>43408.208333333328</v>
      </c>
      <c r="O997" s="12">
        <f t="shared" si="62"/>
        <v>43437.25</v>
      </c>
      <c r="P997" t="b">
        <v>0</v>
      </c>
      <c r="Q997" t="b">
        <v>1</v>
      </c>
      <c r="R997" t="s">
        <v>17</v>
      </c>
      <c r="S997" t="s">
        <v>2031</v>
      </c>
      <c r="T997" t="s">
        <v>2032</v>
      </c>
    </row>
    <row r="998" spans="1:16384" ht="31.5" x14ac:dyDescent="0.2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5">
        <f t="shared" si="60"/>
        <v>72.939393939393938</v>
      </c>
      <c r="G998" t="s">
        <v>14</v>
      </c>
      <c r="H998" s="7">
        <f t="shared" si="63"/>
        <v>42.982142857142854</v>
      </c>
      <c r="I998">
        <v>112</v>
      </c>
      <c r="J998" t="s">
        <v>21</v>
      </c>
      <c r="K998" t="s">
        <v>22</v>
      </c>
      <c r="L998">
        <v>1357106400</v>
      </c>
      <c r="M998">
        <v>1359698400</v>
      </c>
      <c r="N998" s="12">
        <f t="shared" si="61"/>
        <v>41276.25</v>
      </c>
      <c r="O998" s="12">
        <f t="shared" si="62"/>
        <v>41306.25</v>
      </c>
      <c r="P998" t="b">
        <v>0</v>
      </c>
      <c r="Q998" t="b">
        <v>0</v>
      </c>
      <c r="R998" t="s">
        <v>33</v>
      </c>
      <c r="S998" t="s">
        <v>2037</v>
      </c>
      <c r="T998" t="s">
        <v>2038</v>
      </c>
    </row>
    <row r="999" spans="1:16384" x14ac:dyDescent="0.2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5">
        <f t="shared" si="60"/>
        <v>60.565789473684205</v>
      </c>
      <c r="G999" t="s">
        <v>74</v>
      </c>
      <c r="H999" s="7">
        <f t="shared" si="63"/>
        <v>33.115107913669064</v>
      </c>
      <c r="I999">
        <v>139</v>
      </c>
      <c r="J999" t="s">
        <v>107</v>
      </c>
      <c r="K999" t="s">
        <v>108</v>
      </c>
      <c r="L999">
        <v>1390197600</v>
      </c>
      <c r="M999">
        <v>1390629600</v>
      </c>
      <c r="N999" s="12">
        <f t="shared" si="61"/>
        <v>41659.25</v>
      </c>
      <c r="O999" s="12">
        <f t="shared" si="62"/>
        <v>41664.25</v>
      </c>
      <c r="P999" t="b">
        <v>0</v>
      </c>
      <c r="Q999" t="b">
        <v>0</v>
      </c>
      <c r="R999" t="s">
        <v>33</v>
      </c>
      <c r="S999" t="s">
        <v>2037</v>
      </c>
      <c r="T999" t="s">
        <v>2038</v>
      </c>
    </row>
    <row r="1000" spans="1:16384" x14ac:dyDescent="0.2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5">
        <f t="shared" si="60"/>
        <v>56.791291291291287</v>
      </c>
      <c r="G1000" t="s">
        <v>14</v>
      </c>
      <c r="H1000" s="7">
        <f t="shared" si="63"/>
        <v>101.13101604278074</v>
      </c>
      <c r="I1000">
        <v>374</v>
      </c>
      <c r="J1000" t="s">
        <v>21</v>
      </c>
      <c r="K1000" t="s">
        <v>22</v>
      </c>
      <c r="L1000">
        <v>1265868000</v>
      </c>
      <c r="M1000">
        <v>1267077600</v>
      </c>
      <c r="N1000" s="12">
        <f t="shared" si="61"/>
        <v>40220.25</v>
      </c>
      <c r="O1000" s="12">
        <f t="shared" si="62"/>
        <v>40234.25</v>
      </c>
      <c r="P1000" t="b">
        <v>0</v>
      </c>
      <c r="Q1000" t="b">
        <v>1</v>
      </c>
      <c r="R1000" t="s">
        <v>60</v>
      </c>
      <c r="S1000" t="s">
        <v>2033</v>
      </c>
      <c r="T1000" t="s">
        <v>2043</v>
      </c>
    </row>
    <row r="1001" spans="1:16384" x14ac:dyDescent="0.2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5">
        <f t="shared" si="60"/>
        <v>56.542754275427541</v>
      </c>
      <c r="G1001" t="s">
        <v>74</v>
      </c>
      <c r="H1001" s="7">
        <f t="shared" si="63"/>
        <v>55.98841354723708</v>
      </c>
      <c r="I1001">
        <v>1122</v>
      </c>
      <c r="J1001" t="s">
        <v>21</v>
      </c>
      <c r="K1001" t="s">
        <v>22</v>
      </c>
      <c r="L1001">
        <v>1467176400</v>
      </c>
      <c r="M1001">
        <v>1467781200</v>
      </c>
      <c r="N1001" s="12">
        <f t="shared" si="61"/>
        <v>42550.208333333328</v>
      </c>
      <c r="O1001" s="12">
        <f t="shared" si="62"/>
        <v>42557.208333333328</v>
      </c>
      <c r="P1001" t="b">
        <v>0</v>
      </c>
      <c r="Q1001" t="b">
        <v>0</v>
      </c>
      <c r="R1001" t="s">
        <v>17</v>
      </c>
      <c r="S1001" t="s">
        <v>2031</v>
      </c>
      <c r="T1001" t="s">
        <v>2032</v>
      </c>
    </row>
    <row r="1002" spans="1:16384" x14ac:dyDescent="0.25">
      <c r="A1002">
        <f t="shared" ref="A1002:BL1002" si="64">SUM(A2:A1001)</f>
        <v>499500</v>
      </c>
      <c r="B1002">
        <f t="shared" si="64"/>
        <v>0</v>
      </c>
      <c r="C1002" s="3">
        <f t="shared" si="64"/>
        <v>0</v>
      </c>
      <c r="D1002">
        <f t="shared" si="64"/>
        <v>43983100</v>
      </c>
      <c r="E1002">
        <f t="shared" si="64"/>
        <v>42748055</v>
      </c>
      <c r="F1002" s="5">
        <f t="shared" si="64"/>
        <v>200442.23173649362</v>
      </c>
      <c r="G1002">
        <f t="shared" si="64"/>
        <v>0</v>
      </c>
      <c r="H1002" s="7" t="e">
        <f t="shared" si="64"/>
        <v>#DIV/0!</v>
      </c>
      <c r="I1002">
        <f t="shared" si="64"/>
        <v>727005</v>
      </c>
      <c r="J1002">
        <f t="shared" si="64"/>
        <v>0</v>
      </c>
      <c r="K1002">
        <f t="shared" si="64"/>
        <v>0</v>
      </c>
      <c r="L1002">
        <f t="shared" si="64"/>
        <v>1421735778000</v>
      </c>
      <c r="M1002">
        <f t="shared" si="64"/>
        <v>1423066042800</v>
      </c>
      <c r="N1002" s="12">
        <f t="shared" si="64"/>
        <v>42024275.208333381</v>
      </c>
      <c r="O1002">
        <f t="shared" si="64"/>
        <v>42039671.791666701</v>
      </c>
      <c r="P1002">
        <f t="shared" si="64"/>
        <v>0</v>
      </c>
      <c r="Q1002">
        <f t="shared" si="64"/>
        <v>0</v>
      </c>
      <c r="R1002">
        <f t="shared" si="64"/>
        <v>0</v>
      </c>
      <c r="S1002">
        <f t="shared" si="64"/>
        <v>0</v>
      </c>
      <c r="T1002">
        <f t="shared" si="64"/>
        <v>0</v>
      </c>
      <c r="U1002">
        <f t="shared" si="64"/>
        <v>0</v>
      </c>
      <c r="V1002">
        <f t="shared" si="64"/>
        <v>0</v>
      </c>
      <c r="W1002">
        <f t="shared" si="64"/>
        <v>0</v>
      </c>
      <c r="X1002">
        <f t="shared" si="64"/>
        <v>0</v>
      </c>
      <c r="Y1002">
        <f t="shared" si="64"/>
        <v>0</v>
      </c>
      <c r="Z1002">
        <f t="shared" si="64"/>
        <v>0</v>
      </c>
      <c r="AA1002">
        <f t="shared" si="64"/>
        <v>0</v>
      </c>
      <c r="AB1002">
        <f t="shared" si="64"/>
        <v>0</v>
      </c>
      <c r="AC1002">
        <f t="shared" si="64"/>
        <v>0</v>
      </c>
      <c r="AD1002">
        <f t="shared" si="64"/>
        <v>0</v>
      </c>
      <c r="AE1002">
        <f t="shared" si="64"/>
        <v>0</v>
      </c>
      <c r="AF1002">
        <f t="shared" si="64"/>
        <v>0</v>
      </c>
      <c r="AG1002">
        <f t="shared" si="64"/>
        <v>0</v>
      </c>
      <c r="AH1002">
        <f t="shared" si="64"/>
        <v>0</v>
      </c>
      <c r="AI1002">
        <f t="shared" si="64"/>
        <v>0</v>
      </c>
      <c r="AJ1002">
        <f t="shared" si="64"/>
        <v>0</v>
      </c>
      <c r="AK1002">
        <f t="shared" si="64"/>
        <v>0</v>
      </c>
      <c r="AL1002">
        <f t="shared" si="64"/>
        <v>0</v>
      </c>
      <c r="AM1002">
        <f t="shared" si="64"/>
        <v>0</v>
      </c>
      <c r="AN1002">
        <f t="shared" si="64"/>
        <v>0</v>
      </c>
      <c r="AO1002">
        <f t="shared" si="64"/>
        <v>0</v>
      </c>
      <c r="AP1002">
        <f t="shared" si="64"/>
        <v>0</v>
      </c>
      <c r="AQ1002">
        <f t="shared" si="64"/>
        <v>0</v>
      </c>
      <c r="AR1002">
        <f t="shared" si="64"/>
        <v>0</v>
      </c>
      <c r="AS1002">
        <f t="shared" si="64"/>
        <v>0</v>
      </c>
      <c r="AT1002">
        <f t="shared" si="64"/>
        <v>0</v>
      </c>
      <c r="AU1002">
        <f t="shared" si="64"/>
        <v>0</v>
      </c>
      <c r="AV1002">
        <f t="shared" si="64"/>
        <v>0</v>
      </c>
      <c r="AW1002">
        <f t="shared" si="64"/>
        <v>0</v>
      </c>
      <c r="AX1002">
        <f t="shared" si="64"/>
        <v>0</v>
      </c>
      <c r="AY1002">
        <f t="shared" si="64"/>
        <v>0</v>
      </c>
      <c r="AZ1002">
        <f t="shared" si="64"/>
        <v>0</v>
      </c>
      <c r="BA1002">
        <f t="shared" si="64"/>
        <v>0</v>
      </c>
      <c r="BB1002">
        <f t="shared" si="64"/>
        <v>0</v>
      </c>
      <c r="BC1002">
        <f t="shared" si="64"/>
        <v>0</v>
      </c>
      <c r="BD1002">
        <f t="shared" si="64"/>
        <v>0</v>
      </c>
      <c r="BE1002">
        <f t="shared" si="64"/>
        <v>0</v>
      </c>
      <c r="BF1002">
        <f t="shared" si="64"/>
        <v>0</v>
      </c>
      <c r="BG1002">
        <f t="shared" si="64"/>
        <v>0</v>
      </c>
      <c r="BH1002">
        <f t="shared" si="64"/>
        <v>0</v>
      </c>
      <c r="BI1002">
        <f t="shared" si="64"/>
        <v>0</v>
      </c>
      <c r="BJ1002">
        <f t="shared" si="64"/>
        <v>0</v>
      </c>
      <c r="BK1002">
        <f t="shared" si="64"/>
        <v>0</v>
      </c>
      <c r="BL1002">
        <f t="shared" si="64"/>
        <v>0</v>
      </c>
      <c r="BM1002">
        <f t="shared" ref="BM1002:DX1002" si="65">SUM(BM2:BM1001)</f>
        <v>0</v>
      </c>
      <c r="BN1002">
        <f t="shared" si="65"/>
        <v>0</v>
      </c>
      <c r="BO1002">
        <f t="shared" si="65"/>
        <v>0</v>
      </c>
      <c r="BP1002">
        <f t="shared" si="65"/>
        <v>0</v>
      </c>
      <c r="BQ1002">
        <f t="shared" si="65"/>
        <v>0</v>
      </c>
      <c r="BR1002">
        <f t="shared" si="65"/>
        <v>0</v>
      </c>
      <c r="BS1002">
        <f t="shared" si="65"/>
        <v>0</v>
      </c>
      <c r="BT1002">
        <f t="shared" si="65"/>
        <v>0</v>
      </c>
      <c r="BU1002">
        <f t="shared" si="65"/>
        <v>0</v>
      </c>
      <c r="BV1002">
        <f t="shared" si="65"/>
        <v>0</v>
      </c>
      <c r="BW1002">
        <f t="shared" si="65"/>
        <v>0</v>
      </c>
      <c r="BX1002">
        <f t="shared" si="65"/>
        <v>0</v>
      </c>
      <c r="BY1002">
        <f t="shared" si="65"/>
        <v>0</v>
      </c>
      <c r="BZ1002">
        <f t="shared" si="65"/>
        <v>0</v>
      </c>
      <c r="CA1002">
        <f t="shared" si="65"/>
        <v>0</v>
      </c>
      <c r="CB1002">
        <f t="shared" si="65"/>
        <v>0</v>
      </c>
      <c r="CC1002">
        <f t="shared" si="65"/>
        <v>0</v>
      </c>
      <c r="CD1002">
        <f t="shared" si="65"/>
        <v>0</v>
      </c>
      <c r="CE1002">
        <f t="shared" si="65"/>
        <v>0</v>
      </c>
      <c r="CF1002">
        <f t="shared" si="65"/>
        <v>0</v>
      </c>
      <c r="CG1002">
        <f t="shared" si="65"/>
        <v>0</v>
      </c>
      <c r="CH1002">
        <f t="shared" si="65"/>
        <v>0</v>
      </c>
      <c r="CI1002">
        <f t="shared" si="65"/>
        <v>0</v>
      </c>
      <c r="CJ1002">
        <f t="shared" si="65"/>
        <v>0</v>
      </c>
      <c r="CK1002">
        <f t="shared" si="65"/>
        <v>0</v>
      </c>
      <c r="CL1002">
        <f t="shared" si="65"/>
        <v>0</v>
      </c>
      <c r="CM1002">
        <f t="shared" si="65"/>
        <v>0</v>
      </c>
      <c r="CN1002">
        <f t="shared" si="65"/>
        <v>0</v>
      </c>
      <c r="CO1002">
        <f t="shared" si="65"/>
        <v>0</v>
      </c>
      <c r="CP1002">
        <f t="shared" si="65"/>
        <v>0</v>
      </c>
      <c r="CQ1002">
        <f t="shared" si="65"/>
        <v>0</v>
      </c>
      <c r="CR1002">
        <f t="shared" si="65"/>
        <v>0</v>
      </c>
      <c r="CS1002">
        <f t="shared" si="65"/>
        <v>0</v>
      </c>
      <c r="CT1002">
        <f t="shared" si="65"/>
        <v>0</v>
      </c>
      <c r="CU1002">
        <f t="shared" si="65"/>
        <v>0</v>
      </c>
      <c r="CV1002">
        <f t="shared" si="65"/>
        <v>0</v>
      </c>
      <c r="CW1002">
        <f t="shared" si="65"/>
        <v>0</v>
      </c>
      <c r="CX1002">
        <f t="shared" si="65"/>
        <v>0</v>
      </c>
      <c r="CY1002">
        <f t="shared" si="65"/>
        <v>0</v>
      </c>
      <c r="CZ1002">
        <f t="shared" si="65"/>
        <v>0</v>
      </c>
      <c r="DA1002">
        <f t="shared" si="65"/>
        <v>0</v>
      </c>
      <c r="DB1002">
        <f t="shared" si="65"/>
        <v>0</v>
      </c>
      <c r="DC1002">
        <f t="shared" si="65"/>
        <v>0</v>
      </c>
      <c r="DD1002">
        <f t="shared" si="65"/>
        <v>0</v>
      </c>
      <c r="DE1002">
        <f t="shared" si="65"/>
        <v>0</v>
      </c>
      <c r="DF1002">
        <f t="shared" si="65"/>
        <v>0</v>
      </c>
      <c r="DG1002">
        <f t="shared" si="65"/>
        <v>0</v>
      </c>
      <c r="DH1002">
        <f t="shared" si="65"/>
        <v>0</v>
      </c>
      <c r="DI1002">
        <f t="shared" si="65"/>
        <v>0</v>
      </c>
      <c r="DJ1002">
        <f t="shared" si="65"/>
        <v>0</v>
      </c>
      <c r="DK1002">
        <f t="shared" si="65"/>
        <v>0</v>
      </c>
      <c r="DL1002">
        <f t="shared" si="65"/>
        <v>0</v>
      </c>
      <c r="DM1002">
        <f t="shared" si="65"/>
        <v>0</v>
      </c>
      <c r="DN1002">
        <f t="shared" si="65"/>
        <v>0</v>
      </c>
      <c r="DO1002">
        <f t="shared" si="65"/>
        <v>0</v>
      </c>
      <c r="DP1002">
        <f t="shared" si="65"/>
        <v>0</v>
      </c>
      <c r="DQ1002">
        <f t="shared" si="65"/>
        <v>0</v>
      </c>
      <c r="DR1002">
        <f t="shared" si="65"/>
        <v>0</v>
      </c>
      <c r="DS1002">
        <f t="shared" si="65"/>
        <v>0</v>
      </c>
      <c r="DT1002">
        <f t="shared" si="65"/>
        <v>0</v>
      </c>
      <c r="DU1002">
        <f t="shared" si="65"/>
        <v>0</v>
      </c>
      <c r="DV1002">
        <f t="shared" si="65"/>
        <v>0</v>
      </c>
      <c r="DW1002">
        <f t="shared" si="65"/>
        <v>0</v>
      </c>
      <c r="DX1002">
        <f t="shared" si="65"/>
        <v>0</v>
      </c>
      <c r="DY1002">
        <f t="shared" ref="DY1002:GJ1002" si="66">SUM(DY2:DY1001)</f>
        <v>0</v>
      </c>
      <c r="DZ1002">
        <f t="shared" si="66"/>
        <v>0</v>
      </c>
      <c r="EA1002">
        <f t="shared" si="66"/>
        <v>0</v>
      </c>
      <c r="EB1002">
        <f t="shared" si="66"/>
        <v>0</v>
      </c>
      <c r="EC1002">
        <f t="shared" si="66"/>
        <v>0</v>
      </c>
      <c r="ED1002">
        <f t="shared" si="66"/>
        <v>0</v>
      </c>
      <c r="EE1002">
        <f t="shared" si="66"/>
        <v>0</v>
      </c>
      <c r="EF1002">
        <f t="shared" si="66"/>
        <v>0</v>
      </c>
      <c r="EG1002">
        <f t="shared" si="66"/>
        <v>0</v>
      </c>
      <c r="EH1002">
        <f t="shared" si="66"/>
        <v>0</v>
      </c>
      <c r="EI1002">
        <f t="shared" si="66"/>
        <v>0</v>
      </c>
      <c r="EJ1002">
        <f t="shared" si="66"/>
        <v>0</v>
      </c>
      <c r="EK1002">
        <f t="shared" si="66"/>
        <v>0</v>
      </c>
      <c r="EL1002">
        <f t="shared" si="66"/>
        <v>0</v>
      </c>
      <c r="EM1002">
        <f t="shared" si="66"/>
        <v>0</v>
      </c>
      <c r="EN1002">
        <f t="shared" si="66"/>
        <v>0</v>
      </c>
      <c r="EO1002">
        <f t="shared" si="66"/>
        <v>0</v>
      </c>
      <c r="EP1002">
        <f t="shared" si="66"/>
        <v>0</v>
      </c>
      <c r="EQ1002">
        <f t="shared" si="66"/>
        <v>0</v>
      </c>
      <c r="ER1002">
        <f t="shared" si="66"/>
        <v>0</v>
      </c>
      <c r="ES1002">
        <f t="shared" si="66"/>
        <v>0</v>
      </c>
      <c r="ET1002">
        <f t="shared" si="66"/>
        <v>0</v>
      </c>
      <c r="EU1002">
        <f t="shared" si="66"/>
        <v>0</v>
      </c>
      <c r="EV1002">
        <f t="shared" si="66"/>
        <v>0</v>
      </c>
      <c r="EW1002">
        <f t="shared" si="66"/>
        <v>0</v>
      </c>
      <c r="EX1002">
        <f t="shared" si="66"/>
        <v>0</v>
      </c>
      <c r="EY1002">
        <f t="shared" si="66"/>
        <v>0</v>
      </c>
      <c r="EZ1002">
        <f t="shared" si="66"/>
        <v>0</v>
      </c>
      <c r="FA1002">
        <f t="shared" si="66"/>
        <v>0</v>
      </c>
      <c r="FB1002">
        <f t="shared" si="66"/>
        <v>0</v>
      </c>
      <c r="FC1002">
        <f t="shared" si="66"/>
        <v>0</v>
      </c>
      <c r="FD1002">
        <f t="shared" si="66"/>
        <v>0</v>
      </c>
      <c r="FE1002">
        <f t="shared" si="66"/>
        <v>0</v>
      </c>
      <c r="FF1002">
        <f t="shared" si="66"/>
        <v>0</v>
      </c>
      <c r="FG1002">
        <f t="shared" si="66"/>
        <v>0</v>
      </c>
      <c r="FH1002">
        <f t="shared" si="66"/>
        <v>0</v>
      </c>
      <c r="FI1002">
        <f t="shared" si="66"/>
        <v>0</v>
      </c>
      <c r="FJ1002">
        <f t="shared" si="66"/>
        <v>0</v>
      </c>
      <c r="FK1002">
        <f t="shared" si="66"/>
        <v>0</v>
      </c>
      <c r="FL1002">
        <f t="shared" si="66"/>
        <v>0</v>
      </c>
      <c r="FM1002">
        <f t="shared" si="66"/>
        <v>0</v>
      </c>
      <c r="FN1002">
        <f t="shared" si="66"/>
        <v>0</v>
      </c>
      <c r="FO1002">
        <f t="shared" si="66"/>
        <v>0</v>
      </c>
      <c r="FP1002">
        <f t="shared" si="66"/>
        <v>0</v>
      </c>
      <c r="FQ1002">
        <f t="shared" si="66"/>
        <v>0</v>
      </c>
      <c r="FR1002">
        <f t="shared" si="66"/>
        <v>0</v>
      </c>
      <c r="FS1002">
        <f t="shared" si="66"/>
        <v>0</v>
      </c>
      <c r="FT1002">
        <f t="shared" si="66"/>
        <v>0</v>
      </c>
      <c r="FU1002">
        <f t="shared" si="66"/>
        <v>0</v>
      </c>
      <c r="FV1002">
        <f t="shared" si="66"/>
        <v>0</v>
      </c>
      <c r="FW1002">
        <f t="shared" si="66"/>
        <v>0</v>
      </c>
      <c r="FX1002">
        <f t="shared" si="66"/>
        <v>0</v>
      </c>
      <c r="FY1002">
        <f t="shared" si="66"/>
        <v>0</v>
      </c>
      <c r="FZ1002">
        <f t="shared" si="66"/>
        <v>0</v>
      </c>
      <c r="GA1002">
        <f t="shared" si="66"/>
        <v>0</v>
      </c>
      <c r="GB1002">
        <f t="shared" si="66"/>
        <v>0</v>
      </c>
      <c r="GC1002">
        <f t="shared" si="66"/>
        <v>0</v>
      </c>
      <c r="GD1002">
        <f t="shared" si="66"/>
        <v>0</v>
      </c>
      <c r="GE1002">
        <f t="shared" si="66"/>
        <v>0</v>
      </c>
      <c r="GF1002">
        <f t="shared" si="66"/>
        <v>0</v>
      </c>
      <c r="GG1002">
        <f t="shared" si="66"/>
        <v>0</v>
      </c>
      <c r="GH1002">
        <f t="shared" si="66"/>
        <v>0</v>
      </c>
      <c r="GI1002">
        <f t="shared" si="66"/>
        <v>0</v>
      </c>
      <c r="GJ1002">
        <f t="shared" si="66"/>
        <v>0</v>
      </c>
      <c r="GK1002">
        <f t="shared" ref="GK1002:IV1002" si="67">SUM(GK2:GK1001)</f>
        <v>0</v>
      </c>
      <c r="GL1002">
        <f t="shared" si="67"/>
        <v>0</v>
      </c>
      <c r="GM1002">
        <f t="shared" si="67"/>
        <v>0</v>
      </c>
      <c r="GN1002">
        <f t="shared" si="67"/>
        <v>0</v>
      </c>
      <c r="GO1002">
        <f t="shared" si="67"/>
        <v>0</v>
      </c>
      <c r="GP1002">
        <f t="shared" si="67"/>
        <v>0</v>
      </c>
      <c r="GQ1002">
        <f t="shared" si="67"/>
        <v>0</v>
      </c>
      <c r="GR1002">
        <f t="shared" si="67"/>
        <v>0</v>
      </c>
      <c r="GS1002">
        <f t="shared" si="67"/>
        <v>0</v>
      </c>
      <c r="GT1002">
        <f t="shared" si="67"/>
        <v>0</v>
      </c>
      <c r="GU1002">
        <f t="shared" si="67"/>
        <v>0</v>
      </c>
      <c r="GV1002">
        <f t="shared" si="67"/>
        <v>0</v>
      </c>
      <c r="GW1002">
        <f t="shared" si="67"/>
        <v>0</v>
      </c>
      <c r="GX1002">
        <f t="shared" si="67"/>
        <v>0</v>
      </c>
      <c r="GY1002">
        <f t="shared" si="67"/>
        <v>0</v>
      </c>
      <c r="GZ1002">
        <f t="shared" si="67"/>
        <v>0</v>
      </c>
      <c r="HA1002">
        <f t="shared" si="67"/>
        <v>0</v>
      </c>
      <c r="HB1002">
        <f t="shared" si="67"/>
        <v>0</v>
      </c>
      <c r="HC1002">
        <f t="shared" si="67"/>
        <v>0</v>
      </c>
      <c r="HD1002">
        <f t="shared" si="67"/>
        <v>0</v>
      </c>
      <c r="HE1002">
        <f t="shared" si="67"/>
        <v>0</v>
      </c>
      <c r="HF1002">
        <f t="shared" si="67"/>
        <v>0</v>
      </c>
      <c r="HG1002">
        <f t="shared" si="67"/>
        <v>0</v>
      </c>
      <c r="HH1002">
        <f t="shared" si="67"/>
        <v>0</v>
      </c>
      <c r="HI1002">
        <f t="shared" si="67"/>
        <v>0</v>
      </c>
      <c r="HJ1002">
        <f t="shared" si="67"/>
        <v>0</v>
      </c>
      <c r="HK1002">
        <f t="shared" si="67"/>
        <v>0</v>
      </c>
      <c r="HL1002">
        <f t="shared" si="67"/>
        <v>0</v>
      </c>
      <c r="HM1002">
        <f t="shared" si="67"/>
        <v>0</v>
      </c>
      <c r="HN1002">
        <f t="shared" si="67"/>
        <v>0</v>
      </c>
      <c r="HO1002">
        <f t="shared" si="67"/>
        <v>0</v>
      </c>
      <c r="HP1002">
        <f t="shared" si="67"/>
        <v>0</v>
      </c>
      <c r="HQ1002">
        <f t="shared" si="67"/>
        <v>0</v>
      </c>
      <c r="HR1002">
        <f t="shared" si="67"/>
        <v>0</v>
      </c>
      <c r="HS1002">
        <f t="shared" si="67"/>
        <v>0</v>
      </c>
      <c r="HT1002">
        <f t="shared" si="67"/>
        <v>0</v>
      </c>
      <c r="HU1002">
        <f t="shared" si="67"/>
        <v>0</v>
      </c>
      <c r="HV1002">
        <f t="shared" si="67"/>
        <v>0</v>
      </c>
      <c r="HW1002">
        <f t="shared" si="67"/>
        <v>0</v>
      </c>
      <c r="HX1002">
        <f t="shared" si="67"/>
        <v>0</v>
      </c>
      <c r="HY1002">
        <f t="shared" si="67"/>
        <v>0</v>
      </c>
      <c r="HZ1002">
        <f t="shared" si="67"/>
        <v>0</v>
      </c>
      <c r="IA1002">
        <f t="shared" si="67"/>
        <v>0</v>
      </c>
      <c r="IB1002">
        <f t="shared" si="67"/>
        <v>0</v>
      </c>
      <c r="IC1002">
        <f t="shared" si="67"/>
        <v>0</v>
      </c>
      <c r="ID1002">
        <f t="shared" si="67"/>
        <v>0</v>
      </c>
      <c r="IE1002">
        <f t="shared" si="67"/>
        <v>0</v>
      </c>
      <c r="IF1002">
        <f t="shared" si="67"/>
        <v>0</v>
      </c>
      <c r="IG1002">
        <f t="shared" si="67"/>
        <v>0</v>
      </c>
      <c r="IH1002">
        <f t="shared" si="67"/>
        <v>0</v>
      </c>
      <c r="II1002">
        <f t="shared" si="67"/>
        <v>0</v>
      </c>
      <c r="IJ1002">
        <f t="shared" si="67"/>
        <v>0</v>
      </c>
      <c r="IK1002">
        <f t="shared" si="67"/>
        <v>0</v>
      </c>
      <c r="IL1002">
        <f t="shared" si="67"/>
        <v>0</v>
      </c>
      <c r="IM1002">
        <f t="shared" si="67"/>
        <v>0</v>
      </c>
      <c r="IN1002">
        <f t="shared" si="67"/>
        <v>0</v>
      </c>
      <c r="IO1002">
        <f t="shared" si="67"/>
        <v>0</v>
      </c>
      <c r="IP1002">
        <f t="shared" si="67"/>
        <v>0</v>
      </c>
      <c r="IQ1002">
        <f t="shared" si="67"/>
        <v>0</v>
      </c>
      <c r="IR1002">
        <f t="shared" si="67"/>
        <v>0</v>
      </c>
      <c r="IS1002">
        <f t="shared" si="67"/>
        <v>0</v>
      </c>
      <c r="IT1002">
        <f t="shared" si="67"/>
        <v>0</v>
      </c>
      <c r="IU1002">
        <f t="shared" si="67"/>
        <v>0</v>
      </c>
      <c r="IV1002">
        <f t="shared" si="67"/>
        <v>0</v>
      </c>
      <c r="IW1002">
        <f t="shared" ref="IW1002:LH1002" si="68">SUM(IW2:IW1001)</f>
        <v>0</v>
      </c>
      <c r="IX1002">
        <f t="shared" si="68"/>
        <v>0</v>
      </c>
      <c r="IY1002">
        <f t="shared" si="68"/>
        <v>0</v>
      </c>
      <c r="IZ1002">
        <f t="shared" si="68"/>
        <v>0</v>
      </c>
      <c r="JA1002">
        <f t="shared" si="68"/>
        <v>0</v>
      </c>
      <c r="JB1002">
        <f t="shared" si="68"/>
        <v>0</v>
      </c>
      <c r="JC1002">
        <f t="shared" si="68"/>
        <v>0</v>
      </c>
      <c r="JD1002">
        <f t="shared" si="68"/>
        <v>0</v>
      </c>
      <c r="JE1002">
        <f t="shared" si="68"/>
        <v>0</v>
      </c>
      <c r="JF1002">
        <f t="shared" si="68"/>
        <v>0</v>
      </c>
      <c r="JG1002">
        <f t="shared" si="68"/>
        <v>0</v>
      </c>
      <c r="JH1002">
        <f t="shared" si="68"/>
        <v>0</v>
      </c>
      <c r="JI1002">
        <f t="shared" si="68"/>
        <v>0</v>
      </c>
      <c r="JJ1002">
        <f t="shared" si="68"/>
        <v>0</v>
      </c>
      <c r="JK1002">
        <f t="shared" si="68"/>
        <v>0</v>
      </c>
      <c r="JL1002">
        <f t="shared" si="68"/>
        <v>0</v>
      </c>
      <c r="JM1002">
        <f t="shared" si="68"/>
        <v>0</v>
      </c>
      <c r="JN1002">
        <f t="shared" si="68"/>
        <v>0</v>
      </c>
      <c r="JO1002">
        <f t="shared" si="68"/>
        <v>0</v>
      </c>
      <c r="JP1002">
        <f t="shared" si="68"/>
        <v>0</v>
      </c>
      <c r="JQ1002">
        <f t="shared" si="68"/>
        <v>0</v>
      </c>
      <c r="JR1002">
        <f t="shared" si="68"/>
        <v>0</v>
      </c>
      <c r="JS1002">
        <f t="shared" si="68"/>
        <v>0</v>
      </c>
      <c r="JT1002">
        <f t="shared" si="68"/>
        <v>0</v>
      </c>
      <c r="JU1002">
        <f t="shared" si="68"/>
        <v>0</v>
      </c>
      <c r="JV1002">
        <f t="shared" si="68"/>
        <v>0</v>
      </c>
      <c r="JW1002">
        <f t="shared" si="68"/>
        <v>0</v>
      </c>
      <c r="JX1002">
        <f t="shared" si="68"/>
        <v>0</v>
      </c>
      <c r="JY1002">
        <f t="shared" si="68"/>
        <v>0</v>
      </c>
      <c r="JZ1002">
        <f t="shared" si="68"/>
        <v>0</v>
      </c>
      <c r="KA1002">
        <f t="shared" si="68"/>
        <v>0</v>
      </c>
      <c r="KB1002">
        <f t="shared" si="68"/>
        <v>0</v>
      </c>
      <c r="KC1002">
        <f t="shared" si="68"/>
        <v>0</v>
      </c>
      <c r="KD1002">
        <f t="shared" si="68"/>
        <v>0</v>
      </c>
      <c r="KE1002">
        <f t="shared" si="68"/>
        <v>0</v>
      </c>
      <c r="KF1002">
        <f t="shared" si="68"/>
        <v>0</v>
      </c>
      <c r="KG1002">
        <f t="shared" si="68"/>
        <v>0</v>
      </c>
      <c r="KH1002">
        <f t="shared" si="68"/>
        <v>0</v>
      </c>
      <c r="KI1002">
        <f t="shared" si="68"/>
        <v>0</v>
      </c>
      <c r="KJ1002">
        <f t="shared" si="68"/>
        <v>0</v>
      </c>
      <c r="KK1002">
        <f t="shared" si="68"/>
        <v>0</v>
      </c>
      <c r="KL1002">
        <f t="shared" si="68"/>
        <v>0</v>
      </c>
      <c r="KM1002">
        <f t="shared" si="68"/>
        <v>0</v>
      </c>
      <c r="KN1002">
        <f t="shared" si="68"/>
        <v>0</v>
      </c>
      <c r="KO1002">
        <f t="shared" si="68"/>
        <v>0</v>
      </c>
      <c r="KP1002">
        <f t="shared" si="68"/>
        <v>0</v>
      </c>
      <c r="KQ1002">
        <f t="shared" si="68"/>
        <v>0</v>
      </c>
      <c r="KR1002">
        <f t="shared" si="68"/>
        <v>0</v>
      </c>
      <c r="KS1002">
        <f t="shared" si="68"/>
        <v>0</v>
      </c>
      <c r="KT1002">
        <f t="shared" si="68"/>
        <v>0</v>
      </c>
      <c r="KU1002">
        <f t="shared" si="68"/>
        <v>0</v>
      </c>
      <c r="KV1002">
        <f t="shared" si="68"/>
        <v>0</v>
      </c>
      <c r="KW1002">
        <f t="shared" si="68"/>
        <v>0</v>
      </c>
      <c r="KX1002">
        <f t="shared" si="68"/>
        <v>0</v>
      </c>
      <c r="KY1002">
        <f t="shared" si="68"/>
        <v>0</v>
      </c>
      <c r="KZ1002">
        <f t="shared" si="68"/>
        <v>0</v>
      </c>
      <c r="LA1002">
        <f t="shared" si="68"/>
        <v>0</v>
      </c>
      <c r="LB1002">
        <f t="shared" si="68"/>
        <v>0</v>
      </c>
      <c r="LC1002">
        <f t="shared" si="68"/>
        <v>0</v>
      </c>
      <c r="LD1002">
        <f t="shared" si="68"/>
        <v>0</v>
      </c>
      <c r="LE1002">
        <f t="shared" si="68"/>
        <v>0</v>
      </c>
      <c r="LF1002">
        <f t="shared" si="68"/>
        <v>0</v>
      </c>
      <c r="LG1002">
        <f t="shared" si="68"/>
        <v>0</v>
      </c>
      <c r="LH1002">
        <f t="shared" si="68"/>
        <v>0</v>
      </c>
      <c r="LI1002">
        <f t="shared" ref="LI1002:NT1002" si="69">SUM(LI2:LI1001)</f>
        <v>0</v>
      </c>
      <c r="LJ1002">
        <f t="shared" si="69"/>
        <v>0</v>
      </c>
      <c r="LK1002">
        <f t="shared" si="69"/>
        <v>0</v>
      </c>
      <c r="LL1002">
        <f t="shared" si="69"/>
        <v>0</v>
      </c>
      <c r="LM1002">
        <f t="shared" si="69"/>
        <v>0</v>
      </c>
      <c r="LN1002">
        <f t="shared" si="69"/>
        <v>0</v>
      </c>
      <c r="LO1002">
        <f t="shared" si="69"/>
        <v>0</v>
      </c>
      <c r="LP1002">
        <f t="shared" si="69"/>
        <v>0</v>
      </c>
      <c r="LQ1002">
        <f t="shared" si="69"/>
        <v>0</v>
      </c>
      <c r="LR1002">
        <f t="shared" si="69"/>
        <v>0</v>
      </c>
      <c r="LS1002">
        <f t="shared" si="69"/>
        <v>0</v>
      </c>
      <c r="LT1002">
        <f t="shared" si="69"/>
        <v>0</v>
      </c>
      <c r="LU1002">
        <f t="shared" si="69"/>
        <v>0</v>
      </c>
      <c r="LV1002">
        <f t="shared" si="69"/>
        <v>0</v>
      </c>
      <c r="LW1002">
        <f t="shared" si="69"/>
        <v>0</v>
      </c>
      <c r="LX1002">
        <f t="shared" si="69"/>
        <v>0</v>
      </c>
      <c r="LY1002">
        <f t="shared" si="69"/>
        <v>0</v>
      </c>
      <c r="LZ1002">
        <f t="shared" si="69"/>
        <v>0</v>
      </c>
      <c r="MA1002">
        <f t="shared" si="69"/>
        <v>0</v>
      </c>
      <c r="MB1002">
        <f t="shared" si="69"/>
        <v>0</v>
      </c>
      <c r="MC1002">
        <f t="shared" si="69"/>
        <v>0</v>
      </c>
      <c r="MD1002">
        <f t="shared" si="69"/>
        <v>0</v>
      </c>
      <c r="ME1002">
        <f t="shared" si="69"/>
        <v>0</v>
      </c>
      <c r="MF1002">
        <f t="shared" si="69"/>
        <v>0</v>
      </c>
      <c r="MG1002">
        <f t="shared" si="69"/>
        <v>0</v>
      </c>
      <c r="MH1002">
        <f t="shared" si="69"/>
        <v>0</v>
      </c>
      <c r="MI1002">
        <f t="shared" si="69"/>
        <v>0</v>
      </c>
      <c r="MJ1002">
        <f t="shared" si="69"/>
        <v>0</v>
      </c>
      <c r="MK1002">
        <f t="shared" si="69"/>
        <v>0</v>
      </c>
      <c r="ML1002">
        <f t="shared" si="69"/>
        <v>0</v>
      </c>
      <c r="MM1002">
        <f t="shared" si="69"/>
        <v>0</v>
      </c>
      <c r="MN1002">
        <f t="shared" si="69"/>
        <v>0</v>
      </c>
      <c r="MO1002">
        <f t="shared" si="69"/>
        <v>0</v>
      </c>
      <c r="MP1002">
        <f t="shared" si="69"/>
        <v>0</v>
      </c>
      <c r="MQ1002">
        <f t="shared" si="69"/>
        <v>0</v>
      </c>
      <c r="MR1002">
        <f t="shared" si="69"/>
        <v>0</v>
      </c>
      <c r="MS1002">
        <f t="shared" si="69"/>
        <v>0</v>
      </c>
      <c r="MT1002">
        <f t="shared" si="69"/>
        <v>0</v>
      </c>
      <c r="MU1002">
        <f t="shared" si="69"/>
        <v>0</v>
      </c>
      <c r="MV1002">
        <f t="shared" si="69"/>
        <v>0</v>
      </c>
      <c r="MW1002">
        <f t="shared" si="69"/>
        <v>0</v>
      </c>
      <c r="MX1002">
        <f t="shared" si="69"/>
        <v>0</v>
      </c>
      <c r="MY1002">
        <f t="shared" si="69"/>
        <v>0</v>
      </c>
      <c r="MZ1002">
        <f t="shared" si="69"/>
        <v>0</v>
      </c>
      <c r="NA1002">
        <f t="shared" si="69"/>
        <v>0</v>
      </c>
      <c r="NB1002">
        <f t="shared" si="69"/>
        <v>0</v>
      </c>
      <c r="NC1002">
        <f t="shared" si="69"/>
        <v>0</v>
      </c>
      <c r="ND1002">
        <f t="shared" si="69"/>
        <v>0</v>
      </c>
      <c r="NE1002">
        <f t="shared" si="69"/>
        <v>0</v>
      </c>
      <c r="NF1002">
        <f t="shared" si="69"/>
        <v>0</v>
      </c>
      <c r="NG1002">
        <f t="shared" si="69"/>
        <v>0</v>
      </c>
      <c r="NH1002">
        <f t="shared" si="69"/>
        <v>0</v>
      </c>
      <c r="NI1002">
        <f t="shared" si="69"/>
        <v>0</v>
      </c>
      <c r="NJ1002">
        <f t="shared" si="69"/>
        <v>0</v>
      </c>
      <c r="NK1002">
        <f t="shared" si="69"/>
        <v>0</v>
      </c>
      <c r="NL1002">
        <f t="shared" si="69"/>
        <v>0</v>
      </c>
      <c r="NM1002">
        <f t="shared" si="69"/>
        <v>0</v>
      </c>
      <c r="NN1002">
        <f t="shared" si="69"/>
        <v>0</v>
      </c>
      <c r="NO1002">
        <f t="shared" si="69"/>
        <v>0</v>
      </c>
      <c r="NP1002">
        <f t="shared" si="69"/>
        <v>0</v>
      </c>
      <c r="NQ1002">
        <f t="shared" si="69"/>
        <v>0</v>
      </c>
      <c r="NR1002">
        <f t="shared" si="69"/>
        <v>0</v>
      </c>
      <c r="NS1002">
        <f t="shared" si="69"/>
        <v>0</v>
      </c>
      <c r="NT1002">
        <f t="shared" si="69"/>
        <v>0</v>
      </c>
      <c r="NU1002">
        <f t="shared" ref="NU1002:QF1002" si="70">SUM(NU2:NU1001)</f>
        <v>0</v>
      </c>
      <c r="NV1002">
        <f t="shared" si="70"/>
        <v>0</v>
      </c>
      <c r="NW1002">
        <f t="shared" si="70"/>
        <v>0</v>
      </c>
      <c r="NX1002">
        <f t="shared" si="70"/>
        <v>0</v>
      </c>
      <c r="NY1002">
        <f t="shared" si="70"/>
        <v>0</v>
      </c>
      <c r="NZ1002">
        <f t="shared" si="70"/>
        <v>0</v>
      </c>
      <c r="OA1002">
        <f t="shared" si="70"/>
        <v>0</v>
      </c>
      <c r="OB1002">
        <f t="shared" si="70"/>
        <v>0</v>
      </c>
      <c r="OC1002">
        <f t="shared" si="70"/>
        <v>0</v>
      </c>
      <c r="OD1002">
        <f t="shared" si="70"/>
        <v>0</v>
      </c>
      <c r="OE1002">
        <f t="shared" si="70"/>
        <v>0</v>
      </c>
      <c r="OF1002">
        <f t="shared" si="70"/>
        <v>0</v>
      </c>
      <c r="OG1002">
        <f t="shared" si="70"/>
        <v>0</v>
      </c>
      <c r="OH1002">
        <f t="shared" si="70"/>
        <v>0</v>
      </c>
      <c r="OI1002">
        <f t="shared" si="70"/>
        <v>0</v>
      </c>
      <c r="OJ1002">
        <f t="shared" si="70"/>
        <v>0</v>
      </c>
      <c r="OK1002">
        <f t="shared" si="70"/>
        <v>0</v>
      </c>
      <c r="OL1002">
        <f t="shared" si="70"/>
        <v>0</v>
      </c>
      <c r="OM1002">
        <f t="shared" si="70"/>
        <v>0</v>
      </c>
      <c r="ON1002">
        <f t="shared" si="70"/>
        <v>0</v>
      </c>
      <c r="OO1002">
        <f t="shared" si="70"/>
        <v>0</v>
      </c>
      <c r="OP1002">
        <f t="shared" si="70"/>
        <v>0</v>
      </c>
      <c r="OQ1002">
        <f t="shared" si="70"/>
        <v>0</v>
      </c>
      <c r="OR1002">
        <f t="shared" si="70"/>
        <v>0</v>
      </c>
      <c r="OS1002">
        <f t="shared" si="70"/>
        <v>0</v>
      </c>
      <c r="OT1002">
        <f t="shared" si="70"/>
        <v>0</v>
      </c>
      <c r="OU1002">
        <f t="shared" si="70"/>
        <v>0</v>
      </c>
      <c r="OV1002">
        <f t="shared" si="70"/>
        <v>0</v>
      </c>
      <c r="OW1002">
        <f t="shared" si="70"/>
        <v>0</v>
      </c>
      <c r="OX1002">
        <f t="shared" si="70"/>
        <v>0</v>
      </c>
      <c r="OY1002">
        <f t="shared" si="70"/>
        <v>0</v>
      </c>
      <c r="OZ1002">
        <f t="shared" si="70"/>
        <v>0</v>
      </c>
      <c r="PA1002">
        <f t="shared" si="70"/>
        <v>0</v>
      </c>
      <c r="PB1002">
        <f t="shared" si="70"/>
        <v>0</v>
      </c>
      <c r="PC1002">
        <f t="shared" si="70"/>
        <v>0</v>
      </c>
      <c r="PD1002">
        <f t="shared" si="70"/>
        <v>0</v>
      </c>
      <c r="PE1002">
        <f t="shared" si="70"/>
        <v>0</v>
      </c>
      <c r="PF1002">
        <f t="shared" si="70"/>
        <v>0</v>
      </c>
      <c r="PG1002">
        <f t="shared" si="70"/>
        <v>0</v>
      </c>
      <c r="PH1002">
        <f t="shared" si="70"/>
        <v>0</v>
      </c>
      <c r="PI1002">
        <f t="shared" si="70"/>
        <v>0</v>
      </c>
      <c r="PJ1002">
        <f t="shared" si="70"/>
        <v>0</v>
      </c>
      <c r="PK1002">
        <f t="shared" si="70"/>
        <v>0</v>
      </c>
      <c r="PL1002">
        <f t="shared" si="70"/>
        <v>0</v>
      </c>
      <c r="PM1002">
        <f t="shared" si="70"/>
        <v>0</v>
      </c>
      <c r="PN1002">
        <f t="shared" si="70"/>
        <v>0</v>
      </c>
      <c r="PO1002">
        <f t="shared" si="70"/>
        <v>0</v>
      </c>
      <c r="PP1002">
        <f t="shared" si="70"/>
        <v>0</v>
      </c>
      <c r="PQ1002">
        <f t="shared" si="70"/>
        <v>0</v>
      </c>
      <c r="PR1002">
        <f t="shared" si="70"/>
        <v>0</v>
      </c>
      <c r="PS1002">
        <f t="shared" si="70"/>
        <v>0</v>
      </c>
      <c r="PT1002">
        <f t="shared" si="70"/>
        <v>0</v>
      </c>
      <c r="PU1002">
        <f t="shared" si="70"/>
        <v>0</v>
      </c>
      <c r="PV1002">
        <f t="shared" si="70"/>
        <v>0</v>
      </c>
      <c r="PW1002">
        <f t="shared" si="70"/>
        <v>0</v>
      </c>
      <c r="PX1002">
        <f t="shared" si="70"/>
        <v>0</v>
      </c>
      <c r="PY1002">
        <f t="shared" si="70"/>
        <v>0</v>
      </c>
      <c r="PZ1002">
        <f t="shared" si="70"/>
        <v>0</v>
      </c>
      <c r="QA1002">
        <f t="shared" si="70"/>
        <v>0</v>
      </c>
      <c r="QB1002">
        <f t="shared" si="70"/>
        <v>0</v>
      </c>
      <c r="QC1002">
        <f t="shared" si="70"/>
        <v>0</v>
      </c>
      <c r="QD1002">
        <f t="shared" si="70"/>
        <v>0</v>
      </c>
      <c r="QE1002">
        <f t="shared" si="70"/>
        <v>0</v>
      </c>
      <c r="QF1002">
        <f t="shared" si="70"/>
        <v>0</v>
      </c>
      <c r="QG1002">
        <f t="shared" ref="QG1002:SR1002" si="71">SUM(QG2:QG1001)</f>
        <v>0</v>
      </c>
      <c r="QH1002">
        <f t="shared" si="71"/>
        <v>0</v>
      </c>
      <c r="QI1002">
        <f t="shared" si="71"/>
        <v>0</v>
      </c>
      <c r="QJ1002">
        <f t="shared" si="71"/>
        <v>0</v>
      </c>
      <c r="QK1002">
        <f t="shared" si="71"/>
        <v>0</v>
      </c>
      <c r="QL1002">
        <f t="shared" si="71"/>
        <v>0</v>
      </c>
      <c r="QM1002">
        <f t="shared" si="71"/>
        <v>0</v>
      </c>
      <c r="QN1002">
        <f t="shared" si="71"/>
        <v>0</v>
      </c>
      <c r="QO1002">
        <f t="shared" si="71"/>
        <v>0</v>
      </c>
      <c r="QP1002">
        <f t="shared" si="71"/>
        <v>0</v>
      </c>
      <c r="QQ1002">
        <f t="shared" si="71"/>
        <v>0</v>
      </c>
      <c r="QR1002">
        <f t="shared" si="71"/>
        <v>0</v>
      </c>
      <c r="QS1002">
        <f t="shared" si="71"/>
        <v>0</v>
      </c>
      <c r="QT1002">
        <f t="shared" si="71"/>
        <v>0</v>
      </c>
      <c r="QU1002">
        <f t="shared" si="71"/>
        <v>0</v>
      </c>
      <c r="QV1002">
        <f t="shared" si="71"/>
        <v>0</v>
      </c>
      <c r="QW1002">
        <f t="shared" si="71"/>
        <v>0</v>
      </c>
      <c r="QX1002">
        <f t="shared" si="71"/>
        <v>0</v>
      </c>
      <c r="QY1002">
        <f t="shared" si="71"/>
        <v>0</v>
      </c>
      <c r="QZ1002">
        <f t="shared" si="71"/>
        <v>0</v>
      </c>
      <c r="RA1002">
        <f t="shared" si="71"/>
        <v>0</v>
      </c>
      <c r="RB1002">
        <f t="shared" si="71"/>
        <v>0</v>
      </c>
      <c r="RC1002">
        <f t="shared" si="71"/>
        <v>0</v>
      </c>
      <c r="RD1002">
        <f t="shared" si="71"/>
        <v>0</v>
      </c>
      <c r="RE1002">
        <f t="shared" si="71"/>
        <v>0</v>
      </c>
      <c r="RF1002">
        <f t="shared" si="71"/>
        <v>0</v>
      </c>
      <c r="RG1002">
        <f t="shared" si="71"/>
        <v>0</v>
      </c>
      <c r="RH1002">
        <f t="shared" si="71"/>
        <v>0</v>
      </c>
      <c r="RI1002">
        <f t="shared" si="71"/>
        <v>0</v>
      </c>
      <c r="RJ1002">
        <f t="shared" si="71"/>
        <v>0</v>
      </c>
      <c r="RK1002">
        <f t="shared" si="71"/>
        <v>0</v>
      </c>
      <c r="RL1002">
        <f t="shared" si="71"/>
        <v>0</v>
      </c>
      <c r="RM1002">
        <f t="shared" si="71"/>
        <v>0</v>
      </c>
      <c r="RN1002">
        <f t="shared" si="71"/>
        <v>0</v>
      </c>
      <c r="RO1002">
        <f t="shared" si="71"/>
        <v>0</v>
      </c>
      <c r="RP1002">
        <f t="shared" si="71"/>
        <v>0</v>
      </c>
      <c r="RQ1002">
        <f t="shared" si="71"/>
        <v>0</v>
      </c>
      <c r="RR1002">
        <f t="shared" si="71"/>
        <v>0</v>
      </c>
      <c r="RS1002">
        <f t="shared" si="71"/>
        <v>0</v>
      </c>
      <c r="RT1002">
        <f t="shared" si="71"/>
        <v>0</v>
      </c>
      <c r="RU1002">
        <f t="shared" si="71"/>
        <v>0</v>
      </c>
      <c r="RV1002">
        <f t="shared" si="71"/>
        <v>0</v>
      </c>
      <c r="RW1002">
        <f t="shared" si="71"/>
        <v>0</v>
      </c>
      <c r="RX1002">
        <f t="shared" si="71"/>
        <v>0</v>
      </c>
      <c r="RY1002">
        <f t="shared" si="71"/>
        <v>0</v>
      </c>
      <c r="RZ1002">
        <f t="shared" si="71"/>
        <v>0</v>
      </c>
      <c r="SA1002">
        <f t="shared" si="71"/>
        <v>0</v>
      </c>
      <c r="SB1002">
        <f t="shared" si="71"/>
        <v>0</v>
      </c>
      <c r="SC1002">
        <f t="shared" si="71"/>
        <v>0</v>
      </c>
      <c r="SD1002">
        <f t="shared" si="71"/>
        <v>0</v>
      </c>
      <c r="SE1002">
        <f t="shared" si="71"/>
        <v>0</v>
      </c>
      <c r="SF1002">
        <f t="shared" si="71"/>
        <v>0</v>
      </c>
      <c r="SG1002">
        <f t="shared" si="71"/>
        <v>0</v>
      </c>
      <c r="SH1002">
        <f t="shared" si="71"/>
        <v>0</v>
      </c>
      <c r="SI1002">
        <f t="shared" si="71"/>
        <v>0</v>
      </c>
      <c r="SJ1002">
        <f t="shared" si="71"/>
        <v>0</v>
      </c>
      <c r="SK1002">
        <f t="shared" si="71"/>
        <v>0</v>
      </c>
      <c r="SL1002">
        <f t="shared" si="71"/>
        <v>0</v>
      </c>
      <c r="SM1002">
        <f t="shared" si="71"/>
        <v>0</v>
      </c>
      <c r="SN1002">
        <f t="shared" si="71"/>
        <v>0</v>
      </c>
      <c r="SO1002">
        <f t="shared" si="71"/>
        <v>0</v>
      </c>
      <c r="SP1002">
        <f t="shared" si="71"/>
        <v>0</v>
      </c>
      <c r="SQ1002">
        <f t="shared" si="71"/>
        <v>0</v>
      </c>
      <c r="SR1002">
        <f t="shared" si="71"/>
        <v>0</v>
      </c>
      <c r="SS1002">
        <f t="shared" ref="SS1002:VD1002" si="72">SUM(SS2:SS1001)</f>
        <v>0</v>
      </c>
      <c r="ST1002">
        <f t="shared" si="72"/>
        <v>0</v>
      </c>
      <c r="SU1002">
        <f t="shared" si="72"/>
        <v>0</v>
      </c>
      <c r="SV1002">
        <f t="shared" si="72"/>
        <v>0</v>
      </c>
      <c r="SW1002">
        <f t="shared" si="72"/>
        <v>0</v>
      </c>
      <c r="SX1002">
        <f t="shared" si="72"/>
        <v>0</v>
      </c>
      <c r="SY1002">
        <f t="shared" si="72"/>
        <v>0</v>
      </c>
      <c r="SZ1002">
        <f t="shared" si="72"/>
        <v>0</v>
      </c>
      <c r="TA1002">
        <f t="shared" si="72"/>
        <v>0</v>
      </c>
      <c r="TB1002">
        <f t="shared" si="72"/>
        <v>0</v>
      </c>
      <c r="TC1002">
        <f t="shared" si="72"/>
        <v>0</v>
      </c>
      <c r="TD1002">
        <f t="shared" si="72"/>
        <v>0</v>
      </c>
      <c r="TE1002">
        <f t="shared" si="72"/>
        <v>0</v>
      </c>
      <c r="TF1002">
        <f t="shared" si="72"/>
        <v>0</v>
      </c>
      <c r="TG1002">
        <f t="shared" si="72"/>
        <v>0</v>
      </c>
      <c r="TH1002">
        <f t="shared" si="72"/>
        <v>0</v>
      </c>
      <c r="TI1002">
        <f t="shared" si="72"/>
        <v>0</v>
      </c>
      <c r="TJ1002">
        <f t="shared" si="72"/>
        <v>0</v>
      </c>
      <c r="TK1002">
        <f t="shared" si="72"/>
        <v>0</v>
      </c>
      <c r="TL1002">
        <f t="shared" si="72"/>
        <v>0</v>
      </c>
      <c r="TM1002">
        <f t="shared" si="72"/>
        <v>0</v>
      </c>
      <c r="TN1002">
        <f t="shared" si="72"/>
        <v>0</v>
      </c>
      <c r="TO1002">
        <f t="shared" si="72"/>
        <v>0</v>
      </c>
      <c r="TP1002">
        <f t="shared" si="72"/>
        <v>0</v>
      </c>
      <c r="TQ1002">
        <f t="shared" si="72"/>
        <v>0</v>
      </c>
      <c r="TR1002">
        <f t="shared" si="72"/>
        <v>0</v>
      </c>
      <c r="TS1002">
        <f t="shared" si="72"/>
        <v>0</v>
      </c>
      <c r="TT1002">
        <f t="shared" si="72"/>
        <v>0</v>
      </c>
      <c r="TU1002">
        <f t="shared" si="72"/>
        <v>0</v>
      </c>
      <c r="TV1002">
        <f t="shared" si="72"/>
        <v>0</v>
      </c>
      <c r="TW1002">
        <f t="shared" si="72"/>
        <v>0</v>
      </c>
      <c r="TX1002">
        <f t="shared" si="72"/>
        <v>0</v>
      </c>
      <c r="TY1002">
        <f t="shared" si="72"/>
        <v>0</v>
      </c>
      <c r="TZ1002">
        <f t="shared" si="72"/>
        <v>0</v>
      </c>
      <c r="UA1002">
        <f t="shared" si="72"/>
        <v>0</v>
      </c>
      <c r="UB1002">
        <f t="shared" si="72"/>
        <v>0</v>
      </c>
      <c r="UC1002">
        <f t="shared" si="72"/>
        <v>0</v>
      </c>
      <c r="UD1002">
        <f t="shared" si="72"/>
        <v>0</v>
      </c>
      <c r="UE1002">
        <f t="shared" si="72"/>
        <v>0</v>
      </c>
      <c r="UF1002">
        <f t="shared" si="72"/>
        <v>0</v>
      </c>
      <c r="UG1002">
        <f t="shared" si="72"/>
        <v>0</v>
      </c>
      <c r="UH1002">
        <f t="shared" si="72"/>
        <v>0</v>
      </c>
      <c r="UI1002">
        <f t="shared" si="72"/>
        <v>0</v>
      </c>
      <c r="UJ1002">
        <f t="shared" si="72"/>
        <v>0</v>
      </c>
      <c r="UK1002">
        <f t="shared" si="72"/>
        <v>0</v>
      </c>
      <c r="UL1002">
        <f t="shared" si="72"/>
        <v>0</v>
      </c>
      <c r="UM1002">
        <f t="shared" si="72"/>
        <v>0</v>
      </c>
      <c r="UN1002">
        <f t="shared" si="72"/>
        <v>0</v>
      </c>
      <c r="UO1002">
        <f t="shared" si="72"/>
        <v>0</v>
      </c>
      <c r="UP1002">
        <f t="shared" si="72"/>
        <v>0</v>
      </c>
      <c r="UQ1002">
        <f t="shared" si="72"/>
        <v>0</v>
      </c>
      <c r="UR1002">
        <f t="shared" si="72"/>
        <v>0</v>
      </c>
      <c r="US1002">
        <f t="shared" si="72"/>
        <v>0</v>
      </c>
      <c r="UT1002">
        <f t="shared" si="72"/>
        <v>0</v>
      </c>
      <c r="UU1002">
        <f t="shared" si="72"/>
        <v>0</v>
      </c>
      <c r="UV1002">
        <f t="shared" si="72"/>
        <v>0</v>
      </c>
      <c r="UW1002">
        <f t="shared" si="72"/>
        <v>0</v>
      </c>
      <c r="UX1002">
        <f t="shared" si="72"/>
        <v>0</v>
      </c>
      <c r="UY1002">
        <f t="shared" si="72"/>
        <v>0</v>
      </c>
      <c r="UZ1002">
        <f t="shared" si="72"/>
        <v>0</v>
      </c>
      <c r="VA1002">
        <f t="shared" si="72"/>
        <v>0</v>
      </c>
      <c r="VB1002">
        <f t="shared" si="72"/>
        <v>0</v>
      </c>
      <c r="VC1002">
        <f t="shared" si="72"/>
        <v>0</v>
      </c>
      <c r="VD1002">
        <f t="shared" si="72"/>
        <v>0</v>
      </c>
      <c r="VE1002">
        <f t="shared" ref="VE1002:XP1002" si="73">SUM(VE2:VE1001)</f>
        <v>0</v>
      </c>
      <c r="VF1002">
        <f t="shared" si="73"/>
        <v>0</v>
      </c>
      <c r="VG1002">
        <f t="shared" si="73"/>
        <v>0</v>
      </c>
      <c r="VH1002">
        <f t="shared" si="73"/>
        <v>0</v>
      </c>
      <c r="VI1002">
        <f t="shared" si="73"/>
        <v>0</v>
      </c>
      <c r="VJ1002">
        <f t="shared" si="73"/>
        <v>0</v>
      </c>
      <c r="VK1002">
        <f t="shared" si="73"/>
        <v>0</v>
      </c>
      <c r="VL1002">
        <f t="shared" si="73"/>
        <v>0</v>
      </c>
      <c r="VM1002">
        <f t="shared" si="73"/>
        <v>0</v>
      </c>
      <c r="VN1002">
        <f t="shared" si="73"/>
        <v>0</v>
      </c>
      <c r="VO1002">
        <f t="shared" si="73"/>
        <v>0</v>
      </c>
      <c r="VP1002">
        <f t="shared" si="73"/>
        <v>0</v>
      </c>
      <c r="VQ1002">
        <f t="shared" si="73"/>
        <v>0</v>
      </c>
      <c r="VR1002">
        <f t="shared" si="73"/>
        <v>0</v>
      </c>
      <c r="VS1002">
        <f t="shared" si="73"/>
        <v>0</v>
      </c>
      <c r="VT1002">
        <f t="shared" si="73"/>
        <v>0</v>
      </c>
      <c r="VU1002">
        <f t="shared" si="73"/>
        <v>0</v>
      </c>
      <c r="VV1002">
        <f t="shared" si="73"/>
        <v>0</v>
      </c>
      <c r="VW1002">
        <f t="shared" si="73"/>
        <v>0</v>
      </c>
      <c r="VX1002">
        <f t="shared" si="73"/>
        <v>0</v>
      </c>
      <c r="VY1002">
        <f t="shared" si="73"/>
        <v>0</v>
      </c>
      <c r="VZ1002">
        <f t="shared" si="73"/>
        <v>0</v>
      </c>
      <c r="WA1002">
        <f t="shared" si="73"/>
        <v>0</v>
      </c>
      <c r="WB1002">
        <f t="shared" si="73"/>
        <v>0</v>
      </c>
      <c r="WC1002">
        <f t="shared" si="73"/>
        <v>0</v>
      </c>
      <c r="WD1002">
        <f t="shared" si="73"/>
        <v>0</v>
      </c>
      <c r="WE1002">
        <f t="shared" si="73"/>
        <v>0</v>
      </c>
      <c r="WF1002">
        <f t="shared" si="73"/>
        <v>0</v>
      </c>
      <c r="WG1002">
        <f t="shared" si="73"/>
        <v>0</v>
      </c>
      <c r="WH1002">
        <f t="shared" si="73"/>
        <v>0</v>
      </c>
      <c r="WI1002">
        <f t="shared" si="73"/>
        <v>0</v>
      </c>
      <c r="WJ1002">
        <f t="shared" si="73"/>
        <v>0</v>
      </c>
      <c r="WK1002">
        <f t="shared" si="73"/>
        <v>0</v>
      </c>
      <c r="WL1002">
        <f t="shared" si="73"/>
        <v>0</v>
      </c>
      <c r="WM1002">
        <f t="shared" si="73"/>
        <v>0</v>
      </c>
      <c r="WN1002">
        <f t="shared" si="73"/>
        <v>0</v>
      </c>
      <c r="WO1002">
        <f t="shared" si="73"/>
        <v>0</v>
      </c>
      <c r="WP1002">
        <f t="shared" si="73"/>
        <v>0</v>
      </c>
      <c r="WQ1002">
        <f t="shared" si="73"/>
        <v>0</v>
      </c>
      <c r="WR1002">
        <f t="shared" si="73"/>
        <v>0</v>
      </c>
      <c r="WS1002">
        <f t="shared" si="73"/>
        <v>0</v>
      </c>
      <c r="WT1002">
        <f t="shared" si="73"/>
        <v>0</v>
      </c>
      <c r="WU1002">
        <f t="shared" si="73"/>
        <v>0</v>
      </c>
      <c r="WV1002">
        <f t="shared" si="73"/>
        <v>0</v>
      </c>
      <c r="WW1002">
        <f t="shared" si="73"/>
        <v>0</v>
      </c>
      <c r="WX1002">
        <f t="shared" si="73"/>
        <v>0</v>
      </c>
      <c r="WY1002">
        <f t="shared" si="73"/>
        <v>0</v>
      </c>
      <c r="WZ1002">
        <f t="shared" si="73"/>
        <v>0</v>
      </c>
      <c r="XA1002">
        <f t="shared" si="73"/>
        <v>0</v>
      </c>
      <c r="XB1002">
        <f t="shared" si="73"/>
        <v>0</v>
      </c>
      <c r="XC1002">
        <f t="shared" si="73"/>
        <v>0</v>
      </c>
      <c r="XD1002">
        <f t="shared" si="73"/>
        <v>0</v>
      </c>
      <c r="XE1002">
        <f t="shared" si="73"/>
        <v>0</v>
      </c>
      <c r="XF1002">
        <f t="shared" si="73"/>
        <v>0</v>
      </c>
      <c r="XG1002">
        <f t="shared" si="73"/>
        <v>0</v>
      </c>
      <c r="XH1002">
        <f t="shared" si="73"/>
        <v>0</v>
      </c>
      <c r="XI1002">
        <f t="shared" si="73"/>
        <v>0</v>
      </c>
      <c r="XJ1002">
        <f t="shared" si="73"/>
        <v>0</v>
      </c>
      <c r="XK1002">
        <f t="shared" si="73"/>
        <v>0</v>
      </c>
      <c r="XL1002">
        <f t="shared" si="73"/>
        <v>0</v>
      </c>
      <c r="XM1002">
        <f t="shared" si="73"/>
        <v>0</v>
      </c>
      <c r="XN1002">
        <f t="shared" si="73"/>
        <v>0</v>
      </c>
      <c r="XO1002">
        <f t="shared" si="73"/>
        <v>0</v>
      </c>
      <c r="XP1002">
        <f t="shared" si="73"/>
        <v>0</v>
      </c>
      <c r="XQ1002">
        <f t="shared" ref="XQ1002:AAB1002" si="74">SUM(XQ2:XQ1001)</f>
        <v>0</v>
      </c>
      <c r="XR1002">
        <f t="shared" si="74"/>
        <v>0</v>
      </c>
      <c r="XS1002">
        <f t="shared" si="74"/>
        <v>0</v>
      </c>
      <c r="XT1002">
        <f t="shared" si="74"/>
        <v>0</v>
      </c>
      <c r="XU1002">
        <f t="shared" si="74"/>
        <v>0</v>
      </c>
      <c r="XV1002">
        <f t="shared" si="74"/>
        <v>0</v>
      </c>
      <c r="XW1002">
        <f t="shared" si="74"/>
        <v>0</v>
      </c>
      <c r="XX1002">
        <f t="shared" si="74"/>
        <v>0</v>
      </c>
      <c r="XY1002">
        <f t="shared" si="74"/>
        <v>0</v>
      </c>
      <c r="XZ1002">
        <f t="shared" si="74"/>
        <v>0</v>
      </c>
      <c r="YA1002">
        <f t="shared" si="74"/>
        <v>0</v>
      </c>
      <c r="YB1002">
        <f t="shared" si="74"/>
        <v>0</v>
      </c>
      <c r="YC1002">
        <f t="shared" si="74"/>
        <v>0</v>
      </c>
      <c r="YD1002">
        <f t="shared" si="74"/>
        <v>0</v>
      </c>
      <c r="YE1002">
        <f t="shared" si="74"/>
        <v>0</v>
      </c>
      <c r="YF1002">
        <f t="shared" si="74"/>
        <v>0</v>
      </c>
      <c r="YG1002">
        <f t="shared" si="74"/>
        <v>0</v>
      </c>
      <c r="YH1002">
        <f t="shared" si="74"/>
        <v>0</v>
      </c>
      <c r="YI1002">
        <f t="shared" si="74"/>
        <v>0</v>
      </c>
      <c r="YJ1002">
        <f t="shared" si="74"/>
        <v>0</v>
      </c>
      <c r="YK1002">
        <f t="shared" si="74"/>
        <v>0</v>
      </c>
      <c r="YL1002">
        <f t="shared" si="74"/>
        <v>0</v>
      </c>
      <c r="YM1002">
        <f t="shared" si="74"/>
        <v>0</v>
      </c>
      <c r="YN1002">
        <f t="shared" si="74"/>
        <v>0</v>
      </c>
      <c r="YO1002">
        <f t="shared" si="74"/>
        <v>0</v>
      </c>
      <c r="YP1002">
        <f t="shared" si="74"/>
        <v>0</v>
      </c>
      <c r="YQ1002">
        <f t="shared" si="74"/>
        <v>0</v>
      </c>
      <c r="YR1002">
        <f t="shared" si="74"/>
        <v>0</v>
      </c>
      <c r="YS1002">
        <f t="shared" si="74"/>
        <v>0</v>
      </c>
      <c r="YT1002">
        <f t="shared" si="74"/>
        <v>0</v>
      </c>
      <c r="YU1002">
        <f t="shared" si="74"/>
        <v>0</v>
      </c>
      <c r="YV1002">
        <f t="shared" si="74"/>
        <v>0</v>
      </c>
      <c r="YW1002">
        <f t="shared" si="74"/>
        <v>0</v>
      </c>
      <c r="YX1002">
        <f t="shared" si="74"/>
        <v>0</v>
      </c>
      <c r="YY1002">
        <f t="shared" si="74"/>
        <v>0</v>
      </c>
      <c r="YZ1002">
        <f t="shared" si="74"/>
        <v>0</v>
      </c>
      <c r="ZA1002">
        <f t="shared" si="74"/>
        <v>0</v>
      </c>
      <c r="ZB1002">
        <f t="shared" si="74"/>
        <v>0</v>
      </c>
      <c r="ZC1002">
        <f t="shared" si="74"/>
        <v>0</v>
      </c>
      <c r="ZD1002">
        <f t="shared" si="74"/>
        <v>0</v>
      </c>
      <c r="ZE1002">
        <f t="shared" si="74"/>
        <v>0</v>
      </c>
      <c r="ZF1002">
        <f t="shared" si="74"/>
        <v>0</v>
      </c>
      <c r="ZG1002">
        <f t="shared" si="74"/>
        <v>0</v>
      </c>
      <c r="ZH1002">
        <f t="shared" si="74"/>
        <v>0</v>
      </c>
      <c r="ZI1002">
        <f t="shared" si="74"/>
        <v>0</v>
      </c>
      <c r="ZJ1002">
        <f t="shared" si="74"/>
        <v>0</v>
      </c>
      <c r="ZK1002">
        <f t="shared" si="74"/>
        <v>0</v>
      </c>
      <c r="ZL1002">
        <f t="shared" si="74"/>
        <v>0</v>
      </c>
      <c r="ZM1002">
        <f t="shared" si="74"/>
        <v>0</v>
      </c>
      <c r="ZN1002">
        <f t="shared" si="74"/>
        <v>0</v>
      </c>
      <c r="ZO1002">
        <f t="shared" si="74"/>
        <v>0</v>
      </c>
      <c r="ZP1002">
        <f t="shared" si="74"/>
        <v>0</v>
      </c>
      <c r="ZQ1002">
        <f t="shared" si="74"/>
        <v>0</v>
      </c>
      <c r="ZR1002">
        <f t="shared" si="74"/>
        <v>0</v>
      </c>
      <c r="ZS1002">
        <f t="shared" si="74"/>
        <v>0</v>
      </c>
      <c r="ZT1002">
        <f t="shared" si="74"/>
        <v>0</v>
      </c>
      <c r="ZU1002">
        <f t="shared" si="74"/>
        <v>0</v>
      </c>
      <c r="ZV1002">
        <f t="shared" si="74"/>
        <v>0</v>
      </c>
      <c r="ZW1002">
        <f t="shared" si="74"/>
        <v>0</v>
      </c>
      <c r="ZX1002">
        <f t="shared" si="74"/>
        <v>0</v>
      </c>
      <c r="ZY1002">
        <f t="shared" si="74"/>
        <v>0</v>
      </c>
      <c r="ZZ1002">
        <f t="shared" si="74"/>
        <v>0</v>
      </c>
      <c r="AAA1002">
        <f t="shared" si="74"/>
        <v>0</v>
      </c>
      <c r="AAB1002">
        <f t="shared" si="74"/>
        <v>0</v>
      </c>
      <c r="AAC1002">
        <f t="shared" ref="AAC1002:ACN1002" si="75">SUM(AAC2:AAC1001)</f>
        <v>0</v>
      </c>
      <c r="AAD1002">
        <f t="shared" si="75"/>
        <v>0</v>
      </c>
      <c r="AAE1002">
        <f t="shared" si="75"/>
        <v>0</v>
      </c>
      <c r="AAF1002">
        <f t="shared" si="75"/>
        <v>0</v>
      </c>
      <c r="AAG1002">
        <f t="shared" si="75"/>
        <v>0</v>
      </c>
      <c r="AAH1002">
        <f t="shared" si="75"/>
        <v>0</v>
      </c>
      <c r="AAI1002">
        <f t="shared" si="75"/>
        <v>0</v>
      </c>
      <c r="AAJ1002">
        <f t="shared" si="75"/>
        <v>0</v>
      </c>
      <c r="AAK1002">
        <f t="shared" si="75"/>
        <v>0</v>
      </c>
      <c r="AAL1002">
        <f t="shared" si="75"/>
        <v>0</v>
      </c>
      <c r="AAM1002">
        <f t="shared" si="75"/>
        <v>0</v>
      </c>
      <c r="AAN1002">
        <f t="shared" si="75"/>
        <v>0</v>
      </c>
      <c r="AAO1002">
        <f t="shared" si="75"/>
        <v>0</v>
      </c>
      <c r="AAP1002">
        <f t="shared" si="75"/>
        <v>0</v>
      </c>
      <c r="AAQ1002">
        <f t="shared" si="75"/>
        <v>0</v>
      </c>
      <c r="AAR1002">
        <f t="shared" si="75"/>
        <v>0</v>
      </c>
      <c r="AAS1002">
        <f t="shared" si="75"/>
        <v>0</v>
      </c>
      <c r="AAT1002">
        <f t="shared" si="75"/>
        <v>0</v>
      </c>
      <c r="AAU1002">
        <f t="shared" si="75"/>
        <v>0</v>
      </c>
      <c r="AAV1002">
        <f t="shared" si="75"/>
        <v>0</v>
      </c>
      <c r="AAW1002">
        <f t="shared" si="75"/>
        <v>0</v>
      </c>
      <c r="AAX1002">
        <f t="shared" si="75"/>
        <v>0</v>
      </c>
      <c r="AAY1002">
        <f t="shared" si="75"/>
        <v>0</v>
      </c>
      <c r="AAZ1002">
        <f t="shared" si="75"/>
        <v>0</v>
      </c>
      <c r="ABA1002">
        <f t="shared" si="75"/>
        <v>0</v>
      </c>
      <c r="ABB1002">
        <f t="shared" si="75"/>
        <v>0</v>
      </c>
      <c r="ABC1002">
        <f t="shared" si="75"/>
        <v>0</v>
      </c>
      <c r="ABD1002">
        <f t="shared" si="75"/>
        <v>0</v>
      </c>
      <c r="ABE1002">
        <f t="shared" si="75"/>
        <v>0</v>
      </c>
      <c r="ABF1002">
        <f t="shared" si="75"/>
        <v>0</v>
      </c>
      <c r="ABG1002">
        <f t="shared" si="75"/>
        <v>0</v>
      </c>
      <c r="ABH1002">
        <f t="shared" si="75"/>
        <v>0</v>
      </c>
      <c r="ABI1002">
        <f t="shared" si="75"/>
        <v>0</v>
      </c>
      <c r="ABJ1002">
        <f t="shared" si="75"/>
        <v>0</v>
      </c>
      <c r="ABK1002">
        <f t="shared" si="75"/>
        <v>0</v>
      </c>
      <c r="ABL1002">
        <f t="shared" si="75"/>
        <v>0</v>
      </c>
      <c r="ABM1002">
        <f t="shared" si="75"/>
        <v>0</v>
      </c>
      <c r="ABN1002">
        <f t="shared" si="75"/>
        <v>0</v>
      </c>
      <c r="ABO1002">
        <f t="shared" si="75"/>
        <v>0</v>
      </c>
      <c r="ABP1002">
        <f t="shared" si="75"/>
        <v>0</v>
      </c>
      <c r="ABQ1002">
        <f t="shared" si="75"/>
        <v>0</v>
      </c>
      <c r="ABR1002">
        <f t="shared" si="75"/>
        <v>0</v>
      </c>
      <c r="ABS1002">
        <f t="shared" si="75"/>
        <v>0</v>
      </c>
      <c r="ABT1002">
        <f t="shared" si="75"/>
        <v>0</v>
      </c>
      <c r="ABU1002">
        <f t="shared" si="75"/>
        <v>0</v>
      </c>
      <c r="ABV1002">
        <f t="shared" si="75"/>
        <v>0</v>
      </c>
      <c r="ABW1002">
        <f t="shared" si="75"/>
        <v>0</v>
      </c>
      <c r="ABX1002">
        <f t="shared" si="75"/>
        <v>0</v>
      </c>
      <c r="ABY1002">
        <f t="shared" si="75"/>
        <v>0</v>
      </c>
      <c r="ABZ1002">
        <f t="shared" si="75"/>
        <v>0</v>
      </c>
      <c r="ACA1002">
        <f t="shared" si="75"/>
        <v>0</v>
      </c>
      <c r="ACB1002">
        <f t="shared" si="75"/>
        <v>0</v>
      </c>
      <c r="ACC1002">
        <f t="shared" si="75"/>
        <v>0</v>
      </c>
      <c r="ACD1002">
        <f t="shared" si="75"/>
        <v>0</v>
      </c>
      <c r="ACE1002">
        <f t="shared" si="75"/>
        <v>0</v>
      </c>
      <c r="ACF1002">
        <f t="shared" si="75"/>
        <v>0</v>
      </c>
      <c r="ACG1002">
        <f t="shared" si="75"/>
        <v>0</v>
      </c>
      <c r="ACH1002">
        <f t="shared" si="75"/>
        <v>0</v>
      </c>
      <c r="ACI1002">
        <f t="shared" si="75"/>
        <v>0</v>
      </c>
      <c r="ACJ1002">
        <f t="shared" si="75"/>
        <v>0</v>
      </c>
      <c r="ACK1002">
        <f t="shared" si="75"/>
        <v>0</v>
      </c>
      <c r="ACL1002">
        <f t="shared" si="75"/>
        <v>0</v>
      </c>
      <c r="ACM1002">
        <f t="shared" si="75"/>
        <v>0</v>
      </c>
      <c r="ACN1002">
        <f t="shared" si="75"/>
        <v>0</v>
      </c>
      <c r="ACO1002">
        <f t="shared" ref="ACO1002:AEZ1002" si="76">SUM(ACO2:ACO1001)</f>
        <v>0</v>
      </c>
      <c r="ACP1002">
        <f t="shared" si="76"/>
        <v>0</v>
      </c>
      <c r="ACQ1002">
        <f t="shared" si="76"/>
        <v>0</v>
      </c>
      <c r="ACR1002">
        <f t="shared" si="76"/>
        <v>0</v>
      </c>
      <c r="ACS1002">
        <f t="shared" si="76"/>
        <v>0</v>
      </c>
      <c r="ACT1002">
        <f t="shared" si="76"/>
        <v>0</v>
      </c>
      <c r="ACU1002">
        <f t="shared" si="76"/>
        <v>0</v>
      </c>
      <c r="ACV1002">
        <f t="shared" si="76"/>
        <v>0</v>
      </c>
      <c r="ACW1002">
        <f t="shared" si="76"/>
        <v>0</v>
      </c>
      <c r="ACX1002">
        <f t="shared" si="76"/>
        <v>0</v>
      </c>
      <c r="ACY1002">
        <f t="shared" si="76"/>
        <v>0</v>
      </c>
      <c r="ACZ1002">
        <f t="shared" si="76"/>
        <v>0</v>
      </c>
      <c r="ADA1002">
        <f t="shared" si="76"/>
        <v>0</v>
      </c>
      <c r="ADB1002">
        <f t="shared" si="76"/>
        <v>0</v>
      </c>
      <c r="ADC1002">
        <f t="shared" si="76"/>
        <v>0</v>
      </c>
      <c r="ADD1002">
        <f t="shared" si="76"/>
        <v>0</v>
      </c>
      <c r="ADE1002">
        <f t="shared" si="76"/>
        <v>0</v>
      </c>
      <c r="ADF1002">
        <f t="shared" si="76"/>
        <v>0</v>
      </c>
      <c r="ADG1002">
        <f t="shared" si="76"/>
        <v>0</v>
      </c>
      <c r="ADH1002">
        <f t="shared" si="76"/>
        <v>0</v>
      </c>
      <c r="ADI1002">
        <f t="shared" si="76"/>
        <v>0</v>
      </c>
      <c r="ADJ1002">
        <f t="shared" si="76"/>
        <v>0</v>
      </c>
      <c r="ADK1002">
        <f t="shared" si="76"/>
        <v>0</v>
      </c>
      <c r="ADL1002">
        <f t="shared" si="76"/>
        <v>0</v>
      </c>
      <c r="ADM1002">
        <f t="shared" si="76"/>
        <v>0</v>
      </c>
      <c r="ADN1002">
        <f t="shared" si="76"/>
        <v>0</v>
      </c>
      <c r="ADO1002">
        <f t="shared" si="76"/>
        <v>0</v>
      </c>
      <c r="ADP1002">
        <f t="shared" si="76"/>
        <v>0</v>
      </c>
      <c r="ADQ1002">
        <f t="shared" si="76"/>
        <v>0</v>
      </c>
      <c r="ADR1002">
        <f t="shared" si="76"/>
        <v>0</v>
      </c>
      <c r="ADS1002">
        <f t="shared" si="76"/>
        <v>0</v>
      </c>
      <c r="ADT1002">
        <f t="shared" si="76"/>
        <v>0</v>
      </c>
      <c r="ADU1002">
        <f t="shared" si="76"/>
        <v>0</v>
      </c>
      <c r="ADV1002">
        <f t="shared" si="76"/>
        <v>0</v>
      </c>
      <c r="ADW1002">
        <f t="shared" si="76"/>
        <v>0</v>
      </c>
      <c r="ADX1002">
        <f t="shared" si="76"/>
        <v>0</v>
      </c>
      <c r="ADY1002">
        <f t="shared" si="76"/>
        <v>0</v>
      </c>
      <c r="ADZ1002">
        <f t="shared" si="76"/>
        <v>0</v>
      </c>
      <c r="AEA1002">
        <f t="shared" si="76"/>
        <v>0</v>
      </c>
      <c r="AEB1002">
        <f t="shared" si="76"/>
        <v>0</v>
      </c>
      <c r="AEC1002">
        <f t="shared" si="76"/>
        <v>0</v>
      </c>
      <c r="AED1002">
        <f t="shared" si="76"/>
        <v>0</v>
      </c>
      <c r="AEE1002">
        <f t="shared" si="76"/>
        <v>0</v>
      </c>
      <c r="AEF1002">
        <f t="shared" si="76"/>
        <v>0</v>
      </c>
      <c r="AEG1002">
        <f t="shared" si="76"/>
        <v>0</v>
      </c>
      <c r="AEH1002">
        <f t="shared" si="76"/>
        <v>0</v>
      </c>
      <c r="AEI1002">
        <f t="shared" si="76"/>
        <v>0</v>
      </c>
      <c r="AEJ1002">
        <f t="shared" si="76"/>
        <v>0</v>
      </c>
      <c r="AEK1002">
        <f t="shared" si="76"/>
        <v>0</v>
      </c>
      <c r="AEL1002">
        <f t="shared" si="76"/>
        <v>0</v>
      </c>
      <c r="AEM1002">
        <f t="shared" si="76"/>
        <v>0</v>
      </c>
      <c r="AEN1002">
        <f t="shared" si="76"/>
        <v>0</v>
      </c>
      <c r="AEO1002">
        <f t="shared" si="76"/>
        <v>0</v>
      </c>
      <c r="AEP1002">
        <f t="shared" si="76"/>
        <v>0</v>
      </c>
      <c r="AEQ1002">
        <f t="shared" si="76"/>
        <v>0</v>
      </c>
      <c r="AER1002">
        <f t="shared" si="76"/>
        <v>0</v>
      </c>
      <c r="AES1002">
        <f t="shared" si="76"/>
        <v>0</v>
      </c>
      <c r="AET1002">
        <f t="shared" si="76"/>
        <v>0</v>
      </c>
      <c r="AEU1002">
        <f t="shared" si="76"/>
        <v>0</v>
      </c>
      <c r="AEV1002">
        <f t="shared" si="76"/>
        <v>0</v>
      </c>
      <c r="AEW1002">
        <f t="shared" si="76"/>
        <v>0</v>
      </c>
      <c r="AEX1002">
        <f t="shared" si="76"/>
        <v>0</v>
      </c>
      <c r="AEY1002">
        <f t="shared" si="76"/>
        <v>0</v>
      </c>
      <c r="AEZ1002">
        <f t="shared" si="76"/>
        <v>0</v>
      </c>
      <c r="AFA1002">
        <f t="shared" ref="AFA1002:AHL1002" si="77">SUM(AFA2:AFA1001)</f>
        <v>0</v>
      </c>
      <c r="AFB1002">
        <f t="shared" si="77"/>
        <v>0</v>
      </c>
      <c r="AFC1002">
        <f t="shared" si="77"/>
        <v>0</v>
      </c>
      <c r="AFD1002">
        <f t="shared" si="77"/>
        <v>0</v>
      </c>
      <c r="AFE1002">
        <f t="shared" si="77"/>
        <v>0</v>
      </c>
      <c r="AFF1002">
        <f t="shared" si="77"/>
        <v>0</v>
      </c>
      <c r="AFG1002">
        <f t="shared" si="77"/>
        <v>0</v>
      </c>
      <c r="AFH1002">
        <f t="shared" si="77"/>
        <v>0</v>
      </c>
      <c r="AFI1002">
        <f t="shared" si="77"/>
        <v>0</v>
      </c>
      <c r="AFJ1002">
        <f t="shared" si="77"/>
        <v>0</v>
      </c>
      <c r="AFK1002">
        <f t="shared" si="77"/>
        <v>0</v>
      </c>
      <c r="AFL1002">
        <f t="shared" si="77"/>
        <v>0</v>
      </c>
      <c r="AFM1002">
        <f t="shared" si="77"/>
        <v>0</v>
      </c>
      <c r="AFN1002">
        <f t="shared" si="77"/>
        <v>0</v>
      </c>
      <c r="AFO1002">
        <f t="shared" si="77"/>
        <v>0</v>
      </c>
      <c r="AFP1002">
        <f t="shared" si="77"/>
        <v>0</v>
      </c>
      <c r="AFQ1002">
        <f t="shared" si="77"/>
        <v>0</v>
      </c>
      <c r="AFR1002">
        <f t="shared" si="77"/>
        <v>0</v>
      </c>
      <c r="AFS1002">
        <f t="shared" si="77"/>
        <v>0</v>
      </c>
      <c r="AFT1002">
        <f t="shared" si="77"/>
        <v>0</v>
      </c>
      <c r="AFU1002">
        <f t="shared" si="77"/>
        <v>0</v>
      </c>
      <c r="AFV1002">
        <f t="shared" si="77"/>
        <v>0</v>
      </c>
      <c r="AFW1002">
        <f t="shared" si="77"/>
        <v>0</v>
      </c>
      <c r="AFX1002">
        <f t="shared" si="77"/>
        <v>0</v>
      </c>
      <c r="AFY1002">
        <f t="shared" si="77"/>
        <v>0</v>
      </c>
      <c r="AFZ1002">
        <f t="shared" si="77"/>
        <v>0</v>
      </c>
      <c r="AGA1002">
        <f t="shared" si="77"/>
        <v>0</v>
      </c>
      <c r="AGB1002">
        <f t="shared" si="77"/>
        <v>0</v>
      </c>
      <c r="AGC1002">
        <f t="shared" si="77"/>
        <v>0</v>
      </c>
      <c r="AGD1002">
        <f t="shared" si="77"/>
        <v>0</v>
      </c>
      <c r="AGE1002">
        <f t="shared" si="77"/>
        <v>0</v>
      </c>
      <c r="AGF1002">
        <f t="shared" si="77"/>
        <v>0</v>
      </c>
      <c r="AGG1002">
        <f t="shared" si="77"/>
        <v>0</v>
      </c>
      <c r="AGH1002">
        <f t="shared" si="77"/>
        <v>0</v>
      </c>
      <c r="AGI1002">
        <f t="shared" si="77"/>
        <v>0</v>
      </c>
      <c r="AGJ1002">
        <f t="shared" si="77"/>
        <v>0</v>
      </c>
      <c r="AGK1002">
        <f t="shared" si="77"/>
        <v>0</v>
      </c>
      <c r="AGL1002">
        <f t="shared" si="77"/>
        <v>0</v>
      </c>
      <c r="AGM1002">
        <f t="shared" si="77"/>
        <v>0</v>
      </c>
      <c r="AGN1002">
        <f t="shared" si="77"/>
        <v>0</v>
      </c>
      <c r="AGO1002">
        <f t="shared" si="77"/>
        <v>0</v>
      </c>
      <c r="AGP1002">
        <f t="shared" si="77"/>
        <v>0</v>
      </c>
      <c r="AGQ1002">
        <f t="shared" si="77"/>
        <v>0</v>
      </c>
      <c r="AGR1002">
        <f t="shared" si="77"/>
        <v>0</v>
      </c>
      <c r="AGS1002">
        <f t="shared" si="77"/>
        <v>0</v>
      </c>
      <c r="AGT1002">
        <f t="shared" si="77"/>
        <v>0</v>
      </c>
      <c r="AGU1002">
        <f t="shared" si="77"/>
        <v>0</v>
      </c>
      <c r="AGV1002">
        <f t="shared" si="77"/>
        <v>0</v>
      </c>
      <c r="AGW1002">
        <f t="shared" si="77"/>
        <v>0</v>
      </c>
      <c r="AGX1002">
        <f t="shared" si="77"/>
        <v>0</v>
      </c>
      <c r="AGY1002">
        <f t="shared" si="77"/>
        <v>0</v>
      </c>
      <c r="AGZ1002">
        <f t="shared" si="77"/>
        <v>0</v>
      </c>
      <c r="AHA1002">
        <f t="shared" si="77"/>
        <v>0</v>
      </c>
      <c r="AHB1002">
        <f t="shared" si="77"/>
        <v>0</v>
      </c>
      <c r="AHC1002">
        <f t="shared" si="77"/>
        <v>0</v>
      </c>
      <c r="AHD1002">
        <f t="shared" si="77"/>
        <v>0</v>
      </c>
      <c r="AHE1002">
        <f t="shared" si="77"/>
        <v>0</v>
      </c>
      <c r="AHF1002">
        <f t="shared" si="77"/>
        <v>0</v>
      </c>
      <c r="AHG1002">
        <f t="shared" si="77"/>
        <v>0</v>
      </c>
      <c r="AHH1002">
        <f t="shared" si="77"/>
        <v>0</v>
      </c>
      <c r="AHI1002">
        <f t="shared" si="77"/>
        <v>0</v>
      </c>
      <c r="AHJ1002">
        <f t="shared" si="77"/>
        <v>0</v>
      </c>
      <c r="AHK1002">
        <f t="shared" si="77"/>
        <v>0</v>
      </c>
      <c r="AHL1002">
        <f t="shared" si="77"/>
        <v>0</v>
      </c>
      <c r="AHM1002">
        <f t="shared" ref="AHM1002:AJX1002" si="78">SUM(AHM2:AHM1001)</f>
        <v>0</v>
      </c>
      <c r="AHN1002">
        <f t="shared" si="78"/>
        <v>0</v>
      </c>
      <c r="AHO1002">
        <f t="shared" si="78"/>
        <v>0</v>
      </c>
      <c r="AHP1002">
        <f t="shared" si="78"/>
        <v>0</v>
      </c>
      <c r="AHQ1002">
        <f t="shared" si="78"/>
        <v>0</v>
      </c>
      <c r="AHR1002">
        <f t="shared" si="78"/>
        <v>0</v>
      </c>
      <c r="AHS1002">
        <f t="shared" si="78"/>
        <v>0</v>
      </c>
      <c r="AHT1002">
        <f t="shared" si="78"/>
        <v>0</v>
      </c>
      <c r="AHU1002">
        <f t="shared" si="78"/>
        <v>0</v>
      </c>
      <c r="AHV1002">
        <f t="shared" si="78"/>
        <v>0</v>
      </c>
      <c r="AHW1002">
        <f t="shared" si="78"/>
        <v>0</v>
      </c>
      <c r="AHX1002">
        <f t="shared" si="78"/>
        <v>0</v>
      </c>
      <c r="AHY1002">
        <f t="shared" si="78"/>
        <v>0</v>
      </c>
      <c r="AHZ1002">
        <f t="shared" si="78"/>
        <v>0</v>
      </c>
      <c r="AIA1002">
        <f t="shared" si="78"/>
        <v>0</v>
      </c>
      <c r="AIB1002">
        <f t="shared" si="78"/>
        <v>0</v>
      </c>
      <c r="AIC1002">
        <f t="shared" si="78"/>
        <v>0</v>
      </c>
      <c r="AID1002">
        <f t="shared" si="78"/>
        <v>0</v>
      </c>
      <c r="AIE1002">
        <f t="shared" si="78"/>
        <v>0</v>
      </c>
      <c r="AIF1002">
        <f t="shared" si="78"/>
        <v>0</v>
      </c>
      <c r="AIG1002">
        <f t="shared" si="78"/>
        <v>0</v>
      </c>
      <c r="AIH1002">
        <f t="shared" si="78"/>
        <v>0</v>
      </c>
      <c r="AII1002">
        <f t="shared" si="78"/>
        <v>0</v>
      </c>
      <c r="AIJ1002">
        <f t="shared" si="78"/>
        <v>0</v>
      </c>
      <c r="AIK1002">
        <f t="shared" si="78"/>
        <v>0</v>
      </c>
      <c r="AIL1002">
        <f t="shared" si="78"/>
        <v>0</v>
      </c>
      <c r="AIM1002">
        <f t="shared" si="78"/>
        <v>0</v>
      </c>
      <c r="AIN1002">
        <f t="shared" si="78"/>
        <v>0</v>
      </c>
      <c r="AIO1002">
        <f t="shared" si="78"/>
        <v>0</v>
      </c>
      <c r="AIP1002">
        <f t="shared" si="78"/>
        <v>0</v>
      </c>
      <c r="AIQ1002">
        <f t="shared" si="78"/>
        <v>0</v>
      </c>
      <c r="AIR1002">
        <f t="shared" si="78"/>
        <v>0</v>
      </c>
      <c r="AIS1002">
        <f t="shared" si="78"/>
        <v>0</v>
      </c>
      <c r="AIT1002">
        <f t="shared" si="78"/>
        <v>0</v>
      </c>
      <c r="AIU1002">
        <f t="shared" si="78"/>
        <v>0</v>
      </c>
      <c r="AIV1002">
        <f t="shared" si="78"/>
        <v>0</v>
      </c>
      <c r="AIW1002">
        <f t="shared" si="78"/>
        <v>0</v>
      </c>
      <c r="AIX1002">
        <f t="shared" si="78"/>
        <v>0</v>
      </c>
      <c r="AIY1002">
        <f t="shared" si="78"/>
        <v>0</v>
      </c>
      <c r="AIZ1002">
        <f t="shared" si="78"/>
        <v>0</v>
      </c>
      <c r="AJA1002">
        <f t="shared" si="78"/>
        <v>0</v>
      </c>
      <c r="AJB1002">
        <f t="shared" si="78"/>
        <v>0</v>
      </c>
      <c r="AJC1002">
        <f t="shared" si="78"/>
        <v>0</v>
      </c>
      <c r="AJD1002">
        <f t="shared" si="78"/>
        <v>0</v>
      </c>
      <c r="AJE1002">
        <f t="shared" si="78"/>
        <v>0</v>
      </c>
      <c r="AJF1002">
        <f t="shared" si="78"/>
        <v>0</v>
      </c>
      <c r="AJG1002">
        <f t="shared" si="78"/>
        <v>0</v>
      </c>
      <c r="AJH1002">
        <f t="shared" si="78"/>
        <v>0</v>
      </c>
      <c r="AJI1002">
        <f t="shared" si="78"/>
        <v>0</v>
      </c>
      <c r="AJJ1002">
        <f t="shared" si="78"/>
        <v>0</v>
      </c>
      <c r="AJK1002">
        <f t="shared" si="78"/>
        <v>0</v>
      </c>
      <c r="AJL1002">
        <f t="shared" si="78"/>
        <v>0</v>
      </c>
      <c r="AJM1002">
        <f t="shared" si="78"/>
        <v>0</v>
      </c>
      <c r="AJN1002">
        <f t="shared" si="78"/>
        <v>0</v>
      </c>
      <c r="AJO1002">
        <f t="shared" si="78"/>
        <v>0</v>
      </c>
      <c r="AJP1002">
        <f t="shared" si="78"/>
        <v>0</v>
      </c>
      <c r="AJQ1002">
        <f t="shared" si="78"/>
        <v>0</v>
      </c>
      <c r="AJR1002">
        <f t="shared" si="78"/>
        <v>0</v>
      </c>
      <c r="AJS1002">
        <f t="shared" si="78"/>
        <v>0</v>
      </c>
      <c r="AJT1002">
        <f t="shared" si="78"/>
        <v>0</v>
      </c>
      <c r="AJU1002">
        <f t="shared" si="78"/>
        <v>0</v>
      </c>
      <c r="AJV1002">
        <f t="shared" si="78"/>
        <v>0</v>
      </c>
      <c r="AJW1002">
        <f t="shared" si="78"/>
        <v>0</v>
      </c>
      <c r="AJX1002">
        <f t="shared" si="78"/>
        <v>0</v>
      </c>
      <c r="AJY1002">
        <f t="shared" ref="AJY1002:AMJ1002" si="79">SUM(AJY2:AJY1001)</f>
        <v>0</v>
      </c>
      <c r="AJZ1002">
        <f t="shared" si="79"/>
        <v>0</v>
      </c>
      <c r="AKA1002">
        <f t="shared" si="79"/>
        <v>0</v>
      </c>
      <c r="AKB1002">
        <f t="shared" si="79"/>
        <v>0</v>
      </c>
      <c r="AKC1002">
        <f t="shared" si="79"/>
        <v>0</v>
      </c>
      <c r="AKD1002">
        <f t="shared" si="79"/>
        <v>0</v>
      </c>
      <c r="AKE1002">
        <f t="shared" si="79"/>
        <v>0</v>
      </c>
      <c r="AKF1002">
        <f t="shared" si="79"/>
        <v>0</v>
      </c>
      <c r="AKG1002">
        <f t="shared" si="79"/>
        <v>0</v>
      </c>
      <c r="AKH1002">
        <f t="shared" si="79"/>
        <v>0</v>
      </c>
      <c r="AKI1002">
        <f t="shared" si="79"/>
        <v>0</v>
      </c>
      <c r="AKJ1002">
        <f t="shared" si="79"/>
        <v>0</v>
      </c>
      <c r="AKK1002">
        <f t="shared" si="79"/>
        <v>0</v>
      </c>
      <c r="AKL1002">
        <f t="shared" si="79"/>
        <v>0</v>
      </c>
      <c r="AKM1002">
        <f t="shared" si="79"/>
        <v>0</v>
      </c>
      <c r="AKN1002">
        <f t="shared" si="79"/>
        <v>0</v>
      </c>
      <c r="AKO1002">
        <f t="shared" si="79"/>
        <v>0</v>
      </c>
      <c r="AKP1002">
        <f t="shared" si="79"/>
        <v>0</v>
      </c>
      <c r="AKQ1002">
        <f t="shared" si="79"/>
        <v>0</v>
      </c>
      <c r="AKR1002">
        <f t="shared" si="79"/>
        <v>0</v>
      </c>
      <c r="AKS1002">
        <f t="shared" si="79"/>
        <v>0</v>
      </c>
      <c r="AKT1002">
        <f t="shared" si="79"/>
        <v>0</v>
      </c>
      <c r="AKU1002">
        <f t="shared" si="79"/>
        <v>0</v>
      </c>
      <c r="AKV1002">
        <f t="shared" si="79"/>
        <v>0</v>
      </c>
      <c r="AKW1002">
        <f t="shared" si="79"/>
        <v>0</v>
      </c>
      <c r="AKX1002">
        <f t="shared" si="79"/>
        <v>0</v>
      </c>
      <c r="AKY1002">
        <f t="shared" si="79"/>
        <v>0</v>
      </c>
      <c r="AKZ1002">
        <f t="shared" si="79"/>
        <v>0</v>
      </c>
      <c r="ALA1002">
        <f t="shared" si="79"/>
        <v>0</v>
      </c>
      <c r="ALB1002">
        <f t="shared" si="79"/>
        <v>0</v>
      </c>
      <c r="ALC1002">
        <f t="shared" si="79"/>
        <v>0</v>
      </c>
      <c r="ALD1002">
        <f t="shared" si="79"/>
        <v>0</v>
      </c>
      <c r="ALE1002">
        <f t="shared" si="79"/>
        <v>0</v>
      </c>
      <c r="ALF1002">
        <f t="shared" si="79"/>
        <v>0</v>
      </c>
      <c r="ALG1002">
        <f t="shared" si="79"/>
        <v>0</v>
      </c>
      <c r="ALH1002">
        <f t="shared" si="79"/>
        <v>0</v>
      </c>
      <c r="ALI1002">
        <f t="shared" si="79"/>
        <v>0</v>
      </c>
      <c r="ALJ1002">
        <f t="shared" si="79"/>
        <v>0</v>
      </c>
      <c r="ALK1002">
        <f t="shared" si="79"/>
        <v>0</v>
      </c>
      <c r="ALL1002">
        <f t="shared" si="79"/>
        <v>0</v>
      </c>
      <c r="ALM1002">
        <f t="shared" si="79"/>
        <v>0</v>
      </c>
      <c r="ALN1002">
        <f t="shared" si="79"/>
        <v>0</v>
      </c>
      <c r="ALO1002">
        <f t="shared" si="79"/>
        <v>0</v>
      </c>
      <c r="ALP1002">
        <f t="shared" si="79"/>
        <v>0</v>
      </c>
      <c r="ALQ1002">
        <f t="shared" si="79"/>
        <v>0</v>
      </c>
      <c r="ALR1002">
        <f t="shared" si="79"/>
        <v>0</v>
      </c>
      <c r="ALS1002">
        <f t="shared" si="79"/>
        <v>0</v>
      </c>
      <c r="ALT1002">
        <f t="shared" si="79"/>
        <v>0</v>
      </c>
      <c r="ALU1002">
        <f t="shared" si="79"/>
        <v>0</v>
      </c>
      <c r="ALV1002">
        <f t="shared" si="79"/>
        <v>0</v>
      </c>
      <c r="ALW1002">
        <f t="shared" si="79"/>
        <v>0</v>
      </c>
      <c r="ALX1002">
        <f t="shared" si="79"/>
        <v>0</v>
      </c>
      <c r="ALY1002">
        <f t="shared" si="79"/>
        <v>0</v>
      </c>
      <c r="ALZ1002">
        <f t="shared" si="79"/>
        <v>0</v>
      </c>
      <c r="AMA1002">
        <f t="shared" si="79"/>
        <v>0</v>
      </c>
      <c r="AMB1002">
        <f t="shared" si="79"/>
        <v>0</v>
      </c>
      <c r="AMC1002">
        <f t="shared" si="79"/>
        <v>0</v>
      </c>
      <c r="AMD1002">
        <f t="shared" si="79"/>
        <v>0</v>
      </c>
      <c r="AME1002">
        <f t="shared" si="79"/>
        <v>0</v>
      </c>
      <c r="AMF1002">
        <f t="shared" si="79"/>
        <v>0</v>
      </c>
      <c r="AMG1002">
        <f t="shared" si="79"/>
        <v>0</v>
      </c>
      <c r="AMH1002">
        <f t="shared" si="79"/>
        <v>0</v>
      </c>
      <c r="AMI1002">
        <f t="shared" si="79"/>
        <v>0</v>
      </c>
      <c r="AMJ1002">
        <f t="shared" si="79"/>
        <v>0</v>
      </c>
      <c r="AMK1002">
        <f t="shared" ref="AMK1002:AOV1002" si="80">SUM(AMK2:AMK1001)</f>
        <v>0</v>
      </c>
      <c r="AML1002">
        <f t="shared" si="80"/>
        <v>0</v>
      </c>
      <c r="AMM1002">
        <f t="shared" si="80"/>
        <v>0</v>
      </c>
      <c r="AMN1002">
        <f t="shared" si="80"/>
        <v>0</v>
      </c>
      <c r="AMO1002">
        <f t="shared" si="80"/>
        <v>0</v>
      </c>
      <c r="AMP1002">
        <f t="shared" si="80"/>
        <v>0</v>
      </c>
      <c r="AMQ1002">
        <f t="shared" si="80"/>
        <v>0</v>
      </c>
      <c r="AMR1002">
        <f t="shared" si="80"/>
        <v>0</v>
      </c>
      <c r="AMS1002">
        <f t="shared" si="80"/>
        <v>0</v>
      </c>
      <c r="AMT1002">
        <f t="shared" si="80"/>
        <v>0</v>
      </c>
      <c r="AMU1002">
        <f t="shared" si="80"/>
        <v>0</v>
      </c>
      <c r="AMV1002">
        <f t="shared" si="80"/>
        <v>0</v>
      </c>
      <c r="AMW1002">
        <f t="shared" si="80"/>
        <v>0</v>
      </c>
      <c r="AMX1002">
        <f t="shared" si="80"/>
        <v>0</v>
      </c>
      <c r="AMY1002">
        <f t="shared" si="80"/>
        <v>0</v>
      </c>
      <c r="AMZ1002">
        <f t="shared" si="80"/>
        <v>0</v>
      </c>
      <c r="ANA1002">
        <f t="shared" si="80"/>
        <v>0</v>
      </c>
      <c r="ANB1002">
        <f t="shared" si="80"/>
        <v>0</v>
      </c>
      <c r="ANC1002">
        <f t="shared" si="80"/>
        <v>0</v>
      </c>
      <c r="AND1002">
        <f t="shared" si="80"/>
        <v>0</v>
      </c>
      <c r="ANE1002">
        <f t="shared" si="80"/>
        <v>0</v>
      </c>
      <c r="ANF1002">
        <f t="shared" si="80"/>
        <v>0</v>
      </c>
      <c r="ANG1002">
        <f t="shared" si="80"/>
        <v>0</v>
      </c>
      <c r="ANH1002">
        <f t="shared" si="80"/>
        <v>0</v>
      </c>
      <c r="ANI1002">
        <f t="shared" si="80"/>
        <v>0</v>
      </c>
      <c r="ANJ1002">
        <f t="shared" si="80"/>
        <v>0</v>
      </c>
      <c r="ANK1002">
        <f t="shared" si="80"/>
        <v>0</v>
      </c>
      <c r="ANL1002">
        <f t="shared" si="80"/>
        <v>0</v>
      </c>
      <c r="ANM1002">
        <f t="shared" si="80"/>
        <v>0</v>
      </c>
      <c r="ANN1002">
        <f t="shared" si="80"/>
        <v>0</v>
      </c>
      <c r="ANO1002">
        <f t="shared" si="80"/>
        <v>0</v>
      </c>
      <c r="ANP1002">
        <f t="shared" si="80"/>
        <v>0</v>
      </c>
      <c r="ANQ1002">
        <f t="shared" si="80"/>
        <v>0</v>
      </c>
      <c r="ANR1002">
        <f t="shared" si="80"/>
        <v>0</v>
      </c>
      <c r="ANS1002">
        <f t="shared" si="80"/>
        <v>0</v>
      </c>
      <c r="ANT1002">
        <f t="shared" si="80"/>
        <v>0</v>
      </c>
      <c r="ANU1002">
        <f t="shared" si="80"/>
        <v>0</v>
      </c>
      <c r="ANV1002">
        <f t="shared" si="80"/>
        <v>0</v>
      </c>
      <c r="ANW1002">
        <f t="shared" si="80"/>
        <v>0</v>
      </c>
      <c r="ANX1002">
        <f t="shared" si="80"/>
        <v>0</v>
      </c>
      <c r="ANY1002">
        <f t="shared" si="80"/>
        <v>0</v>
      </c>
      <c r="ANZ1002">
        <f t="shared" si="80"/>
        <v>0</v>
      </c>
      <c r="AOA1002">
        <f t="shared" si="80"/>
        <v>0</v>
      </c>
      <c r="AOB1002">
        <f t="shared" si="80"/>
        <v>0</v>
      </c>
      <c r="AOC1002">
        <f t="shared" si="80"/>
        <v>0</v>
      </c>
      <c r="AOD1002">
        <f t="shared" si="80"/>
        <v>0</v>
      </c>
      <c r="AOE1002">
        <f t="shared" si="80"/>
        <v>0</v>
      </c>
      <c r="AOF1002">
        <f t="shared" si="80"/>
        <v>0</v>
      </c>
      <c r="AOG1002">
        <f t="shared" si="80"/>
        <v>0</v>
      </c>
      <c r="AOH1002">
        <f t="shared" si="80"/>
        <v>0</v>
      </c>
      <c r="AOI1002">
        <f t="shared" si="80"/>
        <v>0</v>
      </c>
      <c r="AOJ1002">
        <f t="shared" si="80"/>
        <v>0</v>
      </c>
      <c r="AOK1002">
        <f t="shared" si="80"/>
        <v>0</v>
      </c>
      <c r="AOL1002">
        <f t="shared" si="80"/>
        <v>0</v>
      </c>
      <c r="AOM1002">
        <f t="shared" si="80"/>
        <v>0</v>
      </c>
      <c r="AON1002">
        <f t="shared" si="80"/>
        <v>0</v>
      </c>
      <c r="AOO1002">
        <f t="shared" si="80"/>
        <v>0</v>
      </c>
      <c r="AOP1002">
        <f t="shared" si="80"/>
        <v>0</v>
      </c>
      <c r="AOQ1002">
        <f t="shared" si="80"/>
        <v>0</v>
      </c>
      <c r="AOR1002">
        <f t="shared" si="80"/>
        <v>0</v>
      </c>
      <c r="AOS1002">
        <f t="shared" si="80"/>
        <v>0</v>
      </c>
      <c r="AOT1002">
        <f t="shared" si="80"/>
        <v>0</v>
      </c>
      <c r="AOU1002">
        <f t="shared" si="80"/>
        <v>0</v>
      </c>
      <c r="AOV1002">
        <f t="shared" si="80"/>
        <v>0</v>
      </c>
      <c r="AOW1002">
        <f t="shared" ref="AOW1002:ARH1002" si="81">SUM(AOW2:AOW1001)</f>
        <v>0</v>
      </c>
      <c r="AOX1002">
        <f t="shared" si="81"/>
        <v>0</v>
      </c>
      <c r="AOY1002">
        <f t="shared" si="81"/>
        <v>0</v>
      </c>
      <c r="AOZ1002">
        <f t="shared" si="81"/>
        <v>0</v>
      </c>
      <c r="APA1002">
        <f t="shared" si="81"/>
        <v>0</v>
      </c>
      <c r="APB1002">
        <f t="shared" si="81"/>
        <v>0</v>
      </c>
      <c r="APC1002">
        <f t="shared" si="81"/>
        <v>0</v>
      </c>
      <c r="APD1002">
        <f t="shared" si="81"/>
        <v>0</v>
      </c>
      <c r="APE1002">
        <f t="shared" si="81"/>
        <v>0</v>
      </c>
      <c r="APF1002">
        <f t="shared" si="81"/>
        <v>0</v>
      </c>
      <c r="APG1002">
        <f t="shared" si="81"/>
        <v>0</v>
      </c>
      <c r="APH1002">
        <f t="shared" si="81"/>
        <v>0</v>
      </c>
      <c r="API1002">
        <f t="shared" si="81"/>
        <v>0</v>
      </c>
      <c r="APJ1002">
        <f t="shared" si="81"/>
        <v>0</v>
      </c>
      <c r="APK1002">
        <f t="shared" si="81"/>
        <v>0</v>
      </c>
      <c r="APL1002">
        <f t="shared" si="81"/>
        <v>0</v>
      </c>
      <c r="APM1002">
        <f t="shared" si="81"/>
        <v>0</v>
      </c>
      <c r="APN1002">
        <f t="shared" si="81"/>
        <v>0</v>
      </c>
      <c r="APO1002">
        <f t="shared" si="81"/>
        <v>0</v>
      </c>
      <c r="APP1002">
        <f t="shared" si="81"/>
        <v>0</v>
      </c>
      <c r="APQ1002">
        <f t="shared" si="81"/>
        <v>0</v>
      </c>
      <c r="APR1002">
        <f t="shared" si="81"/>
        <v>0</v>
      </c>
      <c r="APS1002">
        <f t="shared" si="81"/>
        <v>0</v>
      </c>
      <c r="APT1002">
        <f t="shared" si="81"/>
        <v>0</v>
      </c>
      <c r="APU1002">
        <f t="shared" si="81"/>
        <v>0</v>
      </c>
      <c r="APV1002">
        <f t="shared" si="81"/>
        <v>0</v>
      </c>
      <c r="APW1002">
        <f t="shared" si="81"/>
        <v>0</v>
      </c>
      <c r="APX1002">
        <f t="shared" si="81"/>
        <v>0</v>
      </c>
      <c r="APY1002">
        <f t="shared" si="81"/>
        <v>0</v>
      </c>
      <c r="APZ1002">
        <f t="shared" si="81"/>
        <v>0</v>
      </c>
      <c r="AQA1002">
        <f t="shared" si="81"/>
        <v>0</v>
      </c>
      <c r="AQB1002">
        <f t="shared" si="81"/>
        <v>0</v>
      </c>
      <c r="AQC1002">
        <f t="shared" si="81"/>
        <v>0</v>
      </c>
      <c r="AQD1002">
        <f t="shared" si="81"/>
        <v>0</v>
      </c>
      <c r="AQE1002">
        <f t="shared" si="81"/>
        <v>0</v>
      </c>
      <c r="AQF1002">
        <f t="shared" si="81"/>
        <v>0</v>
      </c>
      <c r="AQG1002">
        <f t="shared" si="81"/>
        <v>0</v>
      </c>
      <c r="AQH1002">
        <f t="shared" si="81"/>
        <v>0</v>
      </c>
      <c r="AQI1002">
        <f t="shared" si="81"/>
        <v>0</v>
      </c>
      <c r="AQJ1002">
        <f t="shared" si="81"/>
        <v>0</v>
      </c>
      <c r="AQK1002">
        <f t="shared" si="81"/>
        <v>0</v>
      </c>
      <c r="AQL1002">
        <f t="shared" si="81"/>
        <v>0</v>
      </c>
      <c r="AQM1002">
        <f t="shared" si="81"/>
        <v>0</v>
      </c>
      <c r="AQN1002">
        <f t="shared" si="81"/>
        <v>0</v>
      </c>
      <c r="AQO1002">
        <f t="shared" si="81"/>
        <v>0</v>
      </c>
      <c r="AQP1002">
        <f t="shared" si="81"/>
        <v>0</v>
      </c>
      <c r="AQQ1002">
        <f t="shared" si="81"/>
        <v>0</v>
      </c>
      <c r="AQR1002">
        <f t="shared" si="81"/>
        <v>0</v>
      </c>
      <c r="AQS1002">
        <f t="shared" si="81"/>
        <v>0</v>
      </c>
      <c r="AQT1002">
        <f t="shared" si="81"/>
        <v>0</v>
      </c>
      <c r="AQU1002">
        <f t="shared" si="81"/>
        <v>0</v>
      </c>
      <c r="AQV1002">
        <f t="shared" si="81"/>
        <v>0</v>
      </c>
      <c r="AQW1002">
        <f t="shared" si="81"/>
        <v>0</v>
      </c>
      <c r="AQX1002">
        <f t="shared" si="81"/>
        <v>0</v>
      </c>
      <c r="AQY1002">
        <f t="shared" si="81"/>
        <v>0</v>
      </c>
      <c r="AQZ1002">
        <f t="shared" si="81"/>
        <v>0</v>
      </c>
      <c r="ARA1002">
        <f t="shared" si="81"/>
        <v>0</v>
      </c>
      <c r="ARB1002">
        <f t="shared" si="81"/>
        <v>0</v>
      </c>
      <c r="ARC1002">
        <f t="shared" si="81"/>
        <v>0</v>
      </c>
      <c r="ARD1002">
        <f t="shared" si="81"/>
        <v>0</v>
      </c>
      <c r="ARE1002">
        <f t="shared" si="81"/>
        <v>0</v>
      </c>
      <c r="ARF1002">
        <f t="shared" si="81"/>
        <v>0</v>
      </c>
      <c r="ARG1002">
        <f t="shared" si="81"/>
        <v>0</v>
      </c>
      <c r="ARH1002">
        <f t="shared" si="81"/>
        <v>0</v>
      </c>
      <c r="ARI1002">
        <f t="shared" ref="ARI1002:ATT1002" si="82">SUM(ARI2:ARI1001)</f>
        <v>0</v>
      </c>
      <c r="ARJ1002">
        <f t="shared" si="82"/>
        <v>0</v>
      </c>
      <c r="ARK1002">
        <f t="shared" si="82"/>
        <v>0</v>
      </c>
      <c r="ARL1002">
        <f t="shared" si="82"/>
        <v>0</v>
      </c>
      <c r="ARM1002">
        <f t="shared" si="82"/>
        <v>0</v>
      </c>
      <c r="ARN1002">
        <f t="shared" si="82"/>
        <v>0</v>
      </c>
      <c r="ARO1002">
        <f t="shared" si="82"/>
        <v>0</v>
      </c>
      <c r="ARP1002">
        <f t="shared" si="82"/>
        <v>0</v>
      </c>
      <c r="ARQ1002">
        <f t="shared" si="82"/>
        <v>0</v>
      </c>
      <c r="ARR1002">
        <f t="shared" si="82"/>
        <v>0</v>
      </c>
      <c r="ARS1002">
        <f t="shared" si="82"/>
        <v>0</v>
      </c>
      <c r="ART1002">
        <f t="shared" si="82"/>
        <v>0</v>
      </c>
      <c r="ARU1002">
        <f t="shared" si="82"/>
        <v>0</v>
      </c>
      <c r="ARV1002">
        <f t="shared" si="82"/>
        <v>0</v>
      </c>
      <c r="ARW1002">
        <f t="shared" si="82"/>
        <v>0</v>
      </c>
      <c r="ARX1002">
        <f t="shared" si="82"/>
        <v>0</v>
      </c>
      <c r="ARY1002">
        <f t="shared" si="82"/>
        <v>0</v>
      </c>
      <c r="ARZ1002">
        <f t="shared" si="82"/>
        <v>0</v>
      </c>
      <c r="ASA1002">
        <f t="shared" si="82"/>
        <v>0</v>
      </c>
      <c r="ASB1002">
        <f t="shared" si="82"/>
        <v>0</v>
      </c>
      <c r="ASC1002">
        <f t="shared" si="82"/>
        <v>0</v>
      </c>
      <c r="ASD1002">
        <f t="shared" si="82"/>
        <v>0</v>
      </c>
      <c r="ASE1002">
        <f t="shared" si="82"/>
        <v>0</v>
      </c>
      <c r="ASF1002">
        <f t="shared" si="82"/>
        <v>0</v>
      </c>
      <c r="ASG1002">
        <f t="shared" si="82"/>
        <v>0</v>
      </c>
      <c r="ASH1002">
        <f t="shared" si="82"/>
        <v>0</v>
      </c>
      <c r="ASI1002">
        <f t="shared" si="82"/>
        <v>0</v>
      </c>
      <c r="ASJ1002">
        <f t="shared" si="82"/>
        <v>0</v>
      </c>
      <c r="ASK1002">
        <f t="shared" si="82"/>
        <v>0</v>
      </c>
      <c r="ASL1002">
        <f t="shared" si="82"/>
        <v>0</v>
      </c>
      <c r="ASM1002">
        <f t="shared" si="82"/>
        <v>0</v>
      </c>
      <c r="ASN1002">
        <f t="shared" si="82"/>
        <v>0</v>
      </c>
      <c r="ASO1002">
        <f t="shared" si="82"/>
        <v>0</v>
      </c>
      <c r="ASP1002">
        <f t="shared" si="82"/>
        <v>0</v>
      </c>
      <c r="ASQ1002">
        <f t="shared" si="82"/>
        <v>0</v>
      </c>
      <c r="ASR1002">
        <f t="shared" si="82"/>
        <v>0</v>
      </c>
      <c r="ASS1002">
        <f t="shared" si="82"/>
        <v>0</v>
      </c>
      <c r="AST1002">
        <f t="shared" si="82"/>
        <v>0</v>
      </c>
      <c r="ASU1002">
        <f t="shared" si="82"/>
        <v>0</v>
      </c>
      <c r="ASV1002">
        <f t="shared" si="82"/>
        <v>0</v>
      </c>
      <c r="ASW1002">
        <f t="shared" si="82"/>
        <v>0</v>
      </c>
      <c r="ASX1002">
        <f t="shared" si="82"/>
        <v>0</v>
      </c>
      <c r="ASY1002">
        <f t="shared" si="82"/>
        <v>0</v>
      </c>
      <c r="ASZ1002">
        <f t="shared" si="82"/>
        <v>0</v>
      </c>
      <c r="ATA1002">
        <f t="shared" si="82"/>
        <v>0</v>
      </c>
      <c r="ATB1002">
        <f t="shared" si="82"/>
        <v>0</v>
      </c>
      <c r="ATC1002">
        <f t="shared" si="82"/>
        <v>0</v>
      </c>
      <c r="ATD1002">
        <f t="shared" si="82"/>
        <v>0</v>
      </c>
      <c r="ATE1002">
        <f t="shared" si="82"/>
        <v>0</v>
      </c>
      <c r="ATF1002">
        <f t="shared" si="82"/>
        <v>0</v>
      </c>
      <c r="ATG1002">
        <f t="shared" si="82"/>
        <v>0</v>
      </c>
      <c r="ATH1002">
        <f t="shared" si="82"/>
        <v>0</v>
      </c>
      <c r="ATI1002">
        <f t="shared" si="82"/>
        <v>0</v>
      </c>
      <c r="ATJ1002">
        <f t="shared" si="82"/>
        <v>0</v>
      </c>
      <c r="ATK1002">
        <f t="shared" si="82"/>
        <v>0</v>
      </c>
      <c r="ATL1002">
        <f t="shared" si="82"/>
        <v>0</v>
      </c>
      <c r="ATM1002">
        <f t="shared" si="82"/>
        <v>0</v>
      </c>
      <c r="ATN1002">
        <f t="shared" si="82"/>
        <v>0</v>
      </c>
      <c r="ATO1002">
        <f t="shared" si="82"/>
        <v>0</v>
      </c>
      <c r="ATP1002">
        <f t="shared" si="82"/>
        <v>0</v>
      </c>
      <c r="ATQ1002">
        <f t="shared" si="82"/>
        <v>0</v>
      </c>
      <c r="ATR1002">
        <f t="shared" si="82"/>
        <v>0</v>
      </c>
      <c r="ATS1002">
        <f t="shared" si="82"/>
        <v>0</v>
      </c>
      <c r="ATT1002">
        <f t="shared" si="82"/>
        <v>0</v>
      </c>
      <c r="ATU1002">
        <f t="shared" ref="ATU1002:AWF1002" si="83">SUM(ATU2:ATU1001)</f>
        <v>0</v>
      </c>
      <c r="ATV1002">
        <f t="shared" si="83"/>
        <v>0</v>
      </c>
      <c r="ATW1002">
        <f t="shared" si="83"/>
        <v>0</v>
      </c>
      <c r="ATX1002">
        <f t="shared" si="83"/>
        <v>0</v>
      </c>
      <c r="ATY1002">
        <f t="shared" si="83"/>
        <v>0</v>
      </c>
      <c r="ATZ1002">
        <f t="shared" si="83"/>
        <v>0</v>
      </c>
      <c r="AUA1002">
        <f t="shared" si="83"/>
        <v>0</v>
      </c>
      <c r="AUB1002">
        <f t="shared" si="83"/>
        <v>0</v>
      </c>
      <c r="AUC1002">
        <f t="shared" si="83"/>
        <v>0</v>
      </c>
      <c r="AUD1002">
        <f t="shared" si="83"/>
        <v>0</v>
      </c>
      <c r="AUE1002">
        <f t="shared" si="83"/>
        <v>0</v>
      </c>
      <c r="AUF1002">
        <f t="shared" si="83"/>
        <v>0</v>
      </c>
      <c r="AUG1002">
        <f t="shared" si="83"/>
        <v>0</v>
      </c>
      <c r="AUH1002">
        <f t="shared" si="83"/>
        <v>0</v>
      </c>
      <c r="AUI1002">
        <f t="shared" si="83"/>
        <v>0</v>
      </c>
      <c r="AUJ1002">
        <f t="shared" si="83"/>
        <v>0</v>
      </c>
      <c r="AUK1002">
        <f t="shared" si="83"/>
        <v>0</v>
      </c>
      <c r="AUL1002">
        <f t="shared" si="83"/>
        <v>0</v>
      </c>
      <c r="AUM1002">
        <f t="shared" si="83"/>
        <v>0</v>
      </c>
      <c r="AUN1002">
        <f t="shared" si="83"/>
        <v>0</v>
      </c>
      <c r="AUO1002">
        <f t="shared" si="83"/>
        <v>0</v>
      </c>
      <c r="AUP1002">
        <f t="shared" si="83"/>
        <v>0</v>
      </c>
      <c r="AUQ1002">
        <f t="shared" si="83"/>
        <v>0</v>
      </c>
      <c r="AUR1002">
        <f t="shared" si="83"/>
        <v>0</v>
      </c>
      <c r="AUS1002">
        <f t="shared" si="83"/>
        <v>0</v>
      </c>
      <c r="AUT1002">
        <f t="shared" si="83"/>
        <v>0</v>
      </c>
      <c r="AUU1002">
        <f t="shared" si="83"/>
        <v>0</v>
      </c>
      <c r="AUV1002">
        <f t="shared" si="83"/>
        <v>0</v>
      </c>
      <c r="AUW1002">
        <f t="shared" si="83"/>
        <v>0</v>
      </c>
      <c r="AUX1002">
        <f t="shared" si="83"/>
        <v>0</v>
      </c>
      <c r="AUY1002">
        <f t="shared" si="83"/>
        <v>0</v>
      </c>
      <c r="AUZ1002">
        <f t="shared" si="83"/>
        <v>0</v>
      </c>
      <c r="AVA1002">
        <f t="shared" si="83"/>
        <v>0</v>
      </c>
      <c r="AVB1002">
        <f t="shared" si="83"/>
        <v>0</v>
      </c>
      <c r="AVC1002">
        <f t="shared" si="83"/>
        <v>0</v>
      </c>
      <c r="AVD1002">
        <f t="shared" si="83"/>
        <v>0</v>
      </c>
      <c r="AVE1002">
        <f t="shared" si="83"/>
        <v>0</v>
      </c>
      <c r="AVF1002">
        <f t="shared" si="83"/>
        <v>0</v>
      </c>
      <c r="AVG1002">
        <f t="shared" si="83"/>
        <v>0</v>
      </c>
      <c r="AVH1002">
        <f t="shared" si="83"/>
        <v>0</v>
      </c>
      <c r="AVI1002">
        <f t="shared" si="83"/>
        <v>0</v>
      </c>
      <c r="AVJ1002">
        <f t="shared" si="83"/>
        <v>0</v>
      </c>
      <c r="AVK1002">
        <f t="shared" si="83"/>
        <v>0</v>
      </c>
      <c r="AVL1002">
        <f t="shared" si="83"/>
        <v>0</v>
      </c>
      <c r="AVM1002">
        <f t="shared" si="83"/>
        <v>0</v>
      </c>
      <c r="AVN1002">
        <f t="shared" si="83"/>
        <v>0</v>
      </c>
      <c r="AVO1002">
        <f t="shared" si="83"/>
        <v>0</v>
      </c>
      <c r="AVP1002">
        <f t="shared" si="83"/>
        <v>0</v>
      </c>
      <c r="AVQ1002">
        <f t="shared" si="83"/>
        <v>0</v>
      </c>
      <c r="AVR1002">
        <f t="shared" si="83"/>
        <v>0</v>
      </c>
      <c r="AVS1002">
        <f t="shared" si="83"/>
        <v>0</v>
      </c>
      <c r="AVT1002">
        <f t="shared" si="83"/>
        <v>0</v>
      </c>
      <c r="AVU1002">
        <f t="shared" si="83"/>
        <v>0</v>
      </c>
      <c r="AVV1002">
        <f t="shared" si="83"/>
        <v>0</v>
      </c>
      <c r="AVW1002">
        <f t="shared" si="83"/>
        <v>0</v>
      </c>
      <c r="AVX1002">
        <f t="shared" si="83"/>
        <v>0</v>
      </c>
      <c r="AVY1002">
        <f t="shared" si="83"/>
        <v>0</v>
      </c>
      <c r="AVZ1002">
        <f t="shared" si="83"/>
        <v>0</v>
      </c>
      <c r="AWA1002">
        <f t="shared" si="83"/>
        <v>0</v>
      </c>
      <c r="AWB1002">
        <f t="shared" si="83"/>
        <v>0</v>
      </c>
      <c r="AWC1002">
        <f t="shared" si="83"/>
        <v>0</v>
      </c>
      <c r="AWD1002">
        <f t="shared" si="83"/>
        <v>0</v>
      </c>
      <c r="AWE1002">
        <f t="shared" si="83"/>
        <v>0</v>
      </c>
      <c r="AWF1002">
        <f t="shared" si="83"/>
        <v>0</v>
      </c>
      <c r="AWG1002">
        <f t="shared" ref="AWG1002:AYR1002" si="84">SUM(AWG2:AWG1001)</f>
        <v>0</v>
      </c>
      <c r="AWH1002">
        <f t="shared" si="84"/>
        <v>0</v>
      </c>
      <c r="AWI1002">
        <f t="shared" si="84"/>
        <v>0</v>
      </c>
      <c r="AWJ1002">
        <f t="shared" si="84"/>
        <v>0</v>
      </c>
      <c r="AWK1002">
        <f t="shared" si="84"/>
        <v>0</v>
      </c>
      <c r="AWL1002">
        <f t="shared" si="84"/>
        <v>0</v>
      </c>
      <c r="AWM1002">
        <f t="shared" si="84"/>
        <v>0</v>
      </c>
      <c r="AWN1002">
        <f t="shared" si="84"/>
        <v>0</v>
      </c>
      <c r="AWO1002">
        <f t="shared" si="84"/>
        <v>0</v>
      </c>
      <c r="AWP1002">
        <f t="shared" si="84"/>
        <v>0</v>
      </c>
      <c r="AWQ1002">
        <f t="shared" si="84"/>
        <v>0</v>
      </c>
      <c r="AWR1002">
        <f t="shared" si="84"/>
        <v>0</v>
      </c>
      <c r="AWS1002">
        <f t="shared" si="84"/>
        <v>0</v>
      </c>
      <c r="AWT1002">
        <f t="shared" si="84"/>
        <v>0</v>
      </c>
      <c r="AWU1002">
        <f t="shared" si="84"/>
        <v>0</v>
      </c>
      <c r="AWV1002">
        <f t="shared" si="84"/>
        <v>0</v>
      </c>
      <c r="AWW1002">
        <f t="shared" si="84"/>
        <v>0</v>
      </c>
      <c r="AWX1002">
        <f t="shared" si="84"/>
        <v>0</v>
      </c>
      <c r="AWY1002">
        <f t="shared" si="84"/>
        <v>0</v>
      </c>
      <c r="AWZ1002">
        <f t="shared" si="84"/>
        <v>0</v>
      </c>
      <c r="AXA1002">
        <f t="shared" si="84"/>
        <v>0</v>
      </c>
      <c r="AXB1002">
        <f t="shared" si="84"/>
        <v>0</v>
      </c>
      <c r="AXC1002">
        <f t="shared" si="84"/>
        <v>0</v>
      </c>
      <c r="AXD1002">
        <f t="shared" si="84"/>
        <v>0</v>
      </c>
      <c r="AXE1002">
        <f t="shared" si="84"/>
        <v>0</v>
      </c>
      <c r="AXF1002">
        <f t="shared" si="84"/>
        <v>0</v>
      </c>
      <c r="AXG1002">
        <f t="shared" si="84"/>
        <v>0</v>
      </c>
      <c r="AXH1002">
        <f t="shared" si="84"/>
        <v>0</v>
      </c>
      <c r="AXI1002">
        <f t="shared" si="84"/>
        <v>0</v>
      </c>
      <c r="AXJ1002">
        <f t="shared" si="84"/>
        <v>0</v>
      </c>
      <c r="AXK1002">
        <f t="shared" si="84"/>
        <v>0</v>
      </c>
      <c r="AXL1002">
        <f t="shared" si="84"/>
        <v>0</v>
      </c>
      <c r="AXM1002">
        <f t="shared" si="84"/>
        <v>0</v>
      </c>
      <c r="AXN1002">
        <f t="shared" si="84"/>
        <v>0</v>
      </c>
      <c r="AXO1002">
        <f t="shared" si="84"/>
        <v>0</v>
      </c>
      <c r="AXP1002">
        <f t="shared" si="84"/>
        <v>0</v>
      </c>
      <c r="AXQ1002">
        <f t="shared" si="84"/>
        <v>0</v>
      </c>
      <c r="AXR1002">
        <f t="shared" si="84"/>
        <v>0</v>
      </c>
      <c r="AXS1002">
        <f t="shared" si="84"/>
        <v>0</v>
      </c>
      <c r="AXT1002">
        <f t="shared" si="84"/>
        <v>0</v>
      </c>
      <c r="AXU1002">
        <f t="shared" si="84"/>
        <v>0</v>
      </c>
      <c r="AXV1002">
        <f t="shared" si="84"/>
        <v>0</v>
      </c>
      <c r="AXW1002">
        <f t="shared" si="84"/>
        <v>0</v>
      </c>
      <c r="AXX1002">
        <f t="shared" si="84"/>
        <v>0</v>
      </c>
      <c r="AXY1002">
        <f t="shared" si="84"/>
        <v>0</v>
      </c>
      <c r="AXZ1002">
        <f t="shared" si="84"/>
        <v>0</v>
      </c>
      <c r="AYA1002">
        <f t="shared" si="84"/>
        <v>0</v>
      </c>
      <c r="AYB1002">
        <f t="shared" si="84"/>
        <v>0</v>
      </c>
      <c r="AYC1002">
        <f t="shared" si="84"/>
        <v>0</v>
      </c>
      <c r="AYD1002">
        <f t="shared" si="84"/>
        <v>0</v>
      </c>
      <c r="AYE1002">
        <f t="shared" si="84"/>
        <v>0</v>
      </c>
      <c r="AYF1002">
        <f t="shared" si="84"/>
        <v>0</v>
      </c>
      <c r="AYG1002">
        <f t="shared" si="84"/>
        <v>0</v>
      </c>
      <c r="AYH1002">
        <f t="shared" si="84"/>
        <v>0</v>
      </c>
      <c r="AYI1002">
        <f t="shared" si="84"/>
        <v>0</v>
      </c>
      <c r="AYJ1002">
        <f t="shared" si="84"/>
        <v>0</v>
      </c>
      <c r="AYK1002">
        <f t="shared" si="84"/>
        <v>0</v>
      </c>
      <c r="AYL1002">
        <f t="shared" si="84"/>
        <v>0</v>
      </c>
      <c r="AYM1002">
        <f t="shared" si="84"/>
        <v>0</v>
      </c>
      <c r="AYN1002">
        <f t="shared" si="84"/>
        <v>0</v>
      </c>
      <c r="AYO1002">
        <f t="shared" si="84"/>
        <v>0</v>
      </c>
      <c r="AYP1002">
        <f t="shared" si="84"/>
        <v>0</v>
      </c>
      <c r="AYQ1002">
        <f t="shared" si="84"/>
        <v>0</v>
      </c>
      <c r="AYR1002">
        <f t="shared" si="84"/>
        <v>0</v>
      </c>
      <c r="AYS1002">
        <f t="shared" ref="AYS1002:BBD1002" si="85">SUM(AYS2:AYS1001)</f>
        <v>0</v>
      </c>
      <c r="AYT1002">
        <f t="shared" si="85"/>
        <v>0</v>
      </c>
      <c r="AYU1002">
        <f t="shared" si="85"/>
        <v>0</v>
      </c>
      <c r="AYV1002">
        <f t="shared" si="85"/>
        <v>0</v>
      </c>
      <c r="AYW1002">
        <f t="shared" si="85"/>
        <v>0</v>
      </c>
      <c r="AYX1002">
        <f t="shared" si="85"/>
        <v>0</v>
      </c>
      <c r="AYY1002">
        <f t="shared" si="85"/>
        <v>0</v>
      </c>
      <c r="AYZ1002">
        <f t="shared" si="85"/>
        <v>0</v>
      </c>
      <c r="AZA1002">
        <f t="shared" si="85"/>
        <v>0</v>
      </c>
      <c r="AZB1002">
        <f t="shared" si="85"/>
        <v>0</v>
      </c>
      <c r="AZC1002">
        <f t="shared" si="85"/>
        <v>0</v>
      </c>
      <c r="AZD1002">
        <f t="shared" si="85"/>
        <v>0</v>
      </c>
      <c r="AZE1002">
        <f t="shared" si="85"/>
        <v>0</v>
      </c>
      <c r="AZF1002">
        <f t="shared" si="85"/>
        <v>0</v>
      </c>
      <c r="AZG1002">
        <f t="shared" si="85"/>
        <v>0</v>
      </c>
      <c r="AZH1002">
        <f t="shared" si="85"/>
        <v>0</v>
      </c>
      <c r="AZI1002">
        <f t="shared" si="85"/>
        <v>0</v>
      </c>
      <c r="AZJ1002">
        <f t="shared" si="85"/>
        <v>0</v>
      </c>
      <c r="AZK1002">
        <f t="shared" si="85"/>
        <v>0</v>
      </c>
      <c r="AZL1002">
        <f t="shared" si="85"/>
        <v>0</v>
      </c>
      <c r="AZM1002">
        <f t="shared" si="85"/>
        <v>0</v>
      </c>
      <c r="AZN1002">
        <f t="shared" si="85"/>
        <v>0</v>
      </c>
      <c r="AZO1002">
        <f t="shared" si="85"/>
        <v>0</v>
      </c>
      <c r="AZP1002">
        <f t="shared" si="85"/>
        <v>0</v>
      </c>
      <c r="AZQ1002">
        <f t="shared" si="85"/>
        <v>0</v>
      </c>
      <c r="AZR1002">
        <f t="shared" si="85"/>
        <v>0</v>
      </c>
      <c r="AZS1002">
        <f t="shared" si="85"/>
        <v>0</v>
      </c>
      <c r="AZT1002">
        <f t="shared" si="85"/>
        <v>0</v>
      </c>
      <c r="AZU1002">
        <f t="shared" si="85"/>
        <v>0</v>
      </c>
      <c r="AZV1002">
        <f t="shared" si="85"/>
        <v>0</v>
      </c>
      <c r="AZW1002">
        <f t="shared" si="85"/>
        <v>0</v>
      </c>
      <c r="AZX1002">
        <f t="shared" si="85"/>
        <v>0</v>
      </c>
      <c r="AZY1002">
        <f t="shared" si="85"/>
        <v>0</v>
      </c>
      <c r="AZZ1002">
        <f t="shared" si="85"/>
        <v>0</v>
      </c>
      <c r="BAA1002">
        <f t="shared" si="85"/>
        <v>0</v>
      </c>
      <c r="BAB1002">
        <f t="shared" si="85"/>
        <v>0</v>
      </c>
      <c r="BAC1002">
        <f t="shared" si="85"/>
        <v>0</v>
      </c>
      <c r="BAD1002">
        <f t="shared" si="85"/>
        <v>0</v>
      </c>
      <c r="BAE1002">
        <f t="shared" si="85"/>
        <v>0</v>
      </c>
      <c r="BAF1002">
        <f t="shared" si="85"/>
        <v>0</v>
      </c>
      <c r="BAG1002">
        <f t="shared" si="85"/>
        <v>0</v>
      </c>
      <c r="BAH1002">
        <f t="shared" si="85"/>
        <v>0</v>
      </c>
      <c r="BAI1002">
        <f t="shared" si="85"/>
        <v>0</v>
      </c>
      <c r="BAJ1002">
        <f t="shared" si="85"/>
        <v>0</v>
      </c>
      <c r="BAK1002">
        <f t="shared" si="85"/>
        <v>0</v>
      </c>
      <c r="BAL1002">
        <f t="shared" si="85"/>
        <v>0</v>
      </c>
      <c r="BAM1002">
        <f t="shared" si="85"/>
        <v>0</v>
      </c>
      <c r="BAN1002">
        <f t="shared" si="85"/>
        <v>0</v>
      </c>
      <c r="BAO1002">
        <f t="shared" si="85"/>
        <v>0</v>
      </c>
      <c r="BAP1002">
        <f t="shared" si="85"/>
        <v>0</v>
      </c>
      <c r="BAQ1002">
        <f t="shared" si="85"/>
        <v>0</v>
      </c>
      <c r="BAR1002">
        <f t="shared" si="85"/>
        <v>0</v>
      </c>
      <c r="BAS1002">
        <f t="shared" si="85"/>
        <v>0</v>
      </c>
      <c r="BAT1002">
        <f t="shared" si="85"/>
        <v>0</v>
      </c>
      <c r="BAU1002">
        <f t="shared" si="85"/>
        <v>0</v>
      </c>
      <c r="BAV1002">
        <f t="shared" si="85"/>
        <v>0</v>
      </c>
      <c r="BAW1002">
        <f t="shared" si="85"/>
        <v>0</v>
      </c>
      <c r="BAX1002">
        <f t="shared" si="85"/>
        <v>0</v>
      </c>
      <c r="BAY1002">
        <f t="shared" si="85"/>
        <v>0</v>
      </c>
      <c r="BAZ1002">
        <f t="shared" si="85"/>
        <v>0</v>
      </c>
      <c r="BBA1002">
        <f t="shared" si="85"/>
        <v>0</v>
      </c>
      <c r="BBB1002">
        <f t="shared" si="85"/>
        <v>0</v>
      </c>
      <c r="BBC1002">
        <f t="shared" si="85"/>
        <v>0</v>
      </c>
      <c r="BBD1002">
        <f t="shared" si="85"/>
        <v>0</v>
      </c>
      <c r="BBE1002">
        <f t="shared" ref="BBE1002:BDP1002" si="86">SUM(BBE2:BBE1001)</f>
        <v>0</v>
      </c>
      <c r="BBF1002">
        <f t="shared" si="86"/>
        <v>0</v>
      </c>
      <c r="BBG1002">
        <f t="shared" si="86"/>
        <v>0</v>
      </c>
      <c r="BBH1002">
        <f t="shared" si="86"/>
        <v>0</v>
      </c>
      <c r="BBI1002">
        <f t="shared" si="86"/>
        <v>0</v>
      </c>
      <c r="BBJ1002">
        <f t="shared" si="86"/>
        <v>0</v>
      </c>
      <c r="BBK1002">
        <f t="shared" si="86"/>
        <v>0</v>
      </c>
      <c r="BBL1002">
        <f t="shared" si="86"/>
        <v>0</v>
      </c>
      <c r="BBM1002">
        <f t="shared" si="86"/>
        <v>0</v>
      </c>
      <c r="BBN1002">
        <f t="shared" si="86"/>
        <v>0</v>
      </c>
      <c r="BBO1002">
        <f t="shared" si="86"/>
        <v>0</v>
      </c>
      <c r="BBP1002">
        <f t="shared" si="86"/>
        <v>0</v>
      </c>
      <c r="BBQ1002">
        <f t="shared" si="86"/>
        <v>0</v>
      </c>
      <c r="BBR1002">
        <f t="shared" si="86"/>
        <v>0</v>
      </c>
      <c r="BBS1002">
        <f t="shared" si="86"/>
        <v>0</v>
      </c>
      <c r="BBT1002">
        <f t="shared" si="86"/>
        <v>0</v>
      </c>
      <c r="BBU1002">
        <f t="shared" si="86"/>
        <v>0</v>
      </c>
      <c r="BBV1002">
        <f t="shared" si="86"/>
        <v>0</v>
      </c>
      <c r="BBW1002">
        <f t="shared" si="86"/>
        <v>0</v>
      </c>
      <c r="BBX1002">
        <f t="shared" si="86"/>
        <v>0</v>
      </c>
      <c r="BBY1002">
        <f t="shared" si="86"/>
        <v>0</v>
      </c>
      <c r="BBZ1002">
        <f t="shared" si="86"/>
        <v>0</v>
      </c>
      <c r="BCA1002">
        <f t="shared" si="86"/>
        <v>0</v>
      </c>
      <c r="BCB1002">
        <f t="shared" si="86"/>
        <v>0</v>
      </c>
      <c r="BCC1002">
        <f t="shared" si="86"/>
        <v>0</v>
      </c>
      <c r="BCD1002">
        <f t="shared" si="86"/>
        <v>0</v>
      </c>
      <c r="BCE1002">
        <f t="shared" si="86"/>
        <v>0</v>
      </c>
      <c r="BCF1002">
        <f t="shared" si="86"/>
        <v>0</v>
      </c>
      <c r="BCG1002">
        <f t="shared" si="86"/>
        <v>0</v>
      </c>
      <c r="BCH1002">
        <f t="shared" si="86"/>
        <v>0</v>
      </c>
      <c r="BCI1002">
        <f t="shared" si="86"/>
        <v>0</v>
      </c>
      <c r="BCJ1002">
        <f t="shared" si="86"/>
        <v>0</v>
      </c>
      <c r="BCK1002">
        <f t="shared" si="86"/>
        <v>0</v>
      </c>
      <c r="BCL1002">
        <f t="shared" si="86"/>
        <v>0</v>
      </c>
      <c r="BCM1002">
        <f t="shared" si="86"/>
        <v>0</v>
      </c>
      <c r="BCN1002">
        <f t="shared" si="86"/>
        <v>0</v>
      </c>
      <c r="BCO1002">
        <f t="shared" si="86"/>
        <v>0</v>
      </c>
      <c r="BCP1002">
        <f t="shared" si="86"/>
        <v>0</v>
      </c>
      <c r="BCQ1002">
        <f t="shared" si="86"/>
        <v>0</v>
      </c>
      <c r="BCR1002">
        <f t="shared" si="86"/>
        <v>0</v>
      </c>
      <c r="BCS1002">
        <f t="shared" si="86"/>
        <v>0</v>
      </c>
      <c r="BCT1002">
        <f t="shared" si="86"/>
        <v>0</v>
      </c>
      <c r="BCU1002">
        <f t="shared" si="86"/>
        <v>0</v>
      </c>
      <c r="BCV1002">
        <f t="shared" si="86"/>
        <v>0</v>
      </c>
      <c r="BCW1002">
        <f t="shared" si="86"/>
        <v>0</v>
      </c>
      <c r="BCX1002">
        <f t="shared" si="86"/>
        <v>0</v>
      </c>
      <c r="BCY1002">
        <f t="shared" si="86"/>
        <v>0</v>
      </c>
      <c r="BCZ1002">
        <f t="shared" si="86"/>
        <v>0</v>
      </c>
      <c r="BDA1002">
        <f t="shared" si="86"/>
        <v>0</v>
      </c>
      <c r="BDB1002">
        <f t="shared" si="86"/>
        <v>0</v>
      </c>
      <c r="BDC1002">
        <f t="shared" si="86"/>
        <v>0</v>
      </c>
      <c r="BDD1002">
        <f t="shared" si="86"/>
        <v>0</v>
      </c>
      <c r="BDE1002">
        <f t="shared" si="86"/>
        <v>0</v>
      </c>
      <c r="BDF1002">
        <f t="shared" si="86"/>
        <v>0</v>
      </c>
      <c r="BDG1002">
        <f t="shared" si="86"/>
        <v>0</v>
      </c>
      <c r="BDH1002">
        <f t="shared" si="86"/>
        <v>0</v>
      </c>
      <c r="BDI1002">
        <f t="shared" si="86"/>
        <v>0</v>
      </c>
      <c r="BDJ1002">
        <f t="shared" si="86"/>
        <v>0</v>
      </c>
      <c r="BDK1002">
        <f t="shared" si="86"/>
        <v>0</v>
      </c>
      <c r="BDL1002">
        <f t="shared" si="86"/>
        <v>0</v>
      </c>
      <c r="BDM1002">
        <f t="shared" si="86"/>
        <v>0</v>
      </c>
      <c r="BDN1002">
        <f t="shared" si="86"/>
        <v>0</v>
      </c>
      <c r="BDO1002">
        <f t="shared" si="86"/>
        <v>0</v>
      </c>
      <c r="BDP1002">
        <f t="shared" si="86"/>
        <v>0</v>
      </c>
      <c r="BDQ1002">
        <f t="shared" ref="BDQ1002:BGB1002" si="87">SUM(BDQ2:BDQ1001)</f>
        <v>0</v>
      </c>
      <c r="BDR1002">
        <f t="shared" si="87"/>
        <v>0</v>
      </c>
      <c r="BDS1002">
        <f t="shared" si="87"/>
        <v>0</v>
      </c>
      <c r="BDT1002">
        <f t="shared" si="87"/>
        <v>0</v>
      </c>
      <c r="BDU1002">
        <f t="shared" si="87"/>
        <v>0</v>
      </c>
      <c r="BDV1002">
        <f t="shared" si="87"/>
        <v>0</v>
      </c>
      <c r="BDW1002">
        <f t="shared" si="87"/>
        <v>0</v>
      </c>
      <c r="BDX1002">
        <f t="shared" si="87"/>
        <v>0</v>
      </c>
      <c r="BDY1002">
        <f t="shared" si="87"/>
        <v>0</v>
      </c>
      <c r="BDZ1002">
        <f t="shared" si="87"/>
        <v>0</v>
      </c>
      <c r="BEA1002">
        <f t="shared" si="87"/>
        <v>0</v>
      </c>
      <c r="BEB1002">
        <f t="shared" si="87"/>
        <v>0</v>
      </c>
      <c r="BEC1002">
        <f t="shared" si="87"/>
        <v>0</v>
      </c>
      <c r="BED1002">
        <f t="shared" si="87"/>
        <v>0</v>
      </c>
      <c r="BEE1002">
        <f t="shared" si="87"/>
        <v>0</v>
      </c>
      <c r="BEF1002">
        <f t="shared" si="87"/>
        <v>0</v>
      </c>
      <c r="BEG1002">
        <f t="shared" si="87"/>
        <v>0</v>
      </c>
      <c r="BEH1002">
        <f t="shared" si="87"/>
        <v>0</v>
      </c>
      <c r="BEI1002">
        <f t="shared" si="87"/>
        <v>0</v>
      </c>
      <c r="BEJ1002">
        <f t="shared" si="87"/>
        <v>0</v>
      </c>
      <c r="BEK1002">
        <f t="shared" si="87"/>
        <v>0</v>
      </c>
      <c r="BEL1002">
        <f t="shared" si="87"/>
        <v>0</v>
      </c>
      <c r="BEM1002">
        <f t="shared" si="87"/>
        <v>0</v>
      </c>
      <c r="BEN1002">
        <f t="shared" si="87"/>
        <v>0</v>
      </c>
      <c r="BEO1002">
        <f t="shared" si="87"/>
        <v>0</v>
      </c>
      <c r="BEP1002">
        <f t="shared" si="87"/>
        <v>0</v>
      </c>
      <c r="BEQ1002">
        <f t="shared" si="87"/>
        <v>0</v>
      </c>
      <c r="BER1002">
        <f t="shared" si="87"/>
        <v>0</v>
      </c>
      <c r="BES1002">
        <f t="shared" si="87"/>
        <v>0</v>
      </c>
      <c r="BET1002">
        <f t="shared" si="87"/>
        <v>0</v>
      </c>
      <c r="BEU1002">
        <f t="shared" si="87"/>
        <v>0</v>
      </c>
      <c r="BEV1002">
        <f t="shared" si="87"/>
        <v>0</v>
      </c>
      <c r="BEW1002">
        <f t="shared" si="87"/>
        <v>0</v>
      </c>
      <c r="BEX1002">
        <f t="shared" si="87"/>
        <v>0</v>
      </c>
      <c r="BEY1002">
        <f t="shared" si="87"/>
        <v>0</v>
      </c>
      <c r="BEZ1002">
        <f t="shared" si="87"/>
        <v>0</v>
      </c>
      <c r="BFA1002">
        <f t="shared" si="87"/>
        <v>0</v>
      </c>
      <c r="BFB1002">
        <f t="shared" si="87"/>
        <v>0</v>
      </c>
      <c r="BFC1002">
        <f t="shared" si="87"/>
        <v>0</v>
      </c>
      <c r="BFD1002">
        <f t="shared" si="87"/>
        <v>0</v>
      </c>
      <c r="BFE1002">
        <f t="shared" si="87"/>
        <v>0</v>
      </c>
      <c r="BFF1002">
        <f t="shared" si="87"/>
        <v>0</v>
      </c>
      <c r="BFG1002">
        <f t="shared" si="87"/>
        <v>0</v>
      </c>
      <c r="BFH1002">
        <f t="shared" si="87"/>
        <v>0</v>
      </c>
      <c r="BFI1002">
        <f t="shared" si="87"/>
        <v>0</v>
      </c>
      <c r="BFJ1002">
        <f t="shared" si="87"/>
        <v>0</v>
      </c>
      <c r="BFK1002">
        <f t="shared" si="87"/>
        <v>0</v>
      </c>
      <c r="BFL1002">
        <f t="shared" si="87"/>
        <v>0</v>
      </c>
      <c r="BFM1002">
        <f t="shared" si="87"/>
        <v>0</v>
      </c>
      <c r="BFN1002">
        <f t="shared" si="87"/>
        <v>0</v>
      </c>
      <c r="BFO1002">
        <f t="shared" si="87"/>
        <v>0</v>
      </c>
      <c r="BFP1002">
        <f t="shared" si="87"/>
        <v>0</v>
      </c>
      <c r="BFQ1002">
        <f t="shared" si="87"/>
        <v>0</v>
      </c>
      <c r="BFR1002">
        <f t="shared" si="87"/>
        <v>0</v>
      </c>
      <c r="BFS1002">
        <f t="shared" si="87"/>
        <v>0</v>
      </c>
      <c r="BFT1002">
        <f t="shared" si="87"/>
        <v>0</v>
      </c>
      <c r="BFU1002">
        <f t="shared" si="87"/>
        <v>0</v>
      </c>
      <c r="BFV1002">
        <f t="shared" si="87"/>
        <v>0</v>
      </c>
      <c r="BFW1002">
        <f t="shared" si="87"/>
        <v>0</v>
      </c>
      <c r="BFX1002">
        <f t="shared" si="87"/>
        <v>0</v>
      </c>
      <c r="BFY1002">
        <f t="shared" si="87"/>
        <v>0</v>
      </c>
      <c r="BFZ1002">
        <f t="shared" si="87"/>
        <v>0</v>
      </c>
      <c r="BGA1002">
        <f t="shared" si="87"/>
        <v>0</v>
      </c>
      <c r="BGB1002">
        <f t="shared" si="87"/>
        <v>0</v>
      </c>
      <c r="BGC1002">
        <f t="shared" ref="BGC1002:BIN1002" si="88">SUM(BGC2:BGC1001)</f>
        <v>0</v>
      </c>
      <c r="BGD1002">
        <f t="shared" si="88"/>
        <v>0</v>
      </c>
      <c r="BGE1002">
        <f t="shared" si="88"/>
        <v>0</v>
      </c>
      <c r="BGF1002">
        <f t="shared" si="88"/>
        <v>0</v>
      </c>
      <c r="BGG1002">
        <f t="shared" si="88"/>
        <v>0</v>
      </c>
      <c r="BGH1002">
        <f t="shared" si="88"/>
        <v>0</v>
      </c>
      <c r="BGI1002">
        <f t="shared" si="88"/>
        <v>0</v>
      </c>
      <c r="BGJ1002">
        <f t="shared" si="88"/>
        <v>0</v>
      </c>
      <c r="BGK1002">
        <f t="shared" si="88"/>
        <v>0</v>
      </c>
      <c r="BGL1002">
        <f t="shared" si="88"/>
        <v>0</v>
      </c>
      <c r="BGM1002">
        <f t="shared" si="88"/>
        <v>0</v>
      </c>
      <c r="BGN1002">
        <f t="shared" si="88"/>
        <v>0</v>
      </c>
      <c r="BGO1002">
        <f t="shared" si="88"/>
        <v>0</v>
      </c>
      <c r="BGP1002">
        <f t="shared" si="88"/>
        <v>0</v>
      </c>
      <c r="BGQ1002">
        <f t="shared" si="88"/>
        <v>0</v>
      </c>
      <c r="BGR1002">
        <f t="shared" si="88"/>
        <v>0</v>
      </c>
      <c r="BGS1002">
        <f t="shared" si="88"/>
        <v>0</v>
      </c>
      <c r="BGT1002">
        <f t="shared" si="88"/>
        <v>0</v>
      </c>
      <c r="BGU1002">
        <f t="shared" si="88"/>
        <v>0</v>
      </c>
      <c r="BGV1002">
        <f t="shared" si="88"/>
        <v>0</v>
      </c>
      <c r="BGW1002">
        <f t="shared" si="88"/>
        <v>0</v>
      </c>
      <c r="BGX1002">
        <f t="shared" si="88"/>
        <v>0</v>
      </c>
      <c r="BGY1002">
        <f t="shared" si="88"/>
        <v>0</v>
      </c>
      <c r="BGZ1002">
        <f t="shared" si="88"/>
        <v>0</v>
      </c>
      <c r="BHA1002">
        <f t="shared" si="88"/>
        <v>0</v>
      </c>
      <c r="BHB1002">
        <f t="shared" si="88"/>
        <v>0</v>
      </c>
      <c r="BHC1002">
        <f t="shared" si="88"/>
        <v>0</v>
      </c>
      <c r="BHD1002">
        <f t="shared" si="88"/>
        <v>0</v>
      </c>
      <c r="BHE1002">
        <f t="shared" si="88"/>
        <v>0</v>
      </c>
      <c r="BHF1002">
        <f t="shared" si="88"/>
        <v>0</v>
      </c>
      <c r="BHG1002">
        <f t="shared" si="88"/>
        <v>0</v>
      </c>
      <c r="BHH1002">
        <f t="shared" si="88"/>
        <v>0</v>
      </c>
      <c r="BHI1002">
        <f t="shared" si="88"/>
        <v>0</v>
      </c>
      <c r="BHJ1002">
        <f t="shared" si="88"/>
        <v>0</v>
      </c>
      <c r="BHK1002">
        <f t="shared" si="88"/>
        <v>0</v>
      </c>
      <c r="BHL1002">
        <f t="shared" si="88"/>
        <v>0</v>
      </c>
      <c r="BHM1002">
        <f t="shared" si="88"/>
        <v>0</v>
      </c>
      <c r="BHN1002">
        <f t="shared" si="88"/>
        <v>0</v>
      </c>
      <c r="BHO1002">
        <f t="shared" si="88"/>
        <v>0</v>
      </c>
      <c r="BHP1002">
        <f t="shared" si="88"/>
        <v>0</v>
      </c>
      <c r="BHQ1002">
        <f t="shared" si="88"/>
        <v>0</v>
      </c>
      <c r="BHR1002">
        <f t="shared" si="88"/>
        <v>0</v>
      </c>
      <c r="BHS1002">
        <f t="shared" si="88"/>
        <v>0</v>
      </c>
      <c r="BHT1002">
        <f t="shared" si="88"/>
        <v>0</v>
      </c>
      <c r="BHU1002">
        <f t="shared" si="88"/>
        <v>0</v>
      </c>
      <c r="BHV1002">
        <f t="shared" si="88"/>
        <v>0</v>
      </c>
      <c r="BHW1002">
        <f t="shared" si="88"/>
        <v>0</v>
      </c>
      <c r="BHX1002">
        <f t="shared" si="88"/>
        <v>0</v>
      </c>
      <c r="BHY1002">
        <f t="shared" si="88"/>
        <v>0</v>
      </c>
      <c r="BHZ1002">
        <f t="shared" si="88"/>
        <v>0</v>
      </c>
      <c r="BIA1002">
        <f t="shared" si="88"/>
        <v>0</v>
      </c>
      <c r="BIB1002">
        <f t="shared" si="88"/>
        <v>0</v>
      </c>
      <c r="BIC1002">
        <f t="shared" si="88"/>
        <v>0</v>
      </c>
      <c r="BID1002">
        <f t="shared" si="88"/>
        <v>0</v>
      </c>
      <c r="BIE1002">
        <f t="shared" si="88"/>
        <v>0</v>
      </c>
      <c r="BIF1002">
        <f t="shared" si="88"/>
        <v>0</v>
      </c>
      <c r="BIG1002">
        <f t="shared" si="88"/>
        <v>0</v>
      </c>
      <c r="BIH1002">
        <f t="shared" si="88"/>
        <v>0</v>
      </c>
      <c r="BII1002">
        <f t="shared" si="88"/>
        <v>0</v>
      </c>
      <c r="BIJ1002">
        <f t="shared" si="88"/>
        <v>0</v>
      </c>
      <c r="BIK1002">
        <f t="shared" si="88"/>
        <v>0</v>
      </c>
      <c r="BIL1002">
        <f t="shared" si="88"/>
        <v>0</v>
      </c>
      <c r="BIM1002">
        <f t="shared" si="88"/>
        <v>0</v>
      </c>
      <c r="BIN1002">
        <f t="shared" si="88"/>
        <v>0</v>
      </c>
      <c r="BIO1002">
        <f t="shared" ref="BIO1002:BKZ1002" si="89">SUM(BIO2:BIO1001)</f>
        <v>0</v>
      </c>
      <c r="BIP1002">
        <f t="shared" si="89"/>
        <v>0</v>
      </c>
      <c r="BIQ1002">
        <f t="shared" si="89"/>
        <v>0</v>
      </c>
      <c r="BIR1002">
        <f t="shared" si="89"/>
        <v>0</v>
      </c>
      <c r="BIS1002">
        <f t="shared" si="89"/>
        <v>0</v>
      </c>
      <c r="BIT1002">
        <f t="shared" si="89"/>
        <v>0</v>
      </c>
      <c r="BIU1002">
        <f t="shared" si="89"/>
        <v>0</v>
      </c>
      <c r="BIV1002">
        <f t="shared" si="89"/>
        <v>0</v>
      </c>
      <c r="BIW1002">
        <f t="shared" si="89"/>
        <v>0</v>
      </c>
      <c r="BIX1002">
        <f t="shared" si="89"/>
        <v>0</v>
      </c>
      <c r="BIY1002">
        <f t="shared" si="89"/>
        <v>0</v>
      </c>
      <c r="BIZ1002">
        <f t="shared" si="89"/>
        <v>0</v>
      </c>
      <c r="BJA1002">
        <f t="shared" si="89"/>
        <v>0</v>
      </c>
      <c r="BJB1002">
        <f t="shared" si="89"/>
        <v>0</v>
      </c>
      <c r="BJC1002">
        <f t="shared" si="89"/>
        <v>0</v>
      </c>
      <c r="BJD1002">
        <f t="shared" si="89"/>
        <v>0</v>
      </c>
      <c r="BJE1002">
        <f t="shared" si="89"/>
        <v>0</v>
      </c>
      <c r="BJF1002">
        <f t="shared" si="89"/>
        <v>0</v>
      </c>
      <c r="BJG1002">
        <f t="shared" si="89"/>
        <v>0</v>
      </c>
      <c r="BJH1002">
        <f t="shared" si="89"/>
        <v>0</v>
      </c>
      <c r="BJI1002">
        <f t="shared" si="89"/>
        <v>0</v>
      </c>
      <c r="BJJ1002">
        <f t="shared" si="89"/>
        <v>0</v>
      </c>
      <c r="BJK1002">
        <f t="shared" si="89"/>
        <v>0</v>
      </c>
      <c r="BJL1002">
        <f t="shared" si="89"/>
        <v>0</v>
      </c>
      <c r="BJM1002">
        <f t="shared" si="89"/>
        <v>0</v>
      </c>
      <c r="BJN1002">
        <f t="shared" si="89"/>
        <v>0</v>
      </c>
      <c r="BJO1002">
        <f t="shared" si="89"/>
        <v>0</v>
      </c>
      <c r="BJP1002">
        <f t="shared" si="89"/>
        <v>0</v>
      </c>
      <c r="BJQ1002">
        <f t="shared" si="89"/>
        <v>0</v>
      </c>
      <c r="BJR1002">
        <f t="shared" si="89"/>
        <v>0</v>
      </c>
      <c r="BJS1002">
        <f t="shared" si="89"/>
        <v>0</v>
      </c>
      <c r="BJT1002">
        <f t="shared" si="89"/>
        <v>0</v>
      </c>
      <c r="BJU1002">
        <f t="shared" si="89"/>
        <v>0</v>
      </c>
      <c r="BJV1002">
        <f t="shared" si="89"/>
        <v>0</v>
      </c>
      <c r="BJW1002">
        <f t="shared" si="89"/>
        <v>0</v>
      </c>
      <c r="BJX1002">
        <f t="shared" si="89"/>
        <v>0</v>
      </c>
      <c r="BJY1002">
        <f t="shared" si="89"/>
        <v>0</v>
      </c>
      <c r="BJZ1002">
        <f t="shared" si="89"/>
        <v>0</v>
      </c>
      <c r="BKA1002">
        <f t="shared" si="89"/>
        <v>0</v>
      </c>
      <c r="BKB1002">
        <f t="shared" si="89"/>
        <v>0</v>
      </c>
      <c r="BKC1002">
        <f t="shared" si="89"/>
        <v>0</v>
      </c>
      <c r="BKD1002">
        <f t="shared" si="89"/>
        <v>0</v>
      </c>
      <c r="BKE1002">
        <f t="shared" si="89"/>
        <v>0</v>
      </c>
      <c r="BKF1002">
        <f t="shared" si="89"/>
        <v>0</v>
      </c>
      <c r="BKG1002">
        <f t="shared" si="89"/>
        <v>0</v>
      </c>
      <c r="BKH1002">
        <f t="shared" si="89"/>
        <v>0</v>
      </c>
      <c r="BKI1002">
        <f t="shared" si="89"/>
        <v>0</v>
      </c>
      <c r="BKJ1002">
        <f t="shared" si="89"/>
        <v>0</v>
      </c>
      <c r="BKK1002">
        <f t="shared" si="89"/>
        <v>0</v>
      </c>
      <c r="BKL1002">
        <f t="shared" si="89"/>
        <v>0</v>
      </c>
      <c r="BKM1002">
        <f t="shared" si="89"/>
        <v>0</v>
      </c>
      <c r="BKN1002">
        <f t="shared" si="89"/>
        <v>0</v>
      </c>
      <c r="BKO1002">
        <f t="shared" si="89"/>
        <v>0</v>
      </c>
      <c r="BKP1002">
        <f t="shared" si="89"/>
        <v>0</v>
      </c>
      <c r="BKQ1002">
        <f t="shared" si="89"/>
        <v>0</v>
      </c>
      <c r="BKR1002">
        <f t="shared" si="89"/>
        <v>0</v>
      </c>
      <c r="BKS1002">
        <f t="shared" si="89"/>
        <v>0</v>
      </c>
      <c r="BKT1002">
        <f t="shared" si="89"/>
        <v>0</v>
      </c>
      <c r="BKU1002">
        <f t="shared" si="89"/>
        <v>0</v>
      </c>
      <c r="BKV1002">
        <f t="shared" si="89"/>
        <v>0</v>
      </c>
      <c r="BKW1002">
        <f t="shared" si="89"/>
        <v>0</v>
      </c>
      <c r="BKX1002">
        <f t="shared" si="89"/>
        <v>0</v>
      </c>
      <c r="BKY1002">
        <f t="shared" si="89"/>
        <v>0</v>
      </c>
      <c r="BKZ1002">
        <f t="shared" si="89"/>
        <v>0</v>
      </c>
      <c r="BLA1002">
        <f t="shared" ref="BLA1002:BNL1002" si="90">SUM(BLA2:BLA1001)</f>
        <v>0</v>
      </c>
      <c r="BLB1002">
        <f t="shared" si="90"/>
        <v>0</v>
      </c>
      <c r="BLC1002">
        <f t="shared" si="90"/>
        <v>0</v>
      </c>
      <c r="BLD1002">
        <f t="shared" si="90"/>
        <v>0</v>
      </c>
      <c r="BLE1002">
        <f t="shared" si="90"/>
        <v>0</v>
      </c>
      <c r="BLF1002">
        <f t="shared" si="90"/>
        <v>0</v>
      </c>
      <c r="BLG1002">
        <f t="shared" si="90"/>
        <v>0</v>
      </c>
      <c r="BLH1002">
        <f t="shared" si="90"/>
        <v>0</v>
      </c>
      <c r="BLI1002">
        <f t="shared" si="90"/>
        <v>0</v>
      </c>
      <c r="BLJ1002">
        <f t="shared" si="90"/>
        <v>0</v>
      </c>
      <c r="BLK1002">
        <f t="shared" si="90"/>
        <v>0</v>
      </c>
      <c r="BLL1002">
        <f t="shared" si="90"/>
        <v>0</v>
      </c>
      <c r="BLM1002">
        <f t="shared" si="90"/>
        <v>0</v>
      </c>
      <c r="BLN1002">
        <f t="shared" si="90"/>
        <v>0</v>
      </c>
      <c r="BLO1002">
        <f t="shared" si="90"/>
        <v>0</v>
      </c>
      <c r="BLP1002">
        <f t="shared" si="90"/>
        <v>0</v>
      </c>
      <c r="BLQ1002">
        <f t="shared" si="90"/>
        <v>0</v>
      </c>
      <c r="BLR1002">
        <f t="shared" si="90"/>
        <v>0</v>
      </c>
      <c r="BLS1002">
        <f t="shared" si="90"/>
        <v>0</v>
      </c>
      <c r="BLT1002">
        <f t="shared" si="90"/>
        <v>0</v>
      </c>
      <c r="BLU1002">
        <f t="shared" si="90"/>
        <v>0</v>
      </c>
      <c r="BLV1002">
        <f t="shared" si="90"/>
        <v>0</v>
      </c>
      <c r="BLW1002">
        <f t="shared" si="90"/>
        <v>0</v>
      </c>
      <c r="BLX1002">
        <f t="shared" si="90"/>
        <v>0</v>
      </c>
      <c r="BLY1002">
        <f t="shared" si="90"/>
        <v>0</v>
      </c>
      <c r="BLZ1002">
        <f t="shared" si="90"/>
        <v>0</v>
      </c>
      <c r="BMA1002">
        <f t="shared" si="90"/>
        <v>0</v>
      </c>
      <c r="BMB1002">
        <f t="shared" si="90"/>
        <v>0</v>
      </c>
      <c r="BMC1002">
        <f t="shared" si="90"/>
        <v>0</v>
      </c>
      <c r="BMD1002">
        <f t="shared" si="90"/>
        <v>0</v>
      </c>
      <c r="BME1002">
        <f t="shared" si="90"/>
        <v>0</v>
      </c>
      <c r="BMF1002">
        <f t="shared" si="90"/>
        <v>0</v>
      </c>
      <c r="BMG1002">
        <f t="shared" si="90"/>
        <v>0</v>
      </c>
      <c r="BMH1002">
        <f t="shared" si="90"/>
        <v>0</v>
      </c>
      <c r="BMI1002">
        <f t="shared" si="90"/>
        <v>0</v>
      </c>
      <c r="BMJ1002">
        <f t="shared" si="90"/>
        <v>0</v>
      </c>
      <c r="BMK1002">
        <f t="shared" si="90"/>
        <v>0</v>
      </c>
      <c r="BML1002">
        <f t="shared" si="90"/>
        <v>0</v>
      </c>
      <c r="BMM1002">
        <f t="shared" si="90"/>
        <v>0</v>
      </c>
      <c r="BMN1002">
        <f t="shared" si="90"/>
        <v>0</v>
      </c>
      <c r="BMO1002">
        <f t="shared" si="90"/>
        <v>0</v>
      </c>
      <c r="BMP1002">
        <f t="shared" si="90"/>
        <v>0</v>
      </c>
      <c r="BMQ1002">
        <f t="shared" si="90"/>
        <v>0</v>
      </c>
      <c r="BMR1002">
        <f t="shared" si="90"/>
        <v>0</v>
      </c>
      <c r="BMS1002">
        <f t="shared" si="90"/>
        <v>0</v>
      </c>
      <c r="BMT1002">
        <f t="shared" si="90"/>
        <v>0</v>
      </c>
      <c r="BMU1002">
        <f t="shared" si="90"/>
        <v>0</v>
      </c>
      <c r="BMV1002">
        <f t="shared" si="90"/>
        <v>0</v>
      </c>
      <c r="BMW1002">
        <f t="shared" si="90"/>
        <v>0</v>
      </c>
      <c r="BMX1002">
        <f t="shared" si="90"/>
        <v>0</v>
      </c>
      <c r="BMY1002">
        <f t="shared" si="90"/>
        <v>0</v>
      </c>
      <c r="BMZ1002">
        <f t="shared" si="90"/>
        <v>0</v>
      </c>
      <c r="BNA1002">
        <f t="shared" si="90"/>
        <v>0</v>
      </c>
      <c r="BNB1002">
        <f t="shared" si="90"/>
        <v>0</v>
      </c>
      <c r="BNC1002">
        <f t="shared" si="90"/>
        <v>0</v>
      </c>
      <c r="BND1002">
        <f t="shared" si="90"/>
        <v>0</v>
      </c>
      <c r="BNE1002">
        <f t="shared" si="90"/>
        <v>0</v>
      </c>
      <c r="BNF1002">
        <f t="shared" si="90"/>
        <v>0</v>
      </c>
      <c r="BNG1002">
        <f t="shared" si="90"/>
        <v>0</v>
      </c>
      <c r="BNH1002">
        <f t="shared" si="90"/>
        <v>0</v>
      </c>
      <c r="BNI1002">
        <f t="shared" si="90"/>
        <v>0</v>
      </c>
      <c r="BNJ1002">
        <f t="shared" si="90"/>
        <v>0</v>
      </c>
      <c r="BNK1002">
        <f t="shared" si="90"/>
        <v>0</v>
      </c>
      <c r="BNL1002">
        <f t="shared" si="90"/>
        <v>0</v>
      </c>
      <c r="BNM1002">
        <f t="shared" ref="BNM1002:BPX1002" si="91">SUM(BNM2:BNM1001)</f>
        <v>0</v>
      </c>
      <c r="BNN1002">
        <f t="shared" si="91"/>
        <v>0</v>
      </c>
      <c r="BNO1002">
        <f t="shared" si="91"/>
        <v>0</v>
      </c>
      <c r="BNP1002">
        <f t="shared" si="91"/>
        <v>0</v>
      </c>
      <c r="BNQ1002">
        <f t="shared" si="91"/>
        <v>0</v>
      </c>
      <c r="BNR1002">
        <f t="shared" si="91"/>
        <v>0</v>
      </c>
      <c r="BNS1002">
        <f t="shared" si="91"/>
        <v>0</v>
      </c>
      <c r="BNT1002">
        <f t="shared" si="91"/>
        <v>0</v>
      </c>
      <c r="BNU1002">
        <f t="shared" si="91"/>
        <v>0</v>
      </c>
      <c r="BNV1002">
        <f t="shared" si="91"/>
        <v>0</v>
      </c>
      <c r="BNW1002">
        <f t="shared" si="91"/>
        <v>0</v>
      </c>
      <c r="BNX1002">
        <f t="shared" si="91"/>
        <v>0</v>
      </c>
      <c r="BNY1002">
        <f t="shared" si="91"/>
        <v>0</v>
      </c>
      <c r="BNZ1002">
        <f t="shared" si="91"/>
        <v>0</v>
      </c>
      <c r="BOA1002">
        <f t="shared" si="91"/>
        <v>0</v>
      </c>
      <c r="BOB1002">
        <f t="shared" si="91"/>
        <v>0</v>
      </c>
      <c r="BOC1002">
        <f t="shared" si="91"/>
        <v>0</v>
      </c>
      <c r="BOD1002">
        <f t="shared" si="91"/>
        <v>0</v>
      </c>
      <c r="BOE1002">
        <f t="shared" si="91"/>
        <v>0</v>
      </c>
      <c r="BOF1002">
        <f t="shared" si="91"/>
        <v>0</v>
      </c>
      <c r="BOG1002">
        <f t="shared" si="91"/>
        <v>0</v>
      </c>
      <c r="BOH1002">
        <f t="shared" si="91"/>
        <v>0</v>
      </c>
      <c r="BOI1002">
        <f t="shared" si="91"/>
        <v>0</v>
      </c>
      <c r="BOJ1002">
        <f t="shared" si="91"/>
        <v>0</v>
      </c>
      <c r="BOK1002">
        <f t="shared" si="91"/>
        <v>0</v>
      </c>
      <c r="BOL1002">
        <f t="shared" si="91"/>
        <v>0</v>
      </c>
      <c r="BOM1002">
        <f t="shared" si="91"/>
        <v>0</v>
      </c>
      <c r="BON1002">
        <f t="shared" si="91"/>
        <v>0</v>
      </c>
      <c r="BOO1002">
        <f t="shared" si="91"/>
        <v>0</v>
      </c>
      <c r="BOP1002">
        <f t="shared" si="91"/>
        <v>0</v>
      </c>
      <c r="BOQ1002">
        <f t="shared" si="91"/>
        <v>0</v>
      </c>
      <c r="BOR1002">
        <f t="shared" si="91"/>
        <v>0</v>
      </c>
      <c r="BOS1002">
        <f t="shared" si="91"/>
        <v>0</v>
      </c>
      <c r="BOT1002">
        <f t="shared" si="91"/>
        <v>0</v>
      </c>
      <c r="BOU1002">
        <f t="shared" si="91"/>
        <v>0</v>
      </c>
      <c r="BOV1002">
        <f t="shared" si="91"/>
        <v>0</v>
      </c>
      <c r="BOW1002">
        <f t="shared" si="91"/>
        <v>0</v>
      </c>
      <c r="BOX1002">
        <f t="shared" si="91"/>
        <v>0</v>
      </c>
      <c r="BOY1002">
        <f t="shared" si="91"/>
        <v>0</v>
      </c>
      <c r="BOZ1002">
        <f t="shared" si="91"/>
        <v>0</v>
      </c>
      <c r="BPA1002">
        <f t="shared" si="91"/>
        <v>0</v>
      </c>
      <c r="BPB1002">
        <f t="shared" si="91"/>
        <v>0</v>
      </c>
      <c r="BPC1002">
        <f t="shared" si="91"/>
        <v>0</v>
      </c>
      <c r="BPD1002">
        <f t="shared" si="91"/>
        <v>0</v>
      </c>
      <c r="BPE1002">
        <f t="shared" si="91"/>
        <v>0</v>
      </c>
      <c r="BPF1002">
        <f t="shared" si="91"/>
        <v>0</v>
      </c>
      <c r="BPG1002">
        <f t="shared" si="91"/>
        <v>0</v>
      </c>
      <c r="BPH1002">
        <f t="shared" si="91"/>
        <v>0</v>
      </c>
      <c r="BPI1002">
        <f t="shared" si="91"/>
        <v>0</v>
      </c>
      <c r="BPJ1002">
        <f t="shared" si="91"/>
        <v>0</v>
      </c>
      <c r="BPK1002">
        <f t="shared" si="91"/>
        <v>0</v>
      </c>
      <c r="BPL1002">
        <f t="shared" si="91"/>
        <v>0</v>
      </c>
      <c r="BPM1002">
        <f t="shared" si="91"/>
        <v>0</v>
      </c>
      <c r="BPN1002">
        <f t="shared" si="91"/>
        <v>0</v>
      </c>
      <c r="BPO1002">
        <f t="shared" si="91"/>
        <v>0</v>
      </c>
      <c r="BPP1002">
        <f t="shared" si="91"/>
        <v>0</v>
      </c>
      <c r="BPQ1002">
        <f t="shared" si="91"/>
        <v>0</v>
      </c>
      <c r="BPR1002">
        <f t="shared" si="91"/>
        <v>0</v>
      </c>
      <c r="BPS1002">
        <f t="shared" si="91"/>
        <v>0</v>
      </c>
      <c r="BPT1002">
        <f t="shared" si="91"/>
        <v>0</v>
      </c>
      <c r="BPU1002">
        <f t="shared" si="91"/>
        <v>0</v>
      </c>
      <c r="BPV1002">
        <f t="shared" si="91"/>
        <v>0</v>
      </c>
      <c r="BPW1002">
        <f t="shared" si="91"/>
        <v>0</v>
      </c>
      <c r="BPX1002">
        <f t="shared" si="91"/>
        <v>0</v>
      </c>
      <c r="BPY1002">
        <f t="shared" ref="BPY1002:BSJ1002" si="92">SUM(BPY2:BPY1001)</f>
        <v>0</v>
      </c>
      <c r="BPZ1002">
        <f t="shared" si="92"/>
        <v>0</v>
      </c>
      <c r="BQA1002">
        <f t="shared" si="92"/>
        <v>0</v>
      </c>
      <c r="BQB1002">
        <f t="shared" si="92"/>
        <v>0</v>
      </c>
      <c r="BQC1002">
        <f t="shared" si="92"/>
        <v>0</v>
      </c>
      <c r="BQD1002">
        <f t="shared" si="92"/>
        <v>0</v>
      </c>
      <c r="BQE1002">
        <f t="shared" si="92"/>
        <v>0</v>
      </c>
      <c r="BQF1002">
        <f t="shared" si="92"/>
        <v>0</v>
      </c>
      <c r="BQG1002">
        <f t="shared" si="92"/>
        <v>0</v>
      </c>
      <c r="BQH1002">
        <f t="shared" si="92"/>
        <v>0</v>
      </c>
      <c r="BQI1002">
        <f t="shared" si="92"/>
        <v>0</v>
      </c>
      <c r="BQJ1002">
        <f t="shared" si="92"/>
        <v>0</v>
      </c>
      <c r="BQK1002">
        <f t="shared" si="92"/>
        <v>0</v>
      </c>
      <c r="BQL1002">
        <f t="shared" si="92"/>
        <v>0</v>
      </c>
      <c r="BQM1002">
        <f t="shared" si="92"/>
        <v>0</v>
      </c>
      <c r="BQN1002">
        <f t="shared" si="92"/>
        <v>0</v>
      </c>
      <c r="BQO1002">
        <f t="shared" si="92"/>
        <v>0</v>
      </c>
      <c r="BQP1002">
        <f t="shared" si="92"/>
        <v>0</v>
      </c>
      <c r="BQQ1002">
        <f t="shared" si="92"/>
        <v>0</v>
      </c>
      <c r="BQR1002">
        <f t="shared" si="92"/>
        <v>0</v>
      </c>
      <c r="BQS1002">
        <f t="shared" si="92"/>
        <v>0</v>
      </c>
      <c r="BQT1002">
        <f t="shared" si="92"/>
        <v>0</v>
      </c>
      <c r="BQU1002">
        <f t="shared" si="92"/>
        <v>0</v>
      </c>
      <c r="BQV1002">
        <f t="shared" si="92"/>
        <v>0</v>
      </c>
      <c r="BQW1002">
        <f t="shared" si="92"/>
        <v>0</v>
      </c>
      <c r="BQX1002">
        <f t="shared" si="92"/>
        <v>0</v>
      </c>
      <c r="BQY1002">
        <f t="shared" si="92"/>
        <v>0</v>
      </c>
      <c r="BQZ1002">
        <f t="shared" si="92"/>
        <v>0</v>
      </c>
      <c r="BRA1002">
        <f t="shared" si="92"/>
        <v>0</v>
      </c>
      <c r="BRB1002">
        <f t="shared" si="92"/>
        <v>0</v>
      </c>
      <c r="BRC1002">
        <f t="shared" si="92"/>
        <v>0</v>
      </c>
      <c r="BRD1002">
        <f t="shared" si="92"/>
        <v>0</v>
      </c>
      <c r="BRE1002">
        <f t="shared" si="92"/>
        <v>0</v>
      </c>
      <c r="BRF1002">
        <f t="shared" si="92"/>
        <v>0</v>
      </c>
      <c r="BRG1002">
        <f t="shared" si="92"/>
        <v>0</v>
      </c>
      <c r="BRH1002">
        <f t="shared" si="92"/>
        <v>0</v>
      </c>
      <c r="BRI1002">
        <f t="shared" si="92"/>
        <v>0</v>
      </c>
      <c r="BRJ1002">
        <f t="shared" si="92"/>
        <v>0</v>
      </c>
      <c r="BRK1002">
        <f t="shared" si="92"/>
        <v>0</v>
      </c>
      <c r="BRL1002">
        <f t="shared" si="92"/>
        <v>0</v>
      </c>
      <c r="BRM1002">
        <f t="shared" si="92"/>
        <v>0</v>
      </c>
      <c r="BRN1002">
        <f t="shared" si="92"/>
        <v>0</v>
      </c>
      <c r="BRO1002">
        <f t="shared" si="92"/>
        <v>0</v>
      </c>
      <c r="BRP1002">
        <f t="shared" si="92"/>
        <v>0</v>
      </c>
      <c r="BRQ1002">
        <f t="shared" si="92"/>
        <v>0</v>
      </c>
      <c r="BRR1002">
        <f t="shared" si="92"/>
        <v>0</v>
      </c>
      <c r="BRS1002">
        <f t="shared" si="92"/>
        <v>0</v>
      </c>
      <c r="BRT1002">
        <f t="shared" si="92"/>
        <v>0</v>
      </c>
      <c r="BRU1002">
        <f t="shared" si="92"/>
        <v>0</v>
      </c>
      <c r="BRV1002">
        <f t="shared" si="92"/>
        <v>0</v>
      </c>
      <c r="BRW1002">
        <f t="shared" si="92"/>
        <v>0</v>
      </c>
      <c r="BRX1002">
        <f t="shared" si="92"/>
        <v>0</v>
      </c>
      <c r="BRY1002">
        <f t="shared" si="92"/>
        <v>0</v>
      </c>
      <c r="BRZ1002">
        <f t="shared" si="92"/>
        <v>0</v>
      </c>
      <c r="BSA1002">
        <f t="shared" si="92"/>
        <v>0</v>
      </c>
      <c r="BSB1002">
        <f t="shared" si="92"/>
        <v>0</v>
      </c>
      <c r="BSC1002">
        <f t="shared" si="92"/>
        <v>0</v>
      </c>
      <c r="BSD1002">
        <f t="shared" si="92"/>
        <v>0</v>
      </c>
      <c r="BSE1002">
        <f t="shared" si="92"/>
        <v>0</v>
      </c>
      <c r="BSF1002">
        <f t="shared" si="92"/>
        <v>0</v>
      </c>
      <c r="BSG1002">
        <f t="shared" si="92"/>
        <v>0</v>
      </c>
      <c r="BSH1002">
        <f t="shared" si="92"/>
        <v>0</v>
      </c>
      <c r="BSI1002">
        <f t="shared" si="92"/>
        <v>0</v>
      </c>
      <c r="BSJ1002">
        <f t="shared" si="92"/>
        <v>0</v>
      </c>
      <c r="BSK1002">
        <f t="shared" ref="BSK1002:BUV1002" si="93">SUM(BSK2:BSK1001)</f>
        <v>0</v>
      </c>
      <c r="BSL1002">
        <f t="shared" si="93"/>
        <v>0</v>
      </c>
      <c r="BSM1002">
        <f t="shared" si="93"/>
        <v>0</v>
      </c>
      <c r="BSN1002">
        <f t="shared" si="93"/>
        <v>0</v>
      </c>
      <c r="BSO1002">
        <f t="shared" si="93"/>
        <v>0</v>
      </c>
      <c r="BSP1002">
        <f t="shared" si="93"/>
        <v>0</v>
      </c>
      <c r="BSQ1002">
        <f t="shared" si="93"/>
        <v>0</v>
      </c>
      <c r="BSR1002">
        <f t="shared" si="93"/>
        <v>0</v>
      </c>
      <c r="BSS1002">
        <f t="shared" si="93"/>
        <v>0</v>
      </c>
      <c r="BST1002">
        <f t="shared" si="93"/>
        <v>0</v>
      </c>
      <c r="BSU1002">
        <f t="shared" si="93"/>
        <v>0</v>
      </c>
      <c r="BSV1002">
        <f t="shared" si="93"/>
        <v>0</v>
      </c>
      <c r="BSW1002">
        <f t="shared" si="93"/>
        <v>0</v>
      </c>
      <c r="BSX1002">
        <f t="shared" si="93"/>
        <v>0</v>
      </c>
      <c r="BSY1002">
        <f t="shared" si="93"/>
        <v>0</v>
      </c>
      <c r="BSZ1002">
        <f t="shared" si="93"/>
        <v>0</v>
      </c>
      <c r="BTA1002">
        <f t="shared" si="93"/>
        <v>0</v>
      </c>
      <c r="BTB1002">
        <f t="shared" si="93"/>
        <v>0</v>
      </c>
      <c r="BTC1002">
        <f t="shared" si="93"/>
        <v>0</v>
      </c>
      <c r="BTD1002">
        <f t="shared" si="93"/>
        <v>0</v>
      </c>
      <c r="BTE1002">
        <f t="shared" si="93"/>
        <v>0</v>
      </c>
      <c r="BTF1002">
        <f t="shared" si="93"/>
        <v>0</v>
      </c>
      <c r="BTG1002">
        <f t="shared" si="93"/>
        <v>0</v>
      </c>
      <c r="BTH1002">
        <f t="shared" si="93"/>
        <v>0</v>
      </c>
      <c r="BTI1002">
        <f t="shared" si="93"/>
        <v>0</v>
      </c>
      <c r="BTJ1002">
        <f t="shared" si="93"/>
        <v>0</v>
      </c>
      <c r="BTK1002">
        <f t="shared" si="93"/>
        <v>0</v>
      </c>
      <c r="BTL1002">
        <f t="shared" si="93"/>
        <v>0</v>
      </c>
      <c r="BTM1002">
        <f t="shared" si="93"/>
        <v>0</v>
      </c>
      <c r="BTN1002">
        <f t="shared" si="93"/>
        <v>0</v>
      </c>
      <c r="BTO1002">
        <f t="shared" si="93"/>
        <v>0</v>
      </c>
      <c r="BTP1002">
        <f t="shared" si="93"/>
        <v>0</v>
      </c>
      <c r="BTQ1002">
        <f t="shared" si="93"/>
        <v>0</v>
      </c>
      <c r="BTR1002">
        <f t="shared" si="93"/>
        <v>0</v>
      </c>
      <c r="BTS1002">
        <f t="shared" si="93"/>
        <v>0</v>
      </c>
      <c r="BTT1002">
        <f t="shared" si="93"/>
        <v>0</v>
      </c>
      <c r="BTU1002">
        <f t="shared" si="93"/>
        <v>0</v>
      </c>
      <c r="BTV1002">
        <f t="shared" si="93"/>
        <v>0</v>
      </c>
      <c r="BTW1002">
        <f t="shared" si="93"/>
        <v>0</v>
      </c>
      <c r="BTX1002">
        <f t="shared" si="93"/>
        <v>0</v>
      </c>
      <c r="BTY1002">
        <f t="shared" si="93"/>
        <v>0</v>
      </c>
      <c r="BTZ1002">
        <f t="shared" si="93"/>
        <v>0</v>
      </c>
      <c r="BUA1002">
        <f t="shared" si="93"/>
        <v>0</v>
      </c>
      <c r="BUB1002">
        <f t="shared" si="93"/>
        <v>0</v>
      </c>
      <c r="BUC1002">
        <f t="shared" si="93"/>
        <v>0</v>
      </c>
      <c r="BUD1002">
        <f t="shared" si="93"/>
        <v>0</v>
      </c>
      <c r="BUE1002">
        <f t="shared" si="93"/>
        <v>0</v>
      </c>
      <c r="BUF1002">
        <f t="shared" si="93"/>
        <v>0</v>
      </c>
      <c r="BUG1002">
        <f t="shared" si="93"/>
        <v>0</v>
      </c>
      <c r="BUH1002">
        <f t="shared" si="93"/>
        <v>0</v>
      </c>
      <c r="BUI1002">
        <f t="shared" si="93"/>
        <v>0</v>
      </c>
      <c r="BUJ1002">
        <f t="shared" si="93"/>
        <v>0</v>
      </c>
      <c r="BUK1002">
        <f t="shared" si="93"/>
        <v>0</v>
      </c>
      <c r="BUL1002">
        <f t="shared" si="93"/>
        <v>0</v>
      </c>
      <c r="BUM1002">
        <f t="shared" si="93"/>
        <v>0</v>
      </c>
      <c r="BUN1002">
        <f t="shared" si="93"/>
        <v>0</v>
      </c>
      <c r="BUO1002">
        <f t="shared" si="93"/>
        <v>0</v>
      </c>
      <c r="BUP1002">
        <f t="shared" si="93"/>
        <v>0</v>
      </c>
      <c r="BUQ1002">
        <f t="shared" si="93"/>
        <v>0</v>
      </c>
      <c r="BUR1002">
        <f t="shared" si="93"/>
        <v>0</v>
      </c>
      <c r="BUS1002">
        <f t="shared" si="93"/>
        <v>0</v>
      </c>
      <c r="BUT1002">
        <f t="shared" si="93"/>
        <v>0</v>
      </c>
      <c r="BUU1002">
        <f t="shared" si="93"/>
        <v>0</v>
      </c>
      <c r="BUV1002">
        <f t="shared" si="93"/>
        <v>0</v>
      </c>
      <c r="BUW1002">
        <f t="shared" ref="BUW1002:BXH1002" si="94">SUM(BUW2:BUW1001)</f>
        <v>0</v>
      </c>
      <c r="BUX1002">
        <f t="shared" si="94"/>
        <v>0</v>
      </c>
      <c r="BUY1002">
        <f t="shared" si="94"/>
        <v>0</v>
      </c>
      <c r="BUZ1002">
        <f t="shared" si="94"/>
        <v>0</v>
      </c>
      <c r="BVA1002">
        <f t="shared" si="94"/>
        <v>0</v>
      </c>
      <c r="BVB1002">
        <f t="shared" si="94"/>
        <v>0</v>
      </c>
      <c r="BVC1002">
        <f t="shared" si="94"/>
        <v>0</v>
      </c>
      <c r="BVD1002">
        <f t="shared" si="94"/>
        <v>0</v>
      </c>
      <c r="BVE1002">
        <f t="shared" si="94"/>
        <v>0</v>
      </c>
      <c r="BVF1002">
        <f t="shared" si="94"/>
        <v>0</v>
      </c>
      <c r="BVG1002">
        <f t="shared" si="94"/>
        <v>0</v>
      </c>
      <c r="BVH1002">
        <f t="shared" si="94"/>
        <v>0</v>
      </c>
      <c r="BVI1002">
        <f t="shared" si="94"/>
        <v>0</v>
      </c>
      <c r="BVJ1002">
        <f t="shared" si="94"/>
        <v>0</v>
      </c>
      <c r="BVK1002">
        <f t="shared" si="94"/>
        <v>0</v>
      </c>
      <c r="BVL1002">
        <f t="shared" si="94"/>
        <v>0</v>
      </c>
      <c r="BVM1002">
        <f t="shared" si="94"/>
        <v>0</v>
      </c>
      <c r="BVN1002">
        <f t="shared" si="94"/>
        <v>0</v>
      </c>
      <c r="BVO1002">
        <f t="shared" si="94"/>
        <v>0</v>
      </c>
      <c r="BVP1002">
        <f t="shared" si="94"/>
        <v>0</v>
      </c>
      <c r="BVQ1002">
        <f t="shared" si="94"/>
        <v>0</v>
      </c>
      <c r="BVR1002">
        <f t="shared" si="94"/>
        <v>0</v>
      </c>
      <c r="BVS1002">
        <f t="shared" si="94"/>
        <v>0</v>
      </c>
      <c r="BVT1002">
        <f t="shared" si="94"/>
        <v>0</v>
      </c>
      <c r="BVU1002">
        <f t="shared" si="94"/>
        <v>0</v>
      </c>
      <c r="BVV1002">
        <f t="shared" si="94"/>
        <v>0</v>
      </c>
      <c r="BVW1002">
        <f t="shared" si="94"/>
        <v>0</v>
      </c>
      <c r="BVX1002">
        <f t="shared" si="94"/>
        <v>0</v>
      </c>
      <c r="BVY1002">
        <f t="shared" si="94"/>
        <v>0</v>
      </c>
      <c r="BVZ1002">
        <f t="shared" si="94"/>
        <v>0</v>
      </c>
      <c r="BWA1002">
        <f t="shared" si="94"/>
        <v>0</v>
      </c>
      <c r="BWB1002">
        <f t="shared" si="94"/>
        <v>0</v>
      </c>
      <c r="BWC1002">
        <f t="shared" si="94"/>
        <v>0</v>
      </c>
      <c r="BWD1002">
        <f t="shared" si="94"/>
        <v>0</v>
      </c>
      <c r="BWE1002">
        <f t="shared" si="94"/>
        <v>0</v>
      </c>
      <c r="BWF1002">
        <f t="shared" si="94"/>
        <v>0</v>
      </c>
      <c r="BWG1002">
        <f t="shared" si="94"/>
        <v>0</v>
      </c>
      <c r="BWH1002">
        <f t="shared" si="94"/>
        <v>0</v>
      </c>
      <c r="BWI1002">
        <f t="shared" si="94"/>
        <v>0</v>
      </c>
      <c r="BWJ1002">
        <f t="shared" si="94"/>
        <v>0</v>
      </c>
      <c r="BWK1002">
        <f t="shared" si="94"/>
        <v>0</v>
      </c>
      <c r="BWL1002">
        <f t="shared" si="94"/>
        <v>0</v>
      </c>
      <c r="BWM1002">
        <f t="shared" si="94"/>
        <v>0</v>
      </c>
      <c r="BWN1002">
        <f t="shared" si="94"/>
        <v>0</v>
      </c>
      <c r="BWO1002">
        <f t="shared" si="94"/>
        <v>0</v>
      </c>
      <c r="BWP1002">
        <f t="shared" si="94"/>
        <v>0</v>
      </c>
      <c r="BWQ1002">
        <f t="shared" si="94"/>
        <v>0</v>
      </c>
      <c r="BWR1002">
        <f t="shared" si="94"/>
        <v>0</v>
      </c>
      <c r="BWS1002">
        <f t="shared" si="94"/>
        <v>0</v>
      </c>
      <c r="BWT1002">
        <f t="shared" si="94"/>
        <v>0</v>
      </c>
      <c r="BWU1002">
        <f t="shared" si="94"/>
        <v>0</v>
      </c>
      <c r="BWV1002">
        <f t="shared" si="94"/>
        <v>0</v>
      </c>
      <c r="BWW1002">
        <f t="shared" si="94"/>
        <v>0</v>
      </c>
      <c r="BWX1002">
        <f t="shared" si="94"/>
        <v>0</v>
      </c>
      <c r="BWY1002">
        <f t="shared" si="94"/>
        <v>0</v>
      </c>
      <c r="BWZ1002">
        <f t="shared" si="94"/>
        <v>0</v>
      </c>
      <c r="BXA1002">
        <f t="shared" si="94"/>
        <v>0</v>
      </c>
      <c r="BXB1002">
        <f t="shared" si="94"/>
        <v>0</v>
      </c>
      <c r="BXC1002">
        <f t="shared" si="94"/>
        <v>0</v>
      </c>
      <c r="BXD1002">
        <f t="shared" si="94"/>
        <v>0</v>
      </c>
      <c r="BXE1002">
        <f t="shared" si="94"/>
        <v>0</v>
      </c>
      <c r="BXF1002">
        <f t="shared" si="94"/>
        <v>0</v>
      </c>
      <c r="BXG1002">
        <f t="shared" si="94"/>
        <v>0</v>
      </c>
      <c r="BXH1002">
        <f t="shared" si="94"/>
        <v>0</v>
      </c>
      <c r="BXI1002">
        <f t="shared" ref="BXI1002:BZT1002" si="95">SUM(BXI2:BXI1001)</f>
        <v>0</v>
      </c>
      <c r="BXJ1002">
        <f t="shared" si="95"/>
        <v>0</v>
      </c>
      <c r="BXK1002">
        <f t="shared" si="95"/>
        <v>0</v>
      </c>
      <c r="BXL1002">
        <f t="shared" si="95"/>
        <v>0</v>
      </c>
      <c r="BXM1002">
        <f t="shared" si="95"/>
        <v>0</v>
      </c>
      <c r="BXN1002">
        <f t="shared" si="95"/>
        <v>0</v>
      </c>
      <c r="BXO1002">
        <f t="shared" si="95"/>
        <v>0</v>
      </c>
      <c r="BXP1002">
        <f t="shared" si="95"/>
        <v>0</v>
      </c>
      <c r="BXQ1002">
        <f t="shared" si="95"/>
        <v>0</v>
      </c>
      <c r="BXR1002">
        <f t="shared" si="95"/>
        <v>0</v>
      </c>
      <c r="BXS1002">
        <f t="shared" si="95"/>
        <v>0</v>
      </c>
      <c r="BXT1002">
        <f t="shared" si="95"/>
        <v>0</v>
      </c>
      <c r="BXU1002">
        <f t="shared" si="95"/>
        <v>0</v>
      </c>
      <c r="BXV1002">
        <f t="shared" si="95"/>
        <v>0</v>
      </c>
      <c r="BXW1002">
        <f t="shared" si="95"/>
        <v>0</v>
      </c>
      <c r="BXX1002">
        <f t="shared" si="95"/>
        <v>0</v>
      </c>
      <c r="BXY1002">
        <f t="shared" si="95"/>
        <v>0</v>
      </c>
      <c r="BXZ1002">
        <f t="shared" si="95"/>
        <v>0</v>
      </c>
      <c r="BYA1002">
        <f t="shared" si="95"/>
        <v>0</v>
      </c>
      <c r="BYB1002">
        <f t="shared" si="95"/>
        <v>0</v>
      </c>
      <c r="BYC1002">
        <f t="shared" si="95"/>
        <v>0</v>
      </c>
      <c r="BYD1002">
        <f t="shared" si="95"/>
        <v>0</v>
      </c>
      <c r="BYE1002">
        <f t="shared" si="95"/>
        <v>0</v>
      </c>
      <c r="BYF1002">
        <f t="shared" si="95"/>
        <v>0</v>
      </c>
      <c r="BYG1002">
        <f t="shared" si="95"/>
        <v>0</v>
      </c>
      <c r="BYH1002">
        <f t="shared" si="95"/>
        <v>0</v>
      </c>
      <c r="BYI1002">
        <f t="shared" si="95"/>
        <v>0</v>
      </c>
      <c r="BYJ1002">
        <f t="shared" si="95"/>
        <v>0</v>
      </c>
      <c r="BYK1002">
        <f t="shared" si="95"/>
        <v>0</v>
      </c>
      <c r="BYL1002">
        <f t="shared" si="95"/>
        <v>0</v>
      </c>
      <c r="BYM1002">
        <f t="shared" si="95"/>
        <v>0</v>
      </c>
      <c r="BYN1002">
        <f t="shared" si="95"/>
        <v>0</v>
      </c>
      <c r="BYO1002">
        <f t="shared" si="95"/>
        <v>0</v>
      </c>
      <c r="BYP1002">
        <f t="shared" si="95"/>
        <v>0</v>
      </c>
      <c r="BYQ1002">
        <f t="shared" si="95"/>
        <v>0</v>
      </c>
      <c r="BYR1002">
        <f t="shared" si="95"/>
        <v>0</v>
      </c>
      <c r="BYS1002">
        <f t="shared" si="95"/>
        <v>0</v>
      </c>
      <c r="BYT1002">
        <f t="shared" si="95"/>
        <v>0</v>
      </c>
      <c r="BYU1002">
        <f t="shared" si="95"/>
        <v>0</v>
      </c>
      <c r="BYV1002">
        <f t="shared" si="95"/>
        <v>0</v>
      </c>
      <c r="BYW1002">
        <f t="shared" si="95"/>
        <v>0</v>
      </c>
      <c r="BYX1002">
        <f t="shared" si="95"/>
        <v>0</v>
      </c>
      <c r="BYY1002">
        <f t="shared" si="95"/>
        <v>0</v>
      </c>
      <c r="BYZ1002">
        <f t="shared" si="95"/>
        <v>0</v>
      </c>
      <c r="BZA1002">
        <f t="shared" si="95"/>
        <v>0</v>
      </c>
      <c r="BZB1002">
        <f t="shared" si="95"/>
        <v>0</v>
      </c>
      <c r="BZC1002">
        <f t="shared" si="95"/>
        <v>0</v>
      </c>
      <c r="BZD1002">
        <f t="shared" si="95"/>
        <v>0</v>
      </c>
      <c r="BZE1002">
        <f t="shared" si="95"/>
        <v>0</v>
      </c>
      <c r="BZF1002">
        <f t="shared" si="95"/>
        <v>0</v>
      </c>
      <c r="BZG1002">
        <f t="shared" si="95"/>
        <v>0</v>
      </c>
      <c r="BZH1002">
        <f t="shared" si="95"/>
        <v>0</v>
      </c>
      <c r="BZI1002">
        <f t="shared" si="95"/>
        <v>0</v>
      </c>
      <c r="BZJ1002">
        <f t="shared" si="95"/>
        <v>0</v>
      </c>
      <c r="BZK1002">
        <f t="shared" si="95"/>
        <v>0</v>
      </c>
      <c r="BZL1002">
        <f t="shared" si="95"/>
        <v>0</v>
      </c>
      <c r="BZM1002">
        <f t="shared" si="95"/>
        <v>0</v>
      </c>
      <c r="BZN1002">
        <f t="shared" si="95"/>
        <v>0</v>
      </c>
      <c r="BZO1002">
        <f t="shared" si="95"/>
        <v>0</v>
      </c>
      <c r="BZP1002">
        <f t="shared" si="95"/>
        <v>0</v>
      </c>
      <c r="BZQ1002">
        <f t="shared" si="95"/>
        <v>0</v>
      </c>
      <c r="BZR1002">
        <f t="shared" si="95"/>
        <v>0</v>
      </c>
      <c r="BZS1002">
        <f t="shared" si="95"/>
        <v>0</v>
      </c>
      <c r="BZT1002">
        <f t="shared" si="95"/>
        <v>0</v>
      </c>
      <c r="BZU1002">
        <f t="shared" ref="BZU1002:CCF1002" si="96">SUM(BZU2:BZU1001)</f>
        <v>0</v>
      </c>
      <c r="BZV1002">
        <f t="shared" si="96"/>
        <v>0</v>
      </c>
      <c r="BZW1002">
        <f t="shared" si="96"/>
        <v>0</v>
      </c>
      <c r="BZX1002">
        <f t="shared" si="96"/>
        <v>0</v>
      </c>
      <c r="BZY1002">
        <f t="shared" si="96"/>
        <v>0</v>
      </c>
      <c r="BZZ1002">
        <f t="shared" si="96"/>
        <v>0</v>
      </c>
      <c r="CAA1002">
        <f t="shared" si="96"/>
        <v>0</v>
      </c>
      <c r="CAB1002">
        <f t="shared" si="96"/>
        <v>0</v>
      </c>
      <c r="CAC1002">
        <f t="shared" si="96"/>
        <v>0</v>
      </c>
      <c r="CAD1002">
        <f t="shared" si="96"/>
        <v>0</v>
      </c>
      <c r="CAE1002">
        <f t="shared" si="96"/>
        <v>0</v>
      </c>
      <c r="CAF1002">
        <f t="shared" si="96"/>
        <v>0</v>
      </c>
      <c r="CAG1002">
        <f t="shared" si="96"/>
        <v>0</v>
      </c>
      <c r="CAH1002">
        <f t="shared" si="96"/>
        <v>0</v>
      </c>
      <c r="CAI1002">
        <f t="shared" si="96"/>
        <v>0</v>
      </c>
      <c r="CAJ1002">
        <f t="shared" si="96"/>
        <v>0</v>
      </c>
      <c r="CAK1002">
        <f t="shared" si="96"/>
        <v>0</v>
      </c>
      <c r="CAL1002">
        <f t="shared" si="96"/>
        <v>0</v>
      </c>
      <c r="CAM1002">
        <f t="shared" si="96"/>
        <v>0</v>
      </c>
      <c r="CAN1002">
        <f t="shared" si="96"/>
        <v>0</v>
      </c>
      <c r="CAO1002">
        <f t="shared" si="96"/>
        <v>0</v>
      </c>
      <c r="CAP1002">
        <f t="shared" si="96"/>
        <v>0</v>
      </c>
      <c r="CAQ1002">
        <f t="shared" si="96"/>
        <v>0</v>
      </c>
      <c r="CAR1002">
        <f t="shared" si="96"/>
        <v>0</v>
      </c>
      <c r="CAS1002">
        <f t="shared" si="96"/>
        <v>0</v>
      </c>
      <c r="CAT1002">
        <f t="shared" si="96"/>
        <v>0</v>
      </c>
      <c r="CAU1002">
        <f t="shared" si="96"/>
        <v>0</v>
      </c>
      <c r="CAV1002">
        <f t="shared" si="96"/>
        <v>0</v>
      </c>
      <c r="CAW1002">
        <f t="shared" si="96"/>
        <v>0</v>
      </c>
      <c r="CAX1002">
        <f t="shared" si="96"/>
        <v>0</v>
      </c>
      <c r="CAY1002">
        <f t="shared" si="96"/>
        <v>0</v>
      </c>
      <c r="CAZ1002">
        <f t="shared" si="96"/>
        <v>0</v>
      </c>
      <c r="CBA1002">
        <f t="shared" si="96"/>
        <v>0</v>
      </c>
      <c r="CBB1002">
        <f t="shared" si="96"/>
        <v>0</v>
      </c>
      <c r="CBC1002">
        <f t="shared" si="96"/>
        <v>0</v>
      </c>
      <c r="CBD1002">
        <f t="shared" si="96"/>
        <v>0</v>
      </c>
      <c r="CBE1002">
        <f t="shared" si="96"/>
        <v>0</v>
      </c>
      <c r="CBF1002">
        <f t="shared" si="96"/>
        <v>0</v>
      </c>
      <c r="CBG1002">
        <f t="shared" si="96"/>
        <v>0</v>
      </c>
      <c r="CBH1002">
        <f t="shared" si="96"/>
        <v>0</v>
      </c>
      <c r="CBI1002">
        <f t="shared" si="96"/>
        <v>0</v>
      </c>
      <c r="CBJ1002">
        <f t="shared" si="96"/>
        <v>0</v>
      </c>
      <c r="CBK1002">
        <f t="shared" si="96"/>
        <v>0</v>
      </c>
      <c r="CBL1002">
        <f t="shared" si="96"/>
        <v>0</v>
      </c>
      <c r="CBM1002">
        <f t="shared" si="96"/>
        <v>0</v>
      </c>
      <c r="CBN1002">
        <f t="shared" si="96"/>
        <v>0</v>
      </c>
      <c r="CBO1002">
        <f t="shared" si="96"/>
        <v>0</v>
      </c>
      <c r="CBP1002">
        <f t="shared" si="96"/>
        <v>0</v>
      </c>
      <c r="CBQ1002">
        <f t="shared" si="96"/>
        <v>0</v>
      </c>
      <c r="CBR1002">
        <f t="shared" si="96"/>
        <v>0</v>
      </c>
      <c r="CBS1002">
        <f t="shared" si="96"/>
        <v>0</v>
      </c>
      <c r="CBT1002">
        <f t="shared" si="96"/>
        <v>0</v>
      </c>
      <c r="CBU1002">
        <f t="shared" si="96"/>
        <v>0</v>
      </c>
      <c r="CBV1002">
        <f t="shared" si="96"/>
        <v>0</v>
      </c>
      <c r="CBW1002">
        <f t="shared" si="96"/>
        <v>0</v>
      </c>
      <c r="CBX1002">
        <f t="shared" si="96"/>
        <v>0</v>
      </c>
      <c r="CBY1002">
        <f t="shared" si="96"/>
        <v>0</v>
      </c>
      <c r="CBZ1002">
        <f t="shared" si="96"/>
        <v>0</v>
      </c>
      <c r="CCA1002">
        <f t="shared" si="96"/>
        <v>0</v>
      </c>
      <c r="CCB1002">
        <f t="shared" si="96"/>
        <v>0</v>
      </c>
      <c r="CCC1002">
        <f t="shared" si="96"/>
        <v>0</v>
      </c>
      <c r="CCD1002">
        <f t="shared" si="96"/>
        <v>0</v>
      </c>
      <c r="CCE1002">
        <f t="shared" si="96"/>
        <v>0</v>
      </c>
      <c r="CCF1002">
        <f t="shared" si="96"/>
        <v>0</v>
      </c>
      <c r="CCG1002">
        <f t="shared" ref="CCG1002:CER1002" si="97">SUM(CCG2:CCG1001)</f>
        <v>0</v>
      </c>
      <c r="CCH1002">
        <f t="shared" si="97"/>
        <v>0</v>
      </c>
      <c r="CCI1002">
        <f t="shared" si="97"/>
        <v>0</v>
      </c>
      <c r="CCJ1002">
        <f t="shared" si="97"/>
        <v>0</v>
      </c>
      <c r="CCK1002">
        <f t="shared" si="97"/>
        <v>0</v>
      </c>
      <c r="CCL1002">
        <f t="shared" si="97"/>
        <v>0</v>
      </c>
      <c r="CCM1002">
        <f t="shared" si="97"/>
        <v>0</v>
      </c>
      <c r="CCN1002">
        <f t="shared" si="97"/>
        <v>0</v>
      </c>
      <c r="CCO1002">
        <f t="shared" si="97"/>
        <v>0</v>
      </c>
      <c r="CCP1002">
        <f t="shared" si="97"/>
        <v>0</v>
      </c>
      <c r="CCQ1002">
        <f t="shared" si="97"/>
        <v>0</v>
      </c>
      <c r="CCR1002">
        <f t="shared" si="97"/>
        <v>0</v>
      </c>
      <c r="CCS1002">
        <f t="shared" si="97"/>
        <v>0</v>
      </c>
      <c r="CCT1002">
        <f t="shared" si="97"/>
        <v>0</v>
      </c>
      <c r="CCU1002">
        <f t="shared" si="97"/>
        <v>0</v>
      </c>
      <c r="CCV1002">
        <f t="shared" si="97"/>
        <v>0</v>
      </c>
      <c r="CCW1002">
        <f t="shared" si="97"/>
        <v>0</v>
      </c>
      <c r="CCX1002">
        <f t="shared" si="97"/>
        <v>0</v>
      </c>
      <c r="CCY1002">
        <f t="shared" si="97"/>
        <v>0</v>
      </c>
      <c r="CCZ1002">
        <f t="shared" si="97"/>
        <v>0</v>
      </c>
      <c r="CDA1002">
        <f t="shared" si="97"/>
        <v>0</v>
      </c>
      <c r="CDB1002">
        <f t="shared" si="97"/>
        <v>0</v>
      </c>
      <c r="CDC1002">
        <f t="shared" si="97"/>
        <v>0</v>
      </c>
      <c r="CDD1002">
        <f t="shared" si="97"/>
        <v>0</v>
      </c>
      <c r="CDE1002">
        <f t="shared" si="97"/>
        <v>0</v>
      </c>
      <c r="CDF1002">
        <f t="shared" si="97"/>
        <v>0</v>
      </c>
      <c r="CDG1002">
        <f t="shared" si="97"/>
        <v>0</v>
      </c>
      <c r="CDH1002">
        <f t="shared" si="97"/>
        <v>0</v>
      </c>
      <c r="CDI1002">
        <f t="shared" si="97"/>
        <v>0</v>
      </c>
      <c r="CDJ1002">
        <f t="shared" si="97"/>
        <v>0</v>
      </c>
      <c r="CDK1002">
        <f t="shared" si="97"/>
        <v>0</v>
      </c>
      <c r="CDL1002">
        <f t="shared" si="97"/>
        <v>0</v>
      </c>
      <c r="CDM1002">
        <f t="shared" si="97"/>
        <v>0</v>
      </c>
      <c r="CDN1002">
        <f t="shared" si="97"/>
        <v>0</v>
      </c>
      <c r="CDO1002">
        <f t="shared" si="97"/>
        <v>0</v>
      </c>
      <c r="CDP1002">
        <f t="shared" si="97"/>
        <v>0</v>
      </c>
      <c r="CDQ1002">
        <f t="shared" si="97"/>
        <v>0</v>
      </c>
      <c r="CDR1002">
        <f t="shared" si="97"/>
        <v>0</v>
      </c>
      <c r="CDS1002">
        <f t="shared" si="97"/>
        <v>0</v>
      </c>
      <c r="CDT1002">
        <f t="shared" si="97"/>
        <v>0</v>
      </c>
      <c r="CDU1002">
        <f t="shared" si="97"/>
        <v>0</v>
      </c>
      <c r="CDV1002">
        <f t="shared" si="97"/>
        <v>0</v>
      </c>
      <c r="CDW1002">
        <f t="shared" si="97"/>
        <v>0</v>
      </c>
      <c r="CDX1002">
        <f t="shared" si="97"/>
        <v>0</v>
      </c>
      <c r="CDY1002">
        <f t="shared" si="97"/>
        <v>0</v>
      </c>
      <c r="CDZ1002">
        <f t="shared" si="97"/>
        <v>0</v>
      </c>
      <c r="CEA1002">
        <f t="shared" si="97"/>
        <v>0</v>
      </c>
      <c r="CEB1002">
        <f t="shared" si="97"/>
        <v>0</v>
      </c>
      <c r="CEC1002">
        <f t="shared" si="97"/>
        <v>0</v>
      </c>
      <c r="CED1002">
        <f t="shared" si="97"/>
        <v>0</v>
      </c>
      <c r="CEE1002">
        <f t="shared" si="97"/>
        <v>0</v>
      </c>
      <c r="CEF1002">
        <f t="shared" si="97"/>
        <v>0</v>
      </c>
      <c r="CEG1002">
        <f t="shared" si="97"/>
        <v>0</v>
      </c>
      <c r="CEH1002">
        <f t="shared" si="97"/>
        <v>0</v>
      </c>
      <c r="CEI1002">
        <f t="shared" si="97"/>
        <v>0</v>
      </c>
      <c r="CEJ1002">
        <f t="shared" si="97"/>
        <v>0</v>
      </c>
      <c r="CEK1002">
        <f t="shared" si="97"/>
        <v>0</v>
      </c>
      <c r="CEL1002">
        <f t="shared" si="97"/>
        <v>0</v>
      </c>
      <c r="CEM1002">
        <f t="shared" si="97"/>
        <v>0</v>
      </c>
      <c r="CEN1002">
        <f t="shared" si="97"/>
        <v>0</v>
      </c>
      <c r="CEO1002">
        <f t="shared" si="97"/>
        <v>0</v>
      </c>
      <c r="CEP1002">
        <f t="shared" si="97"/>
        <v>0</v>
      </c>
      <c r="CEQ1002">
        <f t="shared" si="97"/>
        <v>0</v>
      </c>
      <c r="CER1002">
        <f t="shared" si="97"/>
        <v>0</v>
      </c>
      <c r="CES1002">
        <f t="shared" ref="CES1002:CHD1002" si="98">SUM(CES2:CES1001)</f>
        <v>0</v>
      </c>
      <c r="CET1002">
        <f t="shared" si="98"/>
        <v>0</v>
      </c>
      <c r="CEU1002">
        <f t="shared" si="98"/>
        <v>0</v>
      </c>
      <c r="CEV1002">
        <f t="shared" si="98"/>
        <v>0</v>
      </c>
      <c r="CEW1002">
        <f t="shared" si="98"/>
        <v>0</v>
      </c>
      <c r="CEX1002">
        <f t="shared" si="98"/>
        <v>0</v>
      </c>
      <c r="CEY1002">
        <f t="shared" si="98"/>
        <v>0</v>
      </c>
      <c r="CEZ1002">
        <f t="shared" si="98"/>
        <v>0</v>
      </c>
      <c r="CFA1002">
        <f t="shared" si="98"/>
        <v>0</v>
      </c>
      <c r="CFB1002">
        <f t="shared" si="98"/>
        <v>0</v>
      </c>
      <c r="CFC1002">
        <f t="shared" si="98"/>
        <v>0</v>
      </c>
      <c r="CFD1002">
        <f t="shared" si="98"/>
        <v>0</v>
      </c>
      <c r="CFE1002">
        <f t="shared" si="98"/>
        <v>0</v>
      </c>
      <c r="CFF1002">
        <f t="shared" si="98"/>
        <v>0</v>
      </c>
      <c r="CFG1002">
        <f t="shared" si="98"/>
        <v>0</v>
      </c>
      <c r="CFH1002">
        <f t="shared" si="98"/>
        <v>0</v>
      </c>
      <c r="CFI1002">
        <f t="shared" si="98"/>
        <v>0</v>
      </c>
      <c r="CFJ1002">
        <f t="shared" si="98"/>
        <v>0</v>
      </c>
      <c r="CFK1002">
        <f t="shared" si="98"/>
        <v>0</v>
      </c>
      <c r="CFL1002">
        <f t="shared" si="98"/>
        <v>0</v>
      </c>
      <c r="CFM1002">
        <f t="shared" si="98"/>
        <v>0</v>
      </c>
      <c r="CFN1002">
        <f t="shared" si="98"/>
        <v>0</v>
      </c>
      <c r="CFO1002">
        <f t="shared" si="98"/>
        <v>0</v>
      </c>
      <c r="CFP1002">
        <f t="shared" si="98"/>
        <v>0</v>
      </c>
      <c r="CFQ1002">
        <f t="shared" si="98"/>
        <v>0</v>
      </c>
      <c r="CFR1002">
        <f t="shared" si="98"/>
        <v>0</v>
      </c>
      <c r="CFS1002">
        <f t="shared" si="98"/>
        <v>0</v>
      </c>
      <c r="CFT1002">
        <f t="shared" si="98"/>
        <v>0</v>
      </c>
      <c r="CFU1002">
        <f t="shared" si="98"/>
        <v>0</v>
      </c>
      <c r="CFV1002">
        <f t="shared" si="98"/>
        <v>0</v>
      </c>
      <c r="CFW1002">
        <f t="shared" si="98"/>
        <v>0</v>
      </c>
      <c r="CFX1002">
        <f t="shared" si="98"/>
        <v>0</v>
      </c>
      <c r="CFY1002">
        <f t="shared" si="98"/>
        <v>0</v>
      </c>
      <c r="CFZ1002">
        <f t="shared" si="98"/>
        <v>0</v>
      </c>
      <c r="CGA1002">
        <f t="shared" si="98"/>
        <v>0</v>
      </c>
      <c r="CGB1002">
        <f t="shared" si="98"/>
        <v>0</v>
      </c>
      <c r="CGC1002">
        <f t="shared" si="98"/>
        <v>0</v>
      </c>
      <c r="CGD1002">
        <f t="shared" si="98"/>
        <v>0</v>
      </c>
      <c r="CGE1002">
        <f t="shared" si="98"/>
        <v>0</v>
      </c>
      <c r="CGF1002">
        <f t="shared" si="98"/>
        <v>0</v>
      </c>
      <c r="CGG1002">
        <f t="shared" si="98"/>
        <v>0</v>
      </c>
      <c r="CGH1002">
        <f t="shared" si="98"/>
        <v>0</v>
      </c>
      <c r="CGI1002">
        <f t="shared" si="98"/>
        <v>0</v>
      </c>
      <c r="CGJ1002">
        <f t="shared" si="98"/>
        <v>0</v>
      </c>
      <c r="CGK1002">
        <f t="shared" si="98"/>
        <v>0</v>
      </c>
      <c r="CGL1002">
        <f t="shared" si="98"/>
        <v>0</v>
      </c>
      <c r="CGM1002">
        <f t="shared" si="98"/>
        <v>0</v>
      </c>
      <c r="CGN1002">
        <f t="shared" si="98"/>
        <v>0</v>
      </c>
      <c r="CGO1002">
        <f t="shared" si="98"/>
        <v>0</v>
      </c>
      <c r="CGP1002">
        <f t="shared" si="98"/>
        <v>0</v>
      </c>
      <c r="CGQ1002">
        <f t="shared" si="98"/>
        <v>0</v>
      </c>
      <c r="CGR1002">
        <f t="shared" si="98"/>
        <v>0</v>
      </c>
      <c r="CGS1002">
        <f t="shared" si="98"/>
        <v>0</v>
      </c>
      <c r="CGT1002">
        <f t="shared" si="98"/>
        <v>0</v>
      </c>
      <c r="CGU1002">
        <f t="shared" si="98"/>
        <v>0</v>
      </c>
      <c r="CGV1002">
        <f t="shared" si="98"/>
        <v>0</v>
      </c>
      <c r="CGW1002">
        <f t="shared" si="98"/>
        <v>0</v>
      </c>
      <c r="CGX1002">
        <f t="shared" si="98"/>
        <v>0</v>
      </c>
      <c r="CGY1002">
        <f t="shared" si="98"/>
        <v>0</v>
      </c>
      <c r="CGZ1002">
        <f t="shared" si="98"/>
        <v>0</v>
      </c>
      <c r="CHA1002">
        <f t="shared" si="98"/>
        <v>0</v>
      </c>
      <c r="CHB1002">
        <f t="shared" si="98"/>
        <v>0</v>
      </c>
      <c r="CHC1002">
        <f t="shared" si="98"/>
        <v>0</v>
      </c>
      <c r="CHD1002">
        <f t="shared" si="98"/>
        <v>0</v>
      </c>
      <c r="CHE1002">
        <f t="shared" ref="CHE1002:CJP1002" si="99">SUM(CHE2:CHE1001)</f>
        <v>0</v>
      </c>
      <c r="CHF1002">
        <f t="shared" si="99"/>
        <v>0</v>
      </c>
      <c r="CHG1002">
        <f t="shared" si="99"/>
        <v>0</v>
      </c>
      <c r="CHH1002">
        <f t="shared" si="99"/>
        <v>0</v>
      </c>
      <c r="CHI1002">
        <f t="shared" si="99"/>
        <v>0</v>
      </c>
      <c r="CHJ1002">
        <f t="shared" si="99"/>
        <v>0</v>
      </c>
      <c r="CHK1002">
        <f t="shared" si="99"/>
        <v>0</v>
      </c>
      <c r="CHL1002">
        <f t="shared" si="99"/>
        <v>0</v>
      </c>
      <c r="CHM1002">
        <f t="shared" si="99"/>
        <v>0</v>
      </c>
      <c r="CHN1002">
        <f t="shared" si="99"/>
        <v>0</v>
      </c>
      <c r="CHO1002">
        <f t="shared" si="99"/>
        <v>0</v>
      </c>
      <c r="CHP1002">
        <f t="shared" si="99"/>
        <v>0</v>
      </c>
      <c r="CHQ1002">
        <f t="shared" si="99"/>
        <v>0</v>
      </c>
      <c r="CHR1002">
        <f t="shared" si="99"/>
        <v>0</v>
      </c>
      <c r="CHS1002">
        <f t="shared" si="99"/>
        <v>0</v>
      </c>
      <c r="CHT1002">
        <f t="shared" si="99"/>
        <v>0</v>
      </c>
      <c r="CHU1002">
        <f t="shared" si="99"/>
        <v>0</v>
      </c>
      <c r="CHV1002">
        <f t="shared" si="99"/>
        <v>0</v>
      </c>
      <c r="CHW1002">
        <f t="shared" si="99"/>
        <v>0</v>
      </c>
      <c r="CHX1002">
        <f t="shared" si="99"/>
        <v>0</v>
      </c>
      <c r="CHY1002">
        <f t="shared" si="99"/>
        <v>0</v>
      </c>
      <c r="CHZ1002">
        <f t="shared" si="99"/>
        <v>0</v>
      </c>
      <c r="CIA1002">
        <f t="shared" si="99"/>
        <v>0</v>
      </c>
      <c r="CIB1002">
        <f t="shared" si="99"/>
        <v>0</v>
      </c>
      <c r="CIC1002">
        <f t="shared" si="99"/>
        <v>0</v>
      </c>
      <c r="CID1002">
        <f t="shared" si="99"/>
        <v>0</v>
      </c>
      <c r="CIE1002">
        <f t="shared" si="99"/>
        <v>0</v>
      </c>
      <c r="CIF1002">
        <f t="shared" si="99"/>
        <v>0</v>
      </c>
      <c r="CIG1002">
        <f t="shared" si="99"/>
        <v>0</v>
      </c>
      <c r="CIH1002">
        <f t="shared" si="99"/>
        <v>0</v>
      </c>
      <c r="CII1002">
        <f t="shared" si="99"/>
        <v>0</v>
      </c>
      <c r="CIJ1002">
        <f t="shared" si="99"/>
        <v>0</v>
      </c>
      <c r="CIK1002">
        <f t="shared" si="99"/>
        <v>0</v>
      </c>
      <c r="CIL1002">
        <f t="shared" si="99"/>
        <v>0</v>
      </c>
      <c r="CIM1002">
        <f t="shared" si="99"/>
        <v>0</v>
      </c>
      <c r="CIN1002">
        <f t="shared" si="99"/>
        <v>0</v>
      </c>
      <c r="CIO1002">
        <f t="shared" si="99"/>
        <v>0</v>
      </c>
      <c r="CIP1002">
        <f t="shared" si="99"/>
        <v>0</v>
      </c>
      <c r="CIQ1002">
        <f t="shared" si="99"/>
        <v>0</v>
      </c>
      <c r="CIR1002">
        <f t="shared" si="99"/>
        <v>0</v>
      </c>
      <c r="CIS1002">
        <f t="shared" si="99"/>
        <v>0</v>
      </c>
      <c r="CIT1002">
        <f t="shared" si="99"/>
        <v>0</v>
      </c>
      <c r="CIU1002">
        <f t="shared" si="99"/>
        <v>0</v>
      </c>
      <c r="CIV1002">
        <f t="shared" si="99"/>
        <v>0</v>
      </c>
      <c r="CIW1002">
        <f t="shared" si="99"/>
        <v>0</v>
      </c>
      <c r="CIX1002">
        <f t="shared" si="99"/>
        <v>0</v>
      </c>
      <c r="CIY1002">
        <f t="shared" si="99"/>
        <v>0</v>
      </c>
      <c r="CIZ1002">
        <f t="shared" si="99"/>
        <v>0</v>
      </c>
      <c r="CJA1002">
        <f t="shared" si="99"/>
        <v>0</v>
      </c>
      <c r="CJB1002">
        <f t="shared" si="99"/>
        <v>0</v>
      </c>
      <c r="CJC1002">
        <f t="shared" si="99"/>
        <v>0</v>
      </c>
      <c r="CJD1002">
        <f t="shared" si="99"/>
        <v>0</v>
      </c>
      <c r="CJE1002">
        <f t="shared" si="99"/>
        <v>0</v>
      </c>
      <c r="CJF1002">
        <f t="shared" si="99"/>
        <v>0</v>
      </c>
      <c r="CJG1002">
        <f t="shared" si="99"/>
        <v>0</v>
      </c>
      <c r="CJH1002">
        <f t="shared" si="99"/>
        <v>0</v>
      </c>
      <c r="CJI1002">
        <f t="shared" si="99"/>
        <v>0</v>
      </c>
      <c r="CJJ1002">
        <f t="shared" si="99"/>
        <v>0</v>
      </c>
      <c r="CJK1002">
        <f t="shared" si="99"/>
        <v>0</v>
      </c>
      <c r="CJL1002">
        <f t="shared" si="99"/>
        <v>0</v>
      </c>
      <c r="CJM1002">
        <f t="shared" si="99"/>
        <v>0</v>
      </c>
      <c r="CJN1002">
        <f t="shared" si="99"/>
        <v>0</v>
      </c>
      <c r="CJO1002">
        <f t="shared" si="99"/>
        <v>0</v>
      </c>
      <c r="CJP1002">
        <f t="shared" si="99"/>
        <v>0</v>
      </c>
      <c r="CJQ1002">
        <f t="shared" ref="CJQ1002:CMB1002" si="100">SUM(CJQ2:CJQ1001)</f>
        <v>0</v>
      </c>
      <c r="CJR1002">
        <f t="shared" si="100"/>
        <v>0</v>
      </c>
      <c r="CJS1002">
        <f t="shared" si="100"/>
        <v>0</v>
      </c>
      <c r="CJT1002">
        <f t="shared" si="100"/>
        <v>0</v>
      </c>
      <c r="CJU1002">
        <f t="shared" si="100"/>
        <v>0</v>
      </c>
      <c r="CJV1002">
        <f t="shared" si="100"/>
        <v>0</v>
      </c>
      <c r="CJW1002">
        <f t="shared" si="100"/>
        <v>0</v>
      </c>
      <c r="CJX1002">
        <f t="shared" si="100"/>
        <v>0</v>
      </c>
      <c r="CJY1002">
        <f t="shared" si="100"/>
        <v>0</v>
      </c>
      <c r="CJZ1002">
        <f t="shared" si="100"/>
        <v>0</v>
      </c>
      <c r="CKA1002">
        <f t="shared" si="100"/>
        <v>0</v>
      </c>
      <c r="CKB1002">
        <f t="shared" si="100"/>
        <v>0</v>
      </c>
      <c r="CKC1002">
        <f t="shared" si="100"/>
        <v>0</v>
      </c>
      <c r="CKD1002">
        <f t="shared" si="100"/>
        <v>0</v>
      </c>
      <c r="CKE1002">
        <f t="shared" si="100"/>
        <v>0</v>
      </c>
      <c r="CKF1002">
        <f t="shared" si="100"/>
        <v>0</v>
      </c>
      <c r="CKG1002">
        <f t="shared" si="100"/>
        <v>0</v>
      </c>
      <c r="CKH1002">
        <f t="shared" si="100"/>
        <v>0</v>
      </c>
      <c r="CKI1002">
        <f t="shared" si="100"/>
        <v>0</v>
      </c>
      <c r="CKJ1002">
        <f t="shared" si="100"/>
        <v>0</v>
      </c>
      <c r="CKK1002">
        <f t="shared" si="100"/>
        <v>0</v>
      </c>
      <c r="CKL1002">
        <f t="shared" si="100"/>
        <v>0</v>
      </c>
      <c r="CKM1002">
        <f t="shared" si="100"/>
        <v>0</v>
      </c>
      <c r="CKN1002">
        <f t="shared" si="100"/>
        <v>0</v>
      </c>
      <c r="CKO1002">
        <f t="shared" si="100"/>
        <v>0</v>
      </c>
      <c r="CKP1002">
        <f t="shared" si="100"/>
        <v>0</v>
      </c>
      <c r="CKQ1002">
        <f t="shared" si="100"/>
        <v>0</v>
      </c>
      <c r="CKR1002">
        <f t="shared" si="100"/>
        <v>0</v>
      </c>
      <c r="CKS1002">
        <f t="shared" si="100"/>
        <v>0</v>
      </c>
      <c r="CKT1002">
        <f t="shared" si="100"/>
        <v>0</v>
      </c>
      <c r="CKU1002">
        <f t="shared" si="100"/>
        <v>0</v>
      </c>
      <c r="CKV1002">
        <f t="shared" si="100"/>
        <v>0</v>
      </c>
      <c r="CKW1002">
        <f t="shared" si="100"/>
        <v>0</v>
      </c>
      <c r="CKX1002">
        <f t="shared" si="100"/>
        <v>0</v>
      </c>
      <c r="CKY1002">
        <f t="shared" si="100"/>
        <v>0</v>
      </c>
      <c r="CKZ1002">
        <f t="shared" si="100"/>
        <v>0</v>
      </c>
      <c r="CLA1002">
        <f t="shared" si="100"/>
        <v>0</v>
      </c>
      <c r="CLB1002">
        <f t="shared" si="100"/>
        <v>0</v>
      </c>
      <c r="CLC1002">
        <f t="shared" si="100"/>
        <v>0</v>
      </c>
      <c r="CLD1002">
        <f t="shared" si="100"/>
        <v>0</v>
      </c>
      <c r="CLE1002">
        <f t="shared" si="100"/>
        <v>0</v>
      </c>
      <c r="CLF1002">
        <f t="shared" si="100"/>
        <v>0</v>
      </c>
      <c r="CLG1002">
        <f t="shared" si="100"/>
        <v>0</v>
      </c>
      <c r="CLH1002">
        <f t="shared" si="100"/>
        <v>0</v>
      </c>
      <c r="CLI1002">
        <f t="shared" si="100"/>
        <v>0</v>
      </c>
      <c r="CLJ1002">
        <f t="shared" si="100"/>
        <v>0</v>
      </c>
      <c r="CLK1002">
        <f t="shared" si="100"/>
        <v>0</v>
      </c>
      <c r="CLL1002">
        <f t="shared" si="100"/>
        <v>0</v>
      </c>
      <c r="CLM1002">
        <f t="shared" si="100"/>
        <v>0</v>
      </c>
      <c r="CLN1002">
        <f t="shared" si="100"/>
        <v>0</v>
      </c>
      <c r="CLO1002">
        <f t="shared" si="100"/>
        <v>0</v>
      </c>
      <c r="CLP1002">
        <f t="shared" si="100"/>
        <v>0</v>
      </c>
      <c r="CLQ1002">
        <f t="shared" si="100"/>
        <v>0</v>
      </c>
      <c r="CLR1002">
        <f t="shared" si="100"/>
        <v>0</v>
      </c>
      <c r="CLS1002">
        <f t="shared" si="100"/>
        <v>0</v>
      </c>
      <c r="CLT1002">
        <f t="shared" si="100"/>
        <v>0</v>
      </c>
      <c r="CLU1002">
        <f t="shared" si="100"/>
        <v>0</v>
      </c>
      <c r="CLV1002">
        <f t="shared" si="100"/>
        <v>0</v>
      </c>
      <c r="CLW1002">
        <f t="shared" si="100"/>
        <v>0</v>
      </c>
      <c r="CLX1002">
        <f t="shared" si="100"/>
        <v>0</v>
      </c>
      <c r="CLY1002">
        <f t="shared" si="100"/>
        <v>0</v>
      </c>
      <c r="CLZ1002">
        <f t="shared" si="100"/>
        <v>0</v>
      </c>
      <c r="CMA1002">
        <f t="shared" si="100"/>
        <v>0</v>
      </c>
      <c r="CMB1002">
        <f t="shared" si="100"/>
        <v>0</v>
      </c>
      <c r="CMC1002">
        <f t="shared" ref="CMC1002:CON1002" si="101">SUM(CMC2:CMC1001)</f>
        <v>0</v>
      </c>
      <c r="CMD1002">
        <f t="shared" si="101"/>
        <v>0</v>
      </c>
      <c r="CME1002">
        <f t="shared" si="101"/>
        <v>0</v>
      </c>
      <c r="CMF1002">
        <f t="shared" si="101"/>
        <v>0</v>
      </c>
      <c r="CMG1002">
        <f t="shared" si="101"/>
        <v>0</v>
      </c>
      <c r="CMH1002">
        <f t="shared" si="101"/>
        <v>0</v>
      </c>
      <c r="CMI1002">
        <f t="shared" si="101"/>
        <v>0</v>
      </c>
      <c r="CMJ1002">
        <f t="shared" si="101"/>
        <v>0</v>
      </c>
      <c r="CMK1002">
        <f t="shared" si="101"/>
        <v>0</v>
      </c>
      <c r="CML1002">
        <f t="shared" si="101"/>
        <v>0</v>
      </c>
      <c r="CMM1002">
        <f t="shared" si="101"/>
        <v>0</v>
      </c>
      <c r="CMN1002">
        <f t="shared" si="101"/>
        <v>0</v>
      </c>
      <c r="CMO1002">
        <f t="shared" si="101"/>
        <v>0</v>
      </c>
      <c r="CMP1002">
        <f t="shared" si="101"/>
        <v>0</v>
      </c>
      <c r="CMQ1002">
        <f t="shared" si="101"/>
        <v>0</v>
      </c>
      <c r="CMR1002">
        <f t="shared" si="101"/>
        <v>0</v>
      </c>
      <c r="CMS1002">
        <f t="shared" si="101"/>
        <v>0</v>
      </c>
      <c r="CMT1002">
        <f t="shared" si="101"/>
        <v>0</v>
      </c>
      <c r="CMU1002">
        <f t="shared" si="101"/>
        <v>0</v>
      </c>
      <c r="CMV1002">
        <f t="shared" si="101"/>
        <v>0</v>
      </c>
      <c r="CMW1002">
        <f t="shared" si="101"/>
        <v>0</v>
      </c>
      <c r="CMX1002">
        <f t="shared" si="101"/>
        <v>0</v>
      </c>
      <c r="CMY1002">
        <f t="shared" si="101"/>
        <v>0</v>
      </c>
      <c r="CMZ1002">
        <f t="shared" si="101"/>
        <v>0</v>
      </c>
      <c r="CNA1002">
        <f t="shared" si="101"/>
        <v>0</v>
      </c>
      <c r="CNB1002">
        <f t="shared" si="101"/>
        <v>0</v>
      </c>
      <c r="CNC1002">
        <f t="shared" si="101"/>
        <v>0</v>
      </c>
      <c r="CND1002">
        <f t="shared" si="101"/>
        <v>0</v>
      </c>
      <c r="CNE1002">
        <f t="shared" si="101"/>
        <v>0</v>
      </c>
      <c r="CNF1002">
        <f t="shared" si="101"/>
        <v>0</v>
      </c>
      <c r="CNG1002">
        <f t="shared" si="101"/>
        <v>0</v>
      </c>
      <c r="CNH1002">
        <f t="shared" si="101"/>
        <v>0</v>
      </c>
      <c r="CNI1002">
        <f t="shared" si="101"/>
        <v>0</v>
      </c>
      <c r="CNJ1002">
        <f t="shared" si="101"/>
        <v>0</v>
      </c>
      <c r="CNK1002">
        <f t="shared" si="101"/>
        <v>0</v>
      </c>
      <c r="CNL1002">
        <f t="shared" si="101"/>
        <v>0</v>
      </c>
      <c r="CNM1002">
        <f t="shared" si="101"/>
        <v>0</v>
      </c>
      <c r="CNN1002">
        <f t="shared" si="101"/>
        <v>0</v>
      </c>
      <c r="CNO1002">
        <f t="shared" si="101"/>
        <v>0</v>
      </c>
      <c r="CNP1002">
        <f t="shared" si="101"/>
        <v>0</v>
      </c>
      <c r="CNQ1002">
        <f t="shared" si="101"/>
        <v>0</v>
      </c>
      <c r="CNR1002">
        <f t="shared" si="101"/>
        <v>0</v>
      </c>
      <c r="CNS1002">
        <f t="shared" si="101"/>
        <v>0</v>
      </c>
      <c r="CNT1002">
        <f t="shared" si="101"/>
        <v>0</v>
      </c>
      <c r="CNU1002">
        <f t="shared" si="101"/>
        <v>0</v>
      </c>
      <c r="CNV1002">
        <f t="shared" si="101"/>
        <v>0</v>
      </c>
      <c r="CNW1002">
        <f t="shared" si="101"/>
        <v>0</v>
      </c>
      <c r="CNX1002">
        <f t="shared" si="101"/>
        <v>0</v>
      </c>
      <c r="CNY1002">
        <f t="shared" si="101"/>
        <v>0</v>
      </c>
      <c r="CNZ1002">
        <f t="shared" si="101"/>
        <v>0</v>
      </c>
      <c r="COA1002">
        <f t="shared" si="101"/>
        <v>0</v>
      </c>
      <c r="COB1002">
        <f t="shared" si="101"/>
        <v>0</v>
      </c>
      <c r="COC1002">
        <f t="shared" si="101"/>
        <v>0</v>
      </c>
      <c r="COD1002">
        <f t="shared" si="101"/>
        <v>0</v>
      </c>
      <c r="COE1002">
        <f t="shared" si="101"/>
        <v>0</v>
      </c>
      <c r="COF1002">
        <f t="shared" si="101"/>
        <v>0</v>
      </c>
      <c r="COG1002">
        <f t="shared" si="101"/>
        <v>0</v>
      </c>
      <c r="COH1002">
        <f t="shared" si="101"/>
        <v>0</v>
      </c>
      <c r="COI1002">
        <f t="shared" si="101"/>
        <v>0</v>
      </c>
      <c r="COJ1002">
        <f t="shared" si="101"/>
        <v>0</v>
      </c>
      <c r="COK1002">
        <f t="shared" si="101"/>
        <v>0</v>
      </c>
      <c r="COL1002">
        <f t="shared" si="101"/>
        <v>0</v>
      </c>
      <c r="COM1002">
        <f t="shared" si="101"/>
        <v>0</v>
      </c>
      <c r="CON1002">
        <f t="shared" si="101"/>
        <v>0</v>
      </c>
      <c r="COO1002">
        <f t="shared" ref="COO1002:CQZ1002" si="102">SUM(COO2:COO1001)</f>
        <v>0</v>
      </c>
      <c r="COP1002">
        <f t="shared" si="102"/>
        <v>0</v>
      </c>
      <c r="COQ1002">
        <f t="shared" si="102"/>
        <v>0</v>
      </c>
      <c r="COR1002">
        <f t="shared" si="102"/>
        <v>0</v>
      </c>
      <c r="COS1002">
        <f t="shared" si="102"/>
        <v>0</v>
      </c>
      <c r="COT1002">
        <f t="shared" si="102"/>
        <v>0</v>
      </c>
      <c r="COU1002">
        <f t="shared" si="102"/>
        <v>0</v>
      </c>
      <c r="COV1002">
        <f t="shared" si="102"/>
        <v>0</v>
      </c>
      <c r="COW1002">
        <f t="shared" si="102"/>
        <v>0</v>
      </c>
      <c r="COX1002">
        <f t="shared" si="102"/>
        <v>0</v>
      </c>
      <c r="COY1002">
        <f t="shared" si="102"/>
        <v>0</v>
      </c>
      <c r="COZ1002">
        <f t="shared" si="102"/>
        <v>0</v>
      </c>
      <c r="CPA1002">
        <f t="shared" si="102"/>
        <v>0</v>
      </c>
      <c r="CPB1002">
        <f t="shared" si="102"/>
        <v>0</v>
      </c>
      <c r="CPC1002">
        <f t="shared" si="102"/>
        <v>0</v>
      </c>
      <c r="CPD1002">
        <f t="shared" si="102"/>
        <v>0</v>
      </c>
      <c r="CPE1002">
        <f t="shared" si="102"/>
        <v>0</v>
      </c>
      <c r="CPF1002">
        <f t="shared" si="102"/>
        <v>0</v>
      </c>
      <c r="CPG1002">
        <f t="shared" si="102"/>
        <v>0</v>
      </c>
      <c r="CPH1002">
        <f t="shared" si="102"/>
        <v>0</v>
      </c>
      <c r="CPI1002">
        <f t="shared" si="102"/>
        <v>0</v>
      </c>
      <c r="CPJ1002">
        <f t="shared" si="102"/>
        <v>0</v>
      </c>
      <c r="CPK1002">
        <f t="shared" si="102"/>
        <v>0</v>
      </c>
      <c r="CPL1002">
        <f t="shared" si="102"/>
        <v>0</v>
      </c>
      <c r="CPM1002">
        <f t="shared" si="102"/>
        <v>0</v>
      </c>
      <c r="CPN1002">
        <f t="shared" si="102"/>
        <v>0</v>
      </c>
      <c r="CPO1002">
        <f t="shared" si="102"/>
        <v>0</v>
      </c>
      <c r="CPP1002">
        <f t="shared" si="102"/>
        <v>0</v>
      </c>
      <c r="CPQ1002">
        <f t="shared" si="102"/>
        <v>0</v>
      </c>
      <c r="CPR1002">
        <f t="shared" si="102"/>
        <v>0</v>
      </c>
      <c r="CPS1002">
        <f t="shared" si="102"/>
        <v>0</v>
      </c>
      <c r="CPT1002">
        <f t="shared" si="102"/>
        <v>0</v>
      </c>
      <c r="CPU1002">
        <f t="shared" si="102"/>
        <v>0</v>
      </c>
      <c r="CPV1002">
        <f t="shared" si="102"/>
        <v>0</v>
      </c>
      <c r="CPW1002">
        <f t="shared" si="102"/>
        <v>0</v>
      </c>
      <c r="CPX1002">
        <f t="shared" si="102"/>
        <v>0</v>
      </c>
      <c r="CPY1002">
        <f t="shared" si="102"/>
        <v>0</v>
      </c>
      <c r="CPZ1002">
        <f t="shared" si="102"/>
        <v>0</v>
      </c>
      <c r="CQA1002">
        <f t="shared" si="102"/>
        <v>0</v>
      </c>
      <c r="CQB1002">
        <f t="shared" si="102"/>
        <v>0</v>
      </c>
      <c r="CQC1002">
        <f t="shared" si="102"/>
        <v>0</v>
      </c>
      <c r="CQD1002">
        <f t="shared" si="102"/>
        <v>0</v>
      </c>
      <c r="CQE1002">
        <f t="shared" si="102"/>
        <v>0</v>
      </c>
      <c r="CQF1002">
        <f t="shared" si="102"/>
        <v>0</v>
      </c>
      <c r="CQG1002">
        <f t="shared" si="102"/>
        <v>0</v>
      </c>
      <c r="CQH1002">
        <f t="shared" si="102"/>
        <v>0</v>
      </c>
      <c r="CQI1002">
        <f t="shared" si="102"/>
        <v>0</v>
      </c>
      <c r="CQJ1002">
        <f t="shared" si="102"/>
        <v>0</v>
      </c>
      <c r="CQK1002">
        <f t="shared" si="102"/>
        <v>0</v>
      </c>
      <c r="CQL1002">
        <f t="shared" si="102"/>
        <v>0</v>
      </c>
      <c r="CQM1002">
        <f t="shared" si="102"/>
        <v>0</v>
      </c>
      <c r="CQN1002">
        <f t="shared" si="102"/>
        <v>0</v>
      </c>
      <c r="CQO1002">
        <f t="shared" si="102"/>
        <v>0</v>
      </c>
      <c r="CQP1002">
        <f t="shared" si="102"/>
        <v>0</v>
      </c>
      <c r="CQQ1002">
        <f t="shared" si="102"/>
        <v>0</v>
      </c>
      <c r="CQR1002">
        <f t="shared" si="102"/>
        <v>0</v>
      </c>
      <c r="CQS1002">
        <f t="shared" si="102"/>
        <v>0</v>
      </c>
      <c r="CQT1002">
        <f t="shared" si="102"/>
        <v>0</v>
      </c>
      <c r="CQU1002">
        <f t="shared" si="102"/>
        <v>0</v>
      </c>
      <c r="CQV1002">
        <f t="shared" si="102"/>
        <v>0</v>
      </c>
      <c r="CQW1002">
        <f t="shared" si="102"/>
        <v>0</v>
      </c>
      <c r="CQX1002">
        <f t="shared" si="102"/>
        <v>0</v>
      </c>
      <c r="CQY1002">
        <f t="shared" si="102"/>
        <v>0</v>
      </c>
      <c r="CQZ1002">
        <f t="shared" si="102"/>
        <v>0</v>
      </c>
      <c r="CRA1002">
        <f t="shared" ref="CRA1002:CTL1002" si="103">SUM(CRA2:CRA1001)</f>
        <v>0</v>
      </c>
      <c r="CRB1002">
        <f t="shared" si="103"/>
        <v>0</v>
      </c>
      <c r="CRC1002">
        <f t="shared" si="103"/>
        <v>0</v>
      </c>
      <c r="CRD1002">
        <f t="shared" si="103"/>
        <v>0</v>
      </c>
      <c r="CRE1002">
        <f t="shared" si="103"/>
        <v>0</v>
      </c>
      <c r="CRF1002">
        <f t="shared" si="103"/>
        <v>0</v>
      </c>
      <c r="CRG1002">
        <f t="shared" si="103"/>
        <v>0</v>
      </c>
      <c r="CRH1002">
        <f t="shared" si="103"/>
        <v>0</v>
      </c>
      <c r="CRI1002">
        <f t="shared" si="103"/>
        <v>0</v>
      </c>
      <c r="CRJ1002">
        <f t="shared" si="103"/>
        <v>0</v>
      </c>
      <c r="CRK1002">
        <f t="shared" si="103"/>
        <v>0</v>
      </c>
      <c r="CRL1002">
        <f t="shared" si="103"/>
        <v>0</v>
      </c>
      <c r="CRM1002">
        <f t="shared" si="103"/>
        <v>0</v>
      </c>
      <c r="CRN1002">
        <f t="shared" si="103"/>
        <v>0</v>
      </c>
      <c r="CRO1002">
        <f t="shared" si="103"/>
        <v>0</v>
      </c>
      <c r="CRP1002">
        <f t="shared" si="103"/>
        <v>0</v>
      </c>
      <c r="CRQ1002">
        <f t="shared" si="103"/>
        <v>0</v>
      </c>
      <c r="CRR1002">
        <f t="shared" si="103"/>
        <v>0</v>
      </c>
      <c r="CRS1002">
        <f t="shared" si="103"/>
        <v>0</v>
      </c>
      <c r="CRT1002">
        <f t="shared" si="103"/>
        <v>0</v>
      </c>
      <c r="CRU1002">
        <f t="shared" si="103"/>
        <v>0</v>
      </c>
      <c r="CRV1002">
        <f t="shared" si="103"/>
        <v>0</v>
      </c>
      <c r="CRW1002">
        <f t="shared" si="103"/>
        <v>0</v>
      </c>
      <c r="CRX1002">
        <f t="shared" si="103"/>
        <v>0</v>
      </c>
      <c r="CRY1002">
        <f t="shared" si="103"/>
        <v>0</v>
      </c>
      <c r="CRZ1002">
        <f t="shared" si="103"/>
        <v>0</v>
      </c>
      <c r="CSA1002">
        <f t="shared" si="103"/>
        <v>0</v>
      </c>
      <c r="CSB1002">
        <f t="shared" si="103"/>
        <v>0</v>
      </c>
      <c r="CSC1002">
        <f t="shared" si="103"/>
        <v>0</v>
      </c>
      <c r="CSD1002">
        <f t="shared" si="103"/>
        <v>0</v>
      </c>
      <c r="CSE1002">
        <f t="shared" si="103"/>
        <v>0</v>
      </c>
      <c r="CSF1002">
        <f t="shared" si="103"/>
        <v>0</v>
      </c>
      <c r="CSG1002">
        <f t="shared" si="103"/>
        <v>0</v>
      </c>
      <c r="CSH1002">
        <f t="shared" si="103"/>
        <v>0</v>
      </c>
      <c r="CSI1002">
        <f t="shared" si="103"/>
        <v>0</v>
      </c>
      <c r="CSJ1002">
        <f t="shared" si="103"/>
        <v>0</v>
      </c>
      <c r="CSK1002">
        <f t="shared" si="103"/>
        <v>0</v>
      </c>
      <c r="CSL1002">
        <f t="shared" si="103"/>
        <v>0</v>
      </c>
      <c r="CSM1002">
        <f t="shared" si="103"/>
        <v>0</v>
      </c>
      <c r="CSN1002">
        <f t="shared" si="103"/>
        <v>0</v>
      </c>
      <c r="CSO1002">
        <f t="shared" si="103"/>
        <v>0</v>
      </c>
      <c r="CSP1002">
        <f t="shared" si="103"/>
        <v>0</v>
      </c>
      <c r="CSQ1002">
        <f t="shared" si="103"/>
        <v>0</v>
      </c>
      <c r="CSR1002">
        <f t="shared" si="103"/>
        <v>0</v>
      </c>
      <c r="CSS1002">
        <f t="shared" si="103"/>
        <v>0</v>
      </c>
      <c r="CST1002">
        <f t="shared" si="103"/>
        <v>0</v>
      </c>
      <c r="CSU1002">
        <f t="shared" si="103"/>
        <v>0</v>
      </c>
      <c r="CSV1002">
        <f t="shared" si="103"/>
        <v>0</v>
      </c>
      <c r="CSW1002">
        <f t="shared" si="103"/>
        <v>0</v>
      </c>
      <c r="CSX1002">
        <f t="shared" si="103"/>
        <v>0</v>
      </c>
      <c r="CSY1002">
        <f t="shared" si="103"/>
        <v>0</v>
      </c>
      <c r="CSZ1002">
        <f t="shared" si="103"/>
        <v>0</v>
      </c>
      <c r="CTA1002">
        <f t="shared" si="103"/>
        <v>0</v>
      </c>
      <c r="CTB1002">
        <f t="shared" si="103"/>
        <v>0</v>
      </c>
      <c r="CTC1002">
        <f t="shared" si="103"/>
        <v>0</v>
      </c>
      <c r="CTD1002">
        <f t="shared" si="103"/>
        <v>0</v>
      </c>
      <c r="CTE1002">
        <f t="shared" si="103"/>
        <v>0</v>
      </c>
      <c r="CTF1002">
        <f t="shared" si="103"/>
        <v>0</v>
      </c>
      <c r="CTG1002">
        <f t="shared" si="103"/>
        <v>0</v>
      </c>
      <c r="CTH1002">
        <f t="shared" si="103"/>
        <v>0</v>
      </c>
      <c r="CTI1002">
        <f t="shared" si="103"/>
        <v>0</v>
      </c>
      <c r="CTJ1002">
        <f t="shared" si="103"/>
        <v>0</v>
      </c>
      <c r="CTK1002">
        <f t="shared" si="103"/>
        <v>0</v>
      </c>
      <c r="CTL1002">
        <f t="shared" si="103"/>
        <v>0</v>
      </c>
      <c r="CTM1002">
        <f t="shared" ref="CTM1002:CVX1002" si="104">SUM(CTM2:CTM1001)</f>
        <v>0</v>
      </c>
      <c r="CTN1002">
        <f t="shared" si="104"/>
        <v>0</v>
      </c>
      <c r="CTO1002">
        <f t="shared" si="104"/>
        <v>0</v>
      </c>
      <c r="CTP1002">
        <f t="shared" si="104"/>
        <v>0</v>
      </c>
      <c r="CTQ1002">
        <f t="shared" si="104"/>
        <v>0</v>
      </c>
      <c r="CTR1002">
        <f t="shared" si="104"/>
        <v>0</v>
      </c>
      <c r="CTS1002">
        <f t="shared" si="104"/>
        <v>0</v>
      </c>
      <c r="CTT1002">
        <f t="shared" si="104"/>
        <v>0</v>
      </c>
      <c r="CTU1002">
        <f t="shared" si="104"/>
        <v>0</v>
      </c>
      <c r="CTV1002">
        <f t="shared" si="104"/>
        <v>0</v>
      </c>
      <c r="CTW1002">
        <f t="shared" si="104"/>
        <v>0</v>
      </c>
      <c r="CTX1002">
        <f t="shared" si="104"/>
        <v>0</v>
      </c>
      <c r="CTY1002">
        <f t="shared" si="104"/>
        <v>0</v>
      </c>
      <c r="CTZ1002">
        <f t="shared" si="104"/>
        <v>0</v>
      </c>
      <c r="CUA1002">
        <f t="shared" si="104"/>
        <v>0</v>
      </c>
      <c r="CUB1002">
        <f t="shared" si="104"/>
        <v>0</v>
      </c>
      <c r="CUC1002">
        <f t="shared" si="104"/>
        <v>0</v>
      </c>
      <c r="CUD1002">
        <f t="shared" si="104"/>
        <v>0</v>
      </c>
      <c r="CUE1002">
        <f t="shared" si="104"/>
        <v>0</v>
      </c>
      <c r="CUF1002">
        <f t="shared" si="104"/>
        <v>0</v>
      </c>
      <c r="CUG1002">
        <f t="shared" si="104"/>
        <v>0</v>
      </c>
      <c r="CUH1002">
        <f t="shared" si="104"/>
        <v>0</v>
      </c>
      <c r="CUI1002">
        <f t="shared" si="104"/>
        <v>0</v>
      </c>
      <c r="CUJ1002">
        <f t="shared" si="104"/>
        <v>0</v>
      </c>
      <c r="CUK1002">
        <f t="shared" si="104"/>
        <v>0</v>
      </c>
      <c r="CUL1002">
        <f t="shared" si="104"/>
        <v>0</v>
      </c>
      <c r="CUM1002">
        <f t="shared" si="104"/>
        <v>0</v>
      </c>
      <c r="CUN1002">
        <f t="shared" si="104"/>
        <v>0</v>
      </c>
      <c r="CUO1002">
        <f t="shared" si="104"/>
        <v>0</v>
      </c>
      <c r="CUP1002">
        <f t="shared" si="104"/>
        <v>0</v>
      </c>
      <c r="CUQ1002">
        <f t="shared" si="104"/>
        <v>0</v>
      </c>
      <c r="CUR1002">
        <f t="shared" si="104"/>
        <v>0</v>
      </c>
      <c r="CUS1002">
        <f t="shared" si="104"/>
        <v>0</v>
      </c>
      <c r="CUT1002">
        <f t="shared" si="104"/>
        <v>0</v>
      </c>
      <c r="CUU1002">
        <f t="shared" si="104"/>
        <v>0</v>
      </c>
      <c r="CUV1002">
        <f t="shared" si="104"/>
        <v>0</v>
      </c>
      <c r="CUW1002">
        <f t="shared" si="104"/>
        <v>0</v>
      </c>
      <c r="CUX1002">
        <f t="shared" si="104"/>
        <v>0</v>
      </c>
      <c r="CUY1002">
        <f t="shared" si="104"/>
        <v>0</v>
      </c>
      <c r="CUZ1002">
        <f t="shared" si="104"/>
        <v>0</v>
      </c>
      <c r="CVA1002">
        <f t="shared" si="104"/>
        <v>0</v>
      </c>
      <c r="CVB1002">
        <f t="shared" si="104"/>
        <v>0</v>
      </c>
      <c r="CVC1002">
        <f t="shared" si="104"/>
        <v>0</v>
      </c>
      <c r="CVD1002">
        <f t="shared" si="104"/>
        <v>0</v>
      </c>
      <c r="CVE1002">
        <f t="shared" si="104"/>
        <v>0</v>
      </c>
      <c r="CVF1002">
        <f t="shared" si="104"/>
        <v>0</v>
      </c>
      <c r="CVG1002">
        <f t="shared" si="104"/>
        <v>0</v>
      </c>
      <c r="CVH1002">
        <f t="shared" si="104"/>
        <v>0</v>
      </c>
      <c r="CVI1002">
        <f t="shared" si="104"/>
        <v>0</v>
      </c>
      <c r="CVJ1002">
        <f t="shared" si="104"/>
        <v>0</v>
      </c>
      <c r="CVK1002">
        <f t="shared" si="104"/>
        <v>0</v>
      </c>
      <c r="CVL1002">
        <f t="shared" si="104"/>
        <v>0</v>
      </c>
      <c r="CVM1002">
        <f t="shared" si="104"/>
        <v>0</v>
      </c>
      <c r="CVN1002">
        <f t="shared" si="104"/>
        <v>0</v>
      </c>
      <c r="CVO1002">
        <f t="shared" si="104"/>
        <v>0</v>
      </c>
      <c r="CVP1002">
        <f t="shared" si="104"/>
        <v>0</v>
      </c>
      <c r="CVQ1002">
        <f t="shared" si="104"/>
        <v>0</v>
      </c>
      <c r="CVR1002">
        <f t="shared" si="104"/>
        <v>0</v>
      </c>
      <c r="CVS1002">
        <f t="shared" si="104"/>
        <v>0</v>
      </c>
      <c r="CVT1002">
        <f t="shared" si="104"/>
        <v>0</v>
      </c>
      <c r="CVU1002">
        <f t="shared" si="104"/>
        <v>0</v>
      </c>
      <c r="CVV1002">
        <f t="shared" si="104"/>
        <v>0</v>
      </c>
      <c r="CVW1002">
        <f t="shared" si="104"/>
        <v>0</v>
      </c>
      <c r="CVX1002">
        <f t="shared" si="104"/>
        <v>0</v>
      </c>
      <c r="CVY1002">
        <f t="shared" ref="CVY1002:CYJ1002" si="105">SUM(CVY2:CVY1001)</f>
        <v>0</v>
      </c>
      <c r="CVZ1002">
        <f t="shared" si="105"/>
        <v>0</v>
      </c>
      <c r="CWA1002">
        <f t="shared" si="105"/>
        <v>0</v>
      </c>
      <c r="CWB1002">
        <f t="shared" si="105"/>
        <v>0</v>
      </c>
      <c r="CWC1002">
        <f t="shared" si="105"/>
        <v>0</v>
      </c>
      <c r="CWD1002">
        <f t="shared" si="105"/>
        <v>0</v>
      </c>
      <c r="CWE1002">
        <f t="shared" si="105"/>
        <v>0</v>
      </c>
      <c r="CWF1002">
        <f t="shared" si="105"/>
        <v>0</v>
      </c>
      <c r="CWG1002">
        <f t="shared" si="105"/>
        <v>0</v>
      </c>
      <c r="CWH1002">
        <f t="shared" si="105"/>
        <v>0</v>
      </c>
      <c r="CWI1002">
        <f t="shared" si="105"/>
        <v>0</v>
      </c>
      <c r="CWJ1002">
        <f t="shared" si="105"/>
        <v>0</v>
      </c>
      <c r="CWK1002">
        <f t="shared" si="105"/>
        <v>0</v>
      </c>
      <c r="CWL1002">
        <f t="shared" si="105"/>
        <v>0</v>
      </c>
      <c r="CWM1002">
        <f t="shared" si="105"/>
        <v>0</v>
      </c>
      <c r="CWN1002">
        <f t="shared" si="105"/>
        <v>0</v>
      </c>
      <c r="CWO1002">
        <f t="shared" si="105"/>
        <v>0</v>
      </c>
      <c r="CWP1002">
        <f t="shared" si="105"/>
        <v>0</v>
      </c>
      <c r="CWQ1002">
        <f t="shared" si="105"/>
        <v>0</v>
      </c>
      <c r="CWR1002">
        <f t="shared" si="105"/>
        <v>0</v>
      </c>
      <c r="CWS1002">
        <f t="shared" si="105"/>
        <v>0</v>
      </c>
      <c r="CWT1002">
        <f t="shared" si="105"/>
        <v>0</v>
      </c>
      <c r="CWU1002">
        <f t="shared" si="105"/>
        <v>0</v>
      </c>
      <c r="CWV1002">
        <f t="shared" si="105"/>
        <v>0</v>
      </c>
      <c r="CWW1002">
        <f t="shared" si="105"/>
        <v>0</v>
      </c>
      <c r="CWX1002">
        <f t="shared" si="105"/>
        <v>0</v>
      </c>
      <c r="CWY1002">
        <f t="shared" si="105"/>
        <v>0</v>
      </c>
      <c r="CWZ1002">
        <f t="shared" si="105"/>
        <v>0</v>
      </c>
      <c r="CXA1002">
        <f t="shared" si="105"/>
        <v>0</v>
      </c>
      <c r="CXB1002">
        <f t="shared" si="105"/>
        <v>0</v>
      </c>
      <c r="CXC1002">
        <f t="shared" si="105"/>
        <v>0</v>
      </c>
      <c r="CXD1002">
        <f t="shared" si="105"/>
        <v>0</v>
      </c>
      <c r="CXE1002">
        <f t="shared" si="105"/>
        <v>0</v>
      </c>
      <c r="CXF1002">
        <f t="shared" si="105"/>
        <v>0</v>
      </c>
      <c r="CXG1002">
        <f t="shared" si="105"/>
        <v>0</v>
      </c>
      <c r="CXH1002">
        <f t="shared" si="105"/>
        <v>0</v>
      </c>
      <c r="CXI1002">
        <f t="shared" si="105"/>
        <v>0</v>
      </c>
      <c r="CXJ1002">
        <f t="shared" si="105"/>
        <v>0</v>
      </c>
      <c r="CXK1002">
        <f t="shared" si="105"/>
        <v>0</v>
      </c>
      <c r="CXL1002">
        <f t="shared" si="105"/>
        <v>0</v>
      </c>
      <c r="CXM1002">
        <f t="shared" si="105"/>
        <v>0</v>
      </c>
      <c r="CXN1002">
        <f t="shared" si="105"/>
        <v>0</v>
      </c>
      <c r="CXO1002">
        <f t="shared" si="105"/>
        <v>0</v>
      </c>
      <c r="CXP1002">
        <f t="shared" si="105"/>
        <v>0</v>
      </c>
      <c r="CXQ1002">
        <f t="shared" si="105"/>
        <v>0</v>
      </c>
      <c r="CXR1002">
        <f t="shared" si="105"/>
        <v>0</v>
      </c>
      <c r="CXS1002">
        <f t="shared" si="105"/>
        <v>0</v>
      </c>
      <c r="CXT1002">
        <f t="shared" si="105"/>
        <v>0</v>
      </c>
      <c r="CXU1002">
        <f t="shared" si="105"/>
        <v>0</v>
      </c>
      <c r="CXV1002">
        <f t="shared" si="105"/>
        <v>0</v>
      </c>
      <c r="CXW1002">
        <f t="shared" si="105"/>
        <v>0</v>
      </c>
      <c r="CXX1002">
        <f t="shared" si="105"/>
        <v>0</v>
      </c>
      <c r="CXY1002">
        <f t="shared" si="105"/>
        <v>0</v>
      </c>
      <c r="CXZ1002">
        <f t="shared" si="105"/>
        <v>0</v>
      </c>
      <c r="CYA1002">
        <f t="shared" si="105"/>
        <v>0</v>
      </c>
      <c r="CYB1002">
        <f t="shared" si="105"/>
        <v>0</v>
      </c>
      <c r="CYC1002">
        <f t="shared" si="105"/>
        <v>0</v>
      </c>
      <c r="CYD1002">
        <f t="shared" si="105"/>
        <v>0</v>
      </c>
      <c r="CYE1002">
        <f t="shared" si="105"/>
        <v>0</v>
      </c>
      <c r="CYF1002">
        <f t="shared" si="105"/>
        <v>0</v>
      </c>
      <c r="CYG1002">
        <f t="shared" si="105"/>
        <v>0</v>
      </c>
      <c r="CYH1002">
        <f t="shared" si="105"/>
        <v>0</v>
      </c>
      <c r="CYI1002">
        <f t="shared" si="105"/>
        <v>0</v>
      </c>
      <c r="CYJ1002">
        <f t="shared" si="105"/>
        <v>0</v>
      </c>
      <c r="CYK1002">
        <f t="shared" ref="CYK1002:DAV1002" si="106">SUM(CYK2:CYK1001)</f>
        <v>0</v>
      </c>
      <c r="CYL1002">
        <f t="shared" si="106"/>
        <v>0</v>
      </c>
      <c r="CYM1002">
        <f t="shared" si="106"/>
        <v>0</v>
      </c>
      <c r="CYN1002">
        <f t="shared" si="106"/>
        <v>0</v>
      </c>
      <c r="CYO1002">
        <f t="shared" si="106"/>
        <v>0</v>
      </c>
      <c r="CYP1002">
        <f t="shared" si="106"/>
        <v>0</v>
      </c>
      <c r="CYQ1002">
        <f t="shared" si="106"/>
        <v>0</v>
      </c>
      <c r="CYR1002">
        <f t="shared" si="106"/>
        <v>0</v>
      </c>
      <c r="CYS1002">
        <f t="shared" si="106"/>
        <v>0</v>
      </c>
      <c r="CYT1002">
        <f t="shared" si="106"/>
        <v>0</v>
      </c>
      <c r="CYU1002">
        <f t="shared" si="106"/>
        <v>0</v>
      </c>
      <c r="CYV1002">
        <f t="shared" si="106"/>
        <v>0</v>
      </c>
      <c r="CYW1002">
        <f t="shared" si="106"/>
        <v>0</v>
      </c>
      <c r="CYX1002">
        <f t="shared" si="106"/>
        <v>0</v>
      </c>
      <c r="CYY1002">
        <f t="shared" si="106"/>
        <v>0</v>
      </c>
      <c r="CYZ1002">
        <f t="shared" si="106"/>
        <v>0</v>
      </c>
      <c r="CZA1002">
        <f t="shared" si="106"/>
        <v>0</v>
      </c>
      <c r="CZB1002">
        <f t="shared" si="106"/>
        <v>0</v>
      </c>
      <c r="CZC1002">
        <f t="shared" si="106"/>
        <v>0</v>
      </c>
      <c r="CZD1002">
        <f t="shared" si="106"/>
        <v>0</v>
      </c>
      <c r="CZE1002">
        <f t="shared" si="106"/>
        <v>0</v>
      </c>
      <c r="CZF1002">
        <f t="shared" si="106"/>
        <v>0</v>
      </c>
      <c r="CZG1002">
        <f t="shared" si="106"/>
        <v>0</v>
      </c>
      <c r="CZH1002">
        <f t="shared" si="106"/>
        <v>0</v>
      </c>
      <c r="CZI1002">
        <f t="shared" si="106"/>
        <v>0</v>
      </c>
      <c r="CZJ1002">
        <f t="shared" si="106"/>
        <v>0</v>
      </c>
      <c r="CZK1002">
        <f t="shared" si="106"/>
        <v>0</v>
      </c>
      <c r="CZL1002">
        <f t="shared" si="106"/>
        <v>0</v>
      </c>
      <c r="CZM1002">
        <f t="shared" si="106"/>
        <v>0</v>
      </c>
      <c r="CZN1002">
        <f t="shared" si="106"/>
        <v>0</v>
      </c>
      <c r="CZO1002">
        <f t="shared" si="106"/>
        <v>0</v>
      </c>
      <c r="CZP1002">
        <f t="shared" si="106"/>
        <v>0</v>
      </c>
      <c r="CZQ1002">
        <f t="shared" si="106"/>
        <v>0</v>
      </c>
      <c r="CZR1002">
        <f t="shared" si="106"/>
        <v>0</v>
      </c>
      <c r="CZS1002">
        <f t="shared" si="106"/>
        <v>0</v>
      </c>
      <c r="CZT1002">
        <f t="shared" si="106"/>
        <v>0</v>
      </c>
      <c r="CZU1002">
        <f t="shared" si="106"/>
        <v>0</v>
      </c>
      <c r="CZV1002">
        <f t="shared" si="106"/>
        <v>0</v>
      </c>
      <c r="CZW1002">
        <f t="shared" si="106"/>
        <v>0</v>
      </c>
      <c r="CZX1002">
        <f t="shared" si="106"/>
        <v>0</v>
      </c>
      <c r="CZY1002">
        <f t="shared" si="106"/>
        <v>0</v>
      </c>
      <c r="CZZ1002">
        <f t="shared" si="106"/>
        <v>0</v>
      </c>
      <c r="DAA1002">
        <f t="shared" si="106"/>
        <v>0</v>
      </c>
      <c r="DAB1002">
        <f t="shared" si="106"/>
        <v>0</v>
      </c>
      <c r="DAC1002">
        <f t="shared" si="106"/>
        <v>0</v>
      </c>
      <c r="DAD1002">
        <f t="shared" si="106"/>
        <v>0</v>
      </c>
      <c r="DAE1002">
        <f t="shared" si="106"/>
        <v>0</v>
      </c>
      <c r="DAF1002">
        <f t="shared" si="106"/>
        <v>0</v>
      </c>
      <c r="DAG1002">
        <f t="shared" si="106"/>
        <v>0</v>
      </c>
      <c r="DAH1002">
        <f t="shared" si="106"/>
        <v>0</v>
      </c>
      <c r="DAI1002">
        <f t="shared" si="106"/>
        <v>0</v>
      </c>
      <c r="DAJ1002">
        <f t="shared" si="106"/>
        <v>0</v>
      </c>
      <c r="DAK1002">
        <f t="shared" si="106"/>
        <v>0</v>
      </c>
      <c r="DAL1002">
        <f t="shared" si="106"/>
        <v>0</v>
      </c>
      <c r="DAM1002">
        <f t="shared" si="106"/>
        <v>0</v>
      </c>
      <c r="DAN1002">
        <f t="shared" si="106"/>
        <v>0</v>
      </c>
      <c r="DAO1002">
        <f t="shared" si="106"/>
        <v>0</v>
      </c>
      <c r="DAP1002">
        <f t="shared" si="106"/>
        <v>0</v>
      </c>
      <c r="DAQ1002">
        <f t="shared" si="106"/>
        <v>0</v>
      </c>
      <c r="DAR1002">
        <f t="shared" si="106"/>
        <v>0</v>
      </c>
      <c r="DAS1002">
        <f t="shared" si="106"/>
        <v>0</v>
      </c>
      <c r="DAT1002">
        <f t="shared" si="106"/>
        <v>0</v>
      </c>
      <c r="DAU1002">
        <f t="shared" si="106"/>
        <v>0</v>
      </c>
      <c r="DAV1002">
        <f t="shared" si="106"/>
        <v>0</v>
      </c>
      <c r="DAW1002">
        <f t="shared" ref="DAW1002:DDH1002" si="107">SUM(DAW2:DAW1001)</f>
        <v>0</v>
      </c>
      <c r="DAX1002">
        <f t="shared" si="107"/>
        <v>0</v>
      </c>
      <c r="DAY1002">
        <f t="shared" si="107"/>
        <v>0</v>
      </c>
      <c r="DAZ1002">
        <f t="shared" si="107"/>
        <v>0</v>
      </c>
      <c r="DBA1002">
        <f t="shared" si="107"/>
        <v>0</v>
      </c>
      <c r="DBB1002">
        <f t="shared" si="107"/>
        <v>0</v>
      </c>
      <c r="DBC1002">
        <f t="shared" si="107"/>
        <v>0</v>
      </c>
      <c r="DBD1002">
        <f t="shared" si="107"/>
        <v>0</v>
      </c>
      <c r="DBE1002">
        <f t="shared" si="107"/>
        <v>0</v>
      </c>
      <c r="DBF1002">
        <f t="shared" si="107"/>
        <v>0</v>
      </c>
      <c r="DBG1002">
        <f t="shared" si="107"/>
        <v>0</v>
      </c>
      <c r="DBH1002">
        <f t="shared" si="107"/>
        <v>0</v>
      </c>
      <c r="DBI1002">
        <f t="shared" si="107"/>
        <v>0</v>
      </c>
      <c r="DBJ1002">
        <f t="shared" si="107"/>
        <v>0</v>
      </c>
      <c r="DBK1002">
        <f t="shared" si="107"/>
        <v>0</v>
      </c>
      <c r="DBL1002">
        <f t="shared" si="107"/>
        <v>0</v>
      </c>
      <c r="DBM1002">
        <f t="shared" si="107"/>
        <v>0</v>
      </c>
      <c r="DBN1002">
        <f t="shared" si="107"/>
        <v>0</v>
      </c>
      <c r="DBO1002">
        <f t="shared" si="107"/>
        <v>0</v>
      </c>
      <c r="DBP1002">
        <f t="shared" si="107"/>
        <v>0</v>
      </c>
      <c r="DBQ1002">
        <f t="shared" si="107"/>
        <v>0</v>
      </c>
      <c r="DBR1002">
        <f t="shared" si="107"/>
        <v>0</v>
      </c>
      <c r="DBS1002">
        <f t="shared" si="107"/>
        <v>0</v>
      </c>
      <c r="DBT1002">
        <f t="shared" si="107"/>
        <v>0</v>
      </c>
      <c r="DBU1002">
        <f t="shared" si="107"/>
        <v>0</v>
      </c>
      <c r="DBV1002">
        <f t="shared" si="107"/>
        <v>0</v>
      </c>
      <c r="DBW1002">
        <f t="shared" si="107"/>
        <v>0</v>
      </c>
      <c r="DBX1002">
        <f t="shared" si="107"/>
        <v>0</v>
      </c>
      <c r="DBY1002">
        <f t="shared" si="107"/>
        <v>0</v>
      </c>
      <c r="DBZ1002">
        <f t="shared" si="107"/>
        <v>0</v>
      </c>
      <c r="DCA1002">
        <f t="shared" si="107"/>
        <v>0</v>
      </c>
      <c r="DCB1002">
        <f t="shared" si="107"/>
        <v>0</v>
      </c>
      <c r="DCC1002">
        <f t="shared" si="107"/>
        <v>0</v>
      </c>
      <c r="DCD1002">
        <f t="shared" si="107"/>
        <v>0</v>
      </c>
      <c r="DCE1002">
        <f t="shared" si="107"/>
        <v>0</v>
      </c>
      <c r="DCF1002">
        <f t="shared" si="107"/>
        <v>0</v>
      </c>
      <c r="DCG1002">
        <f t="shared" si="107"/>
        <v>0</v>
      </c>
      <c r="DCH1002">
        <f t="shared" si="107"/>
        <v>0</v>
      </c>
      <c r="DCI1002">
        <f t="shared" si="107"/>
        <v>0</v>
      </c>
      <c r="DCJ1002">
        <f t="shared" si="107"/>
        <v>0</v>
      </c>
      <c r="DCK1002">
        <f t="shared" si="107"/>
        <v>0</v>
      </c>
      <c r="DCL1002">
        <f t="shared" si="107"/>
        <v>0</v>
      </c>
      <c r="DCM1002">
        <f t="shared" si="107"/>
        <v>0</v>
      </c>
      <c r="DCN1002">
        <f t="shared" si="107"/>
        <v>0</v>
      </c>
      <c r="DCO1002">
        <f t="shared" si="107"/>
        <v>0</v>
      </c>
      <c r="DCP1002">
        <f t="shared" si="107"/>
        <v>0</v>
      </c>
      <c r="DCQ1002">
        <f t="shared" si="107"/>
        <v>0</v>
      </c>
      <c r="DCR1002">
        <f t="shared" si="107"/>
        <v>0</v>
      </c>
      <c r="DCS1002">
        <f t="shared" si="107"/>
        <v>0</v>
      </c>
      <c r="DCT1002">
        <f t="shared" si="107"/>
        <v>0</v>
      </c>
      <c r="DCU1002">
        <f t="shared" si="107"/>
        <v>0</v>
      </c>
      <c r="DCV1002">
        <f t="shared" si="107"/>
        <v>0</v>
      </c>
      <c r="DCW1002">
        <f t="shared" si="107"/>
        <v>0</v>
      </c>
      <c r="DCX1002">
        <f t="shared" si="107"/>
        <v>0</v>
      </c>
      <c r="DCY1002">
        <f t="shared" si="107"/>
        <v>0</v>
      </c>
      <c r="DCZ1002">
        <f t="shared" si="107"/>
        <v>0</v>
      </c>
      <c r="DDA1002">
        <f t="shared" si="107"/>
        <v>0</v>
      </c>
      <c r="DDB1002">
        <f t="shared" si="107"/>
        <v>0</v>
      </c>
      <c r="DDC1002">
        <f t="shared" si="107"/>
        <v>0</v>
      </c>
      <c r="DDD1002">
        <f t="shared" si="107"/>
        <v>0</v>
      </c>
      <c r="DDE1002">
        <f t="shared" si="107"/>
        <v>0</v>
      </c>
      <c r="DDF1002">
        <f t="shared" si="107"/>
        <v>0</v>
      </c>
      <c r="DDG1002">
        <f t="shared" si="107"/>
        <v>0</v>
      </c>
      <c r="DDH1002">
        <f t="shared" si="107"/>
        <v>0</v>
      </c>
      <c r="DDI1002">
        <f t="shared" ref="DDI1002:DFT1002" si="108">SUM(DDI2:DDI1001)</f>
        <v>0</v>
      </c>
      <c r="DDJ1002">
        <f t="shared" si="108"/>
        <v>0</v>
      </c>
      <c r="DDK1002">
        <f t="shared" si="108"/>
        <v>0</v>
      </c>
      <c r="DDL1002">
        <f t="shared" si="108"/>
        <v>0</v>
      </c>
      <c r="DDM1002">
        <f t="shared" si="108"/>
        <v>0</v>
      </c>
      <c r="DDN1002">
        <f t="shared" si="108"/>
        <v>0</v>
      </c>
      <c r="DDO1002">
        <f t="shared" si="108"/>
        <v>0</v>
      </c>
      <c r="DDP1002">
        <f t="shared" si="108"/>
        <v>0</v>
      </c>
      <c r="DDQ1002">
        <f t="shared" si="108"/>
        <v>0</v>
      </c>
      <c r="DDR1002">
        <f t="shared" si="108"/>
        <v>0</v>
      </c>
      <c r="DDS1002">
        <f t="shared" si="108"/>
        <v>0</v>
      </c>
      <c r="DDT1002">
        <f t="shared" si="108"/>
        <v>0</v>
      </c>
      <c r="DDU1002">
        <f t="shared" si="108"/>
        <v>0</v>
      </c>
      <c r="DDV1002">
        <f t="shared" si="108"/>
        <v>0</v>
      </c>
      <c r="DDW1002">
        <f t="shared" si="108"/>
        <v>0</v>
      </c>
      <c r="DDX1002">
        <f t="shared" si="108"/>
        <v>0</v>
      </c>
      <c r="DDY1002">
        <f t="shared" si="108"/>
        <v>0</v>
      </c>
      <c r="DDZ1002">
        <f t="shared" si="108"/>
        <v>0</v>
      </c>
      <c r="DEA1002">
        <f t="shared" si="108"/>
        <v>0</v>
      </c>
      <c r="DEB1002">
        <f t="shared" si="108"/>
        <v>0</v>
      </c>
      <c r="DEC1002">
        <f t="shared" si="108"/>
        <v>0</v>
      </c>
      <c r="DED1002">
        <f t="shared" si="108"/>
        <v>0</v>
      </c>
      <c r="DEE1002">
        <f t="shared" si="108"/>
        <v>0</v>
      </c>
      <c r="DEF1002">
        <f t="shared" si="108"/>
        <v>0</v>
      </c>
      <c r="DEG1002">
        <f t="shared" si="108"/>
        <v>0</v>
      </c>
      <c r="DEH1002">
        <f t="shared" si="108"/>
        <v>0</v>
      </c>
      <c r="DEI1002">
        <f t="shared" si="108"/>
        <v>0</v>
      </c>
      <c r="DEJ1002">
        <f t="shared" si="108"/>
        <v>0</v>
      </c>
      <c r="DEK1002">
        <f t="shared" si="108"/>
        <v>0</v>
      </c>
      <c r="DEL1002">
        <f t="shared" si="108"/>
        <v>0</v>
      </c>
      <c r="DEM1002">
        <f t="shared" si="108"/>
        <v>0</v>
      </c>
      <c r="DEN1002">
        <f t="shared" si="108"/>
        <v>0</v>
      </c>
      <c r="DEO1002">
        <f t="shared" si="108"/>
        <v>0</v>
      </c>
      <c r="DEP1002">
        <f t="shared" si="108"/>
        <v>0</v>
      </c>
      <c r="DEQ1002">
        <f t="shared" si="108"/>
        <v>0</v>
      </c>
      <c r="DER1002">
        <f t="shared" si="108"/>
        <v>0</v>
      </c>
      <c r="DES1002">
        <f t="shared" si="108"/>
        <v>0</v>
      </c>
      <c r="DET1002">
        <f t="shared" si="108"/>
        <v>0</v>
      </c>
      <c r="DEU1002">
        <f t="shared" si="108"/>
        <v>0</v>
      </c>
      <c r="DEV1002">
        <f t="shared" si="108"/>
        <v>0</v>
      </c>
      <c r="DEW1002">
        <f t="shared" si="108"/>
        <v>0</v>
      </c>
      <c r="DEX1002">
        <f t="shared" si="108"/>
        <v>0</v>
      </c>
      <c r="DEY1002">
        <f t="shared" si="108"/>
        <v>0</v>
      </c>
      <c r="DEZ1002">
        <f t="shared" si="108"/>
        <v>0</v>
      </c>
      <c r="DFA1002">
        <f t="shared" si="108"/>
        <v>0</v>
      </c>
      <c r="DFB1002">
        <f t="shared" si="108"/>
        <v>0</v>
      </c>
      <c r="DFC1002">
        <f t="shared" si="108"/>
        <v>0</v>
      </c>
      <c r="DFD1002">
        <f t="shared" si="108"/>
        <v>0</v>
      </c>
      <c r="DFE1002">
        <f t="shared" si="108"/>
        <v>0</v>
      </c>
      <c r="DFF1002">
        <f t="shared" si="108"/>
        <v>0</v>
      </c>
      <c r="DFG1002">
        <f t="shared" si="108"/>
        <v>0</v>
      </c>
      <c r="DFH1002">
        <f t="shared" si="108"/>
        <v>0</v>
      </c>
      <c r="DFI1002">
        <f t="shared" si="108"/>
        <v>0</v>
      </c>
      <c r="DFJ1002">
        <f t="shared" si="108"/>
        <v>0</v>
      </c>
      <c r="DFK1002">
        <f t="shared" si="108"/>
        <v>0</v>
      </c>
      <c r="DFL1002">
        <f t="shared" si="108"/>
        <v>0</v>
      </c>
      <c r="DFM1002">
        <f t="shared" si="108"/>
        <v>0</v>
      </c>
      <c r="DFN1002">
        <f t="shared" si="108"/>
        <v>0</v>
      </c>
      <c r="DFO1002">
        <f t="shared" si="108"/>
        <v>0</v>
      </c>
      <c r="DFP1002">
        <f t="shared" si="108"/>
        <v>0</v>
      </c>
      <c r="DFQ1002">
        <f t="shared" si="108"/>
        <v>0</v>
      </c>
      <c r="DFR1002">
        <f t="shared" si="108"/>
        <v>0</v>
      </c>
      <c r="DFS1002">
        <f t="shared" si="108"/>
        <v>0</v>
      </c>
      <c r="DFT1002">
        <f t="shared" si="108"/>
        <v>0</v>
      </c>
      <c r="DFU1002">
        <f t="shared" ref="DFU1002:DIF1002" si="109">SUM(DFU2:DFU1001)</f>
        <v>0</v>
      </c>
      <c r="DFV1002">
        <f t="shared" si="109"/>
        <v>0</v>
      </c>
      <c r="DFW1002">
        <f t="shared" si="109"/>
        <v>0</v>
      </c>
      <c r="DFX1002">
        <f t="shared" si="109"/>
        <v>0</v>
      </c>
      <c r="DFY1002">
        <f t="shared" si="109"/>
        <v>0</v>
      </c>
      <c r="DFZ1002">
        <f t="shared" si="109"/>
        <v>0</v>
      </c>
      <c r="DGA1002">
        <f t="shared" si="109"/>
        <v>0</v>
      </c>
      <c r="DGB1002">
        <f t="shared" si="109"/>
        <v>0</v>
      </c>
      <c r="DGC1002">
        <f t="shared" si="109"/>
        <v>0</v>
      </c>
      <c r="DGD1002">
        <f t="shared" si="109"/>
        <v>0</v>
      </c>
      <c r="DGE1002">
        <f t="shared" si="109"/>
        <v>0</v>
      </c>
      <c r="DGF1002">
        <f t="shared" si="109"/>
        <v>0</v>
      </c>
      <c r="DGG1002">
        <f t="shared" si="109"/>
        <v>0</v>
      </c>
      <c r="DGH1002">
        <f t="shared" si="109"/>
        <v>0</v>
      </c>
      <c r="DGI1002">
        <f t="shared" si="109"/>
        <v>0</v>
      </c>
      <c r="DGJ1002">
        <f t="shared" si="109"/>
        <v>0</v>
      </c>
      <c r="DGK1002">
        <f t="shared" si="109"/>
        <v>0</v>
      </c>
      <c r="DGL1002">
        <f t="shared" si="109"/>
        <v>0</v>
      </c>
      <c r="DGM1002">
        <f t="shared" si="109"/>
        <v>0</v>
      </c>
      <c r="DGN1002">
        <f t="shared" si="109"/>
        <v>0</v>
      </c>
      <c r="DGO1002">
        <f t="shared" si="109"/>
        <v>0</v>
      </c>
      <c r="DGP1002">
        <f t="shared" si="109"/>
        <v>0</v>
      </c>
      <c r="DGQ1002">
        <f t="shared" si="109"/>
        <v>0</v>
      </c>
      <c r="DGR1002">
        <f t="shared" si="109"/>
        <v>0</v>
      </c>
      <c r="DGS1002">
        <f t="shared" si="109"/>
        <v>0</v>
      </c>
      <c r="DGT1002">
        <f t="shared" si="109"/>
        <v>0</v>
      </c>
      <c r="DGU1002">
        <f t="shared" si="109"/>
        <v>0</v>
      </c>
      <c r="DGV1002">
        <f t="shared" si="109"/>
        <v>0</v>
      </c>
      <c r="DGW1002">
        <f t="shared" si="109"/>
        <v>0</v>
      </c>
      <c r="DGX1002">
        <f t="shared" si="109"/>
        <v>0</v>
      </c>
      <c r="DGY1002">
        <f t="shared" si="109"/>
        <v>0</v>
      </c>
      <c r="DGZ1002">
        <f t="shared" si="109"/>
        <v>0</v>
      </c>
      <c r="DHA1002">
        <f t="shared" si="109"/>
        <v>0</v>
      </c>
      <c r="DHB1002">
        <f t="shared" si="109"/>
        <v>0</v>
      </c>
      <c r="DHC1002">
        <f t="shared" si="109"/>
        <v>0</v>
      </c>
      <c r="DHD1002">
        <f t="shared" si="109"/>
        <v>0</v>
      </c>
      <c r="DHE1002">
        <f t="shared" si="109"/>
        <v>0</v>
      </c>
      <c r="DHF1002">
        <f t="shared" si="109"/>
        <v>0</v>
      </c>
      <c r="DHG1002">
        <f t="shared" si="109"/>
        <v>0</v>
      </c>
      <c r="DHH1002">
        <f t="shared" si="109"/>
        <v>0</v>
      </c>
      <c r="DHI1002">
        <f t="shared" si="109"/>
        <v>0</v>
      </c>
      <c r="DHJ1002">
        <f t="shared" si="109"/>
        <v>0</v>
      </c>
      <c r="DHK1002">
        <f t="shared" si="109"/>
        <v>0</v>
      </c>
      <c r="DHL1002">
        <f t="shared" si="109"/>
        <v>0</v>
      </c>
      <c r="DHM1002">
        <f t="shared" si="109"/>
        <v>0</v>
      </c>
      <c r="DHN1002">
        <f t="shared" si="109"/>
        <v>0</v>
      </c>
      <c r="DHO1002">
        <f t="shared" si="109"/>
        <v>0</v>
      </c>
      <c r="DHP1002">
        <f t="shared" si="109"/>
        <v>0</v>
      </c>
      <c r="DHQ1002">
        <f t="shared" si="109"/>
        <v>0</v>
      </c>
      <c r="DHR1002">
        <f t="shared" si="109"/>
        <v>0</v>
      </c>
      <c r="DHS1002">
        <f t="shared" si="109"/>
        <v>0</v>
      </c>
      <c r="DHT1002">
        <f t="shared" si="109"/>
        <v>0</v>
      </c>
      <c r="DHU1002">
        <f t="shared" si="109"/>
        <v>0</v>
      </c>
      <c r="DHV1002">
        <f t="shared" si="109"/>
        <v>0</v>
      </c>
      <c r="DHW1002">
        <f t="shared" si="109"/>
        <v>0</v>
      </c>
      <c r="DHX1002">
        <f t="shared" si="109"/>
        <v>0</v>
      </c>
      <c r="DHY1002">
        <f t="shared" si="109"/>
        <v>0</v>
      </c>
      <c r="DHZ1002">
        <f t="shared" si="109"/>
        <v>0</v>
      </c>
      <c r="DIA1002">
        <f t="shared" si="109"/>
        <v>0</v>
      </c>
      <c r="DIB1002">
        <f t="shared" si="109"/>
        <v>0</v>
      </c>
      <c r="DIC1002">
        <f t="shared" si="109"/>
        <v>0</v>
      </c>
      <c r="DID1002">
        <f t="shared" si="109"/>
        <v>0</v>
      </c>
      <c r="DIE1002">
        <f t="shared" si="109"/>
        <v>0</v>
      </c>
      <c r="DIF1002">
        <f t="shared" si="109"/>
        <v>0</v>
      </c>
      <c r="DIG1002">
        <f t="shared" ref="DIG1002:DKR1002" si="110">SUM(DIG2:DIG1001)</f>
        <v>0</v>
      </c>
      <c r="DIH1002">
        <f t="shared" si="110"/>
        <v>0</v>
      </c>
      <c r="DII1002">
        <f t="shared" si="110"/>
        <v>0</v>
      </c>
      <c r="DIJ1002">
        <f t="shared" si="110"/>
        <v>0</v>
      </c>
      <c r="DIK1002">
        <f t="shared" si="110"/>
        <v>0</v>
      </c>
      <c r="DIL1002">
        <f t="shared" si="110"/>
        <v>0</v>
      </c>
      <c r="DIM1002">
        <f t="shared" si="110"/>
        <v>0</v>
      </c>
      <c r="DIN1002">
        <f t="shared" si="110"/>
        <v>0</v>
      </c>
      <c r="DIO1002">
        <f t="shared" si="110"/>
        <v>0</v>
      </c>
      <c r="DIP1002">
        <f t="shared" si="110"/>
        <v>0</v>
      </c>
      <c r="DIQ1002">
        <f t="shared" si="110"/>
        <v>0</v>
      </c>
      <c r="DIR1002">
        <f t="shared" si="110"/>
        <v>0</v>
      </c>
      <c r="DIS1002">
        <f t="shared" si="110"/>
        <v>0</v>
      </c>
      <c r="DIT1002">
        <f t="shared" si="110"/>
        <v>0</v>
      </c>
      <c r="DIU1002">
        <f t="shared" si="110"/>
        <v>0</v>
      </c>
      <c r="DIV1002">
        <f t="shared" si="110"/>
        <v>0</v>
      </c>
      <c r="DIW1002">
        <f t="shared" si="110"/>
        <v>0</v>
      </c>
      <c r="DIX1002">
        <f t="shared" si="110"/>
        <v>0</v>
      </c>
      <c r="DIY1002">
        <f t="shared" si="110"/>
        <v>0</v>
      </c>
      <c r="DIZ1002">
        <f t="shared" si="110"/>
        <v>0</v>
      </c>
      <c r="DJA1002">
        <f t="shared" si="110"/>
        <v>0</v>
      </c>
      <c r="DJB1002">
        <f t="shared" si="110"/>
        <v>0</v>
      </c>
      <c r="DJC1002">
        <f t="shared" si="110"/>
        <v>0</v>
      </c>
      <c r="DJD1002">
        <f t="shared" si="110"/>
        <v>0</v>
      </c>
      <c r="DJE1002">
        <f t="shared" si="110"/>
        <v>0</v>
      </c>
      <c r="DJF1002">
        <f t="shared" si="110"/>
        <v>0</v>
      </c>
      <c r="DJG1002">
        <f t="shared" si="110"/>
        <v>0</v>
      </c>
      <c r="DJH1002">
        <f t="shared" si="110"/>
        <v>0</v>
      </c>
      <c r="DJI1002">
        <f t="shared" si="110"/>
        <v>0</v>
      </c>
      <c r="DJJ1002">
        <f t="shared" si="110"/>
        <v>0</v>
      </c>
      <c r="DJK1002">
        <f t="shared" si="110"/>
        <v>0</v>
      </c>
      <c r="DJL1002">
        <f t="shared" si="110"/>
        <v>0</v>
      </c>
      <c r="DJM1002">
        <f t="shared" si="110"/>
        <v>0</v>
      </c>
      <c r="DJN1002">
        <f t="shared" si="110"/>
        <v>0</v>
      </c>
      <c r="DJO1002">
        <f t="shared" si="110"/>
        <v>0</v>
      </c>
      <c r="DJP1002">
        <f t="shared" si="110"/>
        <v>0</v>
      </c>
      <c r="DJQ1002">
        <f t="shared" si="110"/>
        <v>0</v>
      </c>
      <c r="DJR1002">
        <f t="shared" si="110"/>
        <v>0</v>
      </c>
      <c r="DJS1002">
        <f t="shared" si="110"/>
        <v>0</v>
      </c>
      <c r="DJT1002">
        <f t="shared" si="110"/>
        <v>0</v>
      </c>
      <c r="DJU1002">
        <f t="shared" si="110"/>
        <v>0</v>
      </c>
      <c r="DJV1002">
        <f t="shared" si="110"/>
        <v>0</v>
      </c>
      <c r="DJW1002">
        <f t="shared" si="110"/>
        <v>0</v>
      </c>
      <c r="DJX1002">
        <f t="shared" si="110"/>
        <v>0</v>
      </c>
      <c r="DJY1002">
        <f t="shared" si="110"/>
        <v>0</v>
      </c>
      <c r="DJZ1002">
        <f t="shared" si="110"/>
        <v>0</v>
      </c>
      <c r="DKA1002">
        <f t="shared" si="110"/>
        <v>0</v>
      </c>
      <c r="DKB1002">
        <f t="shared" si="110"/>
        <v>0</v>
      </c>
      <c r="DKC1002">
        <f t="shared" si="110"/>
        <v>0</v>
      </c>
      <c r="DKD1002">
        <f t="shared" si="110"/>
        <v>0</v>
      </c>
      <c r="DKE1002">
        <f t="shared" si="110"/>
        <v>0</v>
      </c>
      <c r="DKF1002">
        <f t="shared" si="110"/>
        <v>0</v>
      </c>
      <c r="DKG1002">
        <f t="shared" si="110"/>
        <v>0</v>
      </c>
      <c r="DKH1002">
        <f t="shared" si="110"/>
        <v>0</v>
      </c>
      <c r="DKI1002">
        <f t="shared" si="110"/>
        <v>0</v>
      </c>
      <c r="DKJ1002">
        <f t="shared" si="110"/>
        <v>0</v>
      </c>
      <c r="DKK1002">
        <f t="shared" si="110"/>
        <v>0</v>
      </c>
      <c r="DKL1002">
        <f t="shared" si="110"/>
        <v>0</v>
      </c>
      <c r="DKM1002">
        <f t="shared" si="110"/>
        <v>0</v>
      </c>
      <c r="DKN1002">
        <f t="shared" si="110"/>
        <v>0</v>
      </c>
      <c r="DKO1002">
        <f t="shared" si="110"/>
        <v>0</v>
      </c>
      <c r="DKP1002">
        <f t="shared" si="110"/>
        <v>0</v>
      </c>
      <c r="DKQ1002">
        <f t="shared" si="110"/>
        <v>0</v>
      </c>
      <c r="DKR1002">
        <f t="shared" si="110"/>
        <v>0</v>
      </c>
      <c r="DKS1002">
        <f t="shared" ref="DKS1002:DND1002" si="111">SUM(DKS2:DKS1001)</f>
        <v>0</v>
      </c>
      <c r="DKT1002">
        <f t="shared" si="111"/>
        <v>0</v>
      </c>
      <c r="DKU1002">
        <f t="shared" si="111"/>
        <v>0</v>
      </c>
      <c r="DKV1002">
        <f t="shared" si="111"/>
        <v>0</v>
      </c>
      <c r="DKW1002">
        <f t="shared" si="111"/>
        <v>0</v>
      </c>
      <c r="DKX1002">
        <f t="shared" si="111"/>
        <v>0</v>
      </c>
      <c r="DKY1002">
        <f t="shared" si="111"/>
        <v>0</v>
      </c>
      <c r="DKZ1002">
        <f t="shared" si="111"/>
        <v>0</v>
      </c>
      <c r="DLA1002">
        <f t="shared" si="111"/>
        <v>0</v>
      </c>
      <c r="DLB1002">
        <f t="shared" si="111"/>
        <v>0</v>
      </c>
      <c r="DLC1002">
        <f t="shared" si="111"/>
        <v>0</v>
      </c>
      <c r="DLD1002">
        <f t="shared" si="111"/>
        <v>0</v>
      </c>
      <c r="DLE1002">
        <f t="shared" si="111"/>
        <v>0</v>
      </c>
      <c r="DLF1002">
        <f t="shared" si="111"/>
        <v>0</v>
      </c>
      <c r="DLG1002">
        <f t="shared" si="111"/>
        <v>0</v>
      </c>
      <c r="DLH1002">
        <f t="shared" si="111"/>
        <v>0</v>
      </c>
      <c r="DLI1002">
        <f t="shared" si="111"/>
        <v>0</v>
      </c>
      <c r="DLJ1002">
        <f t="shared" si="111"/>
        <v>0</v>
      </c>
      <c r="DLK1002">
        <f t="shared" si="111"/>
        <v>0</v>
      </c>
      <c r="DLL1002">
        <f t="shared" si="111"/>
        <v>0</v>
      </c>
      <c r="DLM1002">
        <f t="shared" si="111"/>
        <v>0</v>
      </c>
      <c r="DLN1002">
        <f t="shared" si="111"/>
        <v>0</v>
      </c>
      <c r="DLO1002">
        <f t="shared" si="111"/>
        <v>0</v>
      </c>
      <c r="DLP1002">
        <f t="shared" si="111"/>
        <v>0</v>
      </c>
      <c r="DLQ1002">
        <f t="shared" si="111"/>
        <v>0</v>
      </c>
      <c r="DLR1002">
        <f t="shared" si="111"/>
        <v>0</v>
      </c>
      <c r="DLS1002">
        <f t="shared" si="111"/>
        <v>0</v>
      </c>
      <c r="DLT1002">
        <f t="shared" si="111"/>
        <v>0</v>
      </c>
      <c r="DLU1002">
        <f t="shared" si="111"/>
        <v>0</v>
      </c>
      <c r="DLV1002">
        <f t="shared" si="111"/>
        <v>0</v>
      </c>
      <c r="DLW1002">
        <f t="shared" si="111"/>
        <v>0</v>
      </c>
      <c r="DLX1002">
        <f t="shared" si="111"/>
        <v>0</v>
      </c>
      <c r="DLY1002">
        <f t="shared" si="111"/>
        <v>0</v>
      </c>
      <c r="DLZ1002">
        <f t="shared" si="111"/>
        <v>0</v>
      </c>
      <c r="DMA1002">
        <f t="shared" si="111"/>
        <v>0</v>
      </c>
      <c r="DMB1002">
        <f t="shared" si="111"/>
        <v>0</v>
      </c>
      <c r="DMC1002">
        <f t="shared" si="111"/>
        <v>0</v>
      </c>
      <c r="DMD1002">
        <f t="shared" si="111"/>
        <v>0</v>
      </c>
      <c r="DME1002">
        <f t="shared" si="111"/>
        <v>0</v>
      </c>
      <c r="DMF1002">
        <f t="shared" si="111"/>
        <v>0</v>
      </c>
      <c r="DMG1002">
        <f t="shared" si="111"/>
        <v>0</v>
      </c>
      <c r="DMH1002">
        <f t="shared" si="111"/>
        <v>0</v>
      </c>
      <c r="DMI1002">
        <f t="shared" si="111"/>
        <v>0</v>
      </c>
      <c r="DMJ1002">
        <f t="shared" si="111"/>
        <v>0</v>
      </c>
      <c r="DMK1002">
        <f t="shared" si="111"/>
        <v>0</v>
      </c>
      <c r="DML1002">
        <f t="shared" si="111"/>
        <v>0</v>
      </c>
      <c r="DMM1002">
        <f t="shared" si="111"/>
        <v>0</v>
      </c>
      <c r="DMN1002">
        <f t="shared" si="111"/>
        <v>0</v>
      </c>
      <c r="DMO1002">
        <f t="shared" si="111"/>
        <v>0</v>
      </c>
      <c r="DMP1002">
        <f t="shared" si="111"/>
        <v>0</v>
      </c>
      <c r="DMQ1002">
        <f t="shared" si="111"/>
        <v>0</v>
      </c>
      <c r="DMR1002">
        <f t="shared" si="111"/>
        <v>0</v>
      </c>
      <c r="DMS1002">
        <f t="shared" si="111"/>
        <v>0</v>
      </c>
      <c r="DMT1002">
        <f t="shared" si="111"/>
        <v>0</v>
      </c>
      <c r="DMU1002">
        <f t="shared" si="111"/>
        <v>0</v>
      </c>
      <c r="DMV1002">
        <f t="shared" si="111"/>
        <v>0</v>
      </c>
      <c r="DMW1002">
        <f t="shared" si="111"/>
        <v>0</v>
      </c>
      <c r="DMX1002">
        <f t="shared" si="111"/>
        <v>0</v>
      </c>
      <c r="DMY1002">
        <f t="shared" si="111"/>
        <v>0</v>
      </c>
      <c r="DMZ1002">
        <f t="shared" si="111"/>
        <v>0</v>
      </c>
      <c r="DNA1002">
        <f t="shared" si="111"/>
        <v>0</v>
      </c>
      <c r="DNB1002">
        <f t="shared" si="111"/>
        <v>0</v>
      </c>
      <c r="DNC1002">
        <f t="shared" si="111"/>
        <v>0</v>
      </c>
      <c r="DND1002">
        <f t="shared" si="111"/>
        <v>0</v>
      </c>
      <c r="DNE1002">
        <f t="shared" ref="DNE1002:DPP1002" si="112">SUM(DNE2:DNE1001)</f>
        <v>0</v>
      </c>
      <c r="DNF1002">
        <f t="shared" si="112"/>
        <v>0</v>
      </c>
      <c r="DNG1002">
        <f t="shared" si="112"/>
        <v>0</v>
      </c>
      <c r="DNH1002">
        <f t="shared" si="112"/>
        <v>0</v>
      </c>
      <c r="DNI1002">
        <f t="shared" si="112"/>
        <v>0</v>
      </c>
      <c r="DNJ1002">
        <f t="shared" si="112"/>
        <v>0</v>
      </c>
      <c r="DNK1002">
        <f t="shared" si="112"/>
        <v>0</v>
      </c>
      <c r="DNL1002">
        <f t="shared" si="112"/>
        <v>0</v>
      </c>
      <c r="DNM1002">
        <f t="shared" si="112"/>
        <v>0</v>
      </c>
      <c r="DNN1002">
        <f t="shared" si="112"/>
        <v>0</v>
      </c>
      <c r="DNO1002">
        <f t="shared" si="112"/>
        <v>0</v>
      </c>
      <c r="DNP1002">
        <f t="shared" si="112"/>
        <v>0</v>
      </c>
      <c r="DNQ1002">
        <f t="shared" si="112"/>
        <v>0</v>
      </c>
      <c r="DNR1002">
        <f t="shared" si="112"/>
        <v>0</v>
      </c>
      <c r="DNS1002">
        <f t="shared" si="112"/>
        <v>0</v>
      </c>
      <c r="DNT1002">
        <f t="shared" si="112"/>
        <v>0</v>
      </c>
      <c r="DNU1002">
        <f t="shared" si="112"/>
        <v>0</v>
      </c>
      <c r="DNV1002">
        <f t="shared" si="112"/>
        <v>0</v>
      </c>
      <c r="DNW1002">
        <f t="shared" si="112"/>
        <v>0</v>
      </c>
      <c r="DNX1002">
        <f t="shared" si="112"/>
        <v>0</v>
      </c>
      <c r="DNY1002">
        <f t="shared" si="112"/>
        <v>0</v>
      </c>
      <c r="DNZ1002">
        <f t="shared" si="112"/>
        <v>0</v>
      </c>
      <c r="DOA1002">
        <f t="shared" si="112"/>
        <v>0</v>
      </c>
      <c r="DOB1002">
        <f t="shared" si="112"/>
        <v>0</v>
      </c>
      <c r="DOC1002">
        <f t="shared" si="112"/>
        <v>0</v>
      </c>
      <c r="DOD1002">
        <f t="shared" si="112"/>
        <v>0</v>
      </c>
      <c r="DOE1002">
        <f t="shared" si="112"/>
        <v>0</v>
      </c>
      <c r="DOF1002">
        <f t="shared" si="112"/>
        <v>0</v>
      </c>
      <c r="DOG1002">
        <f t="shared" si="112"/>
        <v>0</v>
      </c>
      <c r="DOH1002">
        <f t="shared" si="112"/>
        <v>0</v>
      </c>
      <c r="DOI1002">
        <f t="shared" si="112"/>
        <v>0</v>
      </c>
      <c r="DOJ1002">
        <f t="shared" si="112"/>
        <v>0</v>
      </c>
      <c r="DOK1002">
        <f t="shared" si="112"/>
        <v>0</v>
      </c>
      <c r="DOL1002">
        <f t="shared" si="112"/>
        <v>0</v>
      </c>
      <c r="DOM1002">
        <f t="shared" si="112"/>
        <v>0</v>
      </c>
      <c r="DON1002">
        <f t="shared" si="112"/>
        <v>0</v>
      </c>
      <c r="DOO1002">
        <f t="shared" si="112"/>
        <v>0</v>
      </c>
      <c r="DOP1002">
        <f t="shared" si="112"/>
        <v>0</v>
      </c>
      <c r="DOQ1002">
        <f t="shared" si="112"/>
        <v>0</v>
      </c>
      <c r="DOR1002">
        <f t="shared" si="112"/>
        <v>0</v>
      </c>
      <c r="DOS1002">
        <f t="shared" si="112"/>
        <v>0</v>
      </c>
      <c r="DOT1002">
        <f t="shared" si="112"/>
        <v>0</v>
      </c>
      <c r="DOU1002">
        <f t="shared" si="112"/>
        <v>0</v>
      </c>
      <c r="DOV1002">
        <f t="shared" si="112"/>
        <v>0</v>
      </c>
      <c r="DOW1002">
        <f t="shared" si="112"/>
        <v>0</v>
      </c>
      <c r="DOX1002">
        <f t="shared" si="112"/>
        <v>0</v>
      </c>
      <c r="DOY1002">
        <f t="shared" si="112"/>
        <v>0</v>
      </c>
      <c r="DOZ1002">
        <f t="shared" si="112"/>
        <v>0</v>
      </c>
      <c r="DPA1002">
        <f t="shared" si="112"/>
        <v>0</v>
      </c>
      <c r="DPB1002">
        <f t="shared" si="112"/>
        <v>0</v>
      </c>
      <c r="DPC1002">
        <f t="shared" si="112"/>
        <v>0</v>
      </c>
      <c r="DPD1002">
        <f t="shared" si="112"/>
        <v>0</v>
      </c>
      <c r="DPE1002">
        <f t="shared" si="112"/>
        <v>0</v>
      </c>
      <c r="DPF1002">
        <f t="shared" si="112"/>
        <v>0</v>
      </c>
      <c r="DPG1002">
        <f t="shared" si="112"/>
        <v>0</v>
      </c>
      <c r="DPH1002">
        <f t="shared" si="112"/>
        <v>0</v>
      </c>
      <c r="DPI1002">
        <f t="shared" si="112"/>
        <v>0</v>
      </c>
      <c r="DPJ1002">
        <f t="shared" si="112"/>
        <v>0</v>
      </c>
      <c r="DPK1002">
        <f t="shared" si="112"/>
        <v>0</v>
      </c>
      <c r="DPL1002">
        <f t="shared" si="112"/>
        <v>0</v>
      </c>
      <c r="DPM1002">
        <f t="shared" si="112"/>
        <v>0</v>
      </c>
      <c r="DPN1002">
        <f t="shared" si="112"/>
        <v>0</v>
      </c>
      <c r="DPO1002">
        <f t="shared" si="112"/>
        <v>0</v>
      </c>
      <c r="DPP1002">
        <f t="shared" si="112"/>
        <v>0</v>
      </c>
      <c r="DPQ1002">
        <f t="shared" ref="DPQ1002:DSB1002" si="113">SUM(DPQ2:DPQ1001)</f>
        <v>0</v>
      </c>
      <c r="DPR1002">
        <f t="shared" si="113"/>
        <v>0</v>
      </c>
      <c r="DPS1002">
        <f t="shared" si="113"/>
        <v>0</v>
      </c>
      <c r="DPT1002">
        <f t="shared" si="113"/>
        <v>0</v>
      </c>
      <c r="DPU1002">
        <f t="shared" si="113"/>
        <v>0</v>
      </c>
      <c r="DPV1002">
        <f t="shared" si="113"/>
        <v>0</v>
      </c>
      <c r="DPW1002">
        <f t="shared" si="113"/>
        <v>0</v>
      </c>
      <c r="DPX1002">
        <f t="shared" si="113"/>
        <v>0</v>
      </c>
      <c r="DPY1002">
        <f t="shared" si="113"/>
        <v>0</v>
      </c>
      <c r="DPZ1002">
        <f t="shared" si="113"/>
        <v>0</v>
      </c>
      <c r="DQA1002">
        <f t="shared" si="113"/>
        <v>0</v>
      </c>
      <c r="DQB1002">
        <f t="shared" si="113"/>
        <v>0</v>
      </c>
      <c r="DQC1002">
        <f t="shared" si="113"/>
        <v>0</v>
      </c>
      <c r="DQD1002">
        <f t="shared" si="113"/>
        <v>0</v>
      </c>
      <c r="DQE1002">
        <f t="shared" si="113"/>
        <v>0</v>
      </c>
      <c r="DQF1002">
        <f t="shared" si="113"/>
        <v>0</v>
      </c>
      <c r="DQG1002">
        <f t="shared" si="113"/>
        <v>0</v>
      </c>
      <c r="DQH1002">
        <f t="shared" si="113"/>
        <v>0</v>
      </c>
      <c r="DQI1002">
        <f t="shared" si="113"/>
        <v>0</v>
      </c>
      <c r="DQJ1002">
        <f t="shared" si="113"/>
        <v>0</v>
      </c>
      <c r="DQK1002">
        <f t="shared" si="113"/>
        <v>0</v>
      </c>
      <c r="DQL1002">
        <f t="shared" si="113"/>
        <v>0</v>
      </c>
      <c r="DQM1002">
        <f t="shared" si="113"/>
        <v>0</v>
      </c>
      <c r="DQN1002">
        <f t="shared" si="113"/>
        <v>0</v>
      </c>
      <c r="DQO1002">
        <f t="shared" si="113"/>
        <v>0</v>
      </c>
      <c r="DQP1002">
        <f t="shared" si="113"/>
        <v>0</v>
      </c>
      <c r="DQQ1002">
        <f t="shared" si="113"/>
        <v>0</v>
      </c>
      <c r="DQR1002">
        <f t="shared" si="113"/>
        <v>0</v>
      </c>
      <c r="DQS1002">
        <f t="shared" si="113"/>
        <v>0</v>
      </c>
      <c r="DQT1002">
        <f t="shared" si="113"/>
        <v>0</v>
      </c>
      <c r="DQU1002">
        <f t="shared" si="113"/>
        <v>0</v>
      </c>
      <c r="DQV1002">
        <f t="shared" si="113"/>
        <v>0</v>
      </c>
      <c r="DQW1002">
        <f t="shared" si="113"/>
        <v>0</v>
      </c>
      <c r="DQX1002">
        <f t="shared" si="113"/>
        <v>0</v>
      </c>
      <c r="DQY1002">
        <f t="shared" si="113"/>
        <v>0</v>
      </c>
      <c r="DQZ1002">
        <f t="shared" si="113"/>
        <v>0</v>
      </c>
      <c r="DRA1002">
        <f t="shared" si="113"/>
        <v>0</v>
      </c>
      <c r="DRB1002">
        <f t="shared" si="113"/>
        <v>0</v>
      </c>
      <c r="DRC1002">
        <f t="shared" si="113"/>
        <v>0</v>
      </c>
      <c r="DRD1002">
        <f t="shared" si="113"/>
        <v>0</v>
      </c>
      <c r="DRE1002">
        <f t="shared" si="113"/>
        <v>0</v>
      </c>
      <c r="DRF1002">
        <f t="shared" si="113"/>
        <v>0</v>
      </c>
      <c r="DRG1002">
        <f t="shared" si="113"/>
        <v>0</v>
      </c>
      <c r="DRH1002">
        <f t="shared" si="113"/>
        <v>0</v>
      </c>
      <c r="DRI1002">
        <f t="shared" si="113"/>
        <v>0</v>
      </c>
      <c r="DRJ1002">
        <f t="shared" si="113"/>
        <v>0</v>
      </c>
      <c r="DRK1002">
        <f t="shared" si="113"/>
        <v>0</v>
      </c>
      <c r="DRL1002">
        <f t="shared" si="113"/>
        <v>0</v>
      </c>
      <c r="DRM1002">
        <f t="shared" si="113"/>
        <v>0</v>
      </c>
      <c r="DRN1002">
        <f t="shared" si="113"/>
        <v>0</v>
      </c>
      <c r="DRO1002">
        <f t="shared" si="113"/>
        <v>0</v>
      </c>
      <c r="DRP1002">
        <f t="shared" si="113"/>
        <v>0</v>
      </c>
      <c r="DRQ1002">
        <f t="shared" si="113"/>
        <v>0</v>
      </c>
      <c r="DRR1002">
        <f t="shared" si="113"/>
        <v>0</v>
      </c>
      <c r="DRS1002">
        <f t="shared" si="113"/>
        <v>0</v>
      </c>
      <c r="DRT1002">
        <f t="shared" si="113"/>
        <v>0</v>
      </c>
      <c r="DRU1002">
        <f t="shared" si="113"/>
        <v>0</v>
      </c>
      <c r="DRV1002">
        <f t="shared" si="113"/>
        <v>0</v>
      </c>
      <c r="DRW1002">
        <f t="shared" si="113"/>
        <v>0</v>
      </c>
      <c r="DRX1002">
        <f t="shared" si="113"/>
        <v>0</v>
      </c>
      <c r="DRY1002">
        <f t="shared" si="113"/>
        <v>0</v>
      </c>
      <c r="DRZ1002">
        <f t="shared" si="113"/>
        <v>0</v>
      </c>
      <c r="DSA1002">
        <f t="shared" si="113"/>
        <v>0</v>
      </c>
      <c r="DSB1002">
        <f t="shared" si="113"/>
        <v>0</v>
      </c>
      <c r="DSC1002">
        <f t="shared" ref="DSC1002:DUN1002" si="114">SUM(DSC2:DSC1001)</f>
        <v>0</v>
      </c>
      <c r="DSD1002">
        <f t="shared" si="114"/>
        <v>0</v>
      </c>
      <c r="DSE1002">
        <f t="shared" si="114"/>
        <v>0</v>
      </c>
      <c r="DSF1002">
        <f t="shared" si="114"/>
        <v>0</v>
      </c>
      <c r="DSG1002">
        <f t="shared" si="114"/>
        <v>0</v>
      </c>
      <c r="DSH1002">
        <f t="shared" si="114"/>
        <v>0</v>
      </c>
      <c r="DSI1002">
        <f t="shared" si="114"/>
        <v>0</v>
      </c>
      <c r="DSJ1002">
        <f t="shared" si="114"/>
        <v>0</v>
      </c>
      <c r="DSK1002">
        <f t="shared" si="114"/>
        <v>0</v>
      </c>
      <c r="DSL1002">
        <f t="shared" si="114"/>
        <v>0</v>
      </c>
      <c r="DSM1002">
        <f t="shared" si="114"/>
        <v>0</v>
      </c>
      <c r="DSN1002">
        <f t="shared" si="114"/>
        <v>0</v>
      </c>
      <c r="DSO1002">
        <f t="shared" si="114"/>
        <v>0</v>
      </c>
      <c r="DSP1002">
        <f t="shared" si="114"/>
        <v>0</v>
      </c>
      <c r="DSQ1002">
        <f t="shared" si="114"/>
        <v>0</v>
      </c>
      <c r="DSR1002">
        <f t="shared" si="114"/>
        <v>0</v>
      </c>
      <c r="DSS1002">
        <f t="shared" si="114"/>
        <v>0</v>
      </c>
      <c r="DST1002">
        <f t="shared" si="114"/>
        <v>0</v>
      </c>
      <c r="DSU1002">
        <f t="shared" si="114"/>
        <v>0</v>
      </c>
      <c r="DSV1002">
        <f t="shared" si="114"/>
        <v>0</v>
      </c>
      <c r="DSW1002">
        <f t="shared" si="114"/>
        <v>0</v>
      </c>
      <c r="DSX1002">
        <f t="shared" si="114"/>
        <v>0</v>
      </c>
      <c r="DSY1002">
        <f t="shared" si="114"/>
        <v>0</v>
      </c>
      <c r="DSZ1002">
        <f t="shared" si="114"/>
        <v>0</v>
      </c>
      <c r="DTA1002">
        <f t="shared" si="114"/>
        <v>0</v>
      </c>
      <c r="DTB1002">
        <f t="shared" si="114"/>
        <v>0</v>
      </c>
      <c r="DTC1002">
        <f t="shared" si="114"/>
        <v>0</v>
      </c>
      <c r="DTD1002">
        <f t="shared" si="114"/>
        <v>0</v>
      </c>
      <c r="DTE1002">
        <f t="shared" si="114"/>
        <v>0</v>
      </c>
      <c r="DTF1002">
        <f t="shared" si="114"/>
        <v>0</v>
      </c>
      <c r="DTG1002">
        <f t="shared" si="114"/>
        <v>0</v>
      </c>
      <c r="DTH1002">
        <f t="shared" si="114"/>
        <v>0</v>
      </c>
      <c r="DTI1002">
        <f t="shared" si="114"/>
        <v>0</v>
      </c>
      <c r="DTJ1002">
        <f t="shared" si="114"/>
        <v>0</v>
      </c>
      <c r="DTK1002">
        <f t="shared" si="114"/>
        <v>0</v>
      </c>
      <c r="DTL1002">
        <f t="shared" si="114"/>
        <v>0</v>
      </c>
      <c r="DTM1002">
        <f t="shared" si="114"/>
        <v>0</v>
      </c>
      <c r="DTN1002">
        <f t="shared" si="114"/>
        <v>0</v>
      </c>
      <c r="DTO1002">
        <f t="shared" si="114"/>
        <v>0</v>
      </c>
      <c r="DTP1002">
        <f t="shared" si="114"/>
        <v>0</v>
      </c>
      <c r="DTQ1002">
        <f t="shared" si="114"/>
        <v>0</v>
      </c>
      <c r="DTR1002">
        <f t="shared" si="114"/>
        <v>0</v>
      </c>
      <c r="DTS1002">
        <f t="shared" si="114"/>
        <v>0</v>
      </c>
      <c r="DTT1002">
        <f t="shared" si="114"/>
        <v>0</v>
      </c>
      <c r="DTU1002">
        <f t="shared" si="114"/>
        <v>0</v>
      </c>
      <c r="DTV1002">
        <f t="shared" si="114"/>
        <v>0</v>
      </c>
      <c r="DTW1002">
        <f t="shared" si="114"/>
        <v>0</v>
      </c>
      <c r="DTX1002">
        <f t="shared" si="114"/>
        <v>0</v>
      </c>
      <c r="DTY1002">
        <f t="shared" si="114"/>
        <v>0</v>
      </c>
      <c r="DTZ1002">
        <f t="shared" si="114"/>
        <v>0</v>
      </c>
      <c r="DUA1002">
        <f t="shared" si="114"/>
        <v>0</v>
      </c>
      <c r="DUB1002">
        <f t="shared" si="114"/>
        <v>0</v>
      </c>
      <c r="DUC1002">
        <f t="shared" si="114"/>
        <v>0</v>
      </c>
      <c r="DUD1002">
        <f t="shared" si="114"/>
        <v>0</v>
      </c>
      <c r="DUE1002">
        <f t="shared" si="114"/>
        <v>0</v>
      </c>
      <c r="DUF1002">
        <f t="shared" si="114"/>
        <v>0</v>
      </c>
      <c r="DUG1002">
        <f t="shared" si="114"/>
        <v>0</v>
      </c>
      <c r="DUH1002">
        <f t="shared" si="114"/>
        <v>0</v>
      </c>
      <c r="DUI1002">
        <f t="shared" si="114"/>
        <v>0</v>
      </c>
      <c r="DUJ1002">
        <f t="shared" si="114"/>
        <v>0</v>
      </c>
      <c r="DUK1002">
        <f t="shared" si="114"/>
        <v>0</v>
      </c>
      <c r="DUL1002">
        <f t="shared" si="114"/>
        <v>0</v>
      </c>
      <c r="DUM1002">
        <f t="shared" si="114"/>
        <v>0</v>
      </c>
      <c r="DUN1002">
        <f t="shared" si="114"/>
        <v>0</v>
      </c>
      <c r="DUO1002">
        <f t="shared" ref="DUO1002:DWZ1002" si="115">SUM(DUO2:DUO1001)</f>
        <v>0</v>
      </c>
      <c r="DUP1002">
        <f t="shared" si="115"/>
        <v>0</v>
      </c>
      <c r="DUQ1002">
        <f t="shared" si="115"/>
        <v>0</v>
      </c>
      <c r="DUR1002">
        <f t="shared" si="115"/>
        <v>0</v>
      </c>
      <c r="DUS1002">
        <f t="shared" si="115"/>
        <v>0</v>
      </c>
      <c r="DUT1002">
        <f t="shared" si="115"/>
        <v>0</v>
      </c>
      <c r="DUU1002">
        <f t="shared" si="115"/>
        <v>0</v>
      </c>
      <c r="DUV1002">
        <f t="shared" si="115"/>
        <v>0</v>
      </c>
      <c r="DUW1002">
        <f t="shared" si="115"/>
        <v>0</v>
      </c>
      <c r="DUX1002">
        <f t="shared" si="115"/>
        <v>0</v>
      </c>
      <c r="DUY1002">
        <f t="shared" si="115"/>
        <v>0</v>
      </c>
      <c r="DUZ1002">
        <f t="shared" si="115"/>
        <v>0</v>
      </c>
      <c r="DVA1002">
        <f t="shared" si="115"/>
        <v>0</v>
      </c>
      <c r="DVB1002">
        <f t="shared" si="115"/>
        <v>0</v>
      </c>
      <c r="DVC1002">
        <f t="shared" si="115"/>
        <v>0</v>
      </c>
      <c r="DVD1002">
        <f t="shared" si="115"/>
        <v>0</v>
      </c>
      <c r="DVE1002">
        <f t="shared" si="115"/>
        <v>0</v>
      </c>
      <c r="DVF1002">
        <f t="shared" si="115"/>
        <v>0</v>
      </c>
      <c r="DVG1002">
        <f t="shared" si="115"/>
        <v>0</v>
      </c>
      <c r="DVH1002">
        <f t="shared" si="115"/>
        <v>0</v>
      </c>
      <c r="DVI1002">
        <f t="shared" si="115"/>
        <v>0</v>
      </c>
      <c r="DVJ1002">
        <f t="shared" si="115"/>
        <v>0</v>
      </c>
      <c r="DVK1002">
        <f t="shared" si="115"/>
        <v>0</v>
      </c>
      <c r="DVL1002">
        <f t="shared" si="115"/>
        <v>0</v>
      </c>
      <c r="DVM1002">
        <f t="shared" si="115"/>
        <v>0</v>
      </c>
      <c r="DVN1002">
        <f t="shared" si="115"/>
        <v>0</v>
      </c>
      <c r="DVO1002">
        <f t="shared" si="115"/>
        <v>0</v>
      </c>
      <c r="DVP1002">
        <f t="shared" si="115"/>
        <v>0</v>
      </c>
      <c r="DVQ1002">
        <f t="shared" si="115"/>
        <v>0</v>
      </c>
      <c r="DVR1002">
        <f t="shared" si="115"/>
        <v>0</v>
      </c>
      <c r="DVS1002">
        <f t="shared" si="115"/>
        <v>0</v>
      </c>
      <c r="DVT1002">
        <f t="shared" si="115"/>
        <v>0</v>
      </c>
      <c r="DVU1002">
        <f t="shared" si="115"/>
        <v>0</v>
      </c>
      <c r="DVV1002">
        <f t="shared" si="115"/>
        <v>0</v>
      </c>
      <c r="DVW1002">
        <f t="shared" si="115"/>
        <v>0</v>
      </c>
      <c r="DVX1002">
        <f t="shared" si="115"/>
        <v>0</v>
      </c>
      <c r="DVY1002">
        <f t="shared" si="115"/>
        <v>0</v>
      </c>
      <c r="DVZ1002">
        <f t="shared" si="115"/>
        <v>0</v>
      </c>
      <c r="DWA1002">
        <f t="shared" si="115"/>
        <v>0</v>
      </c>
      <c r="DWB1002">
        <f t="shared" si="115"/>
        <v>0</v>
      </c>
      <c r="DWC1002">
        <f t="shared" si="115"/>
        <v>0</v>
      </c>
      <c r="DWD1002">
        <f t="shared" si="115"/>
        <v>0</v>
      </c>
      <c r="DWE1002">
        <f t="shared" si="115"/>
        <v>0</v>
      </c>
      <c r="DWF1002">
        <f t="shared" si="115"/>
        <v>0</v>
      </c>
      <c r="DWG1002">
        <f t="shared" si="115"/>
        <v>0</v>
      </c>
      <c r="DWH1002">
        <f t="shared" si="115"/>
        <v>0</v>
      </c>
      <c r="DWI1002">
        <f t="shared" si="115"/>
        <v>0</v>
      </c>
      <c r="DWJ1002">
        <f t="shared" si="115"/>
        <v>0</v>
      </c>
      <c r="DWK1002">
        <f t="shared" si="115"/>
        <v>0</v>
      </c>
      <c r="DWL1002">
        <f t="shared" si="115"/>
        <v>0</v>
      </c>
      <c r="DWM1002">
        <f t="shared" si="115"/>
        <v>0</v>
      </c>
      <c r="DWN1002">
        <f t="shared" si="115"/>
        <v>0</v>
      </c>
      <c r="DWO1002">
        <f t="shared" si="115"/>
        <v>0</v>
      </c>
      <c r="DWP1002">
        <f t="shared" si="115"/>
        <v>0</v>
      </c>
      <c r="DWQ1002">
        <f t="shared" si="115"/>
        <v>0</v>
      </c>
      <c r="DWR1002">
        <f t="shared" si="115"/>
        <v>0</v>
      </c>
      <c r="DWS1002">
        <f t="shared" si="115"/>
        <v>0</v>
      </c>
      <c r="DWT1002">
        <f t="shared" si="115"/>
        <v>0</v>
      </c>
      <c r="DWU1002">
        <f t="shared" si="115"/>
        <v>0</v>
      </c>
      <c r="DWV1002">
        <f t="shared" si="115"/>
        <v>0</v>
      </c>
      <c r="DWW1002">
        <f t="shared" si="115"/>
        <v>0</v>
      </c>
      <c r="DWX1002">
        <f t="shared" si="115"/>
        <v>0</v>
      </c>
      <c r="DWY1002">
        <f t="shared" si="115"/>
        <v>0</v>
      </c>
      <c r="DWZ1002">
        <f t="shared" si="115"/>
        <v>0</v>
      </c>
      <c r="DXA1002">
        <f t="shared" ref="DXA1002:DZL1002" si="116">SUM(DXA2:DXA1001)</f>
        <v>0</v>
      </c>
      <c r="DXB1002">
        <f t="shared" si="116"/>
        <v>0</v>
      </c>
      <c r="DXC1002">
        <f t="shared" si="116"/>
        <v>0</v>
      </c>
      <c r="DXD1002">
        <f t="shared" si="116"/>
        <v>0</v>
      </c>
      <c r="DXE1002">
        <f t="shared" si="116"/>
        <v>0</v>
      </c>
      <c r="DXF1002">
        <f t="shared" si="116"/>
        <v>0</v>
      </c>
      <c r="DXG1002">
        <f t="shared" si="116"/>
        <v>0</v>
      </c>
      <c r="DXH1002">
        <f t="shared" si="116"/>
        <v>0</v>
      </c>
      <c r="DXI1002">
        <f t="shared" si="116"/>
        <v>0</v>
      </c>
      <c r="DXJ1002">
        <f t="shared" si="116"/>
        <v>0</v>
      </c>
      <c r="DXK1002">
        <f t="shared" si="116"/>
        <v>0</v>
      </c>
      <c r="DXL1002">
        <f t="shared" si="116"/>
        <v>0</v>
      </c>
      <c r="DXM1002">
        <f t="shared" si="116"/>
        <v>0</v>
      </c>
      <c r="DXN1002">
        <f t="shared" si="116"/>
        <v>0</v>
      </c>
      <c r="DXO1002">
        <f t="shared" si="116"/>
        <v>0</v>
      </c>
      <c r="DXP1002">
        <f t="shared" si="116"/>
        <v>0</v>
      </c>
      <c r="DXQ1002">
        <f t="shared" si="116"/>
        <v>0</v>
      </c>
      <c r="DXR1002">
        <f t="shared" si="116"/>
        <v>0</v>
      </c>
      <c r="DXS1002">
        <f t="shared" si="116"/>
        <v>0</v>
      </c>
      <c r="DXT1002">
        <f t="shared" si="116"/>
        <v>0</v>
      </c>
      <c r="DXU1002">
        <f t="shared" si="116"/>
        <v>0</v>
      </c>
      <c r="DXV1002">
        <f t="shared" si="116"/>
        <v>0</v>
      </c>
      <c r="DXW1002">
        <f t="shared" si="116"/>
        <v>0</v>
      </c>
      <c r="DXX1002">
        <f t="shared" si="116"/>
        <v>0</v>
      </c>
      <c r="DXY1002">
        <f t="shared" si="116"/>
        <v>0</v>
      </c>
      <c r="DXZ1002">
        <f t="shared" si="116"/>
        <v>0</v>
      </c>
      <c r="DYA1002">
        <f t="shared" si="116"/>
        <v>0</v>
      </c>
      <c r="DYB1002">
        <f t="shared" si="116"/>
        <v>0</v>
      </c>
      <c r="DYC1002">
        <f t="shared" si="116"/>
        <v>0</v>
      </c>
      <c r="DYD1002">
        <f t="shared" si="116"/>
        <v>0</v>
      </c>
      <c r="DYE1002">
        <f t="shared" si="116"/>
        <v>0</v>
      </c>
      <c r="DYF1002">
        <f t="shared" si="116"/>
        <v>0</v>
      </c>
      <c r="DYG1002">
        <f t="shared" si="116"/>
        <v>0</v>
      </c>
      <c r="DYH1002">
        <f t="shared" si="116"/>
        <v>0</v>
      </c>
      <c r="DYI1002">
        <f t="shared" si="116"/>
        <v>0</v>
      </c>
      <c r="DYJ1002">
        <f t="shared" si="116"/>
        <v>0</v>
      </c>
      <c r="DYK1002">
        <f t="shared" si="116"/>
        <v>0</v>
      </c>
      <c r="DYL1002">
        <f t="shared" si="116"/>
        <v>0</v>
      </c>
      <c r="DYM1002">
        <f t="shared" si="116"/>
        <v>0</v>
      </c>
      <c r="DYN1002">
        <f t="shared" si="116"/>
        <v>0</v>
      </c>
      <c r="DYO1002">
        <f t="shared" si="116"/>
        <v>0</v>
      </c>
      <c r="DYP1002">
        <f t="shared" si="116"/>
        <v>0</v>
      </c>
      <c r="DYQ1002">
        <f t="shared" si="116"/>
        <v>0</v>
      </c>
      <c r="DYR1002">
        <f t="shared" si="116"/>
        <v>0</v>
      </c>
      <c r="DYS1002">
        <f t="shared" si="116"/>
        <v>0</v>
      </c>
      <c r="DYT1002">
        <f t="shared" si="116"/>
        <v>0</v>
      </c>
      <c r="DYU1002">
        <f t="shared" si="116"/>
        <v>0</v>
      </c>
      <c r="DYV1002">
        <f t="shared" si="116"/>
        <v>0</v>
      </c>
      <c r="DYW1002">
        <f t="shared" si="116"/>
        <v>0</v>
      </c>
      <c r="DYX1002">
        <f t="shared" si="116"/>
        <v>0</v>
      </c>
      <c r="DYY1002">
        <f t="shared" si="116"/>
        <v>0</v>
      </c>
      <c r="DYZ1002">
        <f t="shared" si="116"/>
        <v>0</v>
      </c>
      <c r="DZA1002">
        <f t="shared" si="116"/>
        <v>0</v>
      </c>
      <c r="DZB1002">
        <f t="shared" si="116"/>
        <v>0</v>
      </c>
      <c r="DZC1002">
        <f t="shared" si="116"/>
        <v>0</v>
      </c>
      <c r="DZD1002">
        <f t="shared" si="116"/>
        <v>0</v>
      </c>
      <c r="DZE1002">
        <f t="shared" si="116"/>
        <v>0</v>
      </c>
      <c r="DZF1002">
        <f t="shared" si="116"/>
        <v>0</v>
      </c>
      <c r="DZG1002">
        <f t="shared" si="116"/>
        <v>0</v>
      </c>
      <c r="DZH1002">
        <f t="shared" si="116"/>
        <v>0</v>
      </c>
      <c r="DZI1002">
        <f t="shared" si="116"/>
        <v>0</v>
      </c>
      <c r="DZJ1002">
        <f t="shared" si="116"/>
        <v>0</v>
      </c>
      <c r="DZK1002">
        <f t="shared" si="116"/>
        <v>0</v>
      </c>
      <c r="DZL1002">
        <f t="shared" si="116"/>
        <v>0</v>
      </c>
      <c r="DZM1002">
        <f t="shared" ref="DZM1002:EBX1002" si="117">SUM(DZM2:DZM1001)</f>
        <v>0</v>
      </c>
      <c r="DZN1002">
        <f t="shared" si="117"/>
        <v>0</v>
      </c>
      <c r="DZO1002">
        <f t="shared" si="117"/>
        <v>0</v>
      </c>
      <c r="DZP1002">
        <f t="shared" si="117"/>
        <v>0</v>
      </c>
      <c r="DZQ1002">
        <f t="shared" si="117"/>
        <v>0</v>
      </c>
      <c r="DZR1002">
        <f t="shared" si="117"/>
        <v>0</v>
      </c>
      <c r="DZS1002">
        <f t="shared" si="117"/>
        <v>0</v>
      </c>
      <c r="DZT1002">
        <f t="shared" si="117"/>
        <v>0</v>
      </c>
      <c r="DZU1002">
        <f t="shared" si="117"/>
        <v>0</v>
      </c>
      <c r="DZV1002">
        <f t="shared" si="117"/>
        <v>0</v>
      </c>
      <c r="DZW1002">
        <f t="shared" si="117"/>
        <v>0</v>
      </c>
      <c r="DZX1002">
        <f t="shared" si="117"/>
        <v>0</v>
      </c>
      <c r="DZY1002">
        <f t="shared" si="117"/>
        <v>0</v>
      </c>
      <c r="DZZ1002">
        <f t="shared" si="117"/>
        <v>0</v>
      </c>
      <c r="EAA1002">
        <f t="shared" si="117"/>
        <v>0</v>
      </c>
      <c r="EAB1002">
        <f t="shared" si="117"/>
        <v>0</v>
      </c>
      <c r="EAC1002">
        <f t="shared" si="117"/>
        <v>0</v>
      </c>
      <c r="EAD1002">
        <f t="shared" si="117"/>
        <v>0</v>
      </c>
      <c r="EAE1002">
        <f t="shared" si="117"/>
        <v>0</v>
      </c>
      <c r="EAF1002">
        <f t="shared" si="117"/>
        <v>0</v>
      </c>
      <c r="EAG1002">
        <f t="shared" si="117"/>
        <v>0</v>
      </c>
      <c r="EAH1002">
        <f t="shared" si="117"/>
        <v>0</v>
      </c>
      <c r="EAI1002">
        <f t="shared" si="117"/>
        <v>0</v>
      </c>
      <c r="EAJ1002">
        <f t="shared" si="117"/>
        <v>0</v>
      </c>
      <c r="EAK1002">
        <f t="shared" si="117"/>
        <v>0</v>
      </c>
      <c r="EAL1002">
        <f t="shared" si="117"/>
        <v>0</v>
      </c>
      <c r="EAM1002">
        <f t="shared" si="117"/>
        <v>0</v>
      </c>
      <c r="EAN1002">
        <f t="shared" si="117"/>
        <v>0</v>
      </c>
      <c r="EAO1002">
        <f t="shared" si="117"/>
        <v>0</v>
      </c>
      <c r="EAP1002">
        <f t="shared" si="117"/>
        <v>0</v>
      </c>
      <c r="EAQ1002">
        <f t="shared" si="117"/>
        <v>0</v>
      </c>
      <c r="EAR1002">
        <f t="shared" si="117"/>
        <v>0</v>
      </c>
      <c r="EAS1002">
        <f t="shared" si="117"/>
        <v>0</v>
      </c>
      <c r="EAT1002">
        <f t="shared" si="117"/>
        <v>0</v>
      </c>
      <c r="EAU1002">
        <f t="shared" si="117"/>
        <v>0</v>
      </c>
      <c r="EAV1002">
        <f t="shared" si="117"/>
        <v>0</v>
      </c>
      <c r="EAW1002">
        <f t="shared" si="117"/>
        <v>0</v>
      </c>
      <c r="EAX1002">
        <f t="shared" si="117"/>
        <v>0</v>
      </c>
      <c r="EAY1002">
        <f t="shared" si="117"/>
        <v>0</v>
      </c>
      <c r="EAZ1002">
        <f t="shared" si="117"/>
        <v>0</v>
      </c>
      <c r="EBA1002">
        <f t="shared" si="117"/>
        <v>0</v>
      </c>
      <c r="EBB1002">
        <f t="shared" si="117"/>
        <v>0</v>
      </c>
      <c r="EBC1002">
        <f t="shared" si="117"/>
        <v>0</v>
      </c>
      <c r="EBD1002">
        <f t="shared" si="117"/>
        <v>0</v>
      </c>
      <c r="EBE1002">
        <f t="shared" si="117"/>
        <v>0</v>
      </c>
      <c r="EBF1002">
        <f t="shared" si="117"/>
        <v>0</v>
      </c>
      <c r="EBG1002">
        <f t="shared" si="117"/>
        <v>0</v>
      </c>
      <c r="EBH1002">
        <f t="shared" si="117"/>
        <v>0</v>
      </c>
      <c r="EBI1002">
        <f t="shared" si="117"/>
        <v>0</v>
      </c>
      <c r="EBJ1002">
        <f t="shared" si="117"/>
        <v>0</v>
      </c>
      <c r="EBK1002">
        <f t="shared" si="117"/>
        <v>0</v>
      </c>
      <c r="EBL1002">
        <f t="shared" si="117"/>
        <v>0</v>
      </c>
      <c r="EBM1002">
        <f t="shared" si="117"/>
        <v>0</v>
      </c>
      <c r="EBN1002">
        <f t="shared" si="117"/>
        <v>0</v>
      </c>
      <c r="EBO1002">
        <f t="shared" si="117"/>
        <v>0</v>
      </c>
      <c r="EBP1002">
        <f t="shared" si="117"/>
        <v>0</v>
      </c>
      <c r="EBQ1002">
        <f t="shared" si="117"/>
        <v>0</v>
      </c>
      <c r="EBR1002">
        <f t="shared" si="117"/>
        <v>0</v>
      </c>
      <c r="EBS1002">
        <f t="shared" si="117"/>
        <v>0</v>
      </c>
      <c r="EBT1002">
        <f t="shared" si="117"/>
        <v>0</v>
      </c>
      <c r="EBU1002">
        <f t="shared" si="117"/>
        <v>0</v>
      </c>
      <c r="EBV1002">
        <f t="shared" si="117"/>
        <v>0</v>
      </c>
      <c r="EBW1002">
        <f t="shared" si="117"/>
        <v>0</v>
      </c>
      <c r="EBX1002">
        <f t="shared" si="117"/>
        <v>0</v>
      </c>
      <c r="EBY1002">
        <f t="shared" ref="EBY1002:EEJ1002" si="118">SUM(EBY2:EBY1001)</f>
        <v>0</v>
      </c>
      <c r="EBZ1002">
        <f t="shared" si="118"/>
        <v>0</v>
      </c>
      <c r="ECA1002">
        <f t="shared" si="118"/>
        <v>0</v>
      </c>
      <c r="ECB1002">
        <f t="shared" si="118"/>
        <v>0</v>
      </c>
      <c r="ECC1002">
        <f t="shared" si="118"/>
        <v>0</v>
      </c>
      <c r="ECD1002">
        <f t="shared" si="118"/>
        <v>0</v>
      </c>
      <c r="ECE1002">
        <f t="shared" si="118"/>
        <v>0</v>
      </c>
      <c r="ECF1002">
        <f t="shared" si="118"/>
        <v>0</v>
      </c>
      <c r="ECG1002">
        <f t="shared" si="118"/>
        <v>0</v>
      </c>
      <c r="ECH1002">
        <f t="shared" si="118"/>
        <v>0</v>
      </c>
      <c r="ECI1002">
        <f t="shared" si="118"/>
        <v>0</v>
      </c>
      <c r="ECJ1002">
        <f t="shared" si="118"/>
        <v>0</v>
      </c>
      <c r="ECK1002">
        <f t="shared" si="118"/>
        <v>0</v>
      </c>
      <c r="ECL1002">
        <f t="shared" si="118"/>
        <v>0</v>
      </c>
      <c r="ECM1002">
        <f t="shared" si="118"/>
        <v>0</v>
      </c>
      <c r="ECN1002">
        <f t="shared" si="118"/>
        <v>0</v>
      </c>
      <c r="ECO1002">
        <f t="shared" si="118"/>
        <v>0</v>
      </c>
      <c r="ECP1002">
        <f t="shared" si="118"/>
        <v>0</v>
      </c>
      <c r="ECQ1002">
        <f t="shared" si="118"/>
        <v>0</v>
      </c>
      <c r="ECR1002">
        <f t="shared" si="118"/>
        <v>0</v>
      </c>
      <c r="ECS1002">
        <f t="shared" si="118"/>
        <v>0</v>
      </c>
      <c r="ECT1002">
        <f t="shared" si="118"/>
        <v>0</v>
      </c>
      <c r="ECU1002">
        <f t="shared" si="118"/>
        <v>0</v>
      </c>
      <c r="ECV1002">
        <f t="shared" si="118"/>
        <v>0</v>
      </c>
      <c r="ECW1002">
        <f t="shared" si="118"/>
        <v>0</v>
      </c>
      <c r="ECX1002">
        <f t="shared" si="118"/>
        <v>0</v>
      </c>
      <c r="ECY1002">
        <f t="shared" si="118"/>
        <v>0</v>
      </c>
      <c r="ECZ1002">
        <f t="shared" si="118"/>
        <v>0</v>
      </c>
      <c r="EDA1002">
        <f t="shared" si="118"/>
        <v>0</v>
      </c>
      <c r="EDB1002">
        <f t="shared" si="118"/>
        <v>0</v>
      </c>
      <c r="EDC1002">
        <f t="shared" si="118"/>
        <v>0</v>
      </c>
      <c r="EDD1002">
        <f t="shared" si="118"/>
        <v>0</v>
      </c>
      <c r="EDE1002">
        <f t="shared" si="118"/>
        <v>0</v>
      </c>
      <c r="EDF1002">
        <f t="shared" si="118"/>
        <v>0</v>
      </c>
      <c r="EDG1002">
        <f t="shared" si="118"/>
        <v>0</v>
      </c>
      <c r="EDH1002">
        <f t="shared" si="118"/>
        <v>0</v>
      </c>
      <c r="EDI1002">
        <f t="shared" si="118"/>
        <v>0</v>
      </c>
      <c r="EDJ1002">
        <f t="shared" si="118"/>
        <v>0</v>
      </c>
      <c r="EDK1002">
        <f t="shared" si="118"/>
        <v>0</v>
      </c>
      <c r="EDL1002">
        <f t="shared" si="118"/>
        <v>0</v>
      </c>
      <c r="EDM1002">
        <f t="shared" si="118"/>
        <v>0</v>
      </c>
      <c r="EDN1002">
        <f t="shared" si="118"/>
        <v>0</v>
      </c>
      <c r="EDO1002">
        <f t="shared" si="118"/>
        <v>0</v>
      </c>
      <c r="EDP1002">
        <f t="shared" si="118"/>
        <v>0</v>
      </c>
      <c r="EDQ1002">
        <f t="shared" si="118"/>
        <v>0</v>
      </c>
      <c r="EDR1002">
        <f t="shared" si="118"/>
        <v>0</v>
      </c>
      <c r="EDS1002">
        <f t="shared" si="118"/>
        <v>0</v>
      </c>
      <c r="EDT1002">
        <f t="shared" si="118"/>
        <v>0</v>
      </c>
      <c r="EDU1002">
        <f t="shared" si="118"/>
        <v>0</v>
      </c>
      <c r="EDV1002">
        <f t="shared" si="118"/>
        <v>0</v>
      </c>
      <c r="EDW1002">
        <f t="shared" si="118"/>
        <v>0</v>
      </c>
      <c r="EDX1002">
        <f t="shared" si="118"/>
        <v>0</v>
      </c>
      <c r="EDY1002">
        <f t="shared" si="118"/>
        <v>0</v>
      </c>
      <c r="EDZ1002">
        <f t="shared" si="118"/>
        <v>0</v>
      </c>
      <c r="EEA1002">
        <f t="shared" si="118"/>
        <v>0</v>
      </c>
      <c r="EEB1002">
        <f t="shared" si="118"/>
        <v>0</v>
      </c>
      <c r="EEC1002">
        <f t="shared" si="118"/>
        <v>0</v>
      </c>
      <c r="EED1002">
        <f t="shared" si="118"/>
        <v>0</v>
      </c>
      <c r="EEE1002">
        <f t="shared" si="118"/>
        <v>0</v>
      </c>
      <c r="EEF1002">
        <f t="shared" si="118"/>
        <v>0</v>
      </c>
      <c r="EEG1002">
        <f t="shared" si="118"/>
        <v>0</v>
      </c>
      <c r="EEH1002">
        <f t="shared" si="118"/>
        <v>0</v>
      </c>
      <c r="EEI1002">
        <f t="shared" si="118"/>
        <v>0</v>
      </c>
      <c r="EEJ1002">
        <f t="shared" si="118"/>
        <v>0</v>
      </c>
      <c r="EEK1002">
        <f t="shared" ref="EEK1002:EGV1002" si="119">SUM(EEK2:EEK1001)</f>
        <v>0</v>
      </c>
      <c r="EEL1002">
        <f t="shared" si="119"/>
        <v>0</v>
      </c>
      <c r="EEM1002">
        <f t="shared" si="119"/>
        <v>0</v>
      </c>
      <c r="EEN1002">
        <f t="shared" si="119"/>
        <v>0</v>
      </c>
      <c r="EEO1002">
        <f t="shared" si="119"/>
        <v>0</v>
      </c>
      <c r="EEP1002">
        <f t="shared" si="119"/>
        <v>0</v>
      </c>
      <c r="EEQ1002">
        <f t="shared" si="119"/>
        <v>0</v>
      </c>
      <c r="EER1002">
        <f t="shared" si="119"/>
        <v>0</v>
      </c>
      <c r="EES1002">
        <f t="shared" si="119"/>
        <v>0</v>
      </c>
      <c r="EET1002">
        <f t="shared" si="119"/>
        <v>0</v>
      </c>
      <c r="EEU1002">
        <f t="shared" si="119"/>
        <v>0</v>
      </c>
      <c r="EEV1002">
        <f t="shared" si="119"/>
        <v>0</v>
      </c>
      <c r="EEW1002">
        <f t="shared" si="119"/>
        <v>0</v>
      </c>
      <c r="EEX1002">
        <f t="shared" si="119"/>
        <v>0</v>
      </c>
      <c r="EEY1002">
        <f t="shared" si="119"/>
        <v>0</v>
      </c>
      <c r="EEZ1002">
        <f t="shared" si="119"/>
        <v>0</v>
      </c>
      <c r="EFA1002">
        <f t="shared" si="119"/>
        <v>0</v>
      </c>
      <c r="EFB1002">
        <f t="shared" si="119"/>
        <v>0</v>
      </c>
      <c r="EFC1002">
        <f t="shared" si="119"/>
        <v>0</v>
      </c>
      <c r="EFD1002">
        <f t="shared" si="119"/>
        <v>0</v>
      </c>
      <c r="EFE1002">
        <f t="shared" si="119"/>
        <v>0</v>
      </c>
      <c r="EFF1002">
        <f t="shared" si="119"/>
        <v>0</v>
      </c>
      <c r="EFG1002">
        <f t="shared" si="119"/>
        <v>0</v>
      </c>
      <c r="EFH1002">
        <f t="shared" si="119"/>
        <v>0</v>
      </c>
      <c r="EFI1002">
        <f t="shared" si="119"/>
        <v>0</v>
      </c>
      <c r="EFJ1002">
        <f t="shared" si="119"/>
        <v>0</v>
      </c>
      <c r="EFK1002">
        <f t="shared" si="119"/>
        <v>0</v>
      </c>
      <c r="EFL1002">
        <f t="shared" si="119"/>
        <v>0</v>
      </c>
      <c r="EFM1002">
        <f t="shared" si="119"/>
        <v>0</v>
      </c>
      <c r="EFN1002">
        <f t="shared" si="119"/>
        <v>0</v>
      </c>
      <c r="EFO1002">
        <f t="shared" si="119"/>
        <v>0</v>
      </c>
      <c r="EFP1002">
        <f t="shared" si="119"/>
        <v>0</v>
      </c>
      <c r="EFQ1002">
        <f t="shared" si="119"/>
        <v>0</v>
      </c>
      <c r="EFR1002">
        <f t="shared" si="119"/>
        <v>0</v>
      </c>
      <c r="EFS1002">
        <f t="shared" si="119"/>
        <v>0</v>
      </c>
      <c r="EFT1002">
        <f t="shared" si="119"/>
        <v>0</v>
      </c>
      <c r="EFU1002">
        <f t="shared" si="119"/>
        <v>0</v>
      </c>
      <c r="EFV1002">
        <f t="shared" si="119"/>
        <v>0</v>
      </c>
      <c r="EFW1002">
        <f t="shared" si="119"/>
        <v>0</v>
      </c>
      <c r="EFX1002">
        <f t="shared" si="119"/>
        <v>0</v>
      </c>
      <c r="EFY1002">
        <f t="shared" si="119"/>
        <v>0</v>
      </c>
      <c r="EFZ1002">
        <f t="shared" si="119"/>
        <v>0</v>
      </c>
      <c r="EGA1002">
        <f t="shared" si="119"/>
        <v>0</v>
      </c>
      <c r="EGB1002">
        <f t="shared" si="119"/>
        <v>0</v>
      </c>
      <c r="EGC1002">
        <f t="shared" si="119"/>
        <v>0</v>
      </c>
      <c r="EGD1002">
        <f t="shared" si="119"/>
        <v>0</v>
      </c>
      <c r="EGE1002">
        <f t="shared" si="119"/>
        <v>0</v>
      </c>
      <c r="EGF1002">
        <f t="shared" si="119"/>
        <v>0</v>
      </c>
      <c r="EGG1002">
        <f t="shared" si="119"/>
        <v>0</v>
      </c>
      <c r="EGH1002">
        <f t="shared" si="119"/>
        <v>0</v>
      </c>
      <c r="EGI1002">
        <f t="shared" si="119"/>
        <v>0</v>
      </c>
      <c r="EGJ1002">
        <f t="shared" si="119"/>
        <v>0</v>
      </c>
      <c r="EGK1002">
        <f t="shared" si="119"/>
        <v>0</v>
      </c>
      <c r="EGL1002">
        <f t="shared" si="119"/>
        <v>0</v>
      </c>
      <c r="EGM1002">
        <f t="shared" si="119"/>
        <v>0</v>
      </c>
      <c r="EGN1002">
        <f t="shared" si="119"/>
        <v>0</v>
      </c>
      <c r="EGO1002">
        <f t="shared" si="119"/>
        <v>0</v>
      </c>
      <c r="EGP1002">
        <f t="shared" si="119"/>
        <v>0</v>
      </c>
      <c r="EGQ1002">
        <f t="shared" si="119"/>
        <v>0</v>
      </c>
      <c r="EGR1002">
        <f t="shared" si="119"/>
        <v>0</v>
      </c>
      <c r="EGS1002">
        <f t="shared" si="119"/>
        <v>0</v>
      </c>
      <c r="EGT1002">
        <f t="shared" si="119"/>
        <v>0</v>
      </c>
      <c r="EGU1002">
        <f t="shared" si="119"/>
        <v>0</v>
      </c>
      <c r="EGV1002">
        <f t="shared" si="119"/>
        <v>0</v>
      </c>
      <c r="EGW1002">
        <f t="shared" ref="EGW1002:EJH1002" si="120">SUM(EGW2:EGW1001)</f>
        <v>0</v>
      </c>
      <c r="EGX1002">
        <f t="shared" si="120"/>
        <v>0</v>
      </c>
      <c r="EGY1002">
        <f t="shared" si="120"/>
        <v>0</v>
      </c>
      <c r="EGZ1002">
        <f t="shared" si="120"/>
        <v>0</v>
      </c>
      <c r="EHA1002">
        <f t="shared" si="120"/>
        <v>0</v>
      </c>
      <c r="EHB1002">
        <f t="shared" si="120"/>
        <v>0</v>
      </c>
      <c r="EHC1002">
        <f t="shared" si="120"/>
        <v>0</v>
      </c>
      <c r="EHD1002">
        <f t="shared" si="120"/>
        <v>0</v>
      </c>
      <c r="EHE1002">
        <f t="shared" si="120"/>
        <v>0</v>
      </c>
      <c r="EHF1002">
        <f t="shared" si="120"/>
        <v>0</v>
      </c>
      <c r="EHG1002">
        <f t="shared" si="120"/>
        <v>0</v>
      </c>
      <c r="EHH1002">
        <f t="shared" si="120"/>
        <v>0</v>
      </c>
      <c r="EHI1002">
        <f t="shared" si="120"/>
        <v>0</v>
      </c>
      <c r="EHJ1002">
        <f t="shared" si="120"/>
        <v>0</v>
      </c>
      <c r="EHK1002">
        <f t="shared" si="120"/>
        <v>0</v>
      </c>
      <c r="EHL1002">
        <f t="shared" si="120"/>
        <v>0</v>
      </c>
      <c r="EHM1002">
        <f t="shared" si="120"/>
        <v>0</v>
      </c>
      <c r="EHN1002">
        <f t="shared" si="120"/>
        <v>0</v>
      </c>
      <c r="EHO1002">
        <f t="shared" si="120"/>
        <v>0</v>
      </c>
      <c r="EHP1002">
        <f t="shared" si="120"/>
        <v>0</v>
      </c>
      <c r="EHQ1002">
        <f t="shared" si="120"/>
        <v>0</v>
      </c>
      <c r="EHR1002">
        <f t="shared" si="120"/>
        <v>0</v>
      </c>
      <c r="EHS1002">
        <f t="shared" si="120"/>
        <v>0</v>
      </c>
      <c r="EHT1002">
        <f t="shared" si="120"/>
        <v>0</v>
      </c>
      <c r="EHU1002">
        <f t="shared" si="120"/>
        <v>0</v>
      </c>
      <c r="EHV1002">
        <f t="shared" si="120"/>
        <v>0</v>
      </c>
      <c r="EHW1002">
        <f t="shared" si="120"/>
        <v>0</v>
      </c>
      <c r="EHX1002">
        <f t="shared" si="120"/>
        <v>0</v>
      </c>
      <c r="EHY1002">
        <f t="shared" si="120"/>
        <v>0</v>
      </c>
      <c r="EHZ1002">
        <f t="shared" si="120"/>
        <v>0</v>
      </c>
      <c r="EIA1002">
        <f t="shared" si="120"/>
        <v>0</v>
      </c>
      <c r="EIB1002">
        <f t="shared" si="120"/>
        <v>0</v>
      </c>
      <c r="EIC1002">
        <f t="shared" si="120"/>
        <v>0</v>
      </c>
      <c r="EID1002">
        <f t="shared" si="120"/>
        <v>0</v>
      </c>
      <c r="EIE1002">
        <f t="shared" si="120"/>
        <v>0</v>
      </c>
      <c r="EIF1002">
        <f t="shared" si="120"/>
        <v>0</v>
      </c>
      <c r="EIG1002">
        <f t="shared" si="120"/>
        <v>0</v>
      </c>
      <c r="EIH1002">
        <f t="shared" si="120"/>
        <v>0</v>
      </c>
      <c r="EII1002">
        <f t="shared" si="120"/>
        <v>0</v>
      </c>
      <c r="EIJ1002">
        <f t="shared" si="120"/>
        <v>0</v>
      </c>
      <c r="EIK1002">
        <f t="shared" si="120"/>
        <v>0</v>
      </c>
      <c r="EIL1002">
        <f t="shared" si="120"/>
        <v>0</v>
      </c>
      <c r="EIM1002">
        <f t="shared" si="120"/>
        <v>0</v>
      </c>
      <c r="EIN1002">
        <f t="shared" si="120"/>
        <v>0</v>
      </c>
      <c r="EIO1002">
        <f t="shared" si="120"/>
        <v>0</v>
      </c>
      <c r="EIP1002">
        <f t="shared" si="120"/>
        <v>0</v>
      </c>
      <c r="EIQ1002">
        <f t="shared" si="120"/>
        <v>0</v>
      </c>
      <c r="EIR1002">
        <f t="shared" si="120"/>
        <v>0</v>
      </c>
      <c r="EIS1002">
        <f t="shared" si="120"/>
        <v>0</v>
      </c>
      <c r="EIT1002">
        <f t="shared" si="120"/>
        <v>0</v>
      </c>
      <c r="EIU1002">
        <f t="shared" si="120"/>
        <v>0</v>
      </c>
      <c r="EIV1002">
        <f t="shared" si="120"/>
        <v>0</v>
      </c>
      <c r="EIW1002">
        <f t="shared" si="120"/>
        <v>0</v>
      </c>
      <c r="EIX1002">
        <f t="shared" si="120"/>
        <v>0</v>
      </c>
      <c r="EIY1002">
        <f t="shared" si="120"/>
        <v>0</v>
      </c>
      <c r="EIZ1002">
        <f t="shared" si="120"/>
        <v>0</v>
      </c>
      <c r="EJA1002">
        <f t="shared" si="120"/>
        <v>0</v>
      </c>
      <c r="EJB1002">
        <f t="shared" si="120"/>
        <v>0</v>
      </c>
      <c r="EJC1002">
        <f t="shared" si="120"/>
        <v>0</v>
      </c>
      <c r="EJD1002">
        <f t="shared" si="120"/>
        <v>0</v>
      </c>
      <c r="EJE1002">
        <f t="shared" si="120"/>
        <v>0</v>
      </c>
      <c r="EJF1002">
        <f t="shared" si="120"/>
        <v>0</v>
      </c>
      <c r="EJG1002">
        <f t="shared" si="120"/>
        <v>0</v>
      </c>
      <c r="EJH1002">
        <f t="shared" si="120"/>
        <v>0</v>
      </c>
      <c r="EJI1002">
        <f t="shared" ref="EJI1002:ELT1002" si="121">SUM(EJI2:EJI1001)</f>
        <v>0</v>
      </c>
      <c r="EJJ1002">
        <f t="shared" si="121"/>
        <v>0</v>
      </c>
      <c r="EJK1002">
        <f t="shared" si="121"/>
        <v>0</v>
      </c>
      <c r="EJL1002">
        <f t="shared" si="121"/>
        <v>0</v>
      </c>
      <c r="EJM1002">
        <f t="shared" si="121"/>
        <v>0</v>
      </c>
      <c r="EJN1002">
        <f t="shared" si="121"/>
        <v>0</v>
      </c>
      <c r="EJO1002">
        <f t="shared" si="121"/>
        <v>0</v>
      </c>
      <c r="EJP1002">
        <f t="shared" si="121"/>
        <v>0</v>
      </c>
      <c r="EJQ1002">
        <f t="shared" si="121"/>
        <v>0</v>
      </c>
      <c r="EJR1002">
        <f t="shared" si="121"/>
        <v>0</v>
      </c>
      <c r="EJS1002">
        <f t="shared" si="121"/>
        <v>0</v>
      </c>
      <c r="EJT1002">
        <f t="shared" si="121"/>
        <v>0</v>
      </c>
      <c r="EJU1002">
        <f t="shared" si="121"/>
        <v>0</v>
      </c>
      <c r="EJV1002">
        <f t="shared" si="121"/>
        <v>0</v>
      </c>
      <c r="EJW1002">
        <f t="shared" si="121"/>
        <v>0</v>
      </c>
      <c r="EJX1002">
        <f t="shared" si="121"/>
        <v>0</v>
      </c>
      <c r="EJY1002">
        <f t="shared" si="121"/>
        <v>0</v>
      </c>
      <c r="EJZ1002">
        <f t="shared" si="121"/>
        <v>0</v>
      </c>
      <c r="EKA1002">
        <f t="shared" si="121"/>
        <v>0</v>
      </c>
      <c r="EKB1002">
        <f t="shared" si="121"/>
        <v>0</v>
      </c>
      <c r="EKC1002">
        <f t="shared" si="121"/>
        <v>0</v>
      </c>
      <c r="EKD1002">
        <f t="shared" si="121"/>
        <v>0</v>
      </c>
      <c r="EKE1002">
        <f t="shared" si="121"/>
        <v>0</v>
      </c>
      <c r="EKF1002">
        <f t="shared" si="121"/>
        <v>0</v>
      </c>
      <c r="EKG1002">
        <f t="shared" si="121"/>
        <v>0</v>
      </c>
      <c r="EKH1002">
        <f t="shared" si="121"/>
        <v>0</v>
      </c>
      <c r="EKI1002">
        <f t="shared" si="121"/>
        <v>0</v>
      </c>
      <c r="EKJ1002">
        <f t="shared" si="121"/>
        <v>0</v>
      </c>
      <c r="EKK1002">
        <f t="shared" si="121"/>
        <v>0</v>
      </c>
      <c r="EKL1002">
        <f t="shared" si="121"/>
        <v>0</v>
      </c>
      <c r="EKM1002">
        <f t="shared" si="121"/>
        <v>0</v>
      </c>
      <c r="EKN1002">
        <f t="shared" si="121"/>
        <v>0</v>
      </c>
      <c r="EKO1002">
        <f t="shared" si="121"/>
        <v>0</v>
      </c>
      <c r="EKP1002">
        <f t="shared" si="121"/>
        <v>0</v>
      </c>
      <c r="EKQ1002">
        <f t="shared" si="121"/>
        <v>0</v>
      </c>
      <c r="EKR1002">
        <f t="shared" si="121"/>
        <v>0</v>
      </c>
      <c r="EKS1002">
        <f t="shared" si="121"/>
        <v>0</v>
      </c>
      <c r="EKT1002">
        <f t="shared" si="121"/>
        <v>0</v>
      </c>
      <c r="EKU1002">
        <f t="shared" si="121"/>
        <v>0</v>
      </c>
      <c r="EKV1002">
        <f t="shared" si="121"/>
        <v>0</v>
      </c>
      <c r="EKW1002">
        <f t="shared" si="121"/>
        <v>0</v>
      </c>
      <c r="EKX1002">
        <f t="shared" si="121"/>
        <v>0</v>
      </c>
      <c r="EKY1002">
        <f t="shared" si="121"/>
        <v>0</v>
      </c>
      <c r="EKZ1002">
        <f t="shared" si="121"/>
        <v>0</v>
      </c>
      <c r="ELA1002">
        <f t="shared" si="121"/>
        <v>0</v>
      </c>
      <c r="ELB1002">
        <f t="shared" si="121"/>
        <v>0</v>
      </c>
      <c r="ELC1002">
        <f t="shared" si="121"/>
        <v>0</v>
      </c>
      <c r="ELD1002">
        <f t="shared" si="121"/>
        <v>0</v>
      </c>
      <c r="ELE1002">
        <f t="shared" si="121"/>
        <v>0</v>
      </c>
      <c r="ELF1002">
        <f t="shared" si="121"/>
        <v>0</v>
      </c>
      <c r="ELG1002">
        <f t="shared" si="121"/>
        <v>0</v>
      </c>
      <c r="ELH1002">
        <f t="shared" si="121"/>
        <v>0</v>
      </c>
      <c r="ELI1002">
        <f t="shared" si="121"/>
        <v>0</v>
      </c>
      <c r="ELJ1002">
        <f t="shared" si="121"/>
        <v>0</v>
      </c>
      <c r="ELK1002">
        <f t="shared" si="121"/>
        <v>0</v>
      </c>
      <c r="ELL1002">
        <f t="shared" si="121"/>
        <v>0</v>
      </c>
      <c r="ELM1002">
        <f t="shared" si="121"/>
        <v>0</v>
      </c>
      <c r="ELN1002">
        <f t="shared" si="121"/>
        <v>0</v>
      </c>
      <c r="ELO1002">
        <f t="shared" si="121"/>
        <v>0</v>
      </c>
      <c r="ELP1002">
        <f t="shared" si="121"/>
        <v>0</v>
      </c>
      <c r="ELQ1002">
        <f t="shared" si="121"/>
        <v>0</v>
      </c>
      <c r="ELR1002">
        <f t="shared" si="121"/>
        <v>0</v>
      </c>
      <c r="ELS1002">
        <f t="shared" si="121"/>
        <v>0</v>
      </c>
      <c r="ELT1002">
        <f t="shared" si="121"/>
        <v>0</v>
      </c>
      <c r="ELU1002">
        <f t="shared" ref="ELU1002:EOF1002" si="122">SUM(ELU2:ELU1001)</f>
        <v>0</v>
      </c>
      <c r="ELV1002">
        <f t="shared" si="122"/>
        <v>0</v>
      </c>
      <c r="ELW1002">
        <f t="shared" si="122"/>
        <v>0</v>
      </c>
      <c r="ELX1002">
        <f t="shared" si="122"/>
        <v>0</v>
      </c>
      <c r="ELY1002">
        <f t="shared" si="122"/>
        <v>0</v>
      </c>
      <c r="ELZ1002">
        <f t="shared" si="122"/>
        <v>0</v>
      </c>
      <c r="EMA1002">
        <f t="shared" si="122"/>
        <v>0</v>
      </c>
      <c r="EMB1002">
        <f t="shared" si="122"/>
        <v>0</v>
      </c>
      <c r="EMC1002">
        <f t="shared" si="122"/>
        <v>0</v>
      </c>
      <c r="EMD1002">
        <f t="shared" si="122"/>
        <v>0</v>
      </c>
      <c r="EME1002">
        <f t="shared" si="122"/>
        <v>0</v>
      </c>
      <c r="EMF1002">
        <f t="shared" si="122"/>
        <v>0</v>
      </c>
      <c r="EMG1002">
        <f t="shared" si="122"/>
        <v>0</v>
      </c>
      <c r="EMH1002">
        <f t="shared" si="122"/>
        <v>0</v>
      </c>
      <c r="EMI1002">
        <f t="shared" si="122"/>
        <v>0</v>
      </c>
      <c r="EMJ1002">
        <f t="shared" si="122"/>
        <v>0</v>
      </c>
      <c r="EMK1002">
        <f t="shared" si="122"/>
        <v>0</v>
      </c>
      <c r="EML1002">
        <f t="shared" si="122"/>
        <v>0</v>
      </c>
      <c r="EMM1002">
        <f t="shared" si="122"/>
        <v>0</v>
      </c>
      <c r="EMN1002">
        <f t="shared" si="122"/>
        <v>0</v>
      </c>
      <c r="EMO1002">
        <f t="shared" si="122"/>
        <v>0</v>
      </c>
      <c r="EMP1002">
        <f t="shared" si="122"/>
        <v>0</v>
      </c>
      <c r="EMQ1002">
        <f t="shared" si="122"/>
        <v>0</v>
      </c>
      <c r="EMR1002">
        <f t="shared" si="122"/>
        <v>0</v>
      </c>
      <c r="EMS1002">
        <f t="shared" si="122"/>
        <v>0</v>
      </c>
      <c r="EMT1002">
        <f t="shared" si="122"/>
        <v>0</v>
      </c>
      <c r="EMU1002">
        <f t="shared" si="122"/>
        <v>0</v>
      </c>
      <c r="EMV1002">
        <f t="shared" si="122"/>
        <v>0</v>
      </c>
      <c r="EMW1002">
        <f t="shared" si="122"/>
        <v>0</v>
      </c>
      <c r="EMX1002">
        <f t="shared" si="122"/>
        <v>0</v>
      </c>
      <c r="EMY1002">
        <f t="shared" si="122"/>
        <v>0</v>
      </c>
      <c r="EMZ1002">
        <f t="shared" si="122"/>
        <v>0</v>
      </c>
      <c r="ENA1002">
        <f t="shared" si="122"/>
        <v>0</v>
      </c>
      <c r="ENB1002">
        <f t="shared" si="122"/>
        <v>0</v>
      </c>
      <c r="ENC1002">
        <f t="shared" si="122"/>
        <v>0</v>
      </c>
      <c r="END1002">
        <f t="shared" si="122"/>
        <v>0</v>
      </c>
      <c r="ENE1002">
        <f t="shared" si="122"/>
        <v>0</v>
      </c>
      <c r="ENF1002">
        <f t="shared" si="122"/>
        <v>0</v>
      </c>
      <c r="ENG1002">
        <f t="shared" si="122"/>
        <v>0</v>
      </c>
      <c r="ENH1002">
        <f t="shared" si="122"/>
        <v>0</v>
      </c>
      <c r="ENI1002">
        <f t="shared" si="122"/>
        <v>0</v>
      </c>
      <c r="ENJ1002">
        <f t="shared" si="122"/>
        <v>0</v>
      </c>
      <c r="ENK1002">
        <f t="shared" si="122"/>
        <v>0</v>
      </c>
      <c r="ENL1002">
        <f t="shared" si="122"/>
        <v>0</v>
      </c>
      <c r="ENM1002">
        <f t="shared" si="122"/>
        <v>0</v>
      </c>
      <c r="ENN1002">
        <f t="shared" si="122"/>
        <v>0</v>
      </c>
      <c r="ENO1002">
        <f t="shared" si="122"/>
        <v>0</v>
      </c>
      <c r="ENP1002">
        <f t="shared" si="122"/>
        <v>0</v>
      </c>
      <c r="ENQ1002">
        <f t="shared" si="122"/>
        <v>0</v>
      </c>
      <c r="ENR1002">
        <f t="shared" si="122"/>
        <v>0</v>
      </c>
      <c r="ENS1002">
        <f t="shared" si="122"/>
        <v>0</v>
      </c>
      <c r="ENT1002">
        <f t="shared" si="122"/>
        <v>0</v>
      </c>
      <c r="ENU1002">
        <f t="shared" si="122"/>
        <v>0</v>
      </c>
      <c r="ENV1002">
        <f t="shared" si="122"/>
        <v>0</v>
      </c>
      <c r="ENW1002">
        <f t="shared" si="122"/>
        <v>0</v>
      </c>
      <c r="ENX1002">
        <f t="shared" si="122"/>
        <v>0</v>
      </c>
      <c r="ENY1002">
        <f t="shared" si="122"/>
        <v>0</v>
      </c>
      <c r="ENZ1002">
        <f t="shared" si="122"/>
        <v>0</v>
      </c>
      <c r="EOA1002">
        <f t="shared" si="122"/>
        <v>0</v>
      </c>
      <c r="EOB1002">
        <f t="shared" si="122"/>
        <v>0</v>
      </c>
      <c r="EOC1002">
        <f t="shared" si="122"/>
        <v>0</v>
      </c>
      <c r="EOD1002">
        <f t="shared" si="122"/>
        <v>0</v>
      </c>
      <c r="EOE1002">
        <f t="shared" si="122"/>
        <v>0</v>
      </c>
      <c r="EOF1002">
        <f t="shared" si="122"/>
        <v>0</v>
      </c>
      <c r="EOG1002">
        <f t="shared" ref="EOG1002:EQR1002" si="123">SUM(EOG2:EOG1001)</f>
        <v>0</v>
      </c>
      <c r="EOH1002">
        <f t="shared" si="123"/>
        <v>0</v>
      </c>
      <c r="EOI1002">
        <f t="shared" si="123"/>
        <v>0</v>
      </c>
      <c r="EOJ1002">
        <f t="shared" si="123"/>
        <v>0</v>
      </c>
      <c r="EOK1002">
        <f t="shared" si="123"/>
        <v>0</v>
      </c>
      <c r="EOL1002">
        <f t="shared" si="123"/>
        <v>0</v>
      </c>
      <c r="EOM1002">
        <f t="shared" si="123"/>
        <v>0</v>
      </c>
      <c r="EON1002">
        <f t="shared" si="123"/>
        <v>0</v>
      </c>
      <c r="EOO1002">
        <f t="shared" si="123"/>
        <v>0</v>
      </c>
      <c r="EOP1002">
        <f t="shared" si="123"/>
        <v>0</v>
      </c>
      <c r="EOQ1002">
        <f t="shared" si="123"/>
        <v>0</v>
      </c>
      <c r="EOR1002">
        <f t="shared" si="123"/>
        <v>0</v>
      </c>
      <c r="EOS1002">
        <f t="shared" si="123"/>
        <v>0</v>
      </c>
      <c r="EOT1002">
        <f t="shared" si="123"/>
        <v>0</v>
      </c>
      <c r="EOU1002">
        <f t="shared" si="123"/>
        <v>0</v>
      </c>
      <c r="EOV1002">
        <f t="shared" si="123"/>
        <v>0</v>
      </c>
      <c r="EOW1002">
        <f t="shared" si="123"/>
        <v>0</v>
      </c>
      <c r="EOX1002">
        <f t="shared" si="123"/>
        <v>0</v>
      </c>
      <c r="EOY1002">
        <f t="shared" si="123"/>
        <v>0</v>
      </c>
      <c r="EOZ1002">
        <f t="shared" si="123"/>
        <v>0</v>
      </c>
      <c r="EPA1002">
        <f t="shared" si="123"/>
        <v>0</v>
      </c>
      <c r="EPB1002">
        <f t="shared" si="123"/>
        <v>0</v>
      </c>
      <c r="EPC1002">
        <f t="shared" si="123"/>
        <v>0</v>
      </c>
      <c r="EPD1002">
        <f t="shared" si="123"/>
        <v>0</v>
      </c>
      <c r="EPE1002">
        <f t="shared" si="123"/>
        <v>0</v>
      </c>
      <c r="EPF1002">
        <f t="shared" si="123"/>
        <v>0</v>
      </c>
      <c r="EPG1002">
        <f t="shared" si="123"/>
        <v>0</v>
      </c>
      <c r="EPH1002">
        <f t="shared" si="123"/>
        <v>0</v>
      </c>
      <c r="EPI1002">
        <f t="shared" si="123"/>
        <v>0</v>
      </c>
      <c r="EPJ1002">
        <f t="shared" si="123"/>
        <v>0</v>
      </c>
      <c r="EPK1002">
        <f t="shared" si="123"/>
        <v>0</v>
      </c>
      <c r="EPL1002">
        <f t="shared" si="123"/>
        <v>0</v>
      </c>
      <c r="EPM1002">
        <f t="shared" si="123"/>
        <v>0</v>
      </c>
      <c r="EPN1002">
        <f t="shared" si="123"/>
        <v>0</v>
      </c>
      <c r="EPO1002">
        <f t="shared" si="123"/>
        <v>0</v>
      </c>
      <c r="EPP1002">
        <f t="shared" si="123"/>
        <v>0</v>
      </c>
      <c r="EPQ1002">
        <f t="shared" si="123"/>
        <v>0</v>
      </c>
      <c r="EPR1002">
        <f t="shared" si="123"/>
        <v>0</v>
      </c>
      <c r="EPS1002">
        <f t="shared" si="123"/>
        <v>0</v>
      </c>
      <c r="EPT1002">
        <f t="shared" si="123"/>
        <v>0</v>
      </c>
      <c r="EPU1002">
        <f t="shared" si="123"/>
        <v>0</v>
      </c>
      <c r="EPV1002">
        <f t="shared" si="123"/>
        <v>0</v>
      </c>
      <c r="EPW1002">
        <f t="shared" si="123"/>
        <v>0</v>
      </c>
      <c r="EPX1002">
        <f t="shared" si="123"/>
        <v>0</v>
      </c>
      <c r="EPY1002">
        <f t="shared" si="123"/>
        <v>0</v>
      </c>
      <c r="EPZ1002">
        <f t="shared" si="123"/>
        <v>0</v>
      </c>
      <c r="EQA1002">
        <f t="shared" si="123"/>
        <v>0</v>
      </c>
      <c r="EQB1002">
        <f t="shared" si="123"/>
        <v>0</v>
      </c>
      <c r="EQC1002">
        <f t="shared" si="123"/>
        <v>0</v>
      </c>
      <c r="EQD1002">
        <f t="shared" si="123"/>
        <v>0</v>
      </c>
      <c r="EQE1002">
        <f t="shared" si="123"/>
        <v>0</v>
      </c>
      <c r="EQF1002">
        <f t="shared" si="123"/>
        <v>0</v>
      </c>
      <c r="EQG1002">
        <f t="shared" si="123"/>
        <v>0</v>
      </c>
      <c r="EQH1002">
        <f t="shared" si="123"/>
        <v>0</v>
      </c>
      <c r="EQI1002">
        <f t="shared" si="123"/>
        <v>0</v>
      </c>
      <c r="EQJ1002">
        <f t="shared" si="123"/>
        <v>0</v>
      </c>
      <c r="EQK1002">
        <f t="shared" si="123"/>
        <v>0</v>
      </c>
      <c r="EQL1002">
        <f t="shared" si="123"/>
        <v>0</v>
      </c>
      <c r="EQM1002">
        <f t="shared" si="123"/>
        <v>0</v>
      </c>
      <c r="EQN1002">
        <f t="shared" si="123"/>
        <v>0</v>
      </c>
      <c r="EQO1002">
        <f t="shared" si="123"/>
        <v>0</v>
      </c>
      <c r="EQP1002">
        <f t="shared" si="123"/>
        <v>0</v>
      </c>
      <c r="EQQ1002">
        <f t="shared" si="123"/>
        <v>0</v>
      </c>
      <c r="EQR1002">
        <f t="shared" si="123"/>
        <v>0</v>
      </c>
      <c r="EQS1002">
        <f t="shared" ref="EQS1002:ETD1002" si="124">SUM(EQS2:EQS1001)</f>
        <v>0</v>
      </c>
      <c r="EQT1002">
        <f t="shared" si="124"/>
        <v>0</v>
      </c>
      <c r="EQU1002">
        <f t="shared" si="124"/>
        <v>0</v>
      </c>
      <c r="EQV1002">
        <f t="shared" si="124"/>
        <v>0</v>
      </c>
      <c r="EQW1002">
        <f t="shared" si="124"/>
        <v>0</v>
      </c>
      <c r="EQX1002">
        <f t="shared" si="124"/>
        <v>0</v>
      </c>
      <c r="EQY1002">
        <f t="shared" si="124"/>
        <v>0</v>
      </c>
      <c r="EQZ1002">
        <f t="shared" si="124"/>
        <v>0</v>
      </c>
      <c r="ERA1002">
        <f t="shared" si="124"/>
        <v>0</v>
      </c>
      <c r="ERB1002">
        <f t="shared" si="124"/>
        <v>0</v>
      </c>
      <c r="ERC1002">
        <f t="shared" si="124"/>
        <v>0</v>
      </c>
      <c r="ERD1002">
        <f t="shared" si="124"/>
        <v>0</v>
      </c>
      <c r="ERE1002">
        <f t="shared" si="124"/>
        <v>0</v>
      </c>
      <c r="ERF1002">
        <f t="shared" si="124"/>
        <v>0</v>
      </c>
      <c r="ERG1002">
        <f t="shared" si="124"/>
        <v>0</v>
      </c>
      <c r="ERH1002">
        <f t="shared" si="124"/>
        <v>0</v>
      </c>
      <c r="ERI1002">
        <f t="shared" si="124"/>
        <v>0</v>
      </c>
      <c r="ERJ1002">
        <f t="shared" si="124"/>
        <v>0</v>
      </c>
      <c r="ERK1002">
        <f t="shared" si="124"/>
        <v>0</v>
      </c>
      <c r="ERL1002">
        <f t="shared" si="124"/>
        <v>0</v>
      </c>
      <c r="ERM1002">
        <f t="shared" si="124"/>
        <v>0</v>
      </c>
      <c r="ERN1002">
        <f t="shared" si="124"/>
        <v>0</v>
      </c>
      <c r="ERO1002">
        <f t="shared" si="124"/>
        <v>0</v>
      </c>
      <c r="ERP1002">
        <f t="shared" si="124"/>
        <v>0</v>
      </c>
      <c r="ERQ1002">
        <f t="shared" si="124"/>
        <v>0</v>
      </c>
      <c r="ERR1002">
        <f t="shared" si="124"/>
        <v>0</v>
      </c>
      <c r="ERS1002">
        <f t="shared" si="124"/>
        <v>0</v>
      </c>
      <c r="ERT1002">
        <f t="shared" si="124"/>
        <v>0</v>
      </c>
      <c r="ERU1002">
        <f t="shared" si="124"/>
        <v>0</v>
      </c>
      <c r="ERV1002">
        <f t="shared" si="124"/>
        <v>0</v>
      </c>
      <c r="ERW1002">
        <f t="shared" si="124"/>
        <v>0</v>
      </c>
      <c r="ERX1002">
        <f t="shared" si="124"/>
        <v>0</v>
      </c>
      <c r="ERY1002">
        <f t="shared" si="124"/>
        <v>0</v>
      </c>
      <c r="ERZ1002">
        <f t="shared" si="124"/>
        <v>0</v>
      </c>
      <c r="ESA1002">
        <f t="shared" si="124"/>
        <v>0</v>
      </c>
      <c r="ESB1002">
        <f t="shared" si="124"/>
        <v>0</v>
      </c>
      <c r="ESC1002">
        <f t="shared" si="124"/>
        <v>0</v>
      </c>
      <c r="ESD1002">
        <f t="shared" si="124"/>
        <v>0</v>
      </c>
      <c r="ESE1002">
        <f t="shared" si="124"/>
        <v>0</v>
      </c>
      <c r="ESF1002">
        <f t="shared" si="124"/>
        <v>0</v>
      </c>
      <c r="ESG1002">
        <f t="shared" si="124"/>
        <v>0</v>
      </c>
      <c r="ESH1002">
        <f t="shared" si="124"/>
        <v>0</v>
      </c>
      <c r="ESI1002">
        <f t="shared" si="124"/>
        <v>0</v>
      </c>
      <c r="ESJ1002">
        <f t="shared" si="124"/>
        <v>0</v>
      </c>
      <c r="ESK1002">
        <f t="shared" si="124"/>
        <v>0</v>
      </c>
      <c r="ESL1002">
        <f t="shared" si="124"/>
        <v>0</v>
      </c>
      <c r="ESM1002">
        <f t="shared" si="124"/>
        <v>0</v>
      </c>
      <c r="ESN1002">
        <f t="shared" si="124"/>
        <v>0</v>
      </c>
      <c r="ESO1002">
        <f t="shared" si="124"/>
        <v>0</v>
      </c>
      <c r="ESP1002">
        <f t="shared" si="124"/>
        <v>0</v>
      </c>
      <c r="ESQ1002">
        <f t="shared" si="124"/>
        <v>0</v>
      </c>
      <c r="ESR1002">
        <f t="shared" si="124"/>
        <v>0</v>
      </c>
      <c r="ESS1002">
        <f t="shared" si="124"/>
        <v>0</v>
      </c>
      <c r="EST1002">
        <f t="shared" si="124"/>
        <v>0</v>
      </c>
      <c r="ESU1002">
        <f t="shared" si="124"/>
        <v>0</v>
      </c>
      <c r="ESV1002">
        <f t="shared" si="124"/>
        <v>0</v>
      </c>
      <c r="ESW1002">
        <f t="shared" si="124"/>
        <v>0</v>
      </c>
      <c r="ESX1002">
        <f t="shared" si="124"/>
        <v>0</v>
      </c>
      <c r="ESY1002">
        <f t="shared" si="124"/>
        <v>0</v>
      </c>
      <c r="ESZ1002">
        <f t="shared" si="124"/>
        <v>0</v>
      </c>
      <c r="ETA1002">
        <f t="shared" si="124"/>
        <v>0</v>
      </c>
      <c r="ETB1002">
        <f t="shared" si="124"/>
        <v>0</v>
      </c>
      <c r="ETC1002">
        <f t="shared" si="124"/>
        <v>0</v>
      </c>
      <c r="ETD1002">
        <f t="shared" si="124"/>
        <v>0</v>
      </c>
      <c r="ETE1002">
        <f t="shared" ref="ETE1002:EVP1002" si="125">SUM(ETE2:ETE1001)</f>
        <v>0</v>
      </c>
      <c r="ETF1002">
        <f t="shared" si="125"/>
        <v>0</v>
      </c>
      <c r="ETG1002">
        <f t="shared" si="125"/>
        <v>0</v>
      </c>
      <c r="ETH1002">
        <f t="shared" si="125"/>
        <v>0</v>
      </c>
      <c r="ETI1002">
        <f t="shared" si="125"/>
        <v>0</v>
      </c>
      <c r="ETJ1002">
        <f t="shared" si="125"/>
        <v>0</v>
      </c>
      <c r="ETK1002">
        <f t="shared" si="125"/>
        <v>0</v>
      </c>
      <c r="ETL1002">
        <f t="shared" si="125"/>
        <v>0</v>
      </c>
      <c r="ETM1002">
        <f t="shared" si="125"/>
        <v>0</v>
      </c>
      <c r="ETN1002">
        <f t="shared" si="125"/>
        <v>0</v>
      </c>
      <c r="ETO1002">
        <f t="shared" si="125"/>
        <v>0</v>
      </c>
      <c r="ETP1002">
        <f t="shared" si="125"/>
        <v>0</v>
      </c>
      <c r="ETQ1002">
        <f t="shared" si="125"/>
        <v>0</v>
      </c>
      <c r="ETR1002">
        <f t="shared" si="125"/>
        <v>0</v>
      </c>
      <c r="ETS1002">
        <f t="shared" si="125"/>
        <v>0</v>
      </c>
      <c r="ETT1002">
        <f t="shared" si="125"/>
        <v>0</v>
      </c>
      <c r="ETU1002">
        <f t="shared" si="125"/>
        <v>0</v>
      </c>
      <c r="ETV1002">
        <f t="shared" si="125"/>
        <v>0</v>
      </c>
      <c r="ETW1002">
        <f t="shared" si="125"/>
        <v>0</v>
      </c>
      <c r="ETX1002">
        <f t="shared" si="125"/>
        <v>0</v>
      </c>
      <c r="ETY1002">
        <f t="shared" si="125"/>
        <v>0</v>
      </c>
      <c r="ETZ1002">
        <f t="shared" si="125"/>
        <v>0</v>
      </c>
      <c r="EUA1002">
        <f t="shared" si="125"/>
        <v>0</v>
      </c>
      <c r="EUB1002">
        <f t="shared" si="125"/>
        <v>0</v>
      </c>
      <c r="EUC1002">
        <f t="shared" si="125"/>
        <v>0</v>
      </c>
      <c r="EUD1002">
        <f t="shared" si="125"/>
        <v>0</v>
      </c>
      <c r="EUE1002">
        <f t="shared" si="125"/>
        <v>0</v>
      </c>
      <c r="EUF1002">
        <f t="shared" si="125"/>
        <v>0</v>
      </c>
      <c r="EUG1002">
        <f t="shared" si="125"/>
        <v>0</v>
      </c>
      <c r="EUH1002">
        <f t="shared" si="125"/>
        <v>0</v>
      </c>
      <c r="EUI1002">
        <f t="shared" si="125"/>
        <v>0</v>
      </c>
      <c r="EUJ1002">
        <f t="shared" si="125"/>
        <v>0</v>
      </c>
      <c r="EUK1002">
        <f t="shared" si="125"/>
        <v>0</v>
      </c>
      <c r="EUL1002">
        <f t="shared" si="125"/>
        <v>0</v>
      </c>
      <c r="EUM1002">
        <f t="shared" si="125"/>
        <v>0</v>
      </c>
      <c r="EUN1002">
        <f t="shared" si="125"/>
        <v>0</v>
      </c>
      <c r="EUO1002">
        <f t="shared" si="125"/>
        <v>0</v>
      </c>
      <c r="EUP1002">
        <f t="shared" si="125"/>
        <v>0</v>
      </c>
      <c r="EUQ1002">
        <f t="shared" si="125"/>
        <v>0</v>
      </c>
      <c r="EUR1002">
        <f t="shared" si="125"/>
        <v>0</v>
      </c>
      <c r="EUS1002">
        <f t="shared" si="125"/>
        <v>0</v>
      </c>
      <c r="EUT1002">
        <f t="shared" si="125"/>
        <v>0</v>
      </c>
      <c r="EUU1002">
        <f t="shared" si="125"/>
        <v>0</v>
      </c>
      <c r="EUV1002">
        <f t="shared" si="125"/>
        <v>0</v>
      </c>
      <c r="EUW1002">
        <f t="shared" si="125"/>
        <v>0</v>
      </c>
      <c r="EUX1002">
        <f t="shared" si="125"/>
        <v>0</v>
      </c>
      <c r="EUY1002">
        <f t="shared" si="125"/>
        <v>0</v>
      </c>
      <c r="EUZ1002">
        <f t="shared" si="125"/>
        <v>0</v>
      </c>
      <c r="EVA1002">
        <f t="shared" si="125"/>
        <v>0</v>
      </c>
      <c r="EVB1002">
        <f t="shared" si="125"/>
        <v>0</v>
      </c>
      <c r="EVC1002">
        <f t="shared" si="125"/>
        <v>0</v>
      </c>
      <c r="EVD1002">
        <f t="shared" si="125"/>
        <v>0</v>
      </c>
      <c r="EVE1002">
        <f t="shared" si="125"/>
        <v>0</v>
      </c>
      <c r="EVF1002">
        <f t="shared" si="125"/>
        <v>0</v>
      </c>
      <c r="EVG1002">
        <f t="shared" si="125"/>
        <v>0</v>
      </c>
      <c r="EVH1002">
        <f t="shared" si="125"/>
        <v>0</v>
      </c>
      <c r="EVI1002">
        <f t="shared" si="125"/>
        <v>0</v>
      </c>
      <c r="EVJ1002">
        <f t="shared" si="125"/>
        <v>0</v>
      </c>
      <c r="EVK1002">
        <f t="shared" si="125"/>
        <v>0</v>
      </c>
      <c r="EVL1002">
        <f t="shared" si="125"/>
        <v>0</v>
      </c>
      <c r="EVM1002">
        <f t="shared" si="125"/>
        <v>0</v>
      </c>
      <c r="EVN1002">
        <f t="shared" si="125"/>
        <v>0</v>
      </c>
      <c r="EVO1002">
        <f t="shared" si="125"/>
        <v>0</v>
      </c>
      <c r="EVP1002">
        <f t="shared" si="125"/>
        <v>0</v>
      </c>
      <c r="EVQ1002">
        <f t="shared" ref="EVQ1002:EYB1002" si="126">SUM(EVQ2:EVQ1001)</f>
        <v>0</v>
      </c>
      <c r="EVR1002">
        <f t="shared" si="126"/>
        <v>0</v>
      </c>
      <c r="EVS1002">
        <f t="shared" si="126"/>
        <v>0</v>
      </c>
      <c r="EVT1002">
        <f t="shared" si="126"/>
        <v>0</v>
      </c>
      <c r="EVU1002">
        <f t="shared" si="126"/>
        <v>0</v>
      </c>
      <c r="EVV1002">
        <f t="shared" si="126"/>
        <v>0</v>
      </c>
      <c r="EVW1002">
        <f t="shared" si="126"/>
        <v>0</v>
      </c>
      <c r="EVX1002">
        <f t="shared" si="126"/>
        <v>0</v>
      </c>
      <c r="EVY1002">
        <f t="shared" si="126"/>
        <v>0</v>
      </c>
      <c r="EVZ1002">
        <f t="shared" si="126"/>
        <v>0</v>
      </c>
      <c r="EWA1002">
        <f t="shared" si="126"/>
        <v>0</v>
      </c>
      <c r="EWB1002">
        <f t="shared" si="126"/>
        <v>0</v>
      </c>
      <c r="EWC1002">
        <f t="shared" si="126"/>
        <v>0</v>
      </c>
      <c r="EWD1002">
        <f t="shared" si="126"/>
        <v>0</v>
      </c>
      <c r="EWE1002">
        <f t="shared" si="126"/>
        <v>0</v>
      </c>
      <c r="EWF1002">
        <f t="shared" si="126"/>
        <v>0</v>
      </c>
      <c r="EWG1002">
        <f t="shared" si="126"/>
        <v>0</v>
      </c>
      <c r="EWH1002">
        <f t="shared" si="126"/>
        <v>0</v>
      </c>
      <c r="EWI1002">
        <f t="shared" si="126"/>
        <v>0</v>
      </c>
      <c r="EWJ1002">
        <f t="shared" si="126"/>
        <v>0</v>
      </c>
      <c r="EWK1002">
        <f t="shared" si="126"/>
        <v>0</v>
      </c>
      <c r="EWL1002">
        <f t="shared" si="126"/>
        <v>0</v>
      </c>
      <c r="EWM1002">
        <f t="shared" si="126"/>
        <v>0</v>
      </c>
      <c r="EWN1002">
        <f t="shared" si="126"/>
        <v>0</v>
      </c>
      <c r="EWO1002">
        <f t="shared" si="126"/>
        <v>0</v>
      </c>
      <c r="EWP1002">
        <f t="shared" si="126"/>
        <v>0</v>
      </c>
      <c r="EWQ1002">
        <f t="shared" si="126"/>
        <v>0</v>
      </c>
      <c r="EWR1002">
        <f t="shared" si="126"/>
        <v>0</v>
      </c>
      <c r="EWS1002">
        <f t="shared" si="126"/>
        <v>0</v>
      </c>
      <c r="EWT1002">
        <f t="shared" si="126"/>
        <v>0</v>
      </c>
      <c r="EWU1002">
        <f t="shared" si="126"/>
        <v>0</v>
      </c>
      <c r="EWV1002">
        <f t="shared" si="126"/>
        <v>0</v>
      </c>
      <c r="EWW1002">
        <f t="shared" si="126"/>
        <v>0</v>
      </c>
      <c r="EWX1002">
        <f t="shared" si="126"/>
        <v>0</v>
      </c>
      <c r="EWY1002">
        <f t="shared" si="126"/>
        <v>0</v>
      </c>
      <c r="EWZ1002">
        <f t="shared" si="126"/>
        <v>0</v>
      </c>
      <c r="EXA1002">
        <f t="shared" si="126"/>
        <v>0</v>
      </c>
      <c r="EXB1002">
        <f t="shared" si="126"/>
        <v>0</v>
      </c>
      <c r="EXC1002">
        <f t="shared" si="126"/>
        <v>0</v>
      </c>
      <c r="EXD1002">
        <f t="shared" si="126"/>
        <v>0</v>
      </c>
      <c r="EXE1002">
        <f t="shared" si="126"/>
        <v>0</v>
      </c>
      <c r="EXF1002">
        <f t="shared" si="126"/>
        <v>0</v>
      </c>
      <c r="EXG1002">
        <f t="shared" si="126"/>
        <v>0</v>
      </c>
      <c r="EXH1002">
        <f t="shared" si="126"/>
        <v>0</v>
      </c>
      <c r="EXI1002">
        <f t="shared" si="126"/>
        <v>0</v>
      </c>
      <c r="EXJ1002">
        <f t="shared" si="126"/>
        <v>0</v>
      </c>
      <c r="EXK1002">
        <f t="shared" si="126"/>
        <v>0</v>
      </c>
      <c r="EXL1002">
        <f t="shared" si="126"/>
        <v>0</v>
      </c>
      <c r="EXM1002">
        <f t="shared" si="126"/>
        <v>0</v>
      </c>
      <c r="EXN1002">
        <f t="shared" si="126"/>
        <v>0</v>
      </c>
      <c r="EXO1002">
        <f t="shared" si="126"/>
        <v>0</v>
      </c>
      <c r="EXP1002">
        <f t="shared" si="126"/>
        <v>0</v>
      </c>
      <c r="EXQ1002">
        <f t="shared" si="126"/>
        <v>0</v>
      </c>
      <c r="EXR1002">
        <f t="shared" si="126"/>
        <v>0</v>
      </c>
      <c r="EXS1002">
        <f t="shared" si="126"/>
        <v>0</v>
      </c>
      <c r="EXT1002">
        <f t="shared" si="126"/>
        <v>0</v>
      </c>
      <c r="EXU1002">
        <f t="shared" si="126"/>
        <v>0</v>
      </c>
      <c r="EXV1002">
        <f t="shared" si="126"/>
        <v>0</v>
      </c>
      <c r="EXW1002">
        <f t="shared" si="126"/>
        <v>0</v>
      </c>
      <c r="EXX1002">
        <f t="shared" si="126"/>
        <v>0</v>
      </c>
      <c r="EXY1002">
        <f t="shared" si="126"/>
        <v>0</v>
      </c>
      <c r="EXZ1002">
        <f t="shared" si="126"/>
        <v>0</v>
      </c>
      <c r="EYA1002">
        <f t="shared" si="126"/>
        <v>0</v>
      </c>
      <c r="EYB1002">
        <f t="shared" si="126"/>
        <v>0</v>
      </c>
      <c r="EYC1002">
        <f t="shared" ref="EYC1002:FAN1002" si="127">SUM(EYC2:EYC1001)</f>
        <v>0</v>
      </c>
      <c r="EYD1002">
        <f t="shared" si="127"/>
        <v>0</v>
      </c>
      <c r="EYE1002">
        <f t="shared" si="127"/>
        <v>0</v>
      </c>
      <c r="EYF1002">
        <f t="shared" si="127"/>
        <v>0</v>
      </c>
      <c r="EYG1002">
        <f t="shared" si="127"/>
        <v>0</v>
      </c>
      <c r="EYH1002">
        <f t="shared" si="127"/>
        <v>0</v>
      </c>
      <c r="EYI1002">
        <f t="shared" si="127"/>
        <v>0</v>
      </c>
      <c r="EYJ1002">
        <f t="shared" si="127"/>
        <v>0</v>
      </c>
      <c r="EYK1002">
        <f t="shared" si="127"/>
        <v>0</v>
      </c>
      <c r="EYL1002">
        <f t="shared" si="127"/>
        <v>0</v>
      </c>
      <c r="EYM1002">
        <f t="shared" si="127"/>
        <v>0</v>
      </c>
      <c r="EYN1002">
        <f t="shared" si="127"/>
        <v>0</v>
      </c>
      <c r="EYO1002">
        <f t="shared" si="127"/>
        <v>0</v>
      </c>
      <c r="EYP1002">
        <f t="shared" si="127"/>
        <v>0</v>
      </c>
      <c r="EYQ1002">
        <f t="shared" si="127"/>
        <v>0</v>
      </c>
      <c r="EYR1002">
        <f t="shared" si="127"/>
        <v>0</v>
      </c>
      <c r="EYS1002">
        <f t="shared" si="127"/>
        <v>0</v>
      </c>
      <c r="EYT1002">
        <f t="shared" si="127"/>
        <v>0</v>
      </c>
      <c r="EYU1002">
        <f t="shared" si="127"/>
        <v>0</v>
      </c>
      <c r="EYV1002">
        <f t="shared" si="127"/>
        <v>0</v>
      </c>
      <c r="EYW1002">
        <f t="shared" si="127"/>
        <v>0</v>
      </c>
      <c r="EYX1002">
        <f t="shared" si="127"/>
        <v>0</v>
      </c>
      <c r="EYY1002">
        <f t="shared" si="127"/>
        <v>0</v>
      </c>
      <c r="EYZ1002">
        <f t="shared" si="127"/>
        <v>0</v>
      </c>
      <c r="EZA1002">
        <f t="shared" si="127"/>
        <v>0</v>
      </c>
      <c r="EZB1002">
        <f t="shared" si="127"/>
        <v>0</v>
      </c>
      <c r="EZC1002">
        <f t="shared" si="127"/>
        <v>0</v>
      </c>
      <c r="EZD1002">
        <f t="shared" si="127"/>
        <v>0</v>
      </c>
      <c r="EZE1002">
        <f t="shared" si="127"/>
        <v>0</v>
      </c>
      <c r="EZF1002">
        <f t="shared" si="127"/>
        <v>0</v>
      </c>
      <c r="EZG1002">
        <f t="shared" si="127"/>
        <v>0</v>
      </c>
      <c r="EZH1002">
        <f t="shared" si="127"/>
        <v>0</v>
      </c>
      <c r="EZI1002">
        <f t="shared" si="127"/>
        <v>0</v>
      </c>
      <c r="EZJ1002">
        <f t="shared" si="127"/>
        <v>0</v>
      </c>
      <c r="EZK1002">
        <f t="shared" si="127"/>
        <v>0</v>
      </c>
      <c r="EZL1002">
        <f t="shared" si="127"/>
        <v>0</v>
      </c>
      <c r="EZM1002">
        <f t="shared" si="127"/>
        <v>0</v>
      </c>
      <c r="EZN1002">
        <f t="shared" si="127"/>
        <v>0</v>
      </c>
      <c r="EZO1002">
        <f t="shared" si="127"/>
        <v>0</v>
      </c>
      <c r="EZP1002">
        <f t="shared" si="127"/>
        <v>0</v>
      </c>
      <c r="EZQ1002">
        <f t="shared" si="127"/>
        <v>0</v>
      </c>
      <c r="EZR1002">
        <f t="shared" si="127"/>
        <v>0</v>
      </c>
      <c r="EZS1002">
        <f t="shared" si="127"/>
        <v>0</v>
      </c>
      <c r="EZT1002">
        <f t="shared" si="127"/>
        <v>0</v>
      </c>
      <c r="EZU1002">
        <f t="shared" si="127"/>
        <v>0</v>
      </c>
      <c r="EZV1002">
        <f t="shared" si="127"/>
        <v>0</v>
      </c>
      <c r="EZW1002">
        <f t="shared" si="127"/>
        <v>0</v>
      </c>
      <c r="EZX1002">
        <f t="shared" si="127"/>
        <v>0</v>
      </c>
      <c r="EZY1002">
        <f t="shared" si="127"/>
        <v>0</v>
      </c>
      <c r="EZZ1002">
        <f t="shared" si="127"/>
        <v>0</v>
      </c>
      <c r="FAA1002">
        <f t="shared" si="127"/>
        <v>0</v>
      </c>
      <c r="FAB1002">
        <f t="shared" si="127"/>
        <v>0</v>
      </c>
      <c r="FAC1002">
        <f t="shared" si="127"/>
        <v>0</v>
      </c>
      <c r="FAD1002">
        <f t="shared" si="127"/>
        <v>0</v>
      </c>
      <c r="FAE1002">
        <f t="shared" si="127"/>
        <v>0</v>
      </c>
      <c r="FAF1002">
        <f t="shared" si="127"/>
        <v>0</v>
      </c>
      <c r="FAG1002">
        <f t="shared" si="127"/>
        <v>0</v>
      </c>
      <c r="FAH1002">
        <f t="shared" si="127"/>
        <v>0</v>
      </c>
      <c r="FAI1002">
        <f t="shared" si="127"/>
        <v>0</v>
      </c>
      <c r="FAJ1002">
        <f t="shared" si="127"/>
        <v>0</v>
      </c>
      <c r="FAK1002">
        <f t="shared" si="127"/>
        <v>0</v>
      </c>
      <c r="FAL1002">
        <f t="shared" si="127"/>
        <v>0</v>
      </c>
      <c r="FAM1002">
        <f t="shared" si="127"/>
        <v>0</v>
      </c>
      <c r="FAN1002">
        <f t="shared" si="127"/>
        <v>0</v>
      </c>
      <c r="FAO1002">
        <f t="shared" ref="FAO1002:FCZ1002" si="128">SUM(FAO2:FAO1001)</f>
        <v>0</v>
      </c>
      <c r="FAP1002">
        <f t="shared" si="128"/>
        <v>0</v>
      </c>
      <c r="FAQ1002">
        <f t="shared" si="128"/>
        <v>0</v>
      </c>
      <c r="FAR1002">
        <f t="shared" si="128"/>
        <v>0</v>
      </c>
      <c r="FAS1002">
        <f t="shared" si="128"/>
        <v>0</v>
      </c>
      <c r="FAT1002">
        <f t="shared" si="128"/>
        <v>0</v>
      </c>
      <c r="FAU1002">
        <f t="shared" si="128"/>
        <v>0</v>
      </c>
      <c r="FAV1002">
        <f t="shared" si="128"/>
        <v>0</v>
      </c>
      <c r="FAW1002">
        <f t="shared" si="128"/>
        <v>0</v>
      </c>
      <c r="FAX1002">
        <f t="shared" si="128"/>
        <v>0</v>
      </c>
      <c r="FAY1002">
        <f t="shared" si="128"/>
        <v>0</v>
      </c>
      <c r="FAZ1002">
        <f t="shared" si="128"/>
        <v>0</v>
      </c>
      <c r="FBA1002">
        <f t="shared" si="128"/>
        <v>0</v>
      </c>
      <c r="FBB1002">
        <f t="shared" si="128"/>
        <v>0</v>
      </c>
      <c r="FBC1002">
        <f t="shared" si="128"/>
        <v>0</v>
      </c>
      <c r="FBD1002">
        <f t="shared" si="128"/>
        <v>0</v>
      </c>
      <c r="FBE1002">
        <f t="shared" si="128"/>
        <v>0</v>
      </c>
      <c r="FBF1002">
        <f t="shared" si="128"/>
        <v>0</v>
      </c>
      <c r="FBG1002">
        <f t="shared" si="128"/>
        <v>0</v>
      </c>
      <c r="FBH1002">
        <f t="shared" si="128"/>
        <v>0</v>
      </c>
      <c r="FBI1002">
        <f t="shared" si="128"/>
        <v>0</v>
      </c>
      <c r="FBJ1002">
        <f t="shared" si="128"/>
        <v>0</v>
      </c>
      <c r="FBK1002">
        <f t="shared" si="128"/>
        <v>0</v>
      </c>
      <c r="FBL1002">
        <f t="shared" si="128"/>
        <v>0</v>
      </c>
      <c r="FBM1002">
        <f t="shared" si="128"/>
        <v>0</v>
      </c>
      <c r="FBN1002">
        <f t="shared" si="128"/>
        <v>0</v>
      </c>
      <c r="FBO1002">
        <f t="shared" si="128"/>
        <v>0</v>
      </c>
      <c r="FBP1002">
        <f t="shared" si="128"/>
        <v>0</v>
      </c>
      <c r="FBQ1002">
        <f t="shared" si="128"/>
        <v>0</v>
      </c>
      <c r="FBR1002">
        <f t="shared" si="128"/>
        <v>0</v>
      </c>
      <c r="FBS1002">
        <f t="shared" si="128"/>
        <v>0</v>
      </c>
      <c r="FBT1002">
        <f t="shared" si="128"/>
        <v>0</v>
      </c>
      <c r="FBU1002">
        <f t="shared" si="128"/>
        <v>0</v>
      </c>
      <c r="FBV1002">
        <f t="shared" si="128"/>
        <v>0</v>
      </c>
      <c r="FBW1002">
        <f t="shared" si="128"/>
        <v>0</v>
      </c>
      <c r="FBX1002">
        <f t="shared" si="128"/>
        <v>0</v>
      </c>
      <c r="FBY1002">
        <f t="shared" si="128"/>
        <v>0</v>
      </c>
      <c r="FBZ1002">
        <f t="shared" si="128"/>
        <v>0</v>
      </c>
      <c r="FCA1002">
        <f t="shared" si="128"/>
        <v>0</v>
      </c>
      <c r="FCB1002">
        <f t="shared" si="128"/>
        <v>0</v>
      </c>
      <c r="FCC1002">
        <f t="shared" si="128"/>
        <v>0</v>
      </c>
      <c r="FCD1002">
        <f t="shared" si="128"/>
        <v>0</v>
      </c>
      <c r="FCE1002">
        <f t="shared" si="128"/>
        <v>0</v>
      </c>
      <c r="FCF1002">
        <f t="shared" si="128"/>
        <v>0</v>
      </c>
      <c r="FCG1002">
        <f t="shared" si="128"/>
        <v>0</v>
      </c>
      <c r="FCH1002">
        <f t="shared" si="128"/>
        <v>0</v>
      </c>
      <c r="FCI1002">
        <f t="shared" si="128"/>
        <v>0</v>
      </c>
      <c r="FCJ1002">
        <f t="shared" si="128"/>
        <v>0</v>
      </c>
      <c r="FCK1002">
        <f t="shared" si="128"/>
        <v>0</v>
      </c>
      <c r="FCL1002">
        <f t="shared" si="128"/>
        <v>0</v>
      </c>
      <c r="FCM1002">
        <f t="shared" si="128"/>
        <v>0</v>
      </c>
      <c r="FCN1002">
        <f t="shared" si="128"/>
        <v>0</v>
      </c>
      <c r="FCO1002">
        <f t="shared" si="128"/>
        <v>0</v>
      </c>
      <c r="FCP1002">
        <f t="shared" si="128"/>
        <v>0</v>
      </c>
      <c r="FCQ1002">
        <f t="shared" si="128"/>
        <v>0</v>
      </c>
      <c r="FCR1002">
        <f t="shared" si="128"/>
        <v>0</v>
      </c>
      <c r="FCS1002">
        <f t="shared" si="128"/>
        <v>0</v>
      </c>
      <c r="FCT1002">
        <f t="shared" si="128"/>
        <v>0</v>
      </c>
      <c r="FCU1002">
        <f t="shared" si="128"/>
        <v>0</v>
      </c>
      <c r="FCV1002">
        <f t="shared" si="128"/>
        <v>0</v>
      </c>
      <c r="FCW1002">
        <f t="shared" si="128"/>
        <v>0</v>
      </c>
      <c r="FCX1002">
        <f t="shared" si="128"/>
        <v>0</v>
      </c>
      <c r="FCY1002">
        <f t="shared" si="128"/>
        <v>0</v>
      </c>
      <c r="FCZ1002">
        <f t="shared" si="128"/>
        <v>0</v>
      </c>
      <c r="FDA1002">
        <f t="shared" ref="FDA1002:FFL1002" si="129">SUM(FDA2:FDA1001)</f>
        <v>0</v>
      </c>
      <c r="FDB1002">
        <f t="shared" si="129"/>
        <v>0</v>
      </c>
      <c r="FDC1002">
        <f t="shared" si="129"/>
        <v>0</v>
      </c>
      <c r="FDD1002">
        <f t="shared" si="129"/>
        <v>0</v>
      </c>
      <c r="FDE1002">
        <f t="shared" si="129"/>
        <v>0</v>
      </c>
      <c r="FDF1002">
        <f t="shared" si="129"/>
        <v>0</v>
      </c>
      <c r="FDG1002">
        <f t="shared" si="129"/>
        <v>0</v>
      </c>
      <c r="FDH1002">
        <f t="shared" si="129"/>
        <v>0</v>
      </c>
      <c r="FDI1002">
        <f t="shared" si="129"/>
        <v>0</v>
      </c>
      <c r="FDJ1002">
        <f t="shared" si="129"/>
        <v>0</v>
      </c>
      <c r="FDK1002">
        <f t="shared" si="129"/>
        <v>0</v>
      </c>
      <c r="FDL1002">
        <f t="shared" si="129"/>
        <v>0</v>
      </c>
      <c r="FDM1002">
        <f t="shared" si="129"/>
        <v>0</v>
      </c>
      <c r="FDN1002">
        <f t="shared" si="129"/>
        <v>0</v>
      </c>
      <c r="FDO1002">
        <f t="shared" si="129"/>
        <v>0</v>
      </c>
      <c r="FDP1002">
        <f t="shared" si="129"/>
        <v>0</v>
      </c>
      <c r="FDQ1002">
        <f t="shared" si="129"/>
        <v>0</v>
      </c>
      <c r="FDR1002">
        <f t="shared" si="129"/>
        <v>0</v>
      </c>
      <c r="FDS1002">
        <f t="shared" si="129"/>
        <v>0</v>
      </c>
      <c r="FDT1002">
        <f t="shared" si="129"/>
        <v>0</v>
      </c>
      <c r="FDU1002">
        <f t="shared" si="129"/>
        <v>0</v>
      </c>
      <c r="FDV1002">
        <f t="shared" si="129"/>
        <v>0</v>
      </c>
      <c r="FDW1002">
        <f t="shared" si="129"/>
        <v>0</v>
      </c>
      <c r="FDX1002">
        <f t="shared" si="129"/>
        <v>0</v>
      </c>
      <c r="FDY1002">
        <f t="shared" si="129"/>
        <v>0</v>
      </c>
      <c r="FDZ1002">
        <f t="shared" si="129"/>
        <v>0</v>
      </c>
      <c r="FEA1002">
        <f t="shared" si="129"/>
        <v>0</v>
      </c>
      <c r="FEB1002">
        <f t="shared" si="129"/>
        <v>0</v>
      </c>
      <c r="FEC1002">
        <f t="shared" si="129"/>
        <v>0</v>
      </c>
      <c r="FED1002">
        <f t="shared" si="129"/>
        <v>0</v>
      </c>
      <c r="FEE1002">
        <f t="shared" si="129"/>
        <v>0</v>
      </c>
      <c r="FEF1002">
        <f t="shared" si="129"/>
        <v>0</v>
      </c>
      <c r="FEG1002">
        <f t="shared" si="129"/>
        <v>0</v>
      </c>
      <c r="FEH1002">
        <f t="shared" si="129"/>
        <v>0</v>
      </c>
      <c r="FEI1002">
        <f t="shared" si="129"/>
        <v>0</v>
      </c>
      <c r="FEJ1002">
        <f t="shared" si="129"/>
        <v>0</v>
      </c>
      <c r="FEK1002">
        <f t="shared" si="129"/>
        <v>0</v>
      </c>
      <c r="FEL1002">
        <f t="shared" si="129"/>
        <v>0</v>
      </c>
      <c r="FEM1002">
        <f t="shared" si="129"/>
        <v>0</v>
      </c>
      <c r="FEN1002">
        <f t="shared" si="129"/>
        <v>0</v>
      </c>
      <c r="FEO1002">
        <f t="shared" si="129"/>
        <v>0</v>
      </c>
      <c r="FEP1002">
        <f t="shared" si="129"/>
        <v>0</v>
      </c>
      <c r="FEQ1002">
        <f t="shared" si="129"/>
        <v>0</v>
      </c>
      <c r="FER1002">
        <f t="shared" si="129"/>
        <v>0</v>
      </c>
      <c r="FES1002">
        <f t="shared" si="129"/>
        <v>0</v>
      </c>
      <c r="FET1002">
        <f t="shared" si="129"/>
        <v>0</v>
      </c>
      <c r="FEU1002">
        <f t="shared" si="129"/>
        <v>0</v>
      </c>
      <c r="FEV1002">
        <f t="shared" si="129"/>
        <v>0</v>
      </c>
      <c r="FEW1002">
        <f t="shared" si="129"/>
        <v>0</v>
      </c>
      <c r="FEX1002">
        <f t="shared" si="129"/>
        <v>0</v>
      </c>
      <c r="FEY1002">
        <f t="shared" si="129"/>
        <v>0</v>
      </c>
      <c r="FEZ1002">
        <f t="shared" si="129"/>
        <v>0</v>
      </c>
      <c r="FFA1002">
        <f t="shared" si="129"/>
        <v>0</v>
      </c>
      <c r="FFB1002">
        <f t="shared" si="129"/>
        <v>0</v>
      </c>
      <c r="FFC1002">
        <f t="shared" si="129"/>
        <v>0</v>
      </c>
      <c r="FFD1002">
        <f t="shared" si="129"/>
        <v>0</v>
      </c>
      <c r="FFE1002">
        <f t="shared" si="129"/>
        <v>0</v>
      </c>
      <c r="FFF1002">
        <f t="shared" si="129"/>
        <v>0</v>
      </c>
      <c r="FFG1002">
        <f t="shared" si="129"/>
        <v>0</v>
      </c>
      <c r="FFH1002">
        <f t="shared" si="129"/>
        <v>0</v>
      </c>
      <c r="FFI1002">
        <f t="shared" si="129"/>
        <v>0</v>
      </c>
      <c r="FFJ1002">
        <f t="shared" si="129"/>
        <v>0</v>
      </c>
      <c r="FFK1002">
        <f t="shared" si="129"/>
        <v>0</v>
      </c>
      <c r="FFL1002">
        <f t="shared" si="129"/>
        <v>0</v>
      </c>
      <c r="FFM1002">
        <f t="shared" ref="FFM1002:FHX1002" si="130">SUM(FFM2:FFM1001)</f>
        <v>0</v>
      </c>
      <c r="FFN1002">
        <f t="shared" si="130"/>
        <v>0</v>
      </c>
      <c r="FFO1002">
        <f t="shared" si="130"/>
        <v>0</v>
      </c>
      <c r="FFP1002">
        <f t="shared" si="130"/>
        <v>0</v>
      </c>
      <c r="FFQ1002">
        <f t="shared" si="130"/>
        <v>0</v>
      </c>
      <c r="FFR1002">
        <f t="shared" si="130"/>
        <v>0</v>
      </c>
      <c r="FFS1002">
        <f t="shared" si="130"/>
        <v>0</v>
      </c>
      <c r="FFT1002">
        <f t="shared" si="130"/>
        <v>0</v>
      </c>
      <c r="FFU1002">
        <f t="shared" si="130"/>
        <v>0</v>
      </c>
      <c r="FFV1002">
        <f t="shared" si="130"/>
        <v>0</v>
      </c>
      <c r="FFW1002">
        <f t="shared" si="130"/>
        <v>0</v>
      </c>
      <c r="FFX1002">
        <f t="shared" si="130"/>
        <v>0</v>
      </c>
      <c r="FFY1002">
        <f t="shared" si="130"/>
        <v>0</v>
      </c>
      <c r="FFZ1002">
        <f t="shared" si="130"/>
        <v>0</v>
      </c>
      <c r="FGA1002">
        <f t="shared" si="130"/>
        <v>0</v>
      </c>
      <c r="FGB1002">
        <f t="shared" si="130"/>
        <v>0</v>
      </c>
      <c r="FGC1002">
        <f t="shared" si="130"/>
        <v>0</v>
      </c>
      <c r="FGD1002">
        <f t="shared" si="130"/>
        <v>0</v>
      </c>
      <c r="FGE1002">
        <f t="shared" si="130"/>
        <v>0</v>
      </c>
      <c r="FGF1002">
        <f t="shared" si="130"/>
        <v>0</v>
      </c>
      <c r="FGG1002">
        <f t="shared" si="130"/>
        <v>0</v>
      </c>
      <c r="FGH1002">
        <f t="shared" si="130"/>
        <v>0</v>
      </c>
      <c r="FGI1002">
        <f t="shared" si="130"/>
        <v>0</v>
      </c>
      <c r="FGJ1002">
        <f t="shared" si="130"/>
        <v>0</v>
      </c>
      <c r="FGK1002">
        <f t="shared" si="130"/>
        <v>0</v>
      </c>
      <c r="FGL1002">
        <f t="shared" si="130"/>
        <v>0</v>
      </c>
      <c r="FGM1002">
        <f t="shared" si="130"/>
        <v>0</v>
      </c>
      <c r="FGN1002">
        <f t="shared" si="130"/>
        <v>0</v>
      </c>
      <c r="FGO1002">
        <f t="shared" si="130"/>
        <v>0</v>
      </c>
      <c r="FGP1002">
        <f t="shared" si="130"/>
        <v>0</v>
      </c>
      <c r="FGQ1002">
        <f t="shared" si="130"/>
        <v>0</v>
      </c>
      <c r="FGR1002">
        <f t="shared" si="130"/>
        <v>0</v>
      </c>
      <c r="FGS1002">
        <f t="shared" si="130"/>
        <v>0</v>
      </c>
      <c r="FGT1002">
        <f t="shared" si="130"/>
        <v>0</v>
      </c>
      <c r="FGU1002">
        <f t="shared" si="130"/>
        <v>0</v>
      </c>
      <c r="FGV1002">
        <f t="shared" si="130"/>
        <v>0</v>
      </c>
      <c r="FGW1002">
        <f t="shared" si="130"/>
        <v>0</v>
      </c>
      <c r="FGX1002">
        <f t="shared" si="130"/>
        <v>0</v>
      </c>
      <c r="FGY1002">
        <f t="shared" si="130"/>
        <v>0</v>
      </c>
      <c r="FGZ1002">
        <f t="shared" si="130"/>
        <v>0</v>
      </c>
      <c r="FHA1002">
        <f t="shared" si="130"/>
        <v>0</v>
      </c>
      <c r="FHB1002">
        <f t="shared" si="130"/>
        <v>0</v>
      </c>
      <c r="FHC1002">
        <f t="shared" si="130"/>
        <v>0</v>
      </c>
      <c r="FHD1002">
        <f t="shared" si="130"/>
        <v>0</v>
      </c>
      <c r="FHE1002">
        <f t="shared" si="130"/>
        <v>0</v>
      </c>
      <c r="FHF1002">
        <f t="shared" si="130"/>
        <v>0</v>
      </c>
      <c r="FHG1002">
        <f t="shared" si="130"/>
        <v>0</v>
      </c>
      <c r="FHH1002">
        <f t="shared" si="130"/>
        <v>0</v>
      </c>
      <c r="FHI1002">
        <f t="shared" si="130"/>
        <v>0</v>
      </c>
      <c r="FHJ1002">
        <f t="shared" si="130"/>
        <v>0</v>
      </c>
      <c r="FHK1002">
        <f t="shared" si="130"/>
        <v>0</v>
      </c>
      <c r="FHL1002">
        <f t="shared" si="130"/>
        <v>0</v>
      </c>
      <c r="FHM1002">
        <f t="shared" si="130"/>
        <v>0</v>
      </c>
      <c r="FHN1002">
        <f t="shared" si="130"/>
        <v>0</v>
      </c>
      <c r="FHO1002">
        <f t="shared" si="130"/>
        <v>0</v>
      </c>
      <c r="FHP1002">
        <f t="shared" si="130"/>
        <v>0</v>
      </c>
      <c r="FHQ1002">
        <f t="shared" si="130"/>
        <v>0</v>
      </c>
      <c r="FHR1002">
        <f t="shared" si="130"/>
        <v>0</v>
      </c>
      <c r="FHS1002">
        <f t="shared" si="130"/>
        <v>0</v>
      </c>
      <c r="FHT1002">
        <f t="shared" si="130"/>
        <v>0</v>
      </c>
      <c r="FHU1002">
        <f t="shared" si="130"/>
        <v>0</v>
      </c>
      <c r="FHV1002">
        <f t="shared" si="130"/>
        <v>0</v>
      </c>
      <c r="FHW1002">
        <f t="shared" si="130"/>
        <v>0</v>
      </c>
      <c r="FHX1002">
        <f t="shared" si="130"/>
        <v>0</v>
      </c>
      <c r="FHY1002">
        <f t="shared" ref="FHY1002:FKJ1002" si="131">SUM(FHY2:FHY1001)</f>
        <v>0</v>
      </c>
      <c r="FHZ1002">
        <f t="shared" si="131"/>
        <v>0</v>
      </c>
      <c r="FIA1002">
        <f t="shared" si="131"/>
        <v>0</v>
      </c>
      <c r="FIB1002">
        <f t="shared" si="131"/>
        <v>0</v>
      </c>
      <c r="FIC1002">
        <f t="shared" si="131"/>
        <v>0</v>
      </c>
      <c r="FID1002">
        <f t="shared" si="131"/>
        <v>0</v>
      </c>
      <c r="FIE1002">
        <f t="shared" si="131"/>
        <v>0</v>
      </c>
      <c r="FIF1002">
        <f t="shared" si="131"/>
        <v>0</v>
      </c>
      <c r="FIG1002">
        <f t="shared" si="131"/>
        <v>0</v>
      </c>
      <c r="FIH1002">
        <f t="shared" si="131"/>
        <v>0</v>
      </c>
      <c r="FII1002">
        <f t="shared" si="131"/>
        <v>0</v>
      </c>
      <c r="FIJ1002">
        <f t="shared" si="131"/>
        <v>0</v>
      </c>
      <c r="FIK1002">
        <f t="shared" si="131"/>
        <v>0</v>
      </c>
      <c r="FIL1002">
        <f t="shared" si="131"/>
        <v>0</v>
      </c>
      <c r="FIM1002">
        <f t="shared" si="131"/>
        <v>0</v>
      </c>
      <c r="FIN1002">
        <f t="shared" si="131"/>
        <v>0</v>
      </c>
      <c r="FIO1002">
        <f t="shared" si="131"/>
        <v>0</v>
      </c>
      <c r="FIP1002">
        <f t="shared" si="131"/>
        <v>0</v>
      </c>
      <c r="FIQ1002">
        <f t="shared" si="131"/>
        <v>0</v>
      </c>
      <c r="FIR1002">
        <f t="shared" si="131"/>
        <v>0</v>
      </c>
      <c r="FIS1002">
        <f t="shared" si="131"/>
        <v>0</v>
      </c>
      <c r="FIT1002">
        <f t="shared" si="131"/>
        <v>0</v>
      </c>
      <c r="FIU1002">
        <f t="shared" si="131"/>
        <v>0</v>
      </c>
      <c r="FIV1002">
        <f t="shared" si="131"/>
        <v>0</v>
      </c>
      <c r="FIW1002">
        <f t="shared" si="131"/>
        <v>0</v>
      </c>
      <c r="FIX1002">
        <f t="shared" si="131"/>
        <v>0</v>
      </c>
      <c r="FIY1002">
        <f t="shared" si="131"/>
        <v>0</v>
      </c>
      <c r="FIZ1002">
        <f t="shared" si="131"/>
        <v>0</v>
      </c>
      <c r="FJA1002">
        <f t="shared" si="131"/>
        <v>0</v>
      </c>
      <c r="FJB1002">
        <f t="shared" si="131"/>
        <v>0</v>
      </c>
      <c r="FJC1002">
        <f t="shared" si="131"/>
        <v>0</v>
      </c>
      <c r="FJD1002">
        <f t="shared" si="131"/>
        <v>0</v>
      </c>
      <c r="FJE1002">
        <f t="shared" si="131"/>
        <v>0</v>
      </c>
      <c r="FJF1002">
        <f t="shared" si="131"/>
        <v>0</v>
      </c>
      <c r="FJG1002">
        <f t="shared" si="131"/>
        <v>0</v>
      </c>
      <c r="FJH1002">
        <f t="shared" si="131"/>
        <v>0</v>
      </c>
      <c r="FJI1002">
        <f t="shared" si="131"/>
        <v>0</v>
      </c>
      <c r="FJJ1002">
        <f t="shared" si="131"/>
        <v>0</v>
      </c>
      <c r="FJK1002">
        <f t="shared" si="131"/>
        <v>0</v>
      </c>
      <c r="FJL1002">
        <f t="shared" si="131"/>
        <v>0</v>
      </c>
      <c r="FJM1002">
        <f t="shared" si="131"/>
        <v>0</v>
      </c>
      <c r="FJN1002">
        <f t="shared" si="131"/>
        <v>0</v>
      </c>
      <c r="FJO1002">
        <f t="shared" si="131"/>
        <v>0</v>
      </c>
      <c r="FJP1002">
        <f t="shared" si="131"/>
        <v>0</v>
      </c>
      <c r="FJQ1002">
        <f t="shared" si="131"/>
        <v>0</v>
      </c>
      <c r="FJR1002">
        <f t="shared" si="131"/>
        <v>0</v>
      </c>
      <c r="FJS1002">
        <f t="shared" si="131"/>
        <v>0</v>
      </c>
      <c r="FJT1002">
        <f t="shared" si="131"/>
        <v>0</v>
      </c>
      <c r="FJU1002">
        <f t="shared" si="131"/>
        <v>0</v>
      </c>
      <c r="FJV1002">
        <f t="shared" si="131"/>
        <v>0</v>
      </c>
      <c r="FJW1002">
        <f t="shared" si="131"/>
        <v>0</v>
      </c>
      <c r="FJX1002">
        <f t="shared" si="131"/>
        <v>0</v>
      </c>
      <c r="FJY1002">
        <f t="shared" si="131"/>
        <v>0</v>
      </c>
      <c r="FJZ1002">
        <f t="shared" si="131"/>
        <v>0</v>
      </c>
      <c r="FKA1002">
        <f t="shared" si="131"/>
        <v>0</v>
      </c>
      <c r="FKB1002">
        <f t="shared" si="131"/>
        <v>0</v>
      </c>
      <c r="FKC1002">
        <f t="shared" si="131"/>
        <v>0</v>
      </c>
      <c r="FKD1002">
        <f t="shared" si="131"/>
        <v>0</v>
      </c>
      <c r="FKE1002">
        <f t="shared" si="131"/>
        <v>0</v>
      </c>
      <c r="FKF1002">
        <f t="shared" si="131"/>
        <v>0</v>
      </c>
      <c r="FKG1002">
        <f t="shared" si="131"/>
        <v>0</v>
      </c>
      <c r="FKH1002">
        <f t="shared" si="131"/>
        <v>0</v>
      </c>
      <c r="FKI1002">
        <f t="shared" si="131"/>
        <v>0</v>
      </c>
      <c r="FKJ1002">
        <f t="shared" si="131"/>
        <v>0</v>
      </c>
      <c r="FKK1002">
        <f t="shared" ref="FKK1002:FMV1002" si="132">SUM(FKK2:FKK1001)</f>
        <v>0</v>
      </c>
      <c r="FKL1002">
        <f t="shared" si="132"/>
        <v>0</v>
      </c>
      <c r="FKM1002">
        <f t="shared" si="132"/>
        <v>0</v>
      </c>
      <c r="FKN1002">
        <f t="shared" si="132"/>
        <v>0</v>
      </c>
      <c r="FKO1002">
        <f t="shared" si="132"/>
        <v>0</v>
      </c>
      <c r="FKP1002">
        <f t="shared" si="132"/>
        <v>0</v>
      </c>
      <c r="FKQ1002">
        <f t="shared" si="132"/>
        <v>0</v>
      </c>
      <c r="FKR1002">
        <f t="shared" si="132"/>
        <v>0</v>
      </c>
      <c r="FKS1002">
        <f t="shared" si="132"/>
        <v>0</v>
      </c>
      <c r="FKT1002">
        <f t="shared" si="132"/>
        <v>0</v>
      </c>
      <c r="FKU1002">
        <f t="shared" si="132"/>
        <v>0</v>
      </c>
      <c r="FKV1002">
        <f t="shared" si="132"/>
        <v>0</v>
      </c>
      <c r="FKW1002">
        <f t="shared" si="132"/>
        <v>0</v>
      </c>
      <c r="FKX1002">
        <f t="shared" si="132"/>
        <v>0</v>
      </c>
      <c r="FKY1002">
        <f t="shared" si="132"/>
        <v>0</v>
      </c>
      <c r="FKZ1002">
        <f t="shared" si="132"/>
        <v>0</v>
      </c>
      <c r="FLA1002">
        <f t="shared" si="132"/>
        <v>0</v>
      </c>
      <c r="FLB1002">
        <f t="shared" si="132"/>
        <v>0</v>
      </c>
      <c r="FLC1002">
        <f t="shared" si="132"/>
        <v>0</v>
      </c>
      <c r="FLD1002">
        <f t="shared" si="132"/>
        <v>0</v>
      </c>
      <c r="FLE1002">
        <f t="shared" si="132"/>
        <v>0</v>
      </c>
      <c r="FLF1002">
        <f t="shared" si="132"/>
        <v>0</v>
      </c>
      <c r="FLG1002">
        <f t="shared" si="132"/>
        <v>0</v>
      </c>
      <c r="FLH1002">
        <f t="shared" si="132"/>
        <v>0</v>
      </c>
      <c r="FLI1002">
        <f t="shared" si="132"/>
        <v>0</v>
      </c>
      <c r="FLJ1002">
        <f t="shared" si="132"/>
        <v>0</v>
      </c>
      <c r="FLK1002">
        <f t="shared" si="132"/>
        <v>0</v>
      </c>
      <c r="FLL1002">
        <f t="shared" si="132"/>
        <v>0</v>
      </c>
      <c r="FLM1002">
        <f t="shared" si="132"/>
        <v>0</v>
      </c>
      <c r="FLN1002">
        <f t="shared" si="132"/>
        <v>0</v>
      </c>
      <c r="FLO1002">
        <f t="shared" si="132"/>
        <v>0</v>
      </c>
      <c r="FLP1002">
        <f t="shared" si="132"/>
        <v>0</v>
      </c>
      <c r="FLQ1002">
        <f t="shared" si="132"/>
        <v>0</v>
      </c>
      <c r="FLR1002">
        <f t="shared" si="132"/>
        <v>0</v>
      </c>
      <c r="FLS1002">
        <f t="shared" si="132"/>
        <v>0</v>
      </c>
      <c r="FLT1002">
        <f t="shared" si="132"/>
        <v>0</v>
      </c>
      <c r="FLU1002">
        <f t="shared" si="132"/>
        <v>0</v>
      </c>
      <c r="FLV1002">
        <f t="shared" si="132"/>
        <v>0</v>
      </c>
      <c r="FLW1002">
        <f t="shared" si="132"/>
        <v>0</v>
      </c>
      <c r="FLX1002">
        <f t="shared" si="132"/>
        <v>0</v>
      </c>
      <c r="FLY1002">
        <f t="shared" si="132"/>
        <v>0</v>
      </c>
      <c r="FLZ1002">
        <f t="shared" si="132"/>
        <v>0</v>
      </c>
      <c r="FMA1002">
        <f t="shared" si="132"/>
        <v>0</v>
      </c>
      <c r="FMB1002">
        <f t="shared" si="132"/>
        <v>0</v>
      </c>
      <c r="FMC1002">
        <f t="shared" si="132"/>
        <v>0</v>
      </c>
      <c r="FMD1002">
        <f t="shared" si="132"/>
        <v>0</v>
      </c>
      <c r="FME1002">
        <f t="shared" si="132"/>
        <v>0</v>
      </c>
      <c r="FMF1002">
        <f t="shared" si="132"/>
        <v>0</v>
      </c>
      <c r="FMG1002">
        <f t="shared" si="132"/>
        <v>0</v>
      </c>
      <c r="FMH1002">
        <f t="shared" si="132"/>
        <v>0</v>
      </c>
      <c r="FMI1002">
        <f t="shared" si="132"/>
        <v>0</v>
      </c>
      <c r="FMJ1002">
        <f t="shared" si="132"/>
        <v>0</v>
      </c>
      <c r="FMK1002">
        <f t="shared" si="132"/>
        <v>0</v>
      </c>
      <c r="FML1002">
        <f t="shared" si="132"/>
        <v>0</v>
      </c>
      <c r="FMM1002">
        <f t="shared" si="132"/>
        <v>0</v>
      </c>
      <c r="FMN1002">
        <f t="shared" si="132"/>
        <v>0</v>
      </c>
      <c r="FMO1002">
        <f t="shared" si="132"/>
        <v>0</v>
      </c>
      <c r="FMP1002">
        <f t="shared" si="132"/>
        <v>0</v>
      </c>
      <c r="FMQ1002">
        <f t="shared" si="132"/>
        <v>0</v>
      </c>
      <c r="FMR1002">
        <f t="shared" si="132"/>
        <v>0</v>
      </c>
      <c r="FMS1002">
        <f t="shared" si="132"/>
        <v>0</v>
      </c>
      <c r="FMT1002">
        <f t="shared" si="132"/>
        <v>0</v>
      </c>
      <c r="FMU1002">
        <f t="shared" si="132"/>
        <v>0</v>
      </c>
      <c r="FMV1002">
        <f t="shared" si="132"/>
        <v>0</v>
      </c>
      <c r="FMW1002">
        <f t="shared" ref="FMW1002:FPH1002" si="133">SUM(FMW2:FMW1001)</f>
        <v>0</v>
      </c>
      <c r="FMX1002">
        <f t="shared" si="133"/>
        <v>0</v>
      </c>
      <c r="FMY1002">
        <f t="shared" si="133"/>
        <v>0</v>
      </c>
      <c r="FMZ1002">
        <f t="shared" si="133"/>
        <v>0</v>
      </c>
      <c r="FNA1002">
        <f t="shared" si="133"/>
        <v>0</v>
      </c>
      <c r="FNB1002">
        <f t="shared" si="133"/>
        <v>0</v>
      </c>
      <c r="FNC1002">
        <f t="shared" si="133"/>
        <v>0</v>
      </c>
      <c r="FND1002">
        <f t="shared" si="133"/>
        <v>0</v>
      </c>
      <c r="FNE1002">
        <f t="shared" si="133"/>
        <v>0</v>
      </c>
      <c r="FNF1002">
        <f t="shared" si="133"/>
        <v>0</v>
      </c>
      <c r="FNG1002">
        <f t="shared" si="133"/>
        <v>0</v>
      </c>
      <c r="FNH1002">
        <f t="shared" si="133"/>
        <v>0</v>
      </c>
      <c r="FNI1002">
        <f t="shared" si="133"/>
        <v>0</v>
      </c>
      <c r="FNJ1002">
        <f t="shared" si="133"/>
        <v>0</v>
      </c>
      <c r="FNK1002">
        <f t="shared" si="133"/>
        <v>0</v>
      </c>
      <c r="FNL1002">
        <f t="shared" si="133"/>
        <v>0</v>
      </c>
      <c r="FNM1002">
        <f t="shared" si="133"/>
        <v>0</v>
      </c>
      <c r="FNN1002">
        <f t="shared" si="133"/>
        <v>0</v>
      </c>
      <c r="FNO1002">
        <f t="shared" si="133"/>
        <v>0</v>
      </c>
      <c r="FNP1002">
        <f t="shared" si="133"/>
        <v>0</v>
      </c>
      <c r="FNQ1002">
        <f t="shared" si="133"/>
        <v>0</v>
      </c>
      <c r="FNR1002">
        <f t="shared" si="133"/>
        <v>0</v>
      </c>
      <c r="FNS1002">
        <f t="shared" si="133"/>
        <v>0</v>
      </c>
      <c r="FNT1002">
        <f t="shared" si="133"/>
        <v>0</v>
      </c>
      <c r="FNU1002">
        <f t="shared" si="133"/>
        <v>0</v>
      </c>
      <c r="FNV1002">
        <f t="shared" si="133"/>
        <v>0</v>
      </c>
      <c r="FNW1002">
        <f t="shared" si="133"/>
        <v>0</v>
      </c>
      <c r="FNX1002">
        <f t="shared" si="133"/>
        <v>0</v>
      </c>
      <c r="FNY1002">
        <f t="shared" si="133"/>
        <v>0</v>
      </c>
      <c r="FNZ1002">
        <f t="shared" si="133"/>
        <v>0</v>
      </c>
      <c r="FOA1002">
        <f t="shared" si="133"/>
        <v>0</v>
      </c>
      <c r="FOB1002">
        <f t="shared" si="133"/>
        <v>0</v>
      </c>
      <c r="FOC1002">
        <f t="shared" si="133"/>
        <v>0</v>
      </c>
      <c r="FOD1002">
        <f t="shared" si="133"/>
        <v>0</v>
      </c>
      <c r="FOE1002">
        <f t="shared" si="133"/>
        <v>0</v>
      </c>
      <c r="FOF1002">
        <f t="shared" si="133"/>
        <v>0</v>
      </c>
      <c r="FOG1002">
        <f t="shared" si="133"/>
        <v>0</v>
      </c>
      <c r="FOH1002">
        <f t="shared" si="133"/>
        <v>0</v>
      </c>
      <c r="FOI1002">
        <f t="shared" si="133"/>
        <v>0</v>
      </c>
      <c r="FOJ1002">
        <f t="shared" si="133"/>
        <v>0</v>
      </c>
      <c r="FOK1002">
        <f t="shared" si="133"/>
        <v>0</v>
      </c>
      <c r="FOL1002">
        <f t="shared" si="133"/>
        <v>0</v>
      </c>
      <c r="FOM1002">
        <f t="shared" si="133"/>
        <v>0</v>
      </c>
      <c r="FON1002">
        <f t="shared" si="133"/>
        <v>0</v>
      </c>
      <c r="FOO1002">
        <f t="shared" si="133"/>
        <v>0</v>
      </c>
      <c r="FOP1002">
        <f t="shared" si="133"/>
        <v>0</v>
      </c>
      <c r="FOQ1002">
        <f t="shared" si="133"/>
        <v>0</v>
      </c>
      <c r="FOR1002">
        <f t="shared" si="133"/>
        <v>0</v>
      </c>
      <c r="FOS1002">
        <f t="shared" si="133"/>
        <v>0</v>
      </c>
      <c r="FOT1002">
        <f t="shared" si="133"/>
        <v>0</v>
      </c>
      <c r="FOU1002">
        <f t="shared" si="133"/>
        <v>0</v>
      </c>
      <c r="FOV1002">
        <f t="shared" si="133"/>
        <v>0</v>
      </c>
      <c r="FOW1002">
        <f t="shared" si="133"/>
        <v>0</v>
      </c>
      <c r="FOX1002">
        <f t="shared" si="133"/>
        <v>0</v>
      </c>
      <c r="FOY1002">
        <f t="shared" si="133"/>
        <v>0</v>
      </c>
      <c r="FOZ1002">
        <f t="shared" si="133"/>
        <v>0</v>
      </c>
      <c r="FPA1002">
        <f t="shared" si="133"/>
        <v>0</v>
      </c>
      <c r="FPB1002">
        <f t="shared" si="133"/>
        <v>0</v>
      </c>
      <c r="FPC1002">
        <f t="shared" si="133"/>
        <v>0</v>
      </c>
      <c r="FPD1002">
        <f t="shared" si="133"/>
        <v>0</v>
      </c>
      <c r="FPE1002">
        <f t="shared" si="133"/>
        <v>0</v>
      </c>
      <c r="FPF1002">
        <f t="shared" si="133"/>
        <v>0</v>
      </c>
      <c r="FPG1002">
        <f t="shared" si="133"/>
        <v>0</v>
      </c>
      <c r="FPH1002">
        <f t="shared" si="133"/>
        <v>0</v>
      </c>
      <c r="FPI1002">
        <f t="shared" ref="FPI1002:FRT1002" si="134">SUM(FPI2:FPI1001)</f>
        <v>0</v>
      </c>
      <c r="FPJ1002">
        <f t="shared" si="134"/>
        <v>0</v>
      </c>
      <c r="FPK1002">
        <f t="shared" si="134"/>
        <v>0</v>
      </c>
      <c r="FPL1002">
        <f t="shared" si="134"/>
        <v>0</v>
      </c>
      <c r="FPM1002">
        <f t="shared" si="134"/>
        <v>0</v>
      </c>
      <c r="FPN1002">
        <f t="shared" si="134"/>
        <v>0</v>
      </c>
      <c r="FPO1002">
        <f t="shared" si="134"/>
        <v>0</v>
      </c>
      <c r="FPP1002">
        <f t="shared" si="134"/>
        <v>0</v>
      </c>
      <c r="FPQ1002">
        <f t="shared" si="134"/>
        <v>0</v>
      </c>
      <c r="FPR1002">
        <f t="shared" si="134"/>
        <v>0</v>
      </c>
      <c r="FPS1002">
        <f t="shared" si="134"/>
        <v>0</v>
      </c>
      <c r="FPT1002">
        <f t="shared" si="134"/>
        <v>0</v>
      </c>
      <c r="FPU1002">
        <f t="shared" si="134"/>
        <v>0</v>
      </c>
      <c r="FPV1002">
        <f t="shared" si="134"/>
        <v>0</v>
      </c>
      <c r="FPW1002">
        <f t="shared" si="134"/>
        <v>0</v>
      </c>
      <c r="FPX1002">
        <f t="shared" si="134"/>
        <v>0</v>
      </c>
      <c r="FPY1002">
        <f t="shared" si="134"/>
        <v>0</v>
      </c>
      <c r="FPZ1002">
        <f t="shared" si="134"/>
        <v>0</v>
      </c>
      <c r="FQA1002">
        <f t="shared" si="134"/>
        <v>0</v>
      </c>
      <c r="FQB1002">
        <f t="shared" si="134"/>
        <v>0</v>
      </c>
      <c r="FQC1002">
        <f t="shared" si="134"/>
        <v>0</v>
      </c>
      <c r="FQD1002">
        <f t="shared" si="134"/>
        <v>0</v>
      </c>
      <c r="FQE1002">
        <f t="shared" si="134"/>
        <v>0</v>
      </c>
      <c r="FQF1002">
        <f t="shared" si="134"/>
        <v>0</v>
      </c>
      <c r="FQG1002">
        <f t="shared" si="134"/>
        <v>0</v>
      </c>
      <c r="FQH1002">
        <f t="shared" si="134"/>
        <v>0</v>
      </c>
      <c r="FQI1002">
        <f t="shared" si="134"/>
        <v>0</v>
      </c>
      <c r="FQJ1002">
        <f t="shared" si="134"/>
        <v>0</v>
      </c>
      <c r="FQK1002">
        <f t="shared" si="134"/>
        <v>0</v>
      </c>
      <c r="FQL1002">
        <f t="shared" si="134"/>
        <v>0</v>
      </c>
      <c r="FQM1002">
        <f t="shared" si="134"/>
        <v>0</v>
      </c>
      <c r="FQN1002">
        <f t="shared" si="134"/>
        <v>0</v>
      </c>
      <c r="FQO1002">
        <f t="shared" si="134"/>
        <v>0</v>
      </c>
      <c r="FQP1002">
        <f t="shared" si="134"/>
        <v>0</v>
      </c>
      <c r="FQQ1002">
        <f t="shared" si="134"/>
        <v>0</v>
      </c>
      <c r="FQR1002">
        <f t="shared" si="134"/>
        <v>0</v>
      </c>
      <c r="FQS1002">
        <f t="shared" si="134"/>
        <v>0</v>
      </c>
      <c r="FQT1002">
        <f t="shared" si="134"/>
        <v>0</v>
      </c>
      <c r="FQU1002">
        <f t="shared" si="134"/>
        <v>0</v>
      </c>
      <c r="FQV1002">
        <f t="shared" si="134"/>
        <v>0</v>
      </c>
      <c r="FQW1002">
        <f t="shared" si="134"/>
        <v>0</v>
      </c>
      <c r="FQX1002">
        <f t="shared" si="134"/>
        <v>0</v>
      </c>
      <c r="FQY1002">
        <f t="shared" si="134"/>
        <v>0</v>
      </c>
      <c r="FQZ1002">
        <f t="shared" si="134"/>
        <v>0</v>
      </c>
      <c r="FRA1002">
        <f t="shared" si="134"/>
        <v>0</v>
      </c>
      <c r="FRB1002">
        <f t="shared" si="134"/>
        <v>0</v>
      </c>
      <c r="FRC1002">
        <f t="shared" si="134"/>
        <v>0</v>
      </c>
      <c r="FRD1002">
        <f t="shared" si="134"/>
        <v>0</v>
      </c>
      <c r="FRE1002">
        <f t="shared" si="134"/>
        <v>0</v>
      </c>
      <c r="FRF1002">
        <f t="shared" si="134"/>
        <v>0</v>
      </c>
      <c r="FRG1002">
        <f t="shared" si="134"/>
        <v>0</v>
      </c>
      <c r="FRH1002">
        <f t="shared" si="134"/>
        <v>0</v>
      </c>
      <c r="FRI1002">
        <f t="shared" si="134"/>
        <v>0</v>
      </c>
      <c r="FRJ1002">
        <f t="shared" si="134"/>
        <v>0</v>
      </c>
      <c r="FRK1002">
        <f t="shared" si="134"/>
        <v>0</v>
      </c>
      <c r="FRL1002">
        <f t="shared" si="134"/>
        <v>0</v>
      </c>
      <c r="FRM1002">
        <f t="shared" si="134"/>
        <v>0</v>
      </c>
      <c r="FRN1002">
        <f t="shared" si="134"/>
        <v>0</v>
      </c>
      <c r="FRO1002">
        <f t="shared" si="134"/>
        <v>0</v>
      </c>
      <c r="FRP1002">
        <f t="shared" si="134"/>
        <v>0</v>
      </c>
      <c r="FRQ1002">
        <f t="shared" si="134"/>
        <v>0</v>
      </c>
      <c r="FRR1002">
        <f t="shared" si="134"/>
        <v>0</v>
      </c>
      <c r="FRS1002">
        <f t="shared" si="134"/>
        <v>0</v>
      </c>
      <c r="FRT1002">
        <f t="shared" si="134"/>
        <v>0</v>
      </c>
      <c r="FRU1002">
        <f t="shared" ref="FRU1002:FUF1002" si="135">SUM(FRU2:FRU1001)</f>
        <v>0</v>
      </c>
      <c r="FRV1002">
        <f t="shared" si="135"/>
        <v>0</v>
      </c>
      <c r="FRW1002">
        <f t="shared" si="135"/>
        <v>0</v>
      </c>
      <c r="FRX1002">
        <f t="shared" si="135"/>
        <v>0</v>
      </c>
      <c r="FRY1002">
        <f t="shared" si="135"/>
        <v>0</v>
      </c>
      <c r="FRZ1002">
        <f t="shared" si="135"/>
        <v>0</v>
      </c>
      <c r="FSA1002">
        <f t="shared" si="135"/>
        <v>0</v>
      </c>
      <c r="FSB1002">
        <f t="shared" si="135"/>
        <v>0</v>
      </c>
      <c r="FSC1002">
        <f t="shared" si="135"/>
        <v>0</v>
      </c>
      <c r="FSD1002">
        <f t="shared" si="135"/>
        <v>0</v>
      </c>
      <c r="FSE1002">
        <f t="shared" si="135"/>
        <v>0</v>
      </c>
      <c r="FSF1002">
        <f t="shared" si="135"/>
        <v>0</v>
      </c>
      <c r="FSG1002">
        <f t="shared" si="135"/>
        <v>0</v>
      </c>
      <c r="FSH1002">
        <f t="shared" si="135"/>
        <v>0</v>
      </c>
      <c r="FSI1002">
        <f t="shared" si="135"/>
        <v>0</v>
      </c>
      <c r="FSJ1002">
        <f t="shared" si="135"/>
        <v>0</v>
      </c>
      <c r="FSK1002">
        <f t="shared" si="135"/>
        <v>0</v>
      </c>
      <c r="FSL1002">
        <f t="shared" si="135"/>
        <v>0</v>
      </c>
      <c r="FSM1002">
        <f t="shared" si="135"/>
        <v>0</v>
      </c>
      <c r="FSN1002">
        <f t="shared" si="135"/>
        <v>0</v>
      </c>
      <c r="FSO1002">
        <f t="shared" si="135"/>
        <v>0</v>
      </c>
      <c r="FSP1002">
        <f t="shared" si="135"/>
        <v>0</v>
      </c>
      <c r="FSQ1002">
        <f t="shared" si="135"/>
        <v>0</v>
      </c>
      <c r="FSR1002">
        <f t="shared" si="135"/>
        <v>0</v>
      </c>
      <c r="FSS1002">
        <f t="shared" si="135"/>
        <v>0</v>
      </c>
      <c r="FST1002">
        <f t="shared" si="135"/>
        <v>0</v>
      </c>
      <c r="FSU1002">
        <f t="shared" si="135"/>
        <v>0</v>
      </c>
      <c r="FSV1002">
        <f t="shared" si="135"/>
        <v>0</v>
      </c>
      <c r="FSW1002">
        <f t="shared" si="135"/>
        <v>0</v>
      </c>
      <c r="FSX1002">
        <f t="shared" si="135"/>
        <v>0</v>
      </c>
      <c r="FSY1002">
        <f t="shared" si="135"/>
        <v>0</v>
      </c>
      <c r="FSZ1002">
        <f t="shared" si="135"/>
        <v>0</v>
      </c>
      <c r="FTA1002">
        <f t="shared" si="135"/>
        <v>0</v>
      </c>
      <c r="FTB1002">
        <f t="shared" si="135"/>
        <v>0</v>
      </c>
      <c r="FTC1002">
        <f t="shared" si="135"/>
        <v>0</v>
      </c>
      <c r="FTD1002">
        <f t="shared" si="135"/>
        <v>0</v>
      </c>
      <c r="FTE1002">
        <f t="shared" si="135"/>
        <v>0</v>
      </c>
      <c r="FTF1002">
        <f t="shared" si="135"/>
        <v>0</v>
      </c>
      <c r="FTG1002">
        <f t="shared" si="135"/>
        <v>0</v>
      </c>
      <c r="FTH1002">
        <f t="shared" si="135"/>
        <v>0</v>
      </c>
      <c r="FTI1002">
        <f t="shared" si="135"/>
        <v>0</v>
      </c>
      <c r="FTJ1002">
        <f t="shared" si="135"/>
        <v>0</v>
      </c>
      <c r="FTK1002">
        <f t="shared" si="135"/>
        <v>0</v>
      </c>
      <c r="FTL1002">
        <f t="shared" si="135"/>
        <v>0</v>
      </c>
      <c r="FTM1002">
        <f t="shared" si="135"/>
        <v>0</v>
      </c>
      <c r="FTN1002">
        <f t="shared" si="135"/>
        <v>0</v>
      </c>
      <c r="FTO1002">
        <f t="shared" si="135"/>
        <v>0</v>
      </c>
      <c r="FTP1002">
        <f t="shared" si="135"/>
        <v>0</v>
      </c>
      <c r="FTQ1002">
        <f t="shared" si="135"/>
        <v>0</v>
      </c>
      <c r="FTR1002">
        <f t="shared" si="135"/>
        <v>0</v>
      </c>
      <c r="FTS1002">
        <f t="shared" si="135"/>
        <v>0</v>
      </c>
      <c r="FTT1002">
        <f t="shared" si="135"/>
        <v>0</v>
      </c>
      <c r="FTU1002">
        <f t="shared" si="135"/>
        <v>0</v>
      </c>
      <c r="FTV1002">
        <f t="shared" si="135"/>
        <v>0</v>
      </c>
      <c r="FTW1002">
        <f t="shared" si="135"/>
        <v>0</v>
      </c>
      <c r="FTX1002">
        <f t="shared" si="135"/>
        <v>0</v>
      </c>
      <c r="FTY1002">
        <f t="shared" si="135"/>
        <v>0</v>
      </c>
      <c r="FTZ1002">
        <f t="shared" si="135"/>
        <v>0</v>
      </c>
      <c r="FUA1002">
        <f t="shared" si="135"/>
        <v>0</v>
      </c>
      <c r="FUB1002">
        <f t="shared" si="135"/>
        <v>0</v>
      </c>
      <c r="FUC1002">
        <f t="shared" si="135"/>
        <v>0</v>
      </c>
      <c r="FUD1002">
        <f t="shared" si="135"/>
        <v>0</v>
      </c>
      <c r="FUE1002">
        <f t="shared" si="135"/>
        <v>0</v>
      </c>
      <c r="FUF1002">
        <f t="shared" si="135"/>
        <v>0</v>
      </c>
      <c r="FUG1002">
        <f t="shared" ref="FUG1002:FWR1002" si="136">SUM(FUG2:FUG1001)</f>
        <v>0</v>
      </c>
      <c r="FUH1002">
        <f t="shared" si="136"/>
        <v>0</v>
      </c>
      <c r="FUI1002">
        <f t="shared" si="136"/>
        <v>0</v>
      </c>
      <c r="FUJ1002">
        <f t="shared" si="136"/>
        <v>0</v>
      </c>
      <c r="FUK1002">
        <f t="shared" si="136"/>
        <v>0</v>
      </c>
      <c r="FUL1002">
        <f t="shared" si="136"/>
        <v>0</v>
      </c>
      <c r="FUM1002">
        <f t="shared" si="136"/>
        <v>0</v>
      </c>
      <c r="FUN1002">
        <f t="shared" si="136"/>
        <v>0</v>
      </c>
      <c r="FUO1002">
        <f t="shared" si="136"/>
        <v>0</v>
      </c>
      <c r="FUP1002">
        <f t="shared" si="136"/>
        <v>0</v>
      </c>
      <c r="FUQ1002">
        <f t="shared" si="136"/>
        <v>0</v>
      </c>
      <c r="FUR1002">
        <f t="shared" si="136"/>
        <v>0</v>
      </c>
      <c r="FUS1002">
        <f t="shared" si="136"/>
        <v>0</v>
      </c>
      <c r="FUT1002">
        <f t="shared" si="136"/>
        <v>0</v>
      </c>
      <c r="FUU1002">
        <f t="shared" si="136"/>
        <v>0</v>
      </c>
      <c r="FUV1002">
        <f t="shared" si="136"/>
        <v>0</v>
      </c>
      <c r="FUW1002">
        <f t="shared" si="136"/>
        <v>0</v>
      </c>
      <c r="FUX1002">
        <f t="shared" si="136"/>
        <v>0</v>
      </c>
      <c r="FUY1002">
        <f t="shared" si="136"/>
        <v>0</v>
      </c>
      <c r="FUZ1002">
        <f t="shared" si="136"/>
        <v>0</v>
      </c>
      <c r="FVA1002">
        <f t="shared" si="136"/>
        <v>0</v>
      </c>
      <c r="FVB1002">
        <f t="shared" si="136"/>
        <v>0</v>
      </c>
      <c r="FVC1002">
        <f t="shared" si="136"/>
        <v>0</v>
      </c>
      <c r="FVD1002">
        <f t="shared" si="136"/>
        <v>0</v>
      </c>
      <c r="FVE1002">
        <f t="shared" si="136"/>
        <v>0</v>
      </c>
      <c r="FVF1002">
        <f t="shared" si="136"/>
        <v>0</v>
      </c>
      <c r="FVG1002">
        <f t="shared" si="136"/>
        <v>0</v>
      </c>
      <c r="FVH1002">
        <f t="shared" si="136"/>
        <v>0</v>
      </c>
      <c r="FVI1002">
        <f t="shared" si="136"/>
        <v>0</v>
      </c>
      <c r="FVJ1002">
        <f t="shared" si="136"/>
        <v>0</v>
      </c>
      <c r="FVK1002">
        <f t="shared" si="136"/>
        <v>0</v>
      </c>
      <c r="FVL1002">
        <f t="shared" si="136"/>
        <v>0</v>
      </c>
      <c r="FVM1002">
        <f t="shared" si="136"/>
        <v>0</v>
      </c>
      <c r="FVN1002">
        <f t="shared" si="136"/>
        <v>0</v>
      </c>
      <c r="FVO1002">
        <f t="shared" si="136"/>
        <v>0</v>
      </c>
      <c r="FVP1002">
        <f t="shared" si="136"/>
        <v>0</v>
      </c>
      <c r="FVQ1002">
        <f t="shared" si="136"/>
        <v>0</v>
      </c>
      <c r="FVR1002">
        <f t="shared" si="136"/>
        <v>0</v>
      </c>
      <c r="FVS1002">
        <f t="shared" si="136"/>
        <v>0</v>
      </c>
      <c r="FVT1002">
        <f t="shared" si="136"/>
        <v>0</v>
      </c>
      <c r="FVU1002">
        <f t="shared" si="136"/>
        <v>0</v>
      </c>
      <c r="FVV1002">
        <f t="shared" si="136"/>
        <v>0</v>
      </c>
      <c r="FVW1002">
        <f t="shared" si="136"/>
        <v>0</v>
      </c>
      <c r="FVX1002">
        <f t="shared" si="136"/>
        <v>0</v>
      </c>
      <c r="FVY1002">
        <f t="shared" si="136"/>
        <v>0</v>
      </c>
      <c r="FVZ1002">
        <f t="shared" si="136"/>
        <v>0</v>
      </c>
      <c r="FWA1002">
        <f t="shared" si="136"/>
        <v>0</v>
      </c>
      <c r="FWB1002">
        <f t="shared" si="136"/>
        <v>0</v>
      </c>
      <c r="FWC1002">
        <f t="shared" si="136"/>
        <v>0</v>
      </c>
      <c r="FWD1002">
        <f t="shared" si="136"/>
        <v>0</v>
      </c>
      <c r="FWE1002">
        <f t="shared" si="136"/>
        <v>0</v>
      </c>
      <c r="FWF1002">
        <f t="shared" si="136"/>
        <v>0</v>
      </c>
      <c r="FWG1002">
        <f t="shared" si="136"/>
        <v>0</v>
      </c>
      <c r="FWH1002">
        <f t="shared" si="136"/>
        <v>0</v>
      </c>
      <c r="FWI1002">
        <f t="shared" si="136"/>
        <v>0</v>
      </c>
      <c r="FWJ1002">
        <f t="shared" si="136"/>
        <v>0</v>
      </c>
      <c r="FWK1002">
        <f t="shared" si="136"/>
        <v>0</v>
      </c>
      <c r="FWL1002">
        <f t="shared" si="136"/>
        <v>0</v>
      </c>
      <c r="FWM1002">
        <f t="shared" si="136"/>
        <v>0</v>
      </c>
      <c r="FWN1002">
        <f t="shared" si="136"/>
        <v>0</v>
      </c>
      <c r="FWO1002">
        <f t="shared" si="136"/>
        <v>0</v>
      </c>
      <c r="FWP1002">
        <f t="shared" si="136"/>
        <v>0</v>
      </c>
      <c r="FWQ1002">
        <f t="shared" si="136"/>
        <v>0</v>
      </c>
      <c r="FWR1002">
        <f t="shared" si="136"/>
        <v>0</v>
      </c>
      <c r="FWS1002">
        <f t="shared" ref="FWS1002:FZD1002" si="137">SUM(FWS2:FWS1001)</f>
        <v>0</v>
      </c>
      <c r="FWT1002">
        <f t="shared" si="137"/>
        <v>0</v>
      </c>
      <c r="FWU1002">
        <f t="shared" si="137"/>
        <v>0</v>
      </c>
      <c r="FWV1002">
        <f t="shared" si="137"/>
        <v>0</v>
      </c>
      <c r="FWW1002">
        <f t="shared" si="137"/>
        <v>0</v>
      </c>
      <c r="FWX1002">
        <f t="shared" si="137"/>
        <v>0</v>
      </c>
      <c r="FWY1002">
        <f t="shared" si="137"/>
        <v>0</v>
      </c>
      <c r="FWZ1002">
        <f t="shared" si="137"/>
        <v>0</v>
      </c>
      <c r="FXA1002">
        <f t="shared" si="137"/>
        <v>0</v>
      </c>
      <c r="FXB1002">
        <f t="shared" si="137"/>
        <v>0</v>
      </c>
      <c r="FXC1002">
        <f t="shared" si="137"/>
        <v>0</v>
      </c>
      <c r="FXD1002">
        <f t="shared" si="137"/>
        <v>0</v>
      </c>
      <c r="FXE1002">
        <f t="shared" si="137"/>
        <v>0</v>
      </c>
      <c r="FXF1002">
        <f t="shared" si="137"/>
        <v>0</v>
      </c>
      <c r="FXG1002">
        <f t="shared" si="137"/>
        <v>0</v>
      </c>
      <c r="FXH1002">
        <f t="shared" si="137"/>
        <v>0</v>
      </c>
      <c r="FXI1002">
        <f t="shared" si="137"/>
        <v>0</v>
      </c>
      <c r="FXJ1002">
        <f t="shared" si="137"/>
        <v>0</v>
      </c>
      <c r="FXK1002">
        <f t="shared" si="137"/>
        <v>0</v>
      </c>
      <c r="FXL1002">
        <f t="shared" si="137"/>
        <v>0</v>
      </c>
      <c r="FXM1002">
        <f t="shared" si="137"/>
        <v>0</v>
      </c>
      <c r="FXN1002">
        <f t="shared" si="137"/>
        <v>0</v>
      </c>
      <c r="FXO1002">
        <f t="shared" si="137"/>
        <v>0</v>
      </c>
      <c r="FXP1002">
        <f t="shared" si="137"/>
        <v>0</v>
      </c>
      <c r="FXQ1002">
        <f t="shared" si="137"/>
        <v>0</v>
      </c>
      <c r="FXR1002">
        <f t="shared" si="137"/>
        <v>0</v>
      </c>
      <c r="FXS1002">
        <f t="shared" si="137"/>
        <v>0</v>
      </c>
      <c r="FXT1002">
        <f t="shared" si="137"/>
        <v>0</v>
      </c>
      <c r="FXU1002">
        <f t="shared" si="137"/>
        <v>0</v>
      </c>
      <c r="FXV1002">
        <f t="shared" si="137"/>
        <v>0</v>
      </c>
      <c r="FXW1002">
        <f t="shared" si="137"/>
        <v>0</v>
      </c>
      <c r="FXX1002">
        <f t="shared" si="137"/>
        <v>0</v>
      </c>
      <c r="FXY1002">
        <f t="shared" si="137"/>
        <v>0</v>
      </c>
      <c r="FXZ1002">
        <f t="shared" si="137"/>
        <v>0</v>
      </c>
      <c r="FYA1002">
        <f t="shared" si="137"/>
        <v>0</v>
      </c>
      <c r="FYB1002">
        <f t="shared" si="137"/>
        <v>0</v>
      </c>
      <c r="FYC1002">
        <f t="shared" si="137"/>
        <v>0</v>
      </c>
      <c r="FYD1002">
        <f t="shared" si="137"/>
        <v>0</v>
      </c>
      <c r="FYE1002">
        <f t="shared" si="137"/>
        <v>0</v>
      </c>
      <c r="FYF1002">
        <f t="shared" si="137"/>
        <v>0</v>
      </c>
      <c r="FYG1002">
        <f t="shared" si="137"/>
        <v>0</v>
      </c>
      <c r="FYH1002">
        <f t="shared" si="137"/>
        <v>0</v>
      </c>
      <c r="FYI1002">
        <f t="shared" si="137"/>
        <v>0</v>
      </c>
      <c r="FYJ1002">
        <f t="shared" si="137"/>
        <v>0</v>
      </c>
      <c r="FYK1002">
        <f t="shared" si="137"/>
        <v>0</v>
      </c>
      <c r="FYL1002">
        <f t="shared" si="137"/>
        <v>0</v>
      </c>
      <c r="FYM1002">
        <f t="shared" si="137"/>
        <v>0</v>
      </c>
      <c r="FYN1002">
        <f t="shared" si="137"/>
        <v>0</v>
      </c>
      <c r="FYO1002">
        <f t="shared" si="137"/>
        <v>0</v>
      </c>
      <c r="FYP1002">
        <f t="shared" si="137"/>
        <v>0</v>
      </c>
      <c r="FYQ1002">
        <f t="shared" si="137"/>
        <v>0</v>
      </c>
      <c r="FYR1002">
        <f t="shared" si="137"/>
        <v>0</v>
      </c>
      <c r="FYS1002">
        <f t="shared" si="137"/>
        <v>0</v>
      </c>
      <c r="FYT1002">
        <f t="shared" si="137"/>
        <v>0</v>
      </c>
      <c r="FYU1002">
        <f t="shared" si="137"/>
        <v>0</v>
      </c>
      <c r="FYV1002">
        <f t="shared" si="137"/>
        <v>0</v>
      </c>
      <c r="FYW1002">
        <f t="shared" si="137"/>
        <v>0</v>
      </c>
      <c r="FYX1002">
        <f t="shared" si="137"/>
        <v>0</v>
      </c>
      <c r="FYY1002">
        <f t="shared" si="137"/>
        <v>0</v>
      </c>
      <c r="FYZ1002">
        <f t="shared" si="137"/>
        <v>0</v>
      </c>
      <c r="FZA1002">
        <f t="shared" si="137"/>
        <v>0</v>
      </c>
      <c r="FZB1002">
        <f t="shared" si="137"/>
        <v>0</v>
      </c>
      <c r="FZC1002">
        <f t="shared" si="137"/>
        <v>0</v>
      </c>
      <c r="FZD1002">
        <f t="shared" si="137"/>
        <v>0</v>
      </c>
      <c r="FZE1002">
        <f t="shared" ref="FZE1002:GBP1002" si="138">SUM(FZE2:FZE1001)</f>
        <v>0</v>
      </c>
      <c r="FZF1002">
        <f t="shared" si="138"/>
        <v>0</v>
      </c>
      <c r="FZG1002">
        <f t="shared" si="138"/>
        <v>0</v>
      </c>
      <c r="FZH1002">
        <f t="shared" si="138"/>
        <v>0</v>
      </c>
      <c r="FZI1002">
        <f t="shared" si="138"/>
        <v>0</v>
      </c>
      <c r="FZJ1002">
        <f t="shared" si="138"/>
        <v>0</v>
      </c>
      <c r="FZK1002">
        <f t="shared" si="138"/>
        <v>0</v>
      </c>
      <c r="FZL1002">
        <f t="shared" si="138"/>
        <v>0</v>
      </c>
      <c r="FZM1002">
        <f t="shared" si="138"/>
        <v>0</v>
      </c>
      <c r="FZN1002">
        <f t="shared" si="138"/>
        <v>0</v>
      </c>
      <c r="FZO1002">
        <f t="shared" si="138"/>
        <v>0</v>
      </c>
      <c r="FZP1002">
        <f t="shared" si="138"/>
        <v>0</v>
      </c>
      <c r="FZQ1002">
        <f t="shared" si="138"/>
        <v>0</v>
      </c>
      <c r="FZR1002">
        <f t="shared" si="138"/>
        <v>0</v>
      </c>
      <c r="FZS1002">
        <f t="shared" si="138"/>
        <v>0</v>
      </c>
      <c r="FZT1002">
        <f t="shared" si="138"/>
        <v>0</v>
      </c>
      <c r="FZU1002">
        <f t="shared" si="138"/>
        <v>0</v>
      </c>
      <c r="FZV1002">
        <f t="shared" si="138"/>
        <v>0</v>
      </c>
      <c r="FZW1002">
        <f t="shared" si="138"/>
        <v>0</v>
      </c>
      <c r="FZX1002">
        <f t="shared" si="138"/>
        <v>0</v>
      </c>
      <c r="FZY1002">
        <f t="shared" si="138"/>
        <v>0</v>
      </c>
      <c r="FZZ1002">
        <f t="shared" si="138"/>
        <v>0</v>
      </c>
      <c r="GAA1002">
        <f t="shared" si="138"/>
        <v>0</v>
      </c>
      <c r="GAB1002">
        <f t="shared" si="138"/>
        <v>0</v>
      </c>
      <c r="GAC1002">
        <f t="shared" si="138"/>
        <v>0</v>
      </c>
      <c r="GAD1002">
        <f t="shared" si="138"/>
        <v>0</v>
      </c>
      <c r="GAE1002">
        <f t="shared" si="138"/>
        <v>0</v>
      </c>
      <c r="GAF1002">
        <f t="shared" si="138"/>
        <v>0</v>
      </c>
      <c r="GAG1002">
        <f t="shared" si="138"/>
        <v>0</v>
      </c>
      <c r="GAH1002">
        <f t="shared" si="138"/>
        <v>0</v>
      </c>
      <c r="GAI1002">
        <f t="shared" si="138"/>
        <v>0</v>
      </c>
      <c r="GAJ1002">
        <f t="shared" si="138"/>
        <v>0</v>
      </c>
      <c r="GAK1002">
        <f t="shared" si="138"/>
        <v>0</v>
      </c>
      <c r="GAL1002">
        <f t="shared" si="138"/>
        <v>0</v>
      </c>
      <c r="GAM1002">
        <f t="shared" si="138"/>
        <v>0</v>
      </c>
      <c r="GAN1002">
        <f t="shared" si="138"/>
        <v>0</v>
      </c>
      <c r="GAO1002">
        <f t="shared" si="138"/>
        <v>0</v>
      </c>
      <c r="GAP1002">
        <f t="shared" si="138"/>
        <v>0</v>
      </c>
      <c r="GAQ1002">
        <f t="shared" si="138"/>
        <v>0</v>
      </c>
      <c r="GAR1002">
        <f t="shared" si="138"/>
        <v>0</v>
      </c>
      <c r="GAS1002">
        <f t="shared" si="138"/>
        <v>0</v>
      </c>
      <c r="GAT1002">
        <f t="shared" si="138"/>
        <v>0</v>
      </c>
      <c r="GAU1002">
        <f t="shared" si="138"/>
        <v>0</v>
      </c>
      <c r="GAV1002">
        <f t="shared" si="138"/>
        <v>0</v>
      </c>
      <c r="GAW1002">
        <f t="shared" si="138"/>
        <v>0</v>
      </c>
      <c r="GAX1002">
        <f t="shared" si="138"/>
        <v>0</v>
      </c>
      <c r="GAY1002">
        <f t="shared" si="138"/>
        <v>0</v>
      </c>
      <c r="GAZ1002">
        <f t="shared" si="138"/>
        <v>0</v>
      </c>
      <c r="GBA1002">
        <f t="shared" si="138"/>
        <v>0</v>
      </c>
      <c r="GBB1002">
        <f t="shared" si="138"/>
        <v>0</v>
      </c>
      <c r="GBC1002">
        <f t="shared" si="138"/>
        <v>0</v>
      </c>
      <c r="GBD1002">
        <f t="shared" si="138"/>
        <v>0</v>
      </c>
      <c r="GBE1002">
        <f t="shared" si="138"/>
        <v>0</v>
      </c>
      <c r="GBF1002">
        <f t="shared" si="138"/>
        <v>0</v>
      </c>
      <c r="GBG1002">
        <f t="shared" si="138"/>
        <v>0</v>
      </c>
      <c r="GBH1002">
        <f t="shared" si="138"/>
        <v>0</v>
      </c>
      <c r="GBI1002">
        <f t="shared" si="138"/>
        <v>0</v>
      </c>
      <c r="GBJ1002">
        <f t="shared" si="138"/>
        <v>0</v>
      </c>
      <c r="GBK1002">
        <f t="shared" si="138"/>
        <v>0</v>
      </c>
      <c r="GBL1002">
        <f t="shared" si="138"/>
        <v>0</v>
      </c>
      <c r="GBM1002">
        <f t="shared" si="138"/>
        <v>0</v>
      </c>
      <c r="GBN1002">
        <f t="shared" si="138"/>
        <v>0</v>
      </c>
      <c r="GBO1002">
        <f t="shared" si="138"/>
        <v>0</v>
      </c>
      <c r="GBP1002">
        <f t="shared" si="138"/>
        <v>0</v>
      </c>
      <c r="GBQ1002">
        <f t="shared" ref="GBQ1002:GEB1002" si="139">SUM(GBQ2:GBQ1001)</f>
        <v>0</v>
      </c>
      <c r="GBR1002">
        <f t="shared" si="139"/>
        <v>0</v>
      </c>
      <c r="GBS1002">
        <f t="shared" si="139"/>
        <v>0</v>
      </c>
      <c r="GBT1002">
        <f t="shared" si="139"/>
        <v>0</v>
      </c>
      <c r="GBU1002">
        <f t="shared" si="139"/>
        <v>0</v>
      </c>
      <c r="GBV1002">
        <f t="shared" si="139"/>
        <v>0</v>
      </c>
      <c r="GBW1002">
        <f t="shared" si="139"/>
        <v>0</v>
      </c>
      <c r="GBX1002">
        <f t="shared" si="139"/>
        <v>0</v>
      </c>
      <c r="GBY1002">
        <f t="shared" si="139"/>
        <v>0</v>
      </c>
      <c r="GBZ1002">
        <f t="shared" si="139"/>
        <v>0</v>
      </c>
      <c r="GCA1002">
        <f t="shared" si="139"/>
        <v>0</v>
      </c>
      <c r="GCB1002">
        <f t="shared" si="139"/>
        <v>0</v>
      </c>
      <c r="GCC1002">
        <f t="shared" si="139"/>
        <v>0</v>
      </c>
      <c r="GCD1002">
        <f t="shared" si="139"/>
        <v>0</v>
      </c>
      <c r="GCE1002">
        <f t="shared" si="139"/>
        <v>0</v>
      </c>
      <c r="GCF1002">
        <f t="shared" si="139"/>
        <v>0</v>
      </c>
      <c r="GCG1002">
        <f t="shared" si="139"/>
        <v>0</v>
      </c>
      <c r="GCH1002">
        <f t="shared" si="139"/>
        <v>0</v>
      </c>
      <c r="GCI1002">
        <f t="shared" si="139"/>
        <v>0</v>
      </c>
      <c r="GCJ1002">
        <f t="shared" si="139"/>
        <v>0</v>
      </c>
      <c r="GCK1002">
        <f t="shared" si="139"/>
        <v>0</v>
      </c>
      <c r="GCL1002">
        <f t="shared" si="139"/>
        <v>0</v>
      </c>
      <c r="GCM1002">
        <f t="shared" si="139"/>
        <v>0</v>
      </c>
      <c r="GCN1002">
        <f t="shared" si="139"/>
        <v>0</v>
      </c>
      <c r="GCO1002">
        <f t="shared" si="139"/>
        <v>0</v>
      </c>
      <c r="GCP1002">
        <f t="shared" si="139"/>
        <v>0</v>
      </c>
      <c r="GCQ1002">
        <f t="shared" si="139"/>
        <v>0</v>
      </c>
      <c r="GCR1002">
        <f t="shared" si="139"/>
        <v>0</v>
      </c>
      <c r="GCS1002">
        <f t="shared" si="139"/>
        <v>0</v>
      </c>
      <c r="GCT1002">
        <f t="shared" si="139"/>
        <v>0</v>
      </c>
      <c r="GCU1002">
        <f t="shared" si="139"/>
        <v>0</v>
      </c>
      <c r="GCV1002">
        <f t="shared" si="139"/>
        <v>0</v>
      </c>
      <c r="GCW1002">
        <f t="shared" si="139"/>
        <v>0</v>
      </c>
      <c r="GCX1002">
        <f t="shared" si="139"/>
        <v>0</v>
      </c>
      <c r="GCY1002">
        <f t="shared" si="139"/>
        <v>0</v>
      </c>
      <c r="GCZ1002">
        <f t="shared" si="139"/>
        <v>0</v>
      </c>
      <c r="GDA1002">
        <f t="shared" si="139"/>
        <v>0</v>
      </c>
      <c r="GDB1002">
        <f t="shared" si="139"/>
        <v>0</v>
      </c>
      <c r="GDC1002">
        <f t="shared" si="139"/>
        <v>0</v>
      </c>
      <c r="GDD1002">
        <f t="shared" si="139"/>
        <v>0</v>
      </c>
      <c r="GDE1002">
        <f t="shared" si="139"/>
        <v>0</v>
      </c>
      <c r="GDF1002">
        <f t="shared" si="139"/>
        <v>0</v>
      </c>
      <c r="GDG1002">
        <f t="shared" si="139"/>
        <v>0</v>
      </c>
      <c r="GDH1002">
        <f t="shared" si="139"/>
        <v>0</v>
      </c>
      <c r="GDI1002">
        <f t="shared" si="139"/>
        <v>0</v>
      </c>
      <c r="GDJ1002">
        <f t="shared" si="139"/>
        <v>0</v>
      </c>
      <c r="GDK1002">
        <f t="shared" si="139"/>
        <v>0</v>
      </c>
      <c r="GDL1002">
        <f t="shared" si="139"/>
        <v>0</v>
      </c>
      <c r="GDM1002">
        <f t="shared" si="139"/>
        <v>0</v>
      </c>
      <c r="GDN1002">
        <f t="shared" si="139"/>
        <v>0</v>
      </c>
      <c r="GDO1002">
        <f t="shared" si="139"/>
        <v>0</v>
      </c>
      <c r="GDP1002">
        <f t="shared" si="139"/>
        <v>0</v>
      </c>
      <c r="GDQ1002">
        <f t="shared" si="139"/>
        <v>0</v>
      </c>
      <c r="GDR1002">
        <f t="shared" si="139"/>
        <v>0</v>
      </c>
      <c r="GDS1002">
        <f t="shared" si="139"/>
        <v>0</v>
      </c>
      <c r="GDT1002">
        <f t="shared" si="139"/>
        <v>0</v>
      </c>
      <c r="GDU1002">
        <f t="shared" si="139"/>
        <v>0</v>
      </c>
      <c r="GDV1002">
        <f t="shared" si="139"/>
        <v>0</v>
      </c>
      <c r="GDW1002">
        <f t="shared" si="139"/>
        <v>0</v>
      </c>
      <c r="GDX1002">
        <f t="shared" si="139"/>
        <v>0</v>
      </c>
      <c r="GDY1002">
        <f t="shared" si="139"/>
        <v>0</v>
      </c>
      <c r="GDZ1002">
        <f t="shared" si="139"/>
        <v>0</v>
      </c>
      <c r="GEA1002">
        <f t="shared" si="139"/>
        <v>0</v>
      </c>
      <c r="GEB1002">
        <f t="shared" si="139"/>
        <v>0</v>
      </c>
      <c r="GEC1002">
        <f t="shared" ref="GEC1002:GGN1002" si="140">SUM(GEC2:GEC1001)</f>
        <v>0</v>
      </c>
      <c r="GED1002">
        <f t="shared" si="140"/>
        <v>0</v>
      </c>
      <c r="GEE1002">
        <f t="shared" si="140"/>
        <v>0</v>
      </c>
      <c r="GEF1002">
        <f t="shared" si="140"/>
        <v>0</v>
      </c>
      <c r="GEG1002">
        <f t="shared" si="140"/>
        <v>0</v>
      </c>
      <c r="GEH1002">
        <f t="shared" si="140"/>
        <v>0</v>
      </c>
      <c r="GEI1002">
        <f t="shared" si="140"/>
        <v>0</v>
      </c>
      <c r="GEJ1002">
        <f t="shared" si="140"/>
        <v>0</v>
      </c>
      <c r="GEK1002">
        <f t="shared" si="140"/>
        <v>0</v>
      </c>
      <c r="GEL1002">
        <f t="shared" si="140"/>
        <v>0</v>
      </c>
      <c r="GEM1002">
        <f t="shared" si="140"/>
        <v>0</v>
      </c>
      <c r="GEN1002">
        <f t="shared" si="140"/>
        <v>0</v>
      </c>
      <c r="GEO1002">
        <f t="shared" si="140"/>
        <v>0</v>
      </c>
      <c r="GEP1002">
        <f t="shared" si="140"/>
        <v>0</v>
      </c>
      <c r="GEQ1002">
        <f t="shared" si="140"/>
        <v>0</v>
      </c>
      <c r="GER1002">
        <f t="shared" si="140"/>
        <v>0</v>
      </c>
      <c r="GES1002">
        <f t="shared" si="140"/>
        <v>0</v>
      </c>
      <c r="GET1002">
        <f t="shared" si="140"/>
        <v>0</v>
      </c>
      <c r="GEU1002">
        <f t="shared" si="140"/>
        <v>0</v>
      </c>
      <c r="GEV1002">
        <f t="shared" si="140"/>
        <v>0</v>
      </c>
      <c r="GEW1002">
        <f t="shared" si="140"/>
        <v>0</v>
      </c>
      <c r="GEX1002">
        <f t="shared" si="140"/>
        <v>0</v>
      </c>
      <c r="GEY1002">
        <f t="shared" si="140"/>
        <v>0</v>
      </c>
      <c r="GEZ1002">
        <f t="shared" si="140"/>
        <v>0</v>
      </c>
      <c r="GFA1002">
        <f t="shared" si="140"/>
        <v>0</v>
      </c>
      <c r="GFB1002">
        <f t="shared" si="140"/>
        <v>0</v>
      </c>
      <c r="GFC1002">
        <f t="shared" si="140"/>
        <v>0</v>
      </c>
      <c r="GFD1002">
        <f t="shared" si="140"/>
        <v>0</v>
      </c>
      <c r="GFE1002">
        <f t="shared" si="140"/>
        <v>0</v>
      </c>
      <c r="GFF1002">
        <f t="shared" si="140"/>
        <v>0</v>
      </c>
      <c r="GFG1002">
        <f t="shared" si="140"/>
        <v>0</v>
      </c>
      <c r="GFH1002">
        <f t="shared" si="140"/>
        <v>0</v>
      </c>
      <c r="GFI1002">
        <f t="shared" si="140"/>
        <v>0</v>
      </c>
      <c r="GFJ1002">
        <f t="shared" si="140"/>
        <v>0</v>
      </c>
      <c r="GFK1002">
        <f t="shared" si="140"/>
        <v>0</v>
      </c>
      <c r="GFL1002">
        <f t="shared" si="140"/>
        <v>0</v>
      </c>
      <c r="GFM1002">
        <f t="shared" si="140"/>
        <v>0</v>
      </c>
      <c r="GFN1002">
        <f t="shared" si="140"/>
        <v>0</v>
      </c>
      <c r="GFO1002">
        <f t="shared" si="140"/>
        <v>0</v>
      </c>
      <c r="GFP1002">
        <f t="shared" si="140"/>
        <v>0</v>
      </c>
      <c r="GFQ1002">
        <f t="shared" si="140"/>
        <v>0</v>
      </c>
      <c r="GFR1002">
        <f t="shared" si="140"/>
        <v>0</v>
      </c>
      <c r="GFS1002">
        <f t="shared" si="140"/>
        <v>0</v>
      </c>
      <c r="GFT1002">
        <f t="shared" si="140"/>
        <v>0</v>
      </c>
      <c r="GFU1002">
        <f t="shared" si="140"/>
        <v>0</v>
      </c>
      <c r="GFV1002">
        <f t="shared" si="140"/>
        <v>0</v>
      </c>
      <c r="GFW1002">
        <f t="shared" si="140"/>
        <v>0</v>
      </c>
      <c r="GFX1002">
        <f t="shared" si="140"/>
        <v>0</v>
      </c>
      <c r="GFY1002">
        <f t="shared" si="140"/>
        <v>0</v>
      </c>
      <c r="GFZ1002">
        <f t="shared" si="140"/>
        <v>0</v>
      </c>
      <c r="GGA1002">
        <f t="shared" si="140"/>
        <v>0</v>
      </c>
      <c r="GGB1002">
        <f t="shared" si="140"/>
        <v>0</v>
      </c>
      <c r="GGC1002">
        <f t="shared" si="140"/>
        <v>0</v>
      </c>
      <c r="GGD1002">
        <f t="shared" si="140"/>
        <v>0</v>
      </c>
      <c r="GGE1002">
        <f t="shared" si="140"/>
        <v>0</v>
      </c>
      <c r="GGF1002">
        <f t="shared" si="140"/>
        <v>0</v>
      </c>
      <c r="GGG1002">
        <f t="shared" si="140"/>
        <v>0</v>
      </c>
      <c r="GGH1002">
        <f t="shared" si="140"/>
        <v>0</v>
      </c>
      <c r="GGI1002">
        <f t="shared" si="140"/>
        <v>0</v>
      </c>
      <c r="GGJ1002">
        <f t="shared" si="140"/>
        <v>0</v>
      </c>
      <c r="GGK1002">
        <f t="shared" si="140"/>
        <v>0</v>
      </c>
      <c r="GGL1002">
        <f t="shared" si="140"/>
        <v>0</v>
      </c>
      <c r="GGM1002">
        <f t="shared" si="140"/>
        <v>0</v>
      </c>
      <c r="GGN1002">
        <f t="shared" si="140"/>
        <v>0</v>
      </c>
      <c r="GGO1002">
        <f t="shared" ref="GGO1002:GIZ1002" si="141">SUM(GGO2:GGO1001)</f>
        <v>0</v>
      </c>
      <c r="GGP1002">
        <f t="shared" si="141"/>
        <v>0</v>
      </c>
      <c r="GGQ1002">
        <f t="shared" si="141"/>
        <v>0</v>
      </c>
      <c r="GGR1002">
        <f t="shared" si="141"/>
        <v>0</v>
      </c>
      <c r="GGS1002">
        <f t="shared" si="141"/>
        <v>0</v>
      </c>
      <c r="GGT1002">
        <f t="shared" si="141"/>
        <v>0</v>
      </c>
      <c r="GGU1002">
        <f t="shared" si="141"/>
        <v>0</v>
      </c>
      <c r="GGV1002">
        <f t="shared" si="141"/>
        <v>0</v>
      </c>
      <c r="GGW1002">
        <f t="shared" si="141"/>
        <v>0</v>
      </c>
      <c r="GGX1002">
        <f t="shared" si="141"/>
        <v>0</v>
      </c>
      <c r="GGY1002">
        <f t="shared" si="141"/>
        <v>0</v>
      </c>
      <c r="GGZ1002">
        <f t="shared" si="141"/>
        <v>0</v>
      </c>
      <c r="GHA1002">
        <f t="shared" si="141"/>
        <v>0</v>
      </c>
      <c r="GHB1002">
        <f t="shared" si="141"/>
        <v>0</v>
      </c>
      <c r="GHC1002">
        <f t="shared" si="141"/>
        <v>0</v>
      </c>
      <c r="GHD1002">
        <f t="shared" si="141"/>
        <v>0</v>
      </c>
      <c r="GHE1002">
        <f t="shared" si="141"/>
        <v>0</v>
      </c>
      <c r="GHF1002">
        <f t="shared" si="141"/>
        <v>0</v>
      </c>
      <c r="GHG1002">
        <f t="shared" si="141"/>
        <v>0</v>
      </c>
      <c r="GHH1002">
        <f t="shared" si="141"/>
        <v>0</v>
      </c>
      <c r="GHI1002">
        <f t="shared" si="141"/>
        <v>0</v>
      </c>
      <c r="GHJ1002">
        <f t="shared" si="141"/>
        <v>0</v>
      </c>
      <c r="GHK1002">
        <f t="shared" si="141"/>
        <v>0</v>
      </c>
      <c r="GHL1002">
        <f t="shared" si="141"/>
        <v>0</v>
      </c>
      <c r="GHM1002">
        <f t="shared" si="141"/>
        <v>0</v>
      </c>
      <c r="GHN1002">
        <f t="shared" si="141"/>
        <v>0</v>
      </c>
      <c r="GHO1002">
        <f t="shared" si="141"/>
        <v>0</v>
      </c>
      <c r="GHP1002">
        <f t="shared" si="141"/>
        <v>0</v>
      </c>
      <c r="GHQ1002">
        <f t="shared" si="141"/>
        <v>0</v>
      </c>
      <c r="GHR1002">
        <f t="shared" si="141"/>
        <v>0</v>
      </c>
      <c r="GHS1002">
        <f t="shared" si="141"/>
        <v>0</v>
      </c>
      <c r="GHT1002">
        <f t="shared" si="141"/>
        <v>0</v>
      </c>
      <c r="GHU1002">
        <f t="shared" si="141"/>
        <v>0</v>
      </c>
      <c r="GHV1002">
        <f t="shared" si="141"/>
        <v>0</v>
      </c>
      <c r="GHW1002">
        <f t="shared" si="141"/>
        <v>0</v>
      </c>
      <c r="GHX1002">
        <f t="shared" si="141"/>
        <v>0</v>
      </c>
      <c r="GHY1002">
        <f t="shared" si="141"/>
        <v>0</v>
      </c>
      <c r="GHZ1002">
        <f t="shared" si="141"/>
        <v>0</v>
      </c>
      <c r="GIA1002">
        <f t="shared" si="141"/>
        <v>0</v>
      </c>
      <c r="GIB1002">
        <f t="shared" si="141"/>
        <v>0</v>
      </c>
      <c r="GIC1002">
        <f t="shared" si="141"/>
        <v>0</v>
      </c>
      <c r="GID1002">
        <f t="shared" si="141"/>
        <v>0</v>
      </c>
      <c r="GIE1002">
        <f t="shared" si="141"/>
        <v>0</v>
      </c>
      <c r="GIF1002">
        <f t="shared" si="141"/>
        <v>0</v>
      </c>
      <c r="GIG1002">
        <f t="shared" si="141"/>
        <v>0</v>
      </c>
      <c r="GIH1002">
        <f t="shared" si="141"/>
        <v>0</v>
      </c>
      <c r="GII1002">
        <f t="shared" si="141"/>
        <v>0</v>
      </c>
      <c r="GIJ1002">
        <f t="shared" si="141"/>
        <v>0</v>
      </c>
      <c r="GIK1002">
        <f t="shared" si="141"/>
        <v>0</v>
      </c>
      <c r="GIL1002">
        <f t="shared" si="141"/>
        <v>0</v>
      </c>
      <c r="GIM1002">
        <f t="shared" si="141"/>
        <v>0</v>
      </c>
      <c r="GIN1002">
        <f t="shared" si="141"/>
        <v>0</v>
      </c>
      <c r="GIO1002">
        <f t="shared" si="141"/>
        <v>0</v>
      </c>
      <c r="GIP1002">
        <f t="shared" si="141"/>
        <v>0</v>
      </c>
      <c r="GIQ1002">
        <f t="shared" si="141"/>
        <v>0</v>
      </c>
      <c r="GIR1002">
        <f t="shared" si="141"/>
        <v>0</v>
      </c>
      <c r="GIS1002">
        <f t="shared" si="141"/>
        <v>0</v>
      </c>
      <c r="GIT1002">
        <f t="shared" si="141"/>
        <v>0</v>
      </c>
      <c r="GIU1002">
        <f t="shared" si="141"/>
        <v>0</v>
      </c>
      <c r="GIV1002">
        <f t="shared" si="141"/>
        <v>0</v>
      </c>
      <c r="GIW1002">
        <f t="shared" si="141"/>
        <v>0</v>
      </c>
      <c r="GIX1002">
        <f t="shared" si="141"/>
        <v>0</v>
      </c>
      <c r="GIY1002">
        <f t="shared" si="141"/>
        <v>0</v>
      </c>
      <c r="GIZ1002">
        <f t="shared" si="141"/>
        <v>0</v>
      </c>
      <c r="GJA1002">
        <f t="shared" ref="GJA1002:GLL1002" si="142">SUM(GJA2:GJA1001)</f>
        <v>0</v>
      </c>
      <c r="GJB1002">
        <f t="shared" si="142"/>
        <v>0</v>
      </c>
      <c r="GJC1002">
        <f t="shared" si="142"/>
        <v>0</v>
      </c>
      <c r="GJD1002">
        <f t="shared" si="142"/>
        <v>0</v>
      </c>
      <c r="GJE1002">
        <f t="shared" si="142"/>
        <v>0</v>
      </c>
      <c r="GJF1002">
        <f t="shared" si="142"/>
        <v>0</v>
      </c>
      <c r="GJG1002">
        <f t="shared" si="142"/>
        <v>0</v>
      </c>
      <c r="GJH1002">
        <f t="shared" si="142"/>
        <v>0</v>
      </c>
      <c r="GJI1002">
        <f t="shared" si="142"/>
        <v>0</v>
      </c>
      <c r="GJJ1002">
        <f t="shared" si="142"/>
        <v>0</v>
      </c>
      <c r="GJK1002">
        <f t="shared" si="142"/>
        <v>0</v>
      </c>
      <c r="GJL1002">
        <f t="shared" si="142"/>
        <v>0</v>
      </c>
      <c r="GJM1002">
        <f t="shared" si="142"/>
        <v>0</v>
      </c>
      <c r="GJN1002">
        <f t="shared" si="142"/>
        <v>0</v>
      </c>
      <c r="GJO1002">
        <f t="shared" si="142"/>
        <v>0</v>
      </c>
      <c r="GJP1002">
        <f t="shared" si="142"/>
        <v>0</v>
      </c>
      <c r="GJQ1002">
        <f t="shared" si="142"/>
        <v>0</v>
      </c>
      <c r="GJR1002">
        <f t="shared" si="142"/>
        <v>0</v>
      </c>
      <c r="GJS1002">
        <f t="shared" si="142"/>
        <v>0</v>
      </c>
      <c r="GJT1002">
        <f t="shared" si="142"/>
        <v>0</v>
      </c>
      <c r="GJU1002">
        <f t="shared" si="142"/>
        <v>0</v>
      </c>
      <c r="GJV1002">
        <f t="shared" si="142"/>
        <v>0</v>
      </c>
      <c r="GJW1002">
        <f t="shared" si="142"/>
        <v>0</v>
      </c>
      <c r="GJX1002">
        <f t="shared" si="142"/>
        <v>0</v>
      </c>
      <c r="GJY1002">
        <f t="shared" si="142"/>
        <v>0</v>
      </c>
      <c r="GJZ1002">
        <f t="shared" si="142"/>
        <v>0</v>
      </c>
      <c r="GKA1002">
        <f t="shared" si="142"/>
        <v>0</v>
      </c>
      <c r="GKB1002">
        <f t="shared" si="142"/>
        <v>0</v>
      </c>
      <c r="GKC1002">
        <f t="shared" si="142"/>
        <v>0</v>
      </c>
      <c r="GKD1002">
        <f t="shared" si="142"/>
        <v>0</v>
      </c>
      <c r="GKE1002">
        <f t="shared" si="142"/>
        <v>0</v>
      </c>
      <c r="GKF1002">
        <f t="shared" si="142"/>
        <v>0</v>
      </c>
      <c r="GKG1002">
        <f t="shared" si="142"/>
        <v>0</v>
      </c>
      <c r="GKH1002">
        <f t="shared" si="142"/>
        <v>0</v>
      </c>
      <c r="GKI1002">
        <f t="shared" si="142"/>
        <v>0</v>
      </c>
      <c r="GKJ1002">
        <f t="shared" si="142"/>
        <v>0</v>
      </c>
      <c r="GKK1002">
        <f t="shared" si="142"/>
        <v>0</v>
      </c>
      <c r="GKL1002">
        <f t="shared" si="142"/>
        <v>0</v>
      </c>
      <c r="GKM1002">
        <f t="shared" si="142"/>
        <v>0</v>
      </c>
      <c r="GKN1002">
        <f t="shared" si="142"/>
        <v>0</v>
      </c>
      <c r="GKO1002">
        <f t="shared" si="142"/>
        <v>0</v>
      </c>
      <c r="GKP1002">
        <f t="shared" si="142"/>
        <v>0</v>
      </c>
      <c r="GKQ1002">
        <f t="shared" si="142"/>
        <v>0</v>
      </c>
      <c r="GKR1002">
        <f t="shared" si="142"/>
        <v>0</v>
      </c>
      <c r="GKS1002">
        <f t="shared" si="142"/>
        <v>0</v>
      </c>
      <c r="GKT1002">
        <f t="shared" si="142"/>
        <v>0</v>
      </c>
      <c r="GKU1002">
        <f t="shared" si="142"/>
        <v>0</v>
      </c>
      <c r="GKV1002">
        <f t="shared" si="142"/>
        <v>0</v>
      </c>
      <c r="GKW1002">
        <f t="shared" si="142"/>
        <v>0</v>
      </c>
      <c r="GKX1002">
        <f t="shared" si="142"/>
        <v>0</v>
      </c>
      <c r="GKY1002">
        <f t="shared" si="142"/>
        <v>0</v>
      </c>
      <c r="GKZ1002">
        <f t="shared" si="142"/>
        <v>0</v>
      </c>
      <c r="GLA1002">
        <f t="shared" si="142"/>
        <v>0</v>
      </c>
      <c r="GLB1002">
        <f t="shared" si="142"/>
        <v>0</v>
      </c>
      <c r="GLC1002">
        <f t="shared" si="142"/>
        <v>0</v>
      </c>
      <c r="GLD1002">
        <f t="shared" si="142"/>
        <v>0</v>
      </c>
      <c r="GLE1002">
        <f t="shared" si="142"/>
        <v>0</v>
      </c>
      <c r="GLF1002">
        <f t="shared" si="142"/>
        <v>0</v>
      </c>
      <c r="GLG1002">
        <f t="shared" si="142"/>
        <v>0</v>
      </c>
      <c r="GLH1002">
        <f t="shared" si="142"/>
        <v>0</v>
      </c>
      <c r="GLI1002">
        <f t="shared" si="142"/>
        <v>0</v>
      </c>
      <c r="GLJ1002">
        <f t="shared" si="142"/>
        <v>0</v>
      </c>
      <c r="GLK1002">
        <f t="shared" si="142"/>
        <v>0</v>
      </c>
      <c r="GLL1002">
        <f t="shared" si="142"/>
        <v>0</v>
      </c>
      <c r="GLM1002">
        <f t="shared" ref="GLM1002:GNX1002" si="143">SUM(GLM2:GLM1001)</f>
        <v>0</v>
      </c>
      <c r="GLN1002">
        <f t="shared" si="143"/>
        <v>0</v>
      </c>
      <c r="GLO1002">
        <f t="shared" si="143"/>
        <v>0</v>
      </c>
      <c r="GLP1002">
        <f t="shared" si="143"/>
        <v>0</v>
      </c>
      <c r="GLQ1002">
        <f t="shared" si="143"/>
        <v>0</v>
      </c>
      <c r="GLR1002">
        <f t="shared" si="143"/>
        <v>0</v>
      </c>
      <c r="GLS1002">
        <f t="shared" si="143"/>
        <v>0</v>
      </c>
      <c r="GLT1002">
        <f t="shared" si="143"/>
        <v>0</v>
      </c>
      <c r="GLU1002">
        <f t="shared" si="143"/>
        <v>0</v>
      </c>
      <c r="GLV1002">
        <f t="shared" si="143"/>
        <v>0</v>
      </c>
      <c r="GLW1002">
        <f t="shared" si="143"/>
        <v>0</v>
      </c>
      <c r="GLX1002">
        <f t="shared" si="143"/>
        <v>0</v>
      </c>
      <c r="GLY1002">
        <f t="shared" si="143"/>
        <v>0</v>
      </c>
      <c r="GLZ1002">
        <f t="shared" si="143"/>
        <v>0</v>
      </c>
      <c r="GMA1002">
        <f t="shared" si="143"/>
        <v>0</v>
      </c>
      <c r="GMB1002">
        <f t="shared" si="143"/>
        <v>0</v>
      </c>
      <c r="GMC1002">
        <f t="shared" si="143"/>
        <v>0</v>
      </c>
      <c r="GMD1002">
        <f t="shared" si="143"/>
        <v>0</v>
      </c>
      <c r="GME1002">
        <f t="shared" si="143"/>
        <v>0</v>
      </c>
      <c r="GMF1002">
        <f t="shared" si="143"/>
        <v>0</v>
      </c>
      <c r="GMG1002">
        <f t="shared" si="143"/>
        <v>0</v>
      </c>
      <c r="GMH1002">
        <f t="shared" si="143"/>
        <v>0</v>
      </c>
      <c r="GMI1002">
        <f t="shared" si="143"/>
        <v>0</v>
      </c>
      <c r="GMJ1002">
        <f t="shared" si="143"/>
        <v>0</v>
      </c>
      <c r="GMK1002">
        <f t="shared" si="143"/>
        <v>0</v>
      </c>
      <c r="GML1002">
        <f t="shared" si="143"/>
        <v>0</v>
      </c>
      <c r="GMM1002">
        <f t="shared" si="143"/>
        <v>0</v>
      </c>
      <c r="GMN1002">
        <f t="shared" si="143"/>
        <v>0</v>
      </c>
      <c r="GMO1002">
        <f t="shared" si="143"/>
        <v>0</v>
      </c>
      <c r="GMP1002">
        <f t="shared" si="143"/>
        <v>0</v>
      </c>
      <c r="GMQ1002">
        <f t="shared" si="143"/>
        <v>0</v>
      </c>
      <c r="GMR1002">
        <f t="shared" si="143"/>
        <v>0</v>
      </c>
      <c r="GMS1002">
        <f t="shared" si="143"/>
        <v>0</v>
      </c>
      <c r="GMT1002">
        <f t="shared" si="143"/>
        <v>0</v>
      </c>
      <c r="GMU1002">
        <f t="shared" si="143"/>
        <v>0</v>
      </c>
      <c r="GMV1002">
        <f t="shared" si="143"/>
        <v>0</v>
      </c>
      <c r="GMW1002">
        <f t="shared" si="143"/>
        <v>0</v>
      </c>
      <c r="GMX1002">
        <f t="shared" si="143"/>
        <v>0</v>
      </c>
      <c r="GMY1002">
        <f t="shared" si="143"/>
        <v>0</v>
      </c>
      <c r="GMZ1002">
        <f t="shared" si="143"/>
        <v>0</v>
      </c>
      <c r="GNA1002">
        <f t="shared" si="143"/>
        <v>0</v>
      </c>
      <c r="GNB1002">
        <f t="shared" si="143"/>
        <v>0</v>
      </c>
      <c r="GNC1002">
        <f t="shared" si="143"/>
        <v>0</v>
      </c>
      <c r="GND1002">
        <f t="shared" si="143"/>
        <v>0</v>
      </c>
      <c r="GNE1002">
        <f t="shared" si="143"/>
        <v>0</v>
      </c>
      <c r="GNF1002">
        <f t="shared" si="143"/>
        <v>0</v>
      </c>
      <c r="GNG1002">
        <f t="shared" si="143"/>
        <v>0</v>
      </c>
      <c r="GNH1002">
        <f t="shared" si="143"/>
        <v>0</v>
      </c>
      <c r="GNI1002">
        <f t="shared" si="143"/>
        <v>0</v>
      </c>
      <c r="GNJ1002">
        <f t="shared" si="143"/>
        <v>0</v>
      </c>
      <c r="GNK1002">
        <f t="shared" si="143"/>
        <v>0</v>
      </c>
      <c r="GNL1002">
        <f t="shared" si="143"/>
        <v>0</v>
      </c>
      <c r="GNM1002">
        <f t="shared" si="143"/>
        <v>0</v>
      </c>
      <c r="GNN1002">
        <f t="shared" si="143"/>
        <v>0</v>
      </c>
      <c r="GNO1002">
        <f t="shared" si="143"/>
        <v>0</v>
      </c>
      <c r="GNP1002">
        <f t="shared" si="143"/>
        <v>0</v>
      </c>
      <c r="GNQ1002">
        <f t="shared" si="143"/>
        <v>0</v>
      </c>
      <c r="GNR1002">
        <f t="shared" si="143"/>
        <v>0</v>
      </c>
      <c r="GNS1002">
        <f t="shared" si="143"/>
        <v>0</v>
      </c>
      <c r="GNT1002">
        <f t="shared" si="143"/>
        <v>0</v>
      </c>
      <c r="GNU1002">
        <f t="shared" si="143"/>
        <v>0</v>
      </c>
      <c r="GNV1002">
        <f t="shared" si="143"/>
        <v>0</v>
      </c>
      <c r="GNW1002">
        <f t="shared" si="143"/>
        <v>0</v>
      </c>
      <c r="GNX1002">
        <f t="shared" si="143"/>
        <v>0</v>
      </c>
      <c r="GNY1002">
        <f t="shared" ref="GNY1002:GQJ1002" si="144">SUM(GNY2:GNY1001)</f>
        <v>0</v>
      </c>
      <c r="GNZ1002">
        <f t="shared" si="144"/>
        <v>0</v>
      </c>
      <c r="GOA1002">
        <f t="shared" si="144"/>
        <v>0</v>
      </c>
      <c r="GOB1002">
        <f t="shared" si="144"/>
        <v>0</v>
      </c>
      <c r="GOC1002">
        <f t="shared" si="144"/>
        <v>0</v>
      </c>
      <c r="GOD1002">
        <f t="shared" si="144"/>
        <v>0</v>
      </c>
      <c r="GOE1002">
        <f t="shared" si="144"/>
        <v>0</v>
      </c>
      <c r="GOF1002">
        <f t="shared" si="144"/>
        <v>0</v>
      </c>
      <c r="GOG1002">
        <f t="shared" si="144"/>
        <v>0</v>
      </c>
      <c r="GOH1002">
        <f t="shared" si="144"/>
        <v>0</v>
      </c>
      <c r="GOI1002">
        <f t="shared" si="144"/>
        <v>0</v>
      </c>
      <c r="GOJ1002">
        <f t="shared" si="144"/>
        <v>0</v>
      </c>
      <c r="GOK1002">
        <f t="shared" si="144"/>
        <v>0</v>
      </c>
      <c r="GOL1002">
        <f t="shared" si="144"/>
        <v>0</v>
      </c>
      <c r="GOM1002">
        <f t="shared" si="144"/>
        <v>0</v>
      </c>
      <c r="GON1002">
        <f t="shared" si="144"/>
        <v>0</v>
      </c>
      <c r="GOO1002">
        <f t="shared" si="144"/>
        <v>0</v>
      </c>
      <c r="GOP1002">
        <f t="shared" si="144"/>
        <v>0</v>
      </c>
      <c r="GOQ1002">
        <f t="shared" si="144"/>
        <v>0</v>
      </c>
      <c r="GOR1002">
        <f t="shared" si="144"/>
        <v>0</v>
      </c>
      <c r="GOS1002">
        <f t="shared" si="144"/>
        <v>0</v>
      </c>
      <c r="GOT1002">
        <f t="shared" si="144"/>
        <v>0</v>
      </c>
      <c r="GOU1002">
        <f t="shared" si="144"/>
        <v>0</v>
      </c>
      <c r="GOV1002">
        <f t="shared" si="144"/>
        <v>0</v>
      </c>
      <c r="GOW1002">
        <f t="shared" si="144"/>
        <v>0</v>
      </c>
      <c r="GOX1002">
        <f t="shared" si="144"/>
        <v>0</v>
      </c>
      <c r="GOY1002">
        <f t="shared" si="144"/>
        <v>0</v>
      </c>
      <c r="GOZ1002">
        <f t="shared" si="144"/>
        <v>0</v>
      </c>
      <c r="GPA1002">
        <f t="shared" si="144"/>
        <v>0</v>
      </c>
      <c r="GPB1002">
        <f t="shared" si="144"/>
        <v>0</v>
      </c>
      <c r="GPC1002">
        <f t="shared" si="144"/>
        <v>0</v>
      </c>
      <c r="GPD1002">
        <f t="shared" si="144"/>
        <v>0</v>
      </c>
      <c r="GPE1002">
        <f t="shared" si="144"/>
        <v>0</v>
      </c>
      <c r="GPF1002">
        <f t="shared" si="144"/>
        <v>0</v>
      </c>
      <c r="GPG1002">
        <f t="shared" si="144"/>
        <v>0</v>
      </c>
      <c r="GPH1002">
        <f t="shared" si="144"/>
        <v>0</v>
      </c>
      <c r="GPI1002">
        <f t="shared" si="144"/>
        <v>0</v>
      </c>
      <c r="GPJ1002">
        <f t="shared" si="144"/>
        <v>0</v>
      </c>
      <c r="GPK1002">
        <f t="shared" si="144"/>
        <v>0</v>
      </c>
      <c r="GPL1002">
        <f t="shared" si="144"/>
        <v>0</v>
      </c>
      <c r="GPM1002">
        <f t="shared" si="144"/>
        <v>0</v>
      </c>
      <c r="GPN1002">
        <f t="shared" si="144"/>
        <v>0</v>
      </c>
      <c r="GPO1002">
        <f t="shared" si="144"/>
        <v>0</v>
      </c>
      <c r="GPP1002">
        <f t="shared" si="144"/>
        <v>0</v>
      </c>
      <c r="GPQ1002">
        <f t="shared" si="144"/>
        <v>0</v>
      </c>
      <c r="GPR1002">
        <f t="shared" si="144"/>
        <v>0</v>
      </c>
      <c r="GPS1002">
        <f t="shared" si="144"/>
        <v>0</v>
      </c>
      <c r="GPT1002">
        <f t="shared" si="144"/>
        <v>0</v>
      </c>
      <c r="GPU1002">
        <f t="shared" si="144"/>
        <v>0</v>
      </c>
      <c r="GPV1002">
        <f t="shared" si="144"/>
        <v>0</v>
      </c>
      <c r="GPW1002">
        <f t="shared" si="144"/>
        <v>0</v>
      </c>
      <c r="GPX1002">
        <f t="shared" si="144"/>
        <v>0</v>
      </c>
      <c r="GPY1002">
        <f t="shared" si="144"/>
        <v>0</v>
      </c>
      <c r="GPZ1002">
        <f t="shared" si="144"/>
        <v>0</v>
      </c>
      <c r="GQA1002">
        <f t="shared" si="144"/>
        <v>0</v>
      </c>
      <c r="GQB1002">
        <f t="shared" si="144"/>
        <v>0</v>
      </c>
      <c r="GQC1002">
        <f t="shared" si="144"/>
        <v>0</v>
      </c>
      <c r="GQD1002">
        <f t="shared" si="144"/>
        <v>0</v>
      </c>
      <c r="GQE1002">
        <f t="shared" si="144"/>
        <v>0</v>
      </c>
      <c r="GQF1002">
        <f t="shared" si="144"/>
        <v>0</v>
      </c>
      <c r="GQG1002">
        <f t="shared" si="144"/>
        <v>0</v>
      </c>
      <c r="GQH1002">
        <f t="shared" si="144"/>
        <v>0</v>
      </c>
      <c r="GQI1002">
        <f t="shared" si="144"/>
        <v>0</v>
      </c>
      <c r="GQJ1002">
        <f t="shared" si="144"/>
        <v>0</v>
      </c>
      <c r="GQK1002">
        <f t="shared" ref="GQK1002:GSV1002" si="145">SUM(GQK2:GQK1001)</f>
        <v>0</v>
      </c>
      <c r="GQL1002">
        <f t="shared" si="145"/>
        <v>0</v>
      </c>
      <c r="GQM1002">
        <f t="shared" si="145"/>
        <v>0</v>
      </c>
      <c r="GQN1002">
        <f t="shared" si="145"/>
        <v>0</v>
      </c>
      <c r="GQO1002">
        <f t="shared" si="145"/>
        <v>0</v>
      </c>
      <c r="GQP1002">
        <f t="shared" si="145"/>
        <v>0</v>
      </c>
      <c r="GQQ1002">
        <f t="shared" si="145"/>
        <v>0</v>
      </c>
      <c r="GQR1002">
        <f t="shared" si="145"/>
        <v>0</v>
      </c>
      <c r="GQS1002">
        <f t="shared" si="145"/>
        <v>0</v>
      </c>
      <c r="GQT1002">
        <f t="shared" si="145"/>
        <v>0</v>
      </c>
      <c r="GQU1002">
        <f t="shared" si="145"/>
        <v>0</v>
      </c>
      <c r="GQV1002">
        <f t="shared" si="145"/>
        <v>0</v>
      </c>
      <c r="GQW1002">
        <f t="shared" si="145"/>
        <v>0</v>
      </c>
      <c r="GQX1002">
        <f t="shared" si="145"/>
        <v>0</v>
      </c>
      <c r="GQY1002">
        <f t="shared" si="145"/>
        <v>0</v>
      </c>
      <c r="GQZ1002">
        <f t="shared" si="145"/>
        <v>0</v>
      </c>
      <c r="GRA1002">
        <f t="shared" si="145"/>
        <v>0</v>
      </c>
      <c r="GRB1002">
        <f t="shared" si="145"/>
        <v>0</v>
      </c>
      <c r="GRC1002">
        <f t="shared" si="145"/>
        <v>0</v>
      </c>
      <c r="GRD1002">
        <f t="shared" si="145"/>
        <v>0</v>
      </c>
      <c r="GRE1002">
        <f t="shared" si="145"/>
        <v>0</v>
      </c>
      <c r="GRF1002">
        <f t="shared" si="145"/>
        <v>0</v>
      </c>
      <c r="GRG1002">
        <f t="shared" si="145"/>
        <v>0</v>
      </c>
      <c r="GRH1002">
        <f t="shared" si="145"/>
        <v>0</v>
      </c>
      <c r="GRI1002">
        <f t="shared" si="145"/>
        <v>0</v>
      </c>
      <c r="GRJ1002">
        <f t="shared" si="145"/>
        <v>0</v>
      </c>
      <c r="GRK1002">
        <f t="shared" si="145"/>
        <v>0</v>
      </c>
      <c r="GRL1002">
        <f t="shared" si="145"/>
        <v>0</v>
      </c>
      <c r="GRM1002">
        <f t="shared" si="145"/>
        <v>0</v>
      </c>
      <c r="GRN1002">
        <f t="shared" si="145"/>
        <v>0</v>
      </c>
      <c r="GRO1002">
        <f t="shared" si="145"/>
        <v>0</v>
      </c>
      <c r="GRP1002">
        <f t="shared" si="145"/>
        <v>0</v>
      </c>
      <c r="GRQ1002">
        <f t="shared" si="145"/>
        <v>0</v>
      </c>
      <c r="GRR1002">
        <f t="shared" si="145"/>
        <v>0</v>
      </c>
      <c r="GRS1002">
        <f t="shared" si="145"/>
        <v>0</v>
      </c>
      <c r="GRT1002">
        <f t="shared" si="145"/>
        <v>0</v>
      </c>
      <c r="GRU1002">
        <f t="shared" si="145"/>
        <v>0</v>
      </c>
      <c r="GRV1002">
        <f t="shared" si="145"/>
        <v>0</v>
      </c>
      <c r="GRW1002">
        <f t="shared" si="145"/>
        <v>0</v>
      </c>
      <c r="GRX1002">
        <f t="shared" si="145"/>
        <v>0</v>
      </c>
      <c r="GRY1002">
        <f t="shared" si="145"/>
        <v>0</v>
      </c>
      <c r="GRZ1002">
        <f t="shared" si="145"/>
        <v>0</v>
      </c>
      <c r="GSA1002">
        <f t="shared" si="145"/>
        <v>0</v>
      </c>
      <c r="GSB1002">
        <f t="shared" si="145"/>
        <v>0</v>
      </c>
      <c r="GSC1002">
        <f t="shared" si="145"/>
        <v>0</v>
      </c>
      <c r="GSD1002">
        <f t="shared" si="145"/>
        <v>0</v>
      </c>
      <c r="GSE1002">
        <f t="shared" si="145"/>
        <v>0</v>
      </c>
      <c r="GSF1002">
        <f t="shared" si="145"/>
        <v>0</v>
      </c>
      <c r="GSG1002">
        <f t="shared" si="145"/>
        <v>0</v>
      </c>
      <c r="GSH1002">
        <f t="shared" si="145"/>
        <v>0</v>
      </c>
      <c r="GSI1002">
        <f t="shared" si="145"/>
        <v>0</v>
      </c>
      <c r="GSJ1002">
        <f t="shared" si="145"/>
        <v>0</v>
      </c>
      <c r="GSK1002">
        <f t="shared" si="145"/>
        <v>0</v>
      </c>
      <c r="GSL1002">
        <f t="shared" si="145"/>
        <v>0</v>
      </c>
      <c r="GSM1002">
        <f t="shared" si="145"/>
        <v>0</v>
      </c>
      <c r="GSN1002">
        <f t="shared" si="145"/>
        <v>0</v>
      </c>
      <c r="GSO1002">
        <f t="shared" si="145"/>
        <v>0</v>
      </c>
      <c r="GSP1002">
        <f t="shared" si="145"/>
        <v>0</v>
      </c>
      <c r="GSQ1002">
        <f t="shared" si="145"/>
        <v>0</v>
      </c>
      <c r="GSR1002">
        <f t="shared" si="145"/>
        <v>0</v>
      </c>
      <c r="GSS1002">
        <f t="shared" si="145"/>
        <v>0</v>
      </c>
      <c r="GST1002">
        <f t="shared" si="145"/>
        <v>0</v>
      </c>
      <c r="GSU1002">
        <f t="shared" si="145"/>
        <v>0</v>
      </c>
      <c r="GSV1002">
        <f t="shared" si="145"/>
        <v>0</v>
      </c>
      <c r="GSW1002">
        <f t="shared" ref="GSW1002:GVH1002" si="146">SUM(GSW2:GSW1001)</f>
        <v>0</v>
      </c>
      <c r="GSX1002">
        <f t="shared" si="146"/>
        <v>0</v>
      </c>
      <c r="GSY1002">
        <f t="shared" si="146"/>
        <v>0</v>
      </c>
      <c r="GSZ1002">
        <f t="shared" si="146"/>
        <v>0</v>
      </c>
      <c r="GTA1002">
        <f t="shared" si="146"/>
        <v>0</v>
      </c>
      <c r="GTB1002">
        <f t="shared" si="146"/>
        <v>0</v>
      </c>
      <c r="GTC1002">
        <f t="shared" si="146"/>
        <v>0</v>
      </c>
      <c r="GTD1002">
        <f t="shared" si="146"/>
        <v>0</v>
      </c>
      <c r="GTE1002">
        <f t="shared" si="146"/>
        <v>0</v>
      </c>
      <c r="GTF1002">
        <f t="shared" si="146"/>
        <v>0</v>
      </c>
      <c r="GTG1002">
        <f t="shared" si="146"/>
        <v>0</v>
      </c>
      <c r="GTH1002">
        <f t="shared" si="146"/>
        <v>0</v>
      </c>
      <c r="GTI1002">
        <f t="shared" si="146"/>
        <v>0</v>
      </c>
      <c r="GTJ1002">
        <f t="shared" si="146"/>
        <v>0</v>
      </c>
      <c r="GTK1002">
        <f t="shared" si="146"/>
        <v>0</v>
      </c>
      <c r="GTL1002">
        <f t="shared" si="146"/>
        <v>0</v>
      </c>
      <c r="GTM1002">
        <f t="shared" si="146"/>
        <v>0</v>
      </c>
      <c r="GTN1002">
        <f t="shared" si="146"/>
        <v>0</v>
      </c>
      <c r="GTO1002">
        <f t="shared" si="146"/>
        <v>0</v>
      </c>
      <c r="GTP1002">
        <f t="shared" si="146"/>
        <v>0</v>
      </c>
      <c r="GTQ1002">
        <f t="shared" si="146"/>
        <v>0</v>
      </c>
      <c r="GTR1002">
        <f t="shared" si="146"/>
        <v>0</v>
      </c>
      <c r="GTS1002">
        <f t="shared" si="146"/>
        <v>0</v>
      </c>
      <c r="GTT1002">
        <f t="shared" si="146"/>
        <v>0</v>
      </c>
      <c r="GTU1002">
        <f t="shared" si="146"/>
        <v>0</v>
      </c>
      <c r="GTV1002">
        <f t="shared" si="146"/>
        <v>0</v>
      </c>
      <c r="GTW1002">
        <f t="shared" si="146"/>
        <v>0</v>
      </c>
      <c r="GTX1002">
        <f t="shared" si="146"/>
        <v>0</v>
      </c>
      <c r="GTY1002">
        <f t="shared" si="146"/>
        <v>0</v>
      </c>
      <c r="GTZ1002">
        <f t="shared" si="146"/>
        <v>0</v>
      </c>
      <c r="GUA1002">
        <f t="shared" si="146"/>
        <v>0</v>
      </c>
      <c r="GUB1002">
        <f t="shared" si="146"/>
        <v>0</v>
      </c>
      <c r="GUC1002">
        <f t="shared" si="146"/>
        <v>0</v>
      </c>
      <c r="GUD1002">
        <f t="shared" si="146"/>
        <v>0</v>
      </c>
      <c r="GUE1002">
        <f t="shared" si="146"/>
        <v>0</v>
      </c>
      <c r="GUF1002">
        <f t="shared" si="146"/>
        <v>0</v>
      </c>
      <c r="GUG1002">
        <f t="shared" si="146"/>
        <v>0</v>
      </c>
      <c r="GUH1002">
        <f t="shared" si="146"/>
        <v>0</v>
      </c>
      <c r="GUI1002">
        <f t="shared" si="146"/>
        <v>0</v>
      </c>
      <c r="GUJ1002">
        <f t="shared" si="146"/>
        <v>0</v>
      </c>
      <c r="GUK1002">
        <f t="shared" si="146"/>
        <v>0</v>
      </c>
      <c r="GUL1002">
        <f t="shared" si="146"/>
        <v>0</v>
      </c>
      <c r="GUM1002">
        <f t="shared" si="146"/>
        <v>0</v>
      </c>
      <c r="GUN1002">
        <f t="shared" si="146"/>
        <v>0</v>
      </c>
      <c r="GUO1002">
        <f t="shared" si="146"/>
        <v>0</v>
      </c>
      <c r="GUP1002">
        <f t="shared" si="146"/>
        <v>0</v>
      </c>
      <c r="GUQ1002">
        <f t="shared" si="146"/>
        <v>0</v>
      </c>
      <c r="GUR1002">
        <f t="shared" si="146"/>
        <v>0</v>
      </c>
      <c r="GUS1002">
        <f t="shared" si="146"/>
        <v>0</v>
      </c>
      <c r="GUT1002">
        <f t="shared" si="146"/>
        <v>0</v>
      </c>
      <c r="GUU1002">
        <f t="shared" si="146"/>
        <v>0</v>
      </c>
      <c r="GUV1002">
        <f t="shared" si="146"/>
        <v>0</v>
      </c>
      <c r="GUW1002">
        <f t="shared" si="146"/>
        <v>0</v>
      </c>
      <c r="GUX1002">
        <f t="shared" si="146"/>
        <v>0</v>
      </c>
      <c r="GUY1002">
        <f t="shared" si="146"/>
        <v>0</v>
      </c>
      <c r="GUZ1002">
        <f t="shared" si="146"/>
        <v>0</v>
      </c>
      <c r="GVA1002">
        <f t="shared" si="146"/>
        <v>0</v>
      </c>
      <c r="GVB1002">
        <f t="shared" si="146"/>
        <v>0</v>
      </c>
      <c r="GVC1002">
        <f t="shared" si="146"/>
        <v>0</v>
      </c>
      <c r="GVD1002">
        <f t="shared" si="146"/>
        <v>0</v>
      </c>
      <c r="GVE1002">
        <f t="shared" si="146"/>
        <v>0</v>
      </c>
      <c r="GVF1002">
        <f t="shared" si="146"/>
        <v>0</v>
      </c>
      <c r="GVG1002">
        <f t="shared" si="146"/>
        <v>0</v>
      </c>
      <c r="GVH1002">
        <f t="shared" si="146"/>
        <v>0</v>
      </c>
      <c r="GVI1002">
        <f t="shared" ref="GVI1002:GXT1002" si="147">SUM(GVI2:GVI1001)</f>
        <v>0</v>
      </c>
      <c r="GVJ1002">
        <f t="shared" si="147"/>
        <v>0</v>
      </c>
      <c r="GVK1002">
        <f t="shared" si="147"/>
        <v>0</v>
      </c>
      <c r="GVL1002">
        <f t="shared" si="147"/>
        <v>0</v>
      </c>
      <c r="GVM1002">
        <f t="shared" si="147"/>
        <v>0</v>
      </c>
      <c r="GVN1002">
        <f t="shared" si="147"/>
        <v>0</v>
      </c>
      <c r="GVO1002">
        <f t="shared" si="147"/>
        <v>0</v>
      </c>
      <c r="GVP1002">
        <f t="shared" si="147"/>
        <v>0</v>
      </c>
      <c r="GVQ1002">
        <f t="shared" si="147"/>
        <v>0</v>
      </c>
      <c r="GVR1002">
        <f t="shared" si="147"/>
        <v>0</v>
      </c>
      <c r="GVS1002">
        <f t="shared" si="147"/>
        <v>0</v>
      </c>
      <c r="GVT1002">
        <f t="shared" si="147"/>
        <v>0</v>
      </c>
      <c r="GVU1002">
        <f t="shared" si="147"/>
        <v>0</v>
      </c>
      <c r="GVV1002">
        <f t="shared" si="147"/>
        <v>0</v>
      </c>
      <c r="GVW1002">
        <f t="shared" si="147"/>
        <v>0</v>
      </c>
      <c r="GVX1002">
        <f t="shared" si="147"/>
        <v>0</v>
      </c>
      <c r="GVY1002">
        <f t="shared" si="147"/>
        <v>0</v>
      </c>
      <c r="GVZ1002">
        <f t="shared" si="147"/>
        <v>0</v>
      </c>
      <c r="GWA1002">
        <f t="shared" si="147"/>
        <v>0</v>
      </c>
      <c r="GWB1002">
        <f t="shared" si="147"/>
        <v>0</v>
      </c>
      <c r="GWC1002">
        <f t="shared" si="147"/>
        <v>0</v>
      </c>
      <c r="GWD1002">
        <f t="shared" si="147"/>
        <v>0</v>
      </c>
      <c r="GWE1002">
        <f t="shared" si="147"/>
        <v>0</v>
      </c>
      <c r="GWF1002">
        <f t="shared" si="147"/>
        <v>0</v>
      </c>
      <c r="GWG1002">
        <f t="shared" si="147"/>
        <v>0</v>
      </c>
      <c r="GWH1002">
        <f t="shared" si="147"/>
        <v>0</v>
      </c>
      <c r="GWI1002">
        <f t="shared" si="147"/>
        <v>0</v>
      </c>
      <c r="GWJ1002">
        <f t="shared" si="147"/>
        <v>0</v>
      </c>
      <c r="GWK1002">
        <f t="shared" si="147"/>
        <v>0</v>
      </c>
      <c r="GWL1002">
        <f t="shared" si="147"/>
        <v>0</v>
      </c>
      <c r="GWM1002">
        <f t="shared" si="147"/>
        <v>0</v>
      </c>
      <c r="GWN1002">
        <f t="shared" si="147"/>
        <v>0</v>
      </c>
      <c r="GWO1002">
        <f t="shared" si="147"/>
        <v>0</v>
      </c>
      <c r="GWP1002">
        <f t="shared" si="147"/>
        <v>0</v>
      </c>
      <c r="GWQ1002">
        <f t="shared" si="147"/>
        <v>0</v>
      </c>
      <c r="GWR1002">
        <f t="shared" si="147"/>
        <v>0</v>
      </c>
      <c r="GWS1002">
        <f t="shared" si="147"/>
        <v>0</v>
      </c>
      <c r="GWT1002">
        <f t="shared" si="147"/>
        <v>0</v>
      </c>
      <c r="GWU1002">
        <f t="shared" si="147"/>
        <v>0</v>
      </c>
      <c r="GWV1002">
        <f t="shared" si="147"/>
        <v>0</v>
      </c>
      <c r="GWW1002">
        <f t="shared" si="147"/>
        <v>0</v>
      </c>
      <c r="GWX1002">
        <f t="shared" si="147"/>
        <v>0</v>
      </c>
      <c r="GWY1002">
        <f t="shared" si="147"/>
        <v>0</v>
      </c>
      <c r="GWZ1002">
        <f t="shared" si="147"/>
        <v>0</v>
      </c>
      <c r="GXA1002">
        <f t="shared" si="147"/>
        <v>0</v>
      </c>
      <c r="GXB1002">
        <f t="shared" si="147"/>
        <v>0</v>
      </c>
      <c r="GXC1002">
        <f t="shared" si="147"/>
        <v>0</v>
      </c>
      <c r="GXD1002">
        <f t="shared" si="147"/>
        <v>0</v>
      </c>
      <c r="GXE1002">
        <f t="shared" si="147"/>
        <v>0</v>
      </c>
      <c r="GXF1002">
        <f t="shared" si="147"/>
        <v>0</v>
      </c>
      <c r="GXG1002">
        <f t="shared" si="147"/>
        <v>0</v>
      </c>
      <c r="GXH1002">
        <f t="shared" si="147"/>
        <v>0</v>
      </c>
      <c r="GXI1002">
        <f t="shared" si="147"/>
        <v>0</v>
      </c>
      <c r="GXJ1002">
        <f t="shared" si="147"/>
        <v>0</v>
      </c>
      <c r="GXK1002">
        <f t="shared" si="147"/>
        <v>0</v>
      </c>
      <c r="GXL1002">
        <f t="shared" si="147"/>
        <v>0</v>
      </c>
      <c r="GXM1002">
        <f t="shared" si="147"/>
        <v>0</v>
      </c>
      <c r="GXN1002">
        <f t="shared" si="147"/>
        <v>0</v>
      </c>
      <c r="GXO1002">
        <f t="shared" si="147"/>
        <v>0</v>
      </c>
      <c r="GXP1002">
        <f t="shared" si="147"/>
        <v>0</v>
      </c>
      <c r="GXQ1002">
        <f t="shared" si="147"/>
        <v>0</v>
      </c>
      <c r="GXR1002">
        <f t="shared" si="147"/>
        <v>0</v>
      </c>
      <c r="GXS1002">
        <f t="shared" si="147"/>
        <v>0</v>
      </c>
      <c r="GXT1002">
        <f t="shared" si="147"/>
        <v>0</v>
      </c>
      <c r="GXU1002">
        <f t="shared" ref="GXU1002:HAF1002" si="148">SUM(GXU2:GXU1001)</f>
        <v>0</v>
      </c>
      <c r="GXV1002">
        <f t="shared" si="148"/>
        <v>0</v>
      </c>
      <c r="GXW1002">
        <f t="shared" si="148"/>
        <v>0</v>
      </c>
      <c r="GXX1002">
        <f t="shared" si="148"/>
        <v>0</v>
      </c>
      <c r="GXY1002">
        <f t="shared" si="148"/>
        <v>0</v>
      </c>
      <c r="GXZ1002">
        <f t="shared" si="148"/>
        <v>0</v>
      </c>
      <c r="GYA1002">
        <f t="shared" si="148"/>
        <v>0</v>
      </c>
      <c r="GYB1002">
        <f t="shared" si="148"/>
        <v>0</v>
      </c>
      <c r="GYC1002">
        <f t="shared" si="148"/>
        <v>0</v>
      </c>
      <c r="GYD1002">
        <f t="shared" si="148"/>
        <v>0</v>
      </c>
      <c r="GYE1002">
        <f t="shared" si="148"/>
        <v>0</v>
      </c>
      <c r="GYF1002">
        <f t="shared" si="148"/>
        <v>0</v>
      </c>
      <c r="GYG1002">
        <f t="shared" si="148"/>
        <v>0</v>
      </c>
      <c r="GYH1002">
        <f t="shared" si="148"/>
        <v>0</v>
      </c>
      <c r="GYI1002">
        <f t="shared" si="148"/>
        <v>0</v>
      </c>
      <c r="GYJ1002">
        <f t="shared" si="148"/>
        <v>0</v>
      </c>
      <c r="GYK1002">
        <f t="shared" si="148"/>
        <v>0</v>
      </c>
      <c r="GYL1002">
        <f t="shared" si="148"/>
        <v>0</v>
      </c>
      <c r="GYM1002">
        <f t="shared" si="148"/>
        <v>0</v>
      </c>
      <c r="GYN1002">
        <f t="shared" si="148"/>
        <v>0</v>
      </c>
      <c r="GYO1002">
        <f t="shared" si="148"/>
        <v>0</v>
      </c>
      <c r="GYP1002">
        <f t="shared" si="148"/>
        <v>0</v>
      </c>
      <c r="GYQ1002">
        <f t="shared" si="148"/>
        <v>0</v>
      </c>
      <c r="GYR1002">
        <f t="shared" si="148"/>
        <v>0</v>
      </c>
      <c r="GYS1002">
        <f t="shared" si="148"/>
        <v>0</v>
      </c>
      <c r="GYT1002">
        <f t="shared" si="148"/>
        <v>0</v>
      </c>
      <c r="GYU1002">
        <f t="shared" si="148"/>
        <v>0</v>
      </c>
      <c r="GYV1002">
        <f t="shared" si="148"/>
        <v>0</v>
      </c>
      <c r="GYW1002">
        <f t="shared" si="148"/>
        <v>0</v>
      </c>
      <c r="GYX1002">
        <f t="shared" si="148"/>
        <v>0</v>
      </c>
      <c r="GYY1002">
        <f t="shared" si="148"/>
        <v>0</v>
      </c>
      <c r="GYZ1002">
        <f t="shared" si="148"/>
        <v>0</v>
      </c>
      <c r="GZA1002">
        <f t="shared" si="148"/>
        <v>0</v>
      </c>
      <c r="GZB1002">
        <f t="shared" si="148"/>
        <v>0</v>
      </c>
      <c r="GZC1002">
        <f t="shared" si="148"/>
        <v>0</v>
      </c>
      <c r="GZD1002">
        <f t="shared" si="148"/>
        <v>0</v>
      </c>
      <c r="GZE1002">
        <f t="shared" si="148"/>
        <v>0</v>
      </c>
      <c r="GZF1002">
        <f t="shared" si="148"/>
        <v>0</v>
      </c>
      <c r="GZG1002">
        <f t="shared" si="148"/>
        <v>0</v>
      </c>
      <c r="GZH1002">
        <f t="shared" si="148"/>
        <v>0</v>
      </c>
      <c r="GZI1002">
        <f t="shared" si="148"/>
        <v>0</v>
      </c>
      <c r="GZJ1002">
        <f t="shared" si="148"/>
        <v>0</v>
      </c>
      <c r="GZK1002">
        <f t="shared" si="148"/>
        <v>0</v>
      </c>
      <c r="GZL1002">
        <f t="shared" si="148"/>
        <v>0</v>
      </c>
      <c r="GZM1002">
        <f t="shared" si="148"/>
        <v>0</v>
      </c>
      <c r="GZN1002">
        <f t="shared" si="148"/>
        <v>0</v>
      </c>
      <c r="GZO1002">
        <f t="shared" si="148"/>
        <v>0</v>
      </c>
      <c r="GZP1002">
        <f t="shared" si="148"/>
        <v>0</v>
      </c>
      <c r="GZQ1002">
        <f t="shared" si="148"/>
        <v>0</v>
      </c>
      <c r="GZR1002">
        <f t="shared" si="148"/>
        <v>0</v>
      </c>
      <c r="GZS1002">
        <f t="shared" si="148"/>
        <v>0</v>
      </c>
      <c r="GZT1002">
        <f t="shared" si="148"/>
        <v>0</v>
      </c>
      <c r="GZU1002">
        <f t="shared" si="148"/>
        <v>0</v>
      </c>
      <c r="GZV1002">
        <f t="shared" si="148"/>
        <v>0</v>
      </c>
      <c r="GZW1002">
        <f t="shared" si="148"/>
        <v>0</v>
      </c>
      <c r="GZX1002">
        <f t="shared" si="148"/>
        <v>0</v>
      </c>
      <c r="GZY1002">
        <f t="shared" si="148"/>
        <v>0</v>
      </c>
      <c r="GZZ1002">
        <f t="shared" si="148"/>
        <v>0</v>
      </c>
      <c r="HAA1002">
        <f t="shared" si="148"/>
        <v>0</v>
      </c>
      <c r="HAB1002">
        <f t="shared" si="148"/>
        <v>0</v>
      </c>
      <c r="HAC1002">
        <f t="shared" si="148"/>
        <v>0</v>
      </c>
      <c r="HAD1002">
        <f t="shared" si="148"/>
        <v>0</v>
      </c>
      <c r="HAE1002">
        <f t="shared" si="148"/>
        <v>0</v>
      </c>
      <c r="HAF1002">
        <f t="shared" si="148"/>
        <v>0</v>
      </c>
      <c r="HAG1002">
        <f t="shared" ref="HAG1002:HCR1002" si="149">SUM(HAG2:HAG1001)</f>
        <v>0</v>
      </c>
      <c r="HAH1002">
        <f t="shared" si="149"/>
        <v>0</v>
      </c>
      <c r="HAI1002">
        <f t="shared" si="149"/>
        <v>0</v>
      </c>
      <c r="HAJ1002">
        <f t="shared" si="149"/>
        <v>0</v>
      </c>
      <c r="HAK1002">
        <f t="shared" si="149"/>
        <v>0</v>
      </c>
      <c r="HAL1002">
        <f t="shared" si="149"/>
        <v>0</v>
      </c>
      <c r="HAM1002">
        <f t="shared" si="149"/>
        <v>0</v>
      </c>
      <c r="HAN1002">
        <f t="shared" si="149"/>
        <v>0</v>
      </c>
      <c r="HAO1002">
        <f t="shared" si="149"/>
        <v>0</v>
      </c>
      <c r="HAP1002">
        <f t="shared" si="149"/>
        <v>0</v>
      </c>
      <c r="HAQ1002">
        <f t="shared" si="149"/>
        <v>0</v>
      </c>
      <c r="HAR1002">
        <f t="shared" si="149"/>
        <v>0</v>
      </c>
      <c r="HAS1002">
        <f t="shared" si="149"/>
        <v>0</v>
      </c>
      <c r="HAT1002">
        <f t="shared" si="149"/>
        <v>0</v>
      </c>
      <c r="HAU1002">
        <f t="shared" si="149"/>
        <v>0</v>
      </c>
      <c r="HAV1002">
        <f t="shared" si="149"/>
        <v>0</v>
      </c>
      <c r="HAW1002">
        <f t="shared" si="149"/>
        <v>0</v>
      </c>
      <c r="HAX1002">
        <f t="shared" si="149"/>
        <v>0</v>
      </c>
      <c r="HAY1002">
        <f t="shared" si="149"/>
        <v>0</v>
      </c>
      <c r="HAZ1002">
        <f t="shared" si="149"/>
        <v>0</v>
      </c>
      <c r="HBA1002">
        <f t="shared" si="149"/>
        <v>0</v>
      </c>
      <c r="HBB1002">
        <f t="shared" si="149"/>
        <v>0</v>
      </c>
      <c r="HBC1002">
        <f t="shared" si="149"/>
        <v>0</v>
      </c>
      <c r="HBD1002">
        <f t="shared" si="149"/>
        <v>0</v>
      </c>
      <c r="HBE1002">
        <f t="shared" si="149"/>
        <v>0</v>
      </c>
      <c r="HBF1002">
        <f t="shared" si="149"/>
        <v>0</v>
      </c>
      <c r="HBG1002">
        <f t="shared" si="149"/>
        <v>0</v>
      </c>
      <c r="HBH1002">
        <f t="shared" si="149"/>
        <v>0</v>
      </c>
      <c r="HBI1002">
        <f t="shared" si="149"/>
        <v>0</v>
      </c>
      <c r="HBJ1002">
        <f t="shared" si="149"/>
        <v>0</v>
      </c>
      <c r="HBK1002">
        <f t="shared" si="149"/>
        <v>0</v>
      </c>
      <c r="HBL1002">
        <f t="shared" si="149"/>
        <v>0</v>
      </c>
      <c r="HBM1002">
        <f t="shared" si="149"/>
        <v>0</v>
      </c>
      <c r="HBN1002">
        <f t="shared" si="149"/>
        <v>0</v>
      </c>
      <c r="HBO1002">
        <f t="shared" si="149"/>
        <v>0</v>
      </c>
      <c r="HBP1002">
        <f t="shared" si="149"/>
        <v>0</v>
      </c>
      <c r="HBQ1002">
        <f t="shared" si="149"/>
        <v>0</v>
      </c>
      <c r="HBR1002">
        <f t="shared" si="149"/>
        <v>0</v>
      </c>
      <c r="HBS1002">
        <f t="shared" si="149"/>
        <v>0</v>
      </c>
      <c r="HBT1002">
        <f t="shared" si="149"/>
        <v>0</v>
      </c>
      <c r="HBU1002">
        <f t="shared" si="149"/>
        <v>0</v>
      </c>
      <c r="HBV1002">
        <f t="shared" si="149"/>
        <v>0</v>
      </c>
      <c r="HBW1002">
        <f t="shared" si="149"/>
        <v>0</v>
      </c>
      <c r="HBX1002">
        <f t="shared" si="149"/>
        <v>0</v>
      </c>
      <c r="HBY1002">
        <f t="shared" si="149"/>
        <v>0</v>
      </c>
      <c r="HBZ1002">
        <f t="shared" si="149"/>
        <v>0</v>
      </c>
      <c r="HCA1002">
        <f t="shared" si="149"/>
        <v>0</v>
      </c>
      <c r="HCB1002">
        <f t="shared" si="149"/>
        <v>0</v>
      </c>
      <c r="HCC1002">
        <f t="shared" si="149"/>
        <v>0</v>
      </c>
      <c r="HCD1002">
        <f t="shared" si="149"/>
        <v>0</v>
      </c>
      <c r="HCE1002">
        <f t="shared" si="149"/>
        <v>0</v>
      </c>
      <c r="HCF1002">
        <f t="shared" si="149"/>
        <v>0</v>
      </c>
      <c r="HCG1002">
        <f t="shared" si="149"/>
        <v>0</v>
      </c>
      <c r="HCH1002">
        <f t="shared" si="149"/>
        <v>0</v>
      </c>
      <c r="HCI1002">
        <f t="shared" si="149"/>
        <v>0</v>
      </c>
      <c r="HCJ1002">
        <f t="shared" si="149"/>
        <v>0</v>
      </c>
      <c r="HCK1002">
        <f t="shared" si="149"/>
        <v>0</v>
      </c>
      <c r="HCL1002">
        <f t="shared" si="149"/>
        <v>0</v>
      </c>
      <c r="HCM1002">
        <f t="shared" si="149"/>
        <v>0</v>
      </c>
      <c r="HCN1002">
        <f t="shared" si="149"/>
        <v>0</v>
      </c>
      <c r="HCO1002">
        <f t="shared" si="149"/>
        <v>0</v>
      </c>
      <c r="HCP1002">
        <f t="shared" si="149"/>
        <v>0</v>
      </c>
      <c r="HCQ1002">
        <f t="shared" si="149"/>
        <v>0</v>
      </c>
      <c r="HCR1002">
        <f t="shared" si="149"/>
        <v>0</v>
      </c>
      <c r="HCS1002">
        <f t="shared" ref="HCS1002:HFD1002" si="150">SUM(HCS2:HCS1001)</f>
        <v>0</v>
      </c>
      <c r="HCT1002">
        <f t="shared" si="150"/>
        <v>0</v>
      </c>
      <c r="HCU1002">
        <f t="shared" si="150"/>
        <v>0</v>
      </c>
      <c r="HCV1002">
        <f t="shared" si="150"/>
        <v>0</v>
      </c>
      <c r="HCW1002">
        <f t="shared" si="150"/>
        <v>0</v>
      </c>
      <c r="HCX1002">
        <f t="shared" si="150"/>
        <v>0</v>
      </c>
      <c r="HCY1002">
        <f t="shared" si="150"/>
        <v>0</v>
      </c>
      <c r="HCZ1002">
        <f t="shared" si="150"/>
        <v>0</v>
      </c>
      <c r="HDA1002">
        <f t="shared" si="150"/>
        <v>0</v>
      </c>
      <c r="HDB1002">
        <f t="shared" si="150"/>
        <v>0</v>
      </c>
      <c r="HDC1002">
        <f t="shared" si="150"/>
        <v>0</v>
      </c>
      <c r="HDD1002">
        <f t="shared" si="150"/>
        <v>0</v>
      </c>
      <c r="HDE1002">
        <f t="shared" si="150"/>
        <v>0</v>
      </c>
      <c r="HDF1002">
        <f t="shared" si="150"/>
        <v>0</v>
      </c>
      <c r="HDG1002">
        <f t="shared" si="150"/>
        <v>0</v>
      </c>
      <c r="HDH1002">
        <f t="shared" si="150"/>
        <v>0</v>
      </c>
      <c r="HDI1002">
        <f t="shared" si="150"/>
        <v>0</v>
      </c>
      <c r="HDJ1002">
        <f t="shared" si="150"/>
        <v>0</v>
      </c>
      <c r="HDK1002">
        <f t="shared" si="150"/>
        <v>0</v>
      </c>
      <c r="HDL1002">
        <f t="shared" si="150"/>
        <v>0</v>
      </c>
      <c r="HDM1002">
        <f t="shared" si="150"/>
        <v>0</v>
      </c>
      <c r="HDN1002">
        <f t="shared" si="150"/>
        <v>0</v>
      </c>
      <c r="HDO1002">
        <f t="shared" si="150"/>
        <v>0</v>
      </c>
      <c r="HDP1002">
        <f t="shared" si="150"/>
        <v>0</v>
      </c>
      <c r="HDQ1002">
        <f t="shared" si="150"/>
        <v>0</v>
      </c>
      <c r="HDR1002">
        <f t="shared" si="150"/>
        <v>0</v>
      </c>
      <c r="HDS1002">
        <f t="shared" si="150"/>
        <v>0</v>
      </c>
      <c r="HDT1002">
        <f t="shared" si="150"/>
        <v>0</v>
      </c>
      <c r="HDU1002">
        <f t="shared" si="150"/>
        <v>0</v>
      </c>
      <c r="HDV1002">
        <f t="shared" si="150"/>
        <v>0</v>
      </c>
      <c r="HDW1002">
        <f t="shared" si="150"/>
        <v>0</v>
      </c>
      <c r="HDX1002">
        <f t="shared" si="150"/>
        <v>0</v>
      </c>
      <c r="HDY1002">
        <f t="shared" si="150"/>
        <v>0</v>
      </c>
      <c r="HDZ1002">
        <f t="shared" si="150"/>
        <v>0</v>
      </c>
      <c r="HEA1002">
        <f t="shared" si="150"/>
        <v>0</v>
      </c>
      <c r="HEB1002">
        <f t="shared" si="150"/>
        <v>0</v>
      </c>
      <c r="HEC1002">
        <f t="shared" si="150"/>
        <v>0</v>
      </c>
      <c r="HED1002">
        <f t="shared" si="150"/>
        <v>0</v>
      </c>
      <c r="HEE1002">
        <f t="shared" si="150"/>
        <v>0</v>
      </c>
      <c r="HEF1002">
        <f t="shared" si="150"/>
        <v>0</v>
      </c>
      <c r="HEG1002">
        <f t="shared" si="150"/>
        <v>0</v>
      </c>
      <c r="HEH1002">
        <f t="shared" si="150"/>
        <v>0</v>
      </c>
      <c r="HEI1002">
        <f t="shared" si="150"/>
        <v>0</v>
      </c>
      <c r="HEJ1002">
        <f t="shared" si="150"/>
        <v>0</v>
      </c>
      <c r="HEK1002">
        <f t="shared" si="150"/>
        <v>0</v>
      </c>
      <c r="HEL1002">
        <f t="shared" si="150"/>
        <v>0</v>
      </c>
      <c r="HEM1002">
        <f t="shared" si="150"/>
        <v>0</v>
      </c>
      <c r="HEN1002">
        <f t="shared" si="150"/>
        <v>0</v>
      </c>
      <c r="HEO1002">
        <f t="shared" si="150"/>
        <v>0</v>
      </c>
      <c r="HEP1002">
        <f t="shared" si="150"/>
        <v>0</v>
      </c>
      <c r="HEQ1002">
        <f t="shared" si="150"/>
        <v>0</v>
      </c>
      <c r="HER1002">
        <f t="shared" si="150"/>
        <v>0</v>
      </c>
      <c r="HES1002">
        <f t="shared" si="150"/>
        <v>0</v>
      </c>
      <c r="HET1002">
        <f t="shared" si="150"/>
        <v>0</v>
      </c>
      <c r="HEU1002">
        <f t="shared" si="150"/>
        <v>0</v>
      </c>
      <c r="HEV1002">
        <f t="shared" si="150"/>
        <v>0</v>
      </c>
      <c r="HEW1002">
        <f t="shared" si="150"/>
        <v>0</v>
      </c>
      <c r="HEX1002">
        <f t="shared" si="150"/>
        <v>0</v>
      </c>
      <c r="HEY1002">
        <f t="shared" si="150"/>
        <v>0</v>
      </c>
      <c r="HEZ1002">
        <f t="shared" si="150"/>
        <v>0</v>
      </c>
      <c r="HFA1002">
        <f t="shared" si="150"/>
        <v>0</v>
      </c>
      <c r="HFB1002">
        <f t="shared" si="150"/>
        <v>0</v>
      </c>
      <c r="HFC1002">
        <f t="shared" si="150"/>
        <v>0</v>
      </c>
      <c r="HFD1002">
        <f t="shared" si="150"/>
        <v>0</v>
      </c>
      <c r="HFE1002">
        <f t="shared" ref="HFE1002:HHP1002" si="151">SUM(HFE2:HFE1001)</f>
        <v>0</v>
      </c>
      <c r="HFF1002">
        <f t="shared" si="151"/>
        <v>0</v>
      </c>
      <c r="HFG1002">
        <f t="shared" si="151"/>
        <v>0</v>
      </c>
      <c r="HFH1002">
        <f t="shared" si="151"/>
        <v>0</v>
      </c>
      <c r="HFI1002">
        <f t="shared" si="151"/>
        <v>0</v>
      </c>
      <c r="HFJ1002">
        <f t="shared" si="151"/>
        <v>0</v>
      </c>
      <c r="HFK1002">
        <f t="shared" si="151"/>
        <v>0</v>
      </c>
      <c r="HFL1002">
        <f t="shared" si="151"/>
        <v>0</v>
      </c>
      <c r="HFM1002">
        <f t="shared" si="151"/>
        <v>0</v>
      </c>
      <c r="HFN1002">
        <f t="shared" si="151"/>
        <v>0</v>
      </c>
      <c r="HFO1002">
        <f t="shared" si="151"/>
        <v>0</v>
      </c>
      <c r="HFP1002">
        <f t="shared" si="151"/>
        <v>0</v>
      </c>
      <c r="HFQ1002">
        <f t="shared" si="151"/>
        <v>0</v>
      </c>
      <c r="HFR1002">
        <f t="shared" si="151"/>
        <v>0</v>
      </c>
      <c r="HFS1002">
        <f t="shared" si="151"/>
        <v>0</v>
      </c>
      <c r="HFT1002">
        <f t="shared" si="151"/>
        <v>0</v>
      </c>
      <c r="HFU1002">
        <f t="shared" si="151"/>
        <v>0</v>
      </c>
      <c r="HFV1002">
        <f t="shared" si="151"/>
        <v>0</v>
      </c>
      <c r="HFW1002">
        <f t="shared" si="151"/>
        <v>0</v>
      </c>
      <c r="HFX1002">
        <f t="shared" si="151"/>
        <v>0</v>
      </c>
      <c r="HFY1002">
        <f t="shared" si="151"/>
        <v>0</v>
      </c>
      <c r="HFZ1002">
        <f t="shared" si="151"/>
        <v>0</v>
      </c>
      <c r="HGA1002">
        <f t="shared" si="151"/>
        <v>0</v>
      </c>
      <c r="HGB1002">
        <f t="shared" si="151"/>
        <v>0</v>
      </c>
      <c r="HGC1002">
        <f t="shared" si="151"/>
        <v>0</v>
      </c>
      <c r="HGD1002">
        <f t="shared" si="151"/>
        <v>0</v>
      </c>
      <c r="HGE1002">
        <f t="shared" si="151"/>
        <v>0</v>
      </c>
      <c r="HGF1002">
        <f t="shared" si="151"/>
        <v>0</v>
      </c>
      <c r="HGG1002">
        <f t="shared" si="151"/>
        <v>0</v>
      </c>
      <c r="HGH1002">
        <f t="shared" si="151"/>
        <v>0</v>
      </c>
      <c r="HGI1002">
        <f t="shared" si="151"/>
        <v>0</v>
      </c>
      <c r="HGJ1002">
        <f t="shared" si="151"/>
        <v>0</v>
      </c>
      <c r="HGK1002">
        <f t="shared" si="151"/>
        <v>0</v>
      </c>
      <c r="HGL1002">
        <f t="shared" si="151"/>
        <v>0</v>
      </c>
      <c r="HGM1002">
        <f t="shared" si="151"/>
        <v>0</v>
      </c>
      <c r="HGN1002">
        <f t="shared" si="151"/>
        <v>0</v>
      </c>
      <c r="HGO1002">
        <f t="shared" si="151"/>
        <v>0</v>
      </c>
      <c r="HGP1002">
        <f t="shared" si="151"/>
        <v>0</v>
      </c>
      <c r="HGQ1002">
        <f t="shared" si="151"/>
        <v>0</v>
      </c>
      <c r="HGR1002">
        <f t="shared" si="151"/>
        <v>0</v>
      </c>
      <c r="HGS1002">
        <f t="shared" si="151"/>
        <v>0</v>
      </c>
      <c r="HGT1002">
        <f t="shared" si="151"/>
        <v>0</v>
      </c>
      <c r="HGU1002">
        <f t="shared" si="151"/>
        <v>0</v>
      </c>
      <c r="HGV1002">
        <f t="shared" si="151"/>
        <v>0</v>
      </c>
      <c r="HGW1002">
        <f t="shared" si="151"/>
        <v>0</v>
      </c>
      <c r="HGX1002">
        <f t="shared" si="151"/>
        <v>0</v>
      </c>
      <c r="HGY1002">
        <f t="shared" si="151"/>
        <v>0</v>
      </c>
      <c r="HGZ1002">
        <f t="shared" si="151"/>
        <v>0</v>
      </c>
      <c r="HHA1002">
        <f t="shared" si="151"/>
        <v>0</v>
      </c>
      <c r="HHB1002">
        <f t="shared" si="151"/>
        <v>0</v>
      </c>
      <c r="HHC1002">
        <f t="shared" si="151"/>
        <v>0</v>
      </c>
      <c r="HHD1002">
        <f t="shared" si="151"/>
        <v>0</v>
      </c>
      <c r="HHE1002">
        <f t="shared" si="151"/>
        <v>0</v>
      </c>
      <c r="HHF1002">
        <f t="shared" si="151"/>
        <v>0</v>
      </c>
      <c r="HHG1002">
        <f t="shared" si="151"/>
        <v>0</v>
      </c>
      <c r="HHH1002">
        <f t="shared" si="151"/>
        <v>0</v>
      </c>
      <c r="HHI1002">
        <f t="shared" si="151"/>
        <v>0</v>
      </c>
      <c r="HHJ1002">
        <f t="shared" si="151"/>
        <v>0</v>
      </c>
      <c r="HHK1002">
        <f t="shared" si="151"/>
        <v>0</v>
      </c>
      <c r="HHL1002">
        <f t="shared" si="151"/>
        <v>0</v>
      </c>
      <c r="HHM1002">
        <f t="shared" si="151"/>
        <v>0</v>
      </c>
      <c r="HHN1002">
        <f t="shared" si="151"/>
        <v>0</v>
      </c>
      <c r="HHO1002">
        <f t="shared" si="151"/>
        <v>0</v>
      </c>
      <c r="HHP1002">
        <f t="shared" si="151"/>
        <v>0</v>
      </c>
      <c r="HHQ1002">
        <f t="shared" ref="HHQ1002:HKB1002" si="152">SUM(HHQ2:HHQ1001)</f>
        <v>0</v>
      </c>
      <c r="HHR1002">
        <f t="shared" si="152"/>
        <v>0</v>
      </c>
      <c r="HHS1002">
        <f t="shared" si="152"/>
        <v>0</v>
      </c>
      <c r="HHT1002">
        <f t="shared" si="152"/>
        <v>0</v>
      </c>
      <c r="HHU1002">
        <f t="shared" si="152"/>
        <v>0</v>
      </c>
      <c r="HHV1002">
        <f t="shared" si="152"/>
        <v>0</v>
      </c>
      <c r="HHW1002">
        <f t="shared" si="152"/>
        <v>0</v>
      </c>
      <c r="HHX1002">
        <f t="shared" si="152"/>
        <v>0</v>
      </c>
      <c r="HHY1002">
        <f t="shared" si="152"/>
        <v>0</v>
      </c>
      <c r="HHZ1002">
        <f t="shared" si="152"/>
        <v>0</v>
      </c>
      <c r="HIA1002">
        <f t="shared" si="152"/>
        <v>0</v>
      </c>
      <c r="HIB1002">
        <f t="shared" si="152"/>
        <v>0</v>
      </c>
      <c r="HIC1002">
        <f t="shared" si="152"/>
        <v>0</v>
      </c>
      <c r="HID1002">
        <f t="shared" si="152"/>
        <v>0</v>
      </c>
      <c r="HIE1002">
        <f t="shared" si="152"/>
        <v>0</v>
      </c>
      <c r="HIF1002">
        <f t="shared" si="152"/>
        <v>0</v>
      </c>
      <c r="HIG1002">
        <f t="shared" si="152"/>
        <v>0</v>
      </c>
      <c r="HIH1002">
        <f t="shared" si="152"/>
        <v>0</v>
      </c>
      <c r="HII1002">
        <f t="shared" si="152"/>
        <v>0</v>
      </c>
      <c r="HIJ1002">
        <f t="shared" si="152"/>
        <v>0</v>
      </c>
      <c r="HIK1002">
        <f t="shared" si="152"/>
        <v>0</v>
      </c>
      <c r="HIL1002">
        <f t="shared" si="152"/>
        <v>0</v>
      </c>
      <c r="HIM1002">
        <f t="shared" si="152"/>
        <v>0</v>
      </c>
      <c r="HIN1002">
        <f t="shared" si="152"/>
        <v>0</v>
      </c>
      <c r="HIO1002">
        <f t="shared" si="152"/>
        <v>0</v>
      </c>
      <c r="HIP1002">
        <f t="shared" si="152"/>
        <v>0</v>
      </c>
      <c r="HIQ1002">
        <f t="shared" si="152"/>
        <v>0</v>
      </c>
      <c r="HIR1002">
        <f t="shared" si="152"/>
        <v>0</v>
      </c>
      <c r="HIS1002">
        <f t="shared" si="152"/>
        <v>0</v>
      </c>
      <c r="HIT1002">
        <f t="shared" si="152"/>
        <v>0</v>
      </c>
      <c r="HIU1002">
        <f t="shared" si="152"/>
        <v>0</v>
      </c>
      <c r="HIV1002">
        <f t="shared" si="152"/>
        <v>0</v>
      </c>
      <c r="HIW1002">
        <f t="shared" si="152"/>
        <v>0</v>
      </c>
      <c r="HIX1002">
        <f t="shared" si="152"/>
        <v>0</v>
      </c>
      <c r="HIY1002">
        <f t="shared" si="152"/>
        <v>0</v>
      </c>
      <c r="HIZ1002">
        <f t="shared" si="152"/>
        <v>0</v>
      </c>
      <c r="HJA1002">
        <f t="shared" si="152"/>
        <v>0</v>
      </c>
      <c r="HJB1002">
        <f t="shared" si="152"/>
        <v>0</v>
      </c>
      <c r="HJC1002">
        <f t="shared" si="152"/>
        <v>0</v>
      </c>
      <c r="HJD1002">
        <f t="shared" si="152"/>
        <v>0</v>
      </c>
      <c r="HJE1002">
        <f t="shared" si="152"/>
        <v>0</v>
      </c>
      <c r="HJF1002">
        <f t="shared" si="152"/>
        <v>0</v>
      </c>
      <c r="HJG1002">
        <f t="shared" si="152"/>
        <v>0</v>
      </c>
      <c r="HJH1002">
        <f t="shared" si="152"/>
        <v>0</v>
      </c>
      <c r="HJI1002">
        <f t="shared" si="152"/>
        <v>0</v>
      </c>
      <c r="HJJ1002">
        <f t="shared" si="152"/>
        <v>0</v>
      </c>
      <c r="HJK1002">
        <f t="shared" si="152"/>
        <v>0</v>
      </c>
      <c r="HJL1002">
        <f t="shared" si="152"/>
        <v>0</v>
      </c>
      <c r="HJM1002">
        <f t="shared" si="152"/>
        <v>0</v>
      </c>
      <c r="HJN1002">
        <f t="shared" si="152"/>
        <v>0</v>
      </c>
      <c r="HJO1002">
        <f t="shared" si="152"/>
        <v>0</v>
      </c>
      <c r="HJP1002">
        <f t="shared" si="152"/>
        <v>0</v>
      </c>
      <c r="HJQ1002">
        <f t="shared" si="152"/>
        <v>0</v>
      </c>
      <c r="HJR1002">
        <f t="shared" si="152"/>
        <v>0</v>
      </c>
      <c r="HJS1002">
        <f t="shared" si="152"/>
        <v>0</v>
      </c>
      <c r="HJT1002">
        <f t="shared" si="152"/>
        <v>0</v>
      </c>
      <c r="HJU1002">
        <f t="shared" si="152"/>
        <v>0</v>
      </c>
      <c r="HJV1002">
        <f t="shared" si="152"/>
        <v>0</v>
      </c>
      <c r="HJW1002">
        <f t="shared" si="152"/>
        <v>0</v>
      </c>
      <c r="HJX1002">
        <f t="shared" si="152"/>
        <v>0</v>
      </c>
      <c r="HJY1002">
        <f t="shared" si="152"/>
        <v>0</v>
      </c>
      <c r="HJZ1002">
        <f t="shared" si="152"/>
        <v>0</v>
      </c>
      <c r="HKA1002">
        <f t="shared" si="152"/>
        <v>0</v>
      </c>
      <c r="HKB1002">
        <f t="shared" si="152"/>
        <v>0</v>
      </c>
      <c r="HKC1002">
        <f t="shared" ref="HKC1002:HMN1002" si="153">SUM(HKC2:HKC1001)</f>
        <v>0</v>
      </c>
      <c r="HKD1002">
        <f t="shared" si="153"/>
        <v>0</v>
      </c>
      <c r="HKE1002">
        <f t="shared" si="153"/>
        <v>0</v>
      </c>
      <c r="HKF1002">
        <f t="shared" si="153"/>
        <v>0</v>
      </c>
      <c r="HKG1002">
        <f t="shared" si="153"/>
        <v>0</v>
      </c>
      <c r="HKH1002">
        <f t="shared" si="153"/>
        <v>0</v>
      </c>
      <c r="HKI1002">
        <f t="shared" si="153"/>
        <v>0</v>
      </c>
      <c r="HKJ1002">
        <f t="shared" si="153"/>
        <v>0</v>
      </c>
      <c r="HKK1002">
        <f t="shared" si="153"/>
        <v>0</v>
      </c>
      <c r="HKL1002">
        <f t="shared" si="153"/>
        <v>0</v>
      </c>
      <c r="HKM1002">
        <f t="shared" si="153"/>
        <v>0</v>
      </c>
      <c r="HKN1002">
        <f t="shared" si="153"/>
        <v>0</v>
      </c>
      <c r="HKO1002">
        <f t="shared" si="153"/>
        <v>0</v>
      </c>
      <c r="HKP1002">
        <f t="shared" si="153"/>
        <v>0</v>
      </c>
      <c r="HKQ1002">
        <f t="shared" si="153"/>
        <v>0</v>
      </c>
      <c r="HKR1002">
        <f t="shared" si="153"/>
        <v>0</v>
      </c>
      <c r="HKS1002">
        <f t="shared" si="153"/>
        <v>0</v>
      </c>
      <c r="HKT1002">
        <f t="shared" si="153"/>
        <v>0</v>
      </c>
      <c r="HKU1002">
        <f t="shared" si="153"/>
        <v>0</v>
      </c>
      <c r="HKV1002">
        <f t="shared" si="153"/>
        <v>0</v>
      </c>
      <c r="HKW1002">
        <f t="shared" si="153"/>
        <v>0</v>
      </c>
      <c r="HKX1002">
        <f t="shared" si="153"/>
        <v>0</v>
      </c>
      <c r="HKY1002">
        <f t="shared" si="153"/>
        <v>0</v>
      </c>
      <c r="HKZ1002">
        <f t="shared" si="153"/>
        <v>0</v>
      </c>
      <c r="HLA1002">
        <f t="shared" si="153"/>
        <v>0</v>
      </c>
      <c r="HLB1002">
        <f t="shared" si="153"/>
        <v>0</v>
      </c>
      <c r="HLC1002">
        <f t="shared" si="153"/>
        <v>0</v>
      </c>
      <c r="HLD1002">
        <f t="shared" si="153"/>
        <v>0</v>
      </c>
      <c r="HLE1002">
        <f t="shared" si="153"/>
        <v>0</v>
      </c>
      <c r="HLF1002">
        <f t="shared" si="153"/>
        <v>0</v>
      </c>
      <c r="HLG1002">
        <f t="shared" si="153"/>
        <v>0</v>
      </c>
      <c r="HLH1002">
        <f t="shared" si="153"/>
        <v>0</v>
      </c>
      <c r="HLI1002">
        <f t="shared" si="153"/>
        <v>0</v>
      </c>
      <c r="HLJ1002">
        <f t="shared" si="153"/>
        <v>0</v>
      </c>
      <c r="HLK1002">
        <f t="shared" si="153"/>
        <v>0</v>
      </c>
      <c r="HLL1002">
        <f t="shared" si="153"/>
        <v>0</v>
      </c>
      <c r="HLM1002">
        <f t="shared" si="153"/>
        <v>0</v>
      </c>
      <c r="HLN1002">
        <f t="shared" si="153"/>
        <v>0</v>
      </c>
      <c r="HLO1002">
        <f t="shared" si="153"/>
        <v>0</v>
      </c>
      <c r="HLP1002">
        <f t="shared" si="153"/>
        <v>0</v>
      </c>
      <c r="HLQ1002">
        <f t="shared" si="153"/>
        <v>0</v>
      </c>
      <c r="HLR1002">
        <f t="shared" si="153"/>
        <v>0</v>
      </c>
      <c r="HLS1002">
        <f t="shared" si="153"/>
        <v>0</v>
      </c>
      <c r="HLT1002">
        <f t="shared" si="153"/>
        <v>0</v>
      </c>
      <c r="HLU1002">
        <f t="shared" si="153"/>
        <v>0</v>
      </c>
      <c r="HLV1002">
        <f t="shared" si="153"/>
        <v>0</v>
      </c>
      <c r="HLW1002">
        <f t="shared" si="153"/>
        <v>0</v>
      </c>
      <c r="HLX1002">
        <f t="shared" si="153"/>
        <v>0</v>
      </c>
      <c r="HLY1002">
        <f t="shared" si="153"/>
        <v>0</v>
      </c>
      <c r="HLZ1002">
        <f t="shared" si="153"/>
        <v>0</v>
      </c>
      <c r="HMA1002">
        <f t="shared" si="153"/>
        <v>0</v>
      </c>
      <c r="HMB1002">
        <f t="shared" si="153"/>
        <v>0</v>
      </c>
      <c r="HMC1002">
        <f t="shared" si="153"/>
        <v>0</v>
      </c>
      <c r="HMD1002">
        <f t="shared" si="153"/>
        <v>0</v>
      </c>
      <c r="HME1002">
        <f t="shared" si="153"/>
        <v>0</v>
      </c>
      <c r="HMF1002">
        <f t="shared" si="153"/>
        <v>0</v>
      </c>
      <c r="HMG1002">
        <f t="shared" si="153"/>
        <v>0</v>
      </c>
      <c r="HMH1002">
        <f t="shared" si="153"/>
        <v>0</v>
      </c>
      <c r="HMI1002">
        <f t="shared" si="153"/>
        <v>0</v>
      </c>
      <c r="HMJ1002">
        <f t="shared" si="153"/>
        <v>0</v>
      </c>
      <c r="HMK1002">
        <f t="shared" si="153"/>
        <v>0</v>
      </c>
      <c r="HML1002">
        <f t="shared" si="153"/>
        <v>0</v>
      </c>
      <c r="HMM1002">
        <f t="shared" si="153"/>
        <v>0</v>
      </c>
      <c r="HMN1002">
        <f t="shared" si="153"/>
        <v>0</v>
      </c>
      <c r="HMO1002">
        <f t="shared" ref="HMO1002:HOZ1002" si="154">SUM(HMO2:HMO1001)</f>
        <v>0</v>
      </c>
      <c r="HMP1002">
        <f t="shared" si="154"/>
        <v>0</v>
      </c>
      <c r="HMQ1002">
        <f t="shared" si="154"/>
        <v>0</v>
      </c>
      <c r="HMR1002">
        <f t="shared" si="154"/>
        <v>0</v>
      </c>
      <c r="HMS1002">
        <f t="shared" si="154"/>
        <v>0</v>
      </c>
      <c r="HMT1002">
        <f t="shared" si="154"/>
        <v>0</v>
      </c>
      <c r="HMU1002">
        <f t="shared" si="154"/>
        <v>0</v>
      </c>
      <c r="HMV1002">
        <f t="shared" si="154"/>
        <v>0</v>
      </c>
      <c r="HMW1002">
        <f t="shared" si="154"/>
        <v>0</v>
      </c>
      <c r="HMX1002">
        <f t="shared" si="154"/>
        <v>0</v>
      </c>
      <c r="HMY1002">
        <f t="shared" si="154"/>
        <v>0</v>
      </c>
      <c r="HMZ1002">
        <f t="shared" si="154"/>
        <v>0</v>
      </c>
      <c r="HNA1002">
        <f t="shared" si="154"/>
        <v>0</v>
      </c>
      <c r="HNB1002">
        <f t="shared" si="154"/>
        <v>0</v>
      </c>
      <c r="HNC1002">
        <f t="shared" si="154"/>
        <v>0</v>
      </c>
      <c r="HND1002">
        <f t="shared" si="154"/>
        <v>0</v>
      </c>
      <c r="HNE1002">
        <f t="shared" si="154"/>
        <v>0</v>
      </c>
      <c r="HNF1002">
        <f t="shared" si="154"/>
        <v>0</v>
      </c>
      <c r="HNG1002">
        <f t="shared" si="154"/>
        <v>0</v>
      </c>
      <c r="HNH1002">
        <f t="shared" si="154"/>
        <v>0</v>
      </c>
      <c r="HNI1002">
        <f t="shared" si="154"/>
        <v>0</v>
      </c>
      <c r="HNJ1002">
        <f t="shared" si="154"/>
        <v>0</v>
      </c>
      <c r="HNK1002">
        <f t="shared" si="154"/>
        <v>0</v>
      </c>
      <c r="HNL1002">
        <f t="shared" si="154"/>
        <v>0</v>
      </c>
      <c r="HNM1002">
        <f t="shared" si="154"/>
        <v>0</v>
      </c>
      <c r="HNN1002">
        <f t="shared" si="154"/>
        <v>0</v>
      </c>
      <c r="HNO1002">
        <f t="shared" si="154"/>
        <v>0</v>
      </c>
      <c r="HNP1002">
        <f t="shared" si="154"/>
        <v>0</v>
      </c>
      <c r="HNQ1002">
        <f t="shared" si="154"/>
        <v>0</v>
      </c>
      <c r="HNR1002">
        <f t="shared" si="154"/>
        <v>0</v>
      </c>
      <c r="HNS1002">
        <f t="shared" si="154"/>
        <v>0</v>
      </c>
      <c r="HNT1002">
        <f t="shared" si="154"/>
        <v>0</v>
      </c>
      <c r="HNU1002">
        <f t="shared" si="154"/>
        <v>0</v>
      </c>
      <c r="HNV1002">
        <f t="shared" si="154"/>
        <v>0</v>
      </c>
      <c r="HNW1002">
        <f t="shared" si="154"/>
        <v>0</v>
      </c>
      <c r="HNX1002">
        <f t="shared" si="154"/>
        <v>0</v>
      </c>
      <c r="HNY1002">
        <f t="shared" si="154"/>
        <v>0</v>
      </c>
      <c r="HNZ1002">
        <f t="shared" si="154"/>
        <v>0</v>
      </c>
      <c r="HOA1002">
        <f t="shared" si="154"/>
        <v>0</v>
      </c>
      <c r="HOB1002">
        <f t="shared" si="154"/>
        <v>0</v>
      </c>
      <c r="HOC1002">
        <f t="shared" si="154"/>
        <v>0</v>
      </c>
      <c r="HOD1002">
        <f t="shared" si="154"/>
        <v>0</v>
      </c>
      <c r="HOE1002">
        <f t="shared" si="154"/>
        <v>0</v>
      </c>
      <c r="HOF1002">
        <f t="shared" si="154"/>
        <v>0</v>
      </c>
      <c r="HOG1002">
        <f t="shared" si="154"/>
        <v>0</v>
      </c>
      <c r="HOH1002">
        <f t="shared" si="154"/>
        <v>0</v>
      </c>
      <c r="HOI1002">
        <f t="shared" si="154"/>
        <v>0</v>
      </c>
      <c r="HOJ1002">
        <f t="shared" si="154"/>
        <v>0</v>
      </c>
      <c r="HOK1002">
        <f t="shared" si="154"/>
        <v>0</v>
      </c>
      <c r="HOL1002">
        <f t="shared" si="154"/>
        <v>0</v>
      </c>
      <c r="HOM1002">
        <f t="shared" si="154"/>
        <v>0</v>
      </c>
      <c r="HON1002">
        <f t="shared" si="154"/>
        <v>0</v>
      </c>
      <c r="HOO1002">
        <f t="shared" si="154"/>
        <v>0</v>
      </c>
      <c r="HOP1002">
        <f t="shared" si="154"/>
        <v>0</v>
      </c>
      <c r="HOQ1002">
        <f t="shared" si="154"/>
        <v>0</v>
      </c>
      <c r="HOR1002">
        <f t="shared" si="154"/>
        <v>0</v>
      </c>
      <c r="HOS1002">
        <f t="shared" si="154"/>
        <v>0</v>
      </c>
      <c r="HOT1002">
        <f t="shared" si="154"/>
        <v>0</v>
      </c>
      <c r="HOU1002">
        <f t="shared" si="154"/>
        <v>0</v>
      </c>
      <c r="HOV1002">
        <f t="shared" si="154"/>
        <v>0</v>
      </c>
      <c r="HOW1002">
        <f t="shared" si="154"/>
        <v>0</v>
      </c>
      <c r="HOX1002">
        <f t="shared" si="154"/>
        <v>0</v>
      </c>
      <c r="HOY1002">
        <f t="shared" si="154"/>
        <v>0</v>
      </c>
      <c r="HOZ1002">
        <f t="shared" si="154"/>
        <v>0</v>
      </c>
      <c r="HPA1002">
        <f t="shared" ref="HPA1002:HRL1002" si="155">SUM(HPA2:HPA1001)</f>
        <v>0</v>
      </c>
      <c r="HPB1002">
        <f t="shared" si="155"/>
        <v>0</v>
      </c>
      <c r="HPC1002">
        <f t="shared" si="155"/>
        <v>0</v>
      </c>
      <c r="HPD1002">
        <f t="shared" si="155"/>
        <v>0</v>
      </c>
      <c r="HPE1002">
        <f t="shared" si="155"/>
        <v>0</v>
      </c>
      <c r="HPF1002">
        <f t="shared" si="155"/>
        <v>0</v>
      </c>
      <c r="HPG1002">
        <f t="shared" si="155"/>
        <v>0</v>
      </c>
      <c r="HPH1002">
        <f t="shared" si="155"/>
        <v>0</v>
      </c>
      <c r="HPI1002">
        <f t="shared" si="155"/>
        <v>0</v>
      </c>
      <c r="HPJ1002">
        <f t="shared" si="155"/>
        <v>0</v>
      </c>
      <c r="HPK1002">
        <f t="shared" si="155"/>
        <v>0</v>
      </c>
      <c r="HPL1002">
        <f t="shared" si="155"/>
        <v>0</v>
      </c>
      <c r="HPM1002">
        <f t="shared" si="155"/>
        <v>0</v>
      </c>
      <c r="HPN1002">
        <f t="shared" si="155"/>
        <v>0</v>
      </c>
      <c r="HPO1002">
        <f t="shared" si="155"/>
        <v>0</v>
      </c>
      <c r="HPP1002">
        <f t="shared" si="155"/>
        <v>0</v>
      </c>
      <c r="HPQ1002">
        <f t="shared" si="155"/>
        <v>0</v>
      </c>
      <c r="HPR1002">
        <f t="shared" si="155"/>
        <v>0</v>
      </c>
      <c r="HPS1002">
        <f t="shared" si="155"/>
        <v>0</v>
      </c>
      <c r="HPT1002">
        <f t="shared" si="155"/>
        <v>0</v>
      </c>
      <c r="HPU1002">
        <f t="shared" si="155"/>
        <v>0</v>
      </c>
      <c r="HPV1002">
        <f t="shared" si="155"/>
        <v>0</v>
      </c>
      <c r="HPW1002">
        <f t="shared" si="155"/>
        <v>0</v>
      </c>
      <c r="HPX1002">
        <f t="shared" si="155"/>
        <v>0</v>
      </c>
      <c r="HPY1002">
        <f t="shared" si="155"/>
        <v>0</v>
      </c>
      <c r="HPZ1002">
        <f t="shared" si="155"/>
        <v>0</v>
      </c>
      <c r="HQA1002">
        <f t="shared" si="155"/>
        <v>0</v>
      </c>
      <c r="HQB1002">
        <f t="shared" si="155"/>
        <v>0</v>
      </c>
      <c r="HQC1002">
        <f t="shared" si="155"/>
        <v>0</v>
      </c>
      <c r="HQD1002">
        <f t="shared" si="155"/>
        <v>0</v>
      </c>
      <c r="HQE1002">
        <f t="shared" si="155"/>
        <v>0</v>
      </c>
      <c r="HQF1002">
        <f t="shared" si="155"/>
        <v>0</v>
      </c>
      <c r="HQG1002">
        <f t="shared" si="155"/>
        <v>0</v>
      </c>
      <c r="HQH1002">
        <f t="shared" si="155"/>
        <v>0</v>
      </c>
      <c r="HQI1002">
        <f t="shared" si="155"/>
        <v>0</v>
      </c>
      <c r="HQJ1002">
        <f t="shared" si="155"/>
        <v>0</v>
      </c>
      <c r="HQK1002">
        <f t="shared" si="155"/>
        <v>0</v>
      </c>
      <c r="HQL1002">
        <f t="shared" si="155"/>
        <v>0</v>
      </c>
      <c r="HQM1002">
        <f t="shared" si="155"/>
        <v>0</v>
      </c>
      <c r="HQN1002">
        <f t="shared" si="155"/>
        <v>0</v>
      </c>
      <c r="HQO1002">
        <f t="shared" si="155"/>
        <v>0</v>
      </c>
      <c r="HQP1002">
        <f t="shared" si="155"/>
        <v>0</v>
      </c>
      <c r="HQQ1002">
        <f t="shared" si="155"/>
        <v>0</v>
      </c>
      <c r="HQR1002">
        <f t="shared" si="155"/>
        <v>0</v>
      </c>
      <c r="HQS1002">
        <f t="shared" si="155"/>
        <v>0</v>
      </c>
      <c r="HQT1002">
        <f t="shared" si="155"/>
        <v>0</v>
      </c>
      <c r="HQU1002">
        <f t="shared" si="155"/>
        <v>0</v>
      </c>
      <c r="HQV1002">
        <f t="shared" si="155"/>
        <v>0</v>
      </c>
      <c r="HQW1002">
        <f t="shared" si="155"/>
        <v>0</v>
      </c>
      <c r="HQX1002">
        <f t="shared" si="155"/>
        <v>0</v>
      </c>
      <c r="HQY1002">
        <f t="shared" si="155"/>
        <v>0</v>
      </c>
      <c r="HQZ1002">
        <f t="shared" si="155"/>
        <v>0</v>
      </c>
      <c r="HRA1002">
        <f t="shared" si="155"/>
        <v>0</v>
      </c>
      <c r="HRB1002">
        <f t="shared" si="155"/>
        <v>0</v>
      </c>
      <c r="HRC1002">
        <f t="shared" si="155"/>
        <v>0</v>
      </c>
      <c r="HRD1002">
        <f t="shared" si="155"/>
        <v>0</v>
      </c>
      <c r="HRE1002">
        <f t="shared" si="155"/>
        <v>0</v>
      </c>
      <c r="HRF1002">
        <f t="shared" si="155"/>
        <v>0</v>
      </c>
      <c r="HRG1002">
        <f t="shared" si="155"/>
        <v>0</v>
      </c>
      <c r="HRH1002">
        <f t="shared" si="155"/>
        <v>0</v>
      </c>
      <c r="HRI1002">
        <f t="shared" si="155"/>
        <v>0</v>
      </c>
      <c r="HRJ1002">
        <f t="shared" si="155"/>
        <v>0</v>
      </c>
      <c r="HRK1002">
        <f t="shared" si="155"/>
        <v>0</v>
      </c>
      <c r="HRL1002">
        <f t="shared" si="155"/>
        <v>0</v>
      </c>
      <c r="HRM1002">
        <f t="shared" ref="HRM1002:HTX1002" si="156">SUM(HRM2:HRM1001)</f>
        <v>0</v>
      </c>
      <c r="HRN1002">
        <f t="shared" si="156"/>
        <v>0</v>
      </c>
      <c r="HRO1002">
        <f t="shared" si="156"/>
        <v>0</v>
      </c>
      <c r="HRP1002">
        <f t="shared" si="156"/>
        <v>0</v>
      </c>
      <c r="HRQ1002">
        <f t="shared" si="156"/>
        <v>0</v>
      </c>
      <c r="HRR1002">
        <f t="shared" si="156"/>
        <v>0</v>
      </c>
      <c r="HRS1002">
        <f t="shared" si="156"/>
        <v>0</v>
      </c>
      <c r="HRT1002">
        <f t="shared" si="156"/>
        <v>0</v>
      </c>
      <c r="HRU1002">
        <f t="shared" si="156"/>
        <v>0</v>
      </c>
      <c r="HRV1002">
        <f t="shared" si="156"/>
        <v>0</v>
      </c>
      <c r="HRW1002">
        <f t="shared" si="156"/>
        <v>0</v>
      </c>
      <c r="HRX1002">
        <f t="shared" si="156"/>
        <v>0</v>
      </c>
      <c r="HRY1002">
        <f t="shared" si="156"/>
        <v>0</v>
      </c>
      <c r="HRZ1002">
        <f t="shared" si="156"/>
        <v>0</v>
      </c>
      <c r="HSA1002">
        <f t="shared" si="156"/>
        <v>0</v>
      </c>
      <c r="HSB1002">
        <f t="shared" si="156"/>
        <v>0</v>
      </c>
      <c r="HSC1002">
        <f t="shared" si="156"/>
        <v>0</v>
      </c>
      <c r="HSD1002">
        <f t="shared" si="156"/>
        <v>0</v>
      </c>
      <c r="HSE1002">
        <f t="shared" si="156"/>
        <v>0</v>
      </c>
      <c r="HSF1002">
        <f t="shared" si="156"/>
        <v>0</v>
      </c>
      <c r="HSG1002">
        <f t="shared" si="156"/>
        <v>0</v>
      </c>
      <c r="HSH1002">
        <f t="shared" si="156"/>
        <v>0</v>
      </c>
      <c r="HSI1002">
        <f t="shared" si="156"/>
        <v>0</v>
      </c>
      <c r="HSJ1002">
        <f t="shared" si="156"/>
        <v>0</v>
      </c>
      <c r="HSK1002">
        <f t="shared" si="156"/>
        <v>0</v>
      </c>
      <c r="HSL1002">
        <f t="shared" si="156"/>
        <v>0</v>
      </c>
      <c r="HSM1002">
        <f t="shared" si="156"/>
        <v>0</v>
      </c>
      <c r="HSN1002">
        <f t="shared" si="156"/>
        <v>0</v>
      </c>
      <c r="HSO1002">
        <f t="shared" si="156"/>
        <v>0</v>
      </c>
      <c r="HSP1002">
        <f t="shared" si="156"/>
        <v>0</v>
      </c>
      <c r="HSQ1002">
        <f t="shared" si="156"/>
        <v>0</v>
      </c>
      <c r="HSR1002">
        <f t="shared" si="156"/>
        <v>0</v>
      </c>
      <c r="HSS1002">
        <f t="shared" si="156"/>
        <v>0</v>
      </c>
      <c r="HST1002">
        <f t="shared" si="156"/>
        <v>0</v>
      </c>
      <c r="HSU1002">
        <f t="shared" si="156"/>
        <v>0</v>
      </c>
      <c r="HSV1002">
        <f t="shared" si="156"/>
        <v>0</v>
      </c>
      <c r="HSW1002">
        <f t="shared" si="156"/>
        <v>0</v>
      </c>
      <c r="HSX1002">
        <f t="shared" si="156"/>
        <v>0</v>
      </c>
      <c r="HSY1002">
        <f t="shared" si="156"/>
        <v>0</v>
      </c>
      <c r="HSZ1002">
        <f t="shared" si="156"/>
        <v>0</v>
      </c>
      <c r="HTA1002">
        <f t="shared" si="156"/>
        <v>0</v>
      </c>
      <c r="HTB1002">
        <f t="shared" si="156"/>
        <v>0</v>
      </c>
      <c r="HTC1002">
        <f t="shared" si="156"/>
        <v>0</v>
      </c>
      <c r="HTD1002">
        <f t="shared" si="156"/>
        <v>0</v>
      </c>
      <c r="HTE1002">
        <f t="shared" si="156"/>
        <v>0</v>
      </c>
      <c r="HTF1002">
        <f t="shared" si="156"/>
        <v>0</v>
      </c>
      <c r="HTG1002">
        <f t="shared" si="156"/>
        <v>0</v>
      </c>
      <c r="HTH1002">
        <f t="shared" si="156"/>
        <v>0</v>
      </c>
      <c r="HTI1002">
        <f t="shared" si="156"/>
        <v>0</v>
      </c>
      <c r="HTJ1002">
        <f t="shared" si="156"/>
        <v>0</v>
      </c>
      <c r="HTK1002">
        <f t="shared" si="156"/>
        <v>0</v>
      </c>
      <c r="HTL1002">
        <f t="shared" si="156"/>
        <v>0</v>
      </c>
      <c r="HTM1002">
        <f t="shared" si="156"/>
        <v>0</v>
      </c>
      <c r="HTN1002">
        <f t="shared" si="156"/>
        <v>0</v>
      </c>
      <c r="HTO1002">
        <f t="shared" si="156"/>
        <v>0</v>
      </c>
      <c r="HTP1002">
        <f t="shared" si="156"/>
        <v>0</v>
      </c>
      <c r="HTQ1002">
        <f t="shared" si="156"/>
        <v>0</v>
      </c>
      <c r="HTR1002">
        <f t="shared" si="156"/>
        <v>0</v>
      </c>
      <c r="HTS1002">
        <f t="shared" si="156"/>
        <v>0</v>
      </c>
      <c r="HTT1002">
        <f t="shared" si="156"/>
        <v>0</v>
      </c>
      <c r="HTU1002">
        <f t="shared" si="156"/>
        <v>0</v>
      </c>
      <c r="HTV1002">
        <f t="shared" si="156"/>
        <v>0</v>
      </c>
      <c r="HTW1002">
        <f t="shared" si="156"/>
        <v>0</v>
      </c>
      <c r="HTX1002">
        <f t="shared" si="156"/>
        <v>0</v>
      </c>
      <c r="HTY1002">
        <f t="shared" ref="HTY1002:HWJ1002" si="157">SUM(HTY2:HTY1001)</f>
        <v>0</v>
      </c>
      <c r="HTZ1002">
        <f t="shared" si="157"/>
        <v>0</v>
      </c>
      <c r="HUA1002">
        <f t="shared" si="157"/>
        <v>0</v>
      </c>
      <c r="HUB1002">
        <f t="shared" si="157"/>
        <v>0</v>
      </c>
      <c r="HUC1002">
        <f t="shared" si="157"/>
        <v>0</v>
      </c>
      <c r="HUD1002">
        <f t="shared" si="157"/>
        <v>0</v>
      </c>
      <c r="HUE1002">
        <f t="shared" si="157"/>
        <v>0</v>
      </c>
      <c r="HUF1002">
        <f t="shared" si="157"/>
        <v>0</v>
      </c>
      <c r="HUG1002">
        <f t="shared" si="157"/>
        <v>0</v>
      </c>
      <c r="HUH1002">
        <f t="shared" si="157"/>
        <v>0</v>
      </c>
      <c r="HUI1002">
        <f t="shared" si="157"/>
        <v>0</v>
      </c>
      <c r="HUJ1002">
        <f t="shared" si="157"/>
        <v>0</v>
      </c>
      <c r="HUK1002">
        <f t="shared" si="157"/>
        <v>0</v>
      </c>
      <c r="HUL1002">
        <f t="shared" si="157"/>
        <v>0</v>
      </c>
      <c r="HUM1002">
        <f t="shared" si="157"/>
        <v>0</v>
      </c>
      <c r="HUN1002">
        <f t="shared" si="157"/>
        <v>0</v>
      </c>
      <c r="HUO1002">
        <f t="shared" si="157"/>
        <v>0</v>
      </c>
      <c r="HUP1002">
        <f t="shared" si="157"/>
        <v>0</v>
      </c>
      <c r="HUQ1002">
        <f t="shared" si="157"/>
        <v>0</v>
      </c>
      <c r="HUR1002">
        <f t="shared" si="157"/>
        <v>0</v>
      </c>
      <c r="HUS1002">
        <f t="shared" si="157"/>
        <v>0</v>
      </c>
      <c r="HUT1002">
        <f t="shared" si="157"/>
        <v>0</v>
      </c>
      <c r="HUU1002">
        <f t="shared" si="157"/>
        <v>0</v>
      </c>
      <c r="HUV1002">
        <f t="shared" si="157"/>
        <v>0</v>
      </c>
      <c r="HUW1002">
        <f t="shared" si="157"/>
        <v>0</v>
      </c>
      <c r="HUX1002">
        <f t="shared" si="157"/>
        <v>0</v>
      </c>
      <c r="HUY1002">
        <f t="shared" si="157"/>
        <v>0</v>
      </c>
      <c r="HUZ1002">
        <f t="shared" si="157"/>
        <v>0</v>
      </c>
      <c r="HVA1002">
        <f t="shared" si="157"/>
        <v>0</v>
      </c>
      <c r="HVB1002">
        <f t="shared" si="157"/>
        <v>0</v>
      </c>
      <c r="HVC1002">
        <f t="shared" si="157"/>
        <v>0</v>
      </c>
      <c r="HVD1002">
        <f t="shared" si="157"/>
        <v>0</v>
      </c>
      <c r="HVE1002">
        <f t="shared" si="157"/>
        <v>0</v>
      </c>
      <c r="HVF1002">
        <f t="shared" si="157"/>
        <v>0</v>
      </c>
      <c r="HVG1002">
        <f t="shared" si="157"/>
        <v>0</v>
      </c>
      <c r="HVH1002">
        <f t="shared" si="157"/>
        <v>0</v>
      </c>
      <c r="HVI1002">
        <f t="shared" si="157"/>
        <v>0</v>
      </c>
      <c r="HVJ1002">
        <f t="shared" si="157"/>
        <v>0</v>
      </c>
      <c r="HVK1002">
        <f t="shared" si="157"/>
        <v>0</v>
      </c>
      <c r="HVL1002">
        <f t="shared" si="157"/>
        <v>0</v>
      </c>
      <c r="HVM1002">
        <f t="shared" si="157"/>
        <v>0</v>
      </c>
      <c r="HVN1002">
        <f t="shared" si="157"/>
        <v>0</v>
      </c>
      <c r="HVO1002">
        <f t="shared" si="157"/>
        <v>0</v>
      </c>
      <c r="HVP1002">
        <f t="shared" si="157"/>
        <v>0</v>
      </c>
      <c r="HVQ1002">
        <f t="shared" si="157"/>
        <v>0</v>
      </c>
      <c r="HVR1002">
        <f t="shared" si="157"/>
        <v>0</v>
      </c>
      <c r="HVS1002">
        <f t="shared" si="157"/>
        <v>0</v>
      </c>
      <c r="HVT1002">
        <f t="shared" si="157"/>
        <v>0</v>
      </c>
      <c r="HVU1002">
        <f t="shared" si="157"/>
        <v>0</v>
      </c>
      <c r="HVV1002">
        <f t="shared" si="157"/>
        <v>0</v>
      </c>
      <c r="HVW1002">
        <f t="shared" si="157"/>
        <v>0</v>
      </c>
      <c r="HVX1002">
        <f t="shared" si="157"/>
        <v>0</v>
      </c>
      <c r="HVY1002">
        <f t="shared" si="157"/>
        <v>0</v>
      </c>
      <c r="HVZ1002">
        <f t="shared" si="157"/>
        <v>0</v>
      </c>
      <c r="HWA1002">
        <f t="shared" si="157"/>
        <v>0</v>
      </c>
      <c r="HWB1002">
        <f t="shared" si="157"/>
        <v>0</v>
      </c>
      <c r="HWC1002">
        <f t="shared" si="157"/>
        <v>0</v>
      </c>
      <c r="HWD1002">
        <f t="shared" si="157"/>
        <v>0</v>
      </c>
      <c r="HWE1002">
        <f t="shared" si="157"/>
        <v>0</v>
      </c>
      <c r="HWF1002">
        <f t="shared" si="157"/>
        <v>0</v>
      </c>
      <c r="HWG1002">
        <f t="shared" si="157"/>
        <v>0</v>
      </c>
      <c r="HWH1002">
        <f t="shared" si="157"/>
        <v>0</v>
      </c>
      <c r="HWI1002">
        <f t="shared" si="157"/>
        <v>0</v>
      </c>
      <c r="HWJ1002">
        <f t="shared" si="157"/>
        <v>0</v>
      </c>
      <c r="HWK1002">
        <f t="shared" ref="HWK1002:HYV1002" si="158">SUM(HWK2:HWK1001)</f>
        <v>0</v>
      </c>
      <c r="HWL1002">
        <f t="shared" si="158"/>
        <v>0</v>
      </c>
      <c r="HWM1002">
        <f t="shared" si="158"/>
        <v>0</v>
      </c>
      <c r="HWN1002">
        <f t="shared" si="158"/>
        <v>0</v>
      </c>
      <c r="HWO1002">
        <f t="shared" si="158"/>
        <v>0</v>
      </c>
      <c r="HWP1002">
        <f t="shared" si="158"/>
        <v>0</v>
      </c>
      <c r="HWQ1002">
        <f t="shared" si="158"/>
        <v>0</v>
      </c>
      <c r="HWR1002">
        <f t="shared" si="158"/>
        <v>0</v>
      </c>
      <c r="HWS1002">
        <f t="shared" si="158"/>
        <v>0</v>
      </c>
      <c r="HWT1002">
        <f t="shared" si="158"/>
        <v>0</v>
      </c>
      <c r="HWU1002">
        <f t="shared" si="158"/>
        <v>0</v>
      </c>
      <c r="HWV1002">
        <f t="shared" si="158"/>
        <v>0</v>
      </c>
      <c r="HWW1002">
        <f t="shared" si="158"/>
        <v>0</v>
      </c>
      <c r="HWX1002">
        <f t="shared" si="158"/>
        <v>0</v>
      </c>
      <c r="HWY1002">
        <f t="shared" si="158"/>
        <v>0</v>
      </c>
      <c r="HWZ1002">
        <f t="shared" si="158"/>
        <v>0</v>
      </c>
      <c r="HXA1002">
        <f t="shared" si="158"/>
        <v>0</v>
      </c>
      <c r="HXB1002">
        <f t="shared" si="158"/>
        <v>0</v>
      </c>
      <c r="HXC1002">
        <f t="shared" si="158"/>
        <v>0</v>
      </c>
      <c r="HXD1002">
        <f t="shared" si="158"/>
        <v>0</v>
      </c>
      <c r="HXE1002">
        <f t="shared" si="158"/>
        <v>0</v>
      </c>
      <c r="HXF1002">
        <f t="shared" si="158"/>
        <v>0</v>
      </c>
      <c r="HXG1002">
        <f t="shared" si="158"/>
        <v>0</v>
      </c>
      <c r="HXH1002">
        <f t="shared" si="158"/>
        <v>0</v>
      </c>
      <c r="HXI1002">
        <f t="shared" si="158"/>
        <v>0</v>
      </c>
      <c r="HXJ1002">
        <f t="shared" si="158"/>
        <v>0</v>
      </c>
      <c r="HXK1002">
        <f t="shared" si="158"/>
        <v>0</v>
      </c>
      <c r="HXL1002">
        <f t="shared" si="158"/>
        <v>0</v>
      </c>
      <c r="HXM1002">
        <f t="shared" si="158"/>
        <v>0</v>
      </c>
      <c r="HXN1002">
        <f t="shared" si="158"/>
        <v>0</v>
      </c>
      <c r="HXO1002">
        <f t="shared" si="158"/>
        <v>0</v>
      </c>
      <c r="HXP1002">
        <f t="shared" si="158"/>
        <v>0</v>
      </c>
      <c r="HXQ1002">
        <f t="shared" si="158"/>
        <v>0</v>
      </c>
      <c r="HXR1002">
        <f t="shared" si="158"/>
        <v>0</v>
      </c>
      <c r="HXS1002">
        <f t="shared" si="158"/>
        <v>0</v>
      </c>
      <c r="HXT1002">
        <f t="shared" si="158"/>
        <v>0</v>
      </c>
      <c r="HXU1002">
        <f t="shared" si="158"/>
        <v>0</v>
      </c>
      <c r="HXV1002">
        <f t="shared" si="158"/>
        <v>0</v>
      </c>
      <c r="HXW1002">
        <f t="shared" si="158"/>
        <v>0</v>
      </c>
      <c r="HXX1002">
        <f t="shared" si="158"/>
        <v>0</v>
      </c>
      <c r="HXY1002">
        <f t="shared" si="158"/>
        <v>0</v>
      </c>
      <c r="HXZ1002">
        <f t="shared" si="158"/>
        <v>0</v>
      </c>
      <c r="HYA1002">
        <f t="shared" si="158"/>
        <v>0</v>
      </c>
      <c r="HYB1002">
        <f t="shared" si="158"/>
        <v>0</v>
      </c>
      <c r="HYC1002">
        <f t="shared" si="158"/>
        <v>0</v>
      </c>
      <c r="HYD1002">
        <f t="shared" si="158"/>
        <v>0</v>
      </c>
      <c r="HYE1002">
        <f t="shared" si="158"/>
        <v>0</v>
      </c>
      <c r="HYF1002">
        <f t="shared" si="158"/>
        <v>0</v>
      </c>
      <c r="HYG1002">
        <f t="shared" si="158"/>
        <v>0</v>
      </c>
      <c r="HYH1002">
        <f t="shared" si="158"/>
        <v>0</v>
      </c>
      <c r="HYI1002">
        <f t="shared" si="158"/>
        <v>0</v>
      </c>
      <c r="HYJ1002">
        <f t="shared" si="158"/>
        <v>0</v>
      </c>
      <c r="HYK1002">
        <f t="shared" si="158"/>
        <v>0</v>
      </c>
      <c r="HYL1002">
        <f t="shared" si="158"/>
        <v>0</v>
      </c>
      <c r="HYM1002">
        <f t="shared" si="158"/>
        <v>0</v>
      </c>
      <c r="HYN1002">
        <f t="shared" si="158"/>
        <v>0</v>
      </c>
      <c r="HYO1002">
        <f t="shared" si="158"/>
        <v>0</v>
      </c>
      <c r="HYP1002">
        <f t="shared" si="158"/>
        <v>0</v>
      </c>
      <c r="HYQ1002">
        <f t="shared" si="158"/>
        <v>0</v>
      </c>
      <c r="HYR1002">
        <f t="shared" si="158"/>
        <v>0</v>
      </c>
      <c r="HYS1002">
        <f t="shared" si="158"/>
        <v>0</v>
      </c>
      <c r="HYT1002">
        <f t="shared" si="158"/>
        <v>0</v>
      </c>
      <c r="HYU1002">
        <f t="shared" si="158"/>
        <v>0</v>
      </c>
      <c r="HYV1002">
        <f t="shared" si="158"/>
        <v>0</v>
      </c>
      <c r="HYW1002">
        <f t="shared" ref="HYW1002:IBH1002" si="159">SUM(HYW2:HYW1001)</f>
        <v>0</v>
      </c>
      <c r="HYX1002">
        <f t="shared" si="159"/>
        <v>0</v>
      </c>
      <c r="HYY1002">
        <f t="shared" si="159"/>
        <v>0</v>
      </c>
      <c r="HYZ1002">
        <f t="shared" si="159"/>
        <v>0</v>
      </c>
      <c r="HZA1002">
        <f t="shared" si="159"/>
        <v>0</v>
      </c>
      <c r="HZB1002">
        <f t="shared" si="159"/>
        <v>0</v>
      </c>
      <c r="HZC1002">
        <f t="shared" si="159"/>
        <v>0</v>
      </c>
      <c r="HZD1002">
        <f t="shared" si="159"/>
        <v>0</v>
      </c>
      <c r="HZE1002">
        <f t="shared" si="159"/>
        <v>0</v>
      </c>
      <c r="HZF1002">
        <f t="shared" si="159"/>
        <v>0</v>
      </c>
      <c r="HZG1002">
        <f t="shared" si="159"/>
        <v>0</v>
      </c>
      <c r="HZH1002">
        <f t="shared" si="159"/>
        <v>0</v>
      </c>
      <c r="HZI1002">
        <f t="shared" si="159"/>
        <v>0</v>
      </c>
      <c r="HZJ1002">
        <f t="shared" si="159"/>
        <v>0</v>
      </c>
      <c r="HZK1002">
        <f t="shared" si="159"/>
        <v>0</v>
      </c>
      <c r="HZL1002">
        <f t="shared" si="159"/>
        <v>0</v>
      </c>
      <c r="HZM1002">
        <f t="shared" si="159"/>
        <v>0</v>
      </c>
      <c r="HZN1002">
        <f t="shared" si="159"/>
        <v>0</v>
      </c>
      <c r="HZO1002">
        <f t="shared" si="159"/>
        <v>0</v>
      </c>
      <c r="HZP1002">
        <f t="shared" si="159"/>
        <v>0</v>
      </c>
      <c r="HZQ1002">
        <f t="shared" si="159"/>
        <v>0</v>
      </c>
      <c r="HZR1002">
        <f t="shared" si="159"/>
        <v>0</v>
      </c>
      <c r="HZS1002">
        <f t="shared" si="159"/>
        <v>0</v>
      </c>
      <c r="HZT1002">
        <f t="shared" si="159"/>
        <v>0</v>
      </c>
      <c r="HZU1002">
        <f t="shared" si="159"/>
        <v>0</v>
      </c>
      <c r="HZV1002">
        <f t="shared" si="159"/>
        <v>0</v>
      </c>
      <c r="HZW1002">
        <f t="shared" si="159"/>
        <v>0</v>
      </c>
      <c r="HZX1002">
        <f t="shared" si="159"/>
        <v>0</v>
      </c>
      <c r="HZY1002">
        <f t="shared" si="159"/>
        <v>0</v>
      </c>
      <c r="HZZ1002">
        <f t="shared" si="159"/>
        <v>0</v>
      </c>
      <c r="IAA1002">
        <f t="shared" si="159"/>
        <v>0</v>
      </c>
      <c r="IAB1002">
        <f t="shared" si="159"/>
        <v>0</v>
      </c>
      <c r="IAC1002">
        <f t="shared" si="159"/>
        <v>0</v>
      </c>
      <c r="IAD1002">
        <f t="shared" si="159"/>
        <v>0</v>
      </c>
      <c r="IAE1002">
        <f t="shared" si="159"/>
        <v>0</v>
      </c>
      <c r="IAF1002">
        <f t="shared" si="159"/>
        <v>0</v>
      </c>
      <c r="IAG1002">
        <f t="shared" si="159"/>
        <v>0</v>
      </c>
      <c r="IAH1002">
        <f t="shared" si="159"/>
        <v>0</v>
      </c>
      <c r="IAI1002">
        <f t="shared" si="159"/>
        <v>0</v>
      </c>
      <c r="IAJ1002">
        <f t="shared" si="159"/>
        <v>0</v>
      </c>
      <c r="IAK1002">
        <f t="shared" si="159"/>
        <v>0</v>
      </c>
      <c r="IAL1002">
        <f t="shared" si="159"/>
        <v>0</v>
      </c>
      <c r="IAM1002">
        <f t="shared" si="159"/>
        <v>0</v>
      </c>
      <c r="IAN1002">
        <f t="shared" si="159"/>
        <v>0</v>
      </c>
      <c r="IAO1002">
        <f t="shared" si="159"/>
        <v>0</v>
      </c>
      <c r="IAP1002">
        <f t="shared" si="159"/>
        <v>0</v>
      </c>
      <c r="IAQ1002">
        <f t="shared" si="159"/>
        <v>0</v>
      </c>
      <c r="IAR1002">
        <f t="shared" si="159"/>
        <v>0</v>
      </c>
      <c r="IAS1002">
        <f t="shared" si="159"/>
        <v>0</v>
      </c>
      <c r="IAT1002">
        <f t="shared" si="159"/>
        <v>0</v>
      </c>
      <c r="IAU1002">
        <f t="shared" si="159"/>
        <v>0</v>
      </c>
      <c r="IAV1002">
        <f t="shared" si="159"/>
        <v>0</v>
      </c>
      <c r="IAW1002">
        <f t="shared" si="159"/>
        <v>0</v>
      </c>
      <c r="IAX1002">
        <f t="shared" si="159"/>
        <v>0</v>
      </c>
      <c r="IAY1002">
        <f t="shared" si="159"/>
        <v>0</v>
      </c>
      <c r="IAZ1002">
        <f t="shared" si="159"/>
        <v>0</v>
      </c>
      <c r="IBA1002">
        <f t="shared" si="159"/>
        <v>0</v>
      </c>
      <c r="IBB1002">
        <f t="shared" si="159"/>
        <v>0</v>
      </c>
      <c r="IBC1002">
        <f t="shared" si="159"/>
        <v>0</v>
      </c>
      <c r="IBD1002">
        <f t="shared" si="159"/>
        <v>0</v>
      </c>
      <c r="IBE1002">
        <f t="shared" si="159"/>
        <v>0</v>
      </c>
      <c r="IBF1002">
        <f t="shared" si="159"/>
        <v>0</v>
      </c>
      <c r="IBG1002">
        <f t="shared" si="159"/>
        <v>0</v>
      </c>
      <c r="IBH1002">
        <f t="shared" si="159"/>
        <v>0</v>
      </c>
      <c r="IBI1002">
        <f t="shared" ref="IBI1002:IDT1002" si="160">SUM(IBI2:IBI1001)</f>
        <v>0</v>
      </c>
      <c r="IBJ1002">
        <f t="shared" si="160"/>
        <v>0</v>
      </c>
      <c r="IBK1002">
        <f t="shared" si="160"/>
        <v>0</v>
      </c>
      <c r="IBL1002">
        <f t="shared" si="160"/>
        <v>0</v>
      </c>
      <c r="IBM1002">
        <f t="shared" si="160"/>
        <v>0</v>
      </c>
      <c r="IBN1002">
        <f t="shared" si="160"/>
        <v>0</v>
      </c>
      <c r="IBO1002">
        <f t="shared" si="160"/>
        <v>0</v>
      </c>
      <c r="IBP1002">
        <f t="shared" si="160"/>
        <v>0</v>
      </c>
      <c r="IBQ1002">
        <f t="shared" si="160"/>
        <v>0</v>
      </c>
      <c r="IBR1002">
        <f t="shared" si="160"/>
        <v>0</v>
      </c>
      <c r="IBS1002">
        <f t="shared" si="160"/>
        <v>0</v>
      </c>
      <c r="IBT1002">
        <f t="shared" si="160"/>
        <v>0</v>
      </c>
      <c r="IBU1002">
        <f t="shared" si="160"/>
        <v>0</v>
      </c>
      <c r="IBV1002">
        <f t="shared" si="160"/>
        <v>0</v>
      </c>
      <c r="IBW1002">
        <f t="shared" si="160"/>
        <v>0</v>
      </c>
      <c r="IBX1002">
        <f t="shared" si="160"/>
        <v>0</v>
      </c>
      <c r="IBY1002">
        <f t="shared" si="160"/>
        <v>0</v>
      </c>
      <c r="IBZ1002">
        <f t="shared" si="160"/>
        <v>0</v>
      </c>
      <c r="ICA1002">
        <f t="shared" si="160"/>
        <v>0</v>
      </c>
      <c r="ICB1002">
        <f t="shared" si="160"/>
        <v>0</v>
      </c>
      <c r="ICC1002">
        <f t="shared" si="160"/>
        <v>0</v>
      </c>
      <c r="ICD1002">
        <f t="shared" si="160"/>
        <v>0</v>
      </c>
      <c r="ICE1002">
        <f t="shared" si="160"/>
        <v>0</v>
      </c>
      <c r="ICF1002">
        <f t="shared" si="160"/>
        <v>0</v>
      </c>
      <c r="ICG1002">
        <f t="shared" si="160"/>
        <v>0</v>
      </c>
      <c r="ICH1002">
        <f t="shared" si="160"/>
        <v>0</v>
      </c>
      <c r="ICI1002">
        <f t="shared" si="160"/>
        <v>0</v>
      </c>
      <c r="ICJ1002">
        <f t="shared" si="160"/>
        <v>0</v>
      </c>
      <c r="ICK1002">
        <f t="shared" si="160"/>
        <v>0</v>
      </c>
      <c r="ICL1002">
        <f t="shared" si="160"/>
        <v>0</v>
      </c>
      <c r="ICM1002">
        <f t="shared" si="160"/>
        <v>0</v>
      </c>
      <c r="ICN1002">
        <f t="shared" si="160"/>
        <v>0</v>
      </c>
      <c r="ICO1002">
        <f t="shared" si="160"/>
        <v>0</v>
      </c>
      <c r="ICP1002">
        <f t="shared" si="160"/>
        <v>0</v>
      </c>
      <c r="ICQ1002">
        <f t="shared" si="160"/>
        <v>0</v>
      </c>
      <c r="ICR1002">
        <f t="shared" si="160"/>
        <v>0</v>
      </c>
      <c r="ICS1002">
        <f t="shared" si="160"/>
        <v>0</v>
      </c>
      <c r="ICT1002">
        <f t="shared" si="160"/>
        <v>0</v>
      </c>
      <c r="ICU1002">
        <f t="shared" si="160"/>
        <v>0</v>
      </c>
      <c r="ICV1002">
        <f t="shared" si="160"/>
        <v>0</v>
      </c>
      <c r="ICW1002">
        <f t="shared" si="160"/>
        <v>0</v>
      </c>
      <c r="ICX1002">
        <f t="shared" si="160"/>
        <v>0</v>
      </c>
      <c r="ICY1002">
        <f t="shared" si="160"/>
        <v>0</v>
      </c>
      <c r="ICZ1002">
        <f t="shared" si="160"/>
        <v>0</v>
      </c>
      <c r="IDA1002">
        <f t="shared" si="160"/>
        <v>0</v>
      </c>
      <c r="IDB1002">
        <f t="shared" si="160"/>
        <v>0</v>
      </c>
      <c r="IDC1002">
        <f t="shared" si="160"/>
        <v>0</v>
      </c>
      <c r="IDD1002">
        <f t="shared" si="160"/>
        <v>0</v>
      </c>
      <c r="IDE1002">
        <f t="shared" si="160"/>
        <v>0</v>
      </c>
      <c r="IDF1002">
        <f t="shared" si="160"/>
        <v>0</v>
      </c>
      <c r="IDG1002">
        <f t="shared" si="160"/>
        <v>0</v>
      </c>
      <c r="IDH1002">
        <f t="shared" si="160"/>
        <v>0</v>
      </c>
      <c r="IDI1002">
        <f t="shared" si="160"/>
        <v>0</v>
      </c>
      <c r="IDJ1002">
        <f t="shared" si="160"/>
        <v>0</v>
      </c>
      <c r="IDK1002">
        <f t="shared" si="160"/>
        <v>0</v>
      </c>
      <c r="IDL1002">
        <f t="shared" si="160"/>
        <v>0</v>
      </c>
      <c r="IDM1002">
        <f t="shared" si="160"/>
        <v>0</v>
      </c>
      <c r="IDN1002">
        <f t="shared" si="160"/>
        <v>0</v>
      </c>
      <c r="IDO1002">
        <f t="shared" si="160"/>
        <v>0</v>
      </c>
      <c r="IDP1002">
        <f t="shared" si="160"/>
        <v>0</v>
      </c>
      <c r="IDQ1002">
        <f t="shared" si="160"/>
        <v>0</v>
      </c>
      <c r="IDR1002">
        <f t="shared" si="160"/>
        <v>0</v>
      </c>
      <c r="IDS1002">
        <f t="shared" si="160"/>
        <v>0</v>
      </c>
      <c r="IDT1002">
        <f t="shared" si="160"/>
        <v>0</v>
      </c>
      <c r="IDU1002">
        <f t="shared" ref="IDU1002:IGF1002" si="161">SUM(IDU2:IDU1001)</f>
        <v>0</v>
      </c>
      <c r="IDV1002">
        <f t="shared" si="161"/>
        <v>0</v>
      </c>
      <c r="IDW1002">
        <f t="shared" si="161"/>
        <v>0</v>
      </c>
      <c r="IDX1002">
        <f t="shared" si="161"/>
        <v>0</v>
      </c>
      <c r="IDY1002">
        <f t="shared" si="161"/>
        <v>0</v>
      </c>
      <c r="IDZ1002">
        <f t="shared" si="161"/>
        <v>0</v>
      </c>
      <c r="IEA1002">
        <f t="shared" si="161"/>
        <v>0</v>
      </c>
      <c r="IEB1002">
        <f t="shared" si="161"/>
        <v>0</v>
      </c>
      <c r="IEC1002">
        <f t="shared" si="161"/>
        <v>0</v>
      </c>
      <c r="IED1002">
        <f t="shared" si="161"/>
        <v>0</v>
      </c>
      <c r="IEE1002">
        <f t="shared" si="161"/>
        <v>0</v>
      </c>
      <c r="IEF1002">
        <f t="shared" si="161"/>
        <v>0</v>
      </c>
      <c r="IEG1002">
        <f t="shared" si="161"/>
        <v>0</v>
      </c>
      <c r="IEH1002">
        <f t="shared" si="161"/>
        <v>0</v>
      </c>
      <c r="IEI1002">
        <f t="shared" si="161"/>
        <v>0</v>
      </c>
      <c r="IEJ1002">
        <f t="shared" si="161"/>
        <v>0</v>
      </c>
      <c r="IEK1002">
        <f t="shared" si="161"/>
        <v>0</v>
      </c>
      <c r="IEL1002">
        <f t="shared" si="161"/>
        <v>0</v>
      </c>
      <c r="IEM1002">
        <f t="shared" si="161"/>
        <v>0</v>
      </c>
      <c r="IEN1002">
        <f t="shared" si="161"/>
        <v>0</v>
      </c>
      <c r="IEO1002">
        <f t="shared" si="161"/>
        <v>0</v>
      </c>
      <c r="IEP1002">
        <f t="shared" si="161"/>
        <v>0</v>
      </c>
      <c r="IEQ1002">
        <f t="shared" si="161"/>
        <v>0</v>
      </c>
      <c r="IER1002">
        <f t="shared" si="161"/>
        <v>0</v>
      </c>
      <c r="IES1002">
        <f t="shared" si="161"/>
        <v>0</v>
      </c>
      <c r="IET1002">
        <f t="shared" si="161"/>
        <v>0</v>
      </c>
      <c r="IEU1002">
        <f t="shared" si="161"/>
        <v>0</v>
      </c>
      <c r="IEV1002">
        <f t="shared" si="161"/>
        <v>0</v>
      </c>
      <c r="IEW1002">
        <f t="shared" si="161"/>
        <v>0</v>
      </c>
      <c r="IEX1002">
        <f t="shared" si="161"/>
        <v>0</v>
      </c>
      <c r="IEY1002">
        <f t="shared" si="161"/>
        <v>0</v>
      </c>
      <c r="IEZ1002">
        <f t="shared" si="161"/>
        <v>0</v>
      </c>
      <c r="IFA1002">
        <f t="shared" si="161"/>
        <v>0</v>
      </c>
      <c r="IFB1002">
        <f t="shared" si="161"/>
        <v>0</v>
      </c>
      <c r="IFC1002">
        <f t="shared" si="161"/>
        <v>0</v>
      </c>
      <c r="IFD1002">
        <f t="shared" si="161"/>
        <v>0</v>
      </c>
      <c r="IFE1002">
        <f t="shared" si="161"/>
        <v>0</v>
      </c>
      <c r="IFF1002">
        <f t="shared" si="161"/>
        <v>0</v>
      </c>
      <c r="IFG1002">
        <f t="shared" si="161"/>
        <v>0</v>
      </c>
      <c r="IFH1002">
        <f t="shared" si="161"/>
        <v>0</v>
      </c>
      <c r="IFI1002">
        <f t="shared" si="161"/>
        <v>0</v>
      </c>
      <c r="IFJ1002">
        <f t="shared" si="161"/>
        <v>0</v>
      </c>
      <c r="IFK1002">
        <f t="shared" si="161"/>
        <v>0</v>
      </c>
      <c r="IFL1002">
        <f t="shared" si="161"/>
        <v>0</v>
      </c>
      <c r="IFM1002">
        <f t="shared" si="161"/>
        <v>0</v>
      </c>
      <c r="IFN1002">
        <f t="shared" si="161"/>
        <v>0</v>
      </c>
      <c r="IFO1002">
        <f t="shared" si="161"/>
        <v>0</v>
      </c>
      <c r="IFP1002">
        <f t="shared" si="161"/>
        <v>0</v>
      </c>
      <c r="IFQ1002">
        <f t="shared" si="161"/>
        <v>0</v>
      </c>
      <c r="IFR1002">
        <f t="shared" si="161"/>
        <v>0</v>
      </c>
      <c r="IFS1002">
        <f t="shared" si="161"/>
        <v>0</v>
      </c>
      <c r="IFT1002">
        <f t="shared" si="161"/>
        <v>0</v>
      </c>
      <c r="IFU1002">
        <f t="shared" si="161"/>
        <v>0</v>
      </c>
      <c r="IFV1002">
        <f t="shared" si="161"/>
        <v>0</v>
      </c>
      <c r="IFW1002">
        <f t="shared" si="161"/>
        <v>0</v>
      </c>
      <c r="IFX1002">
        <f t="shared" si="161"/>
        <v>0</v>
      </c>
      <c r="IFY1002">
        <f t="shared" si="161"/>
        <v>0</v>
      </c>
      <c r="IFZ1002">
        <f t="shared" si="161"/>
        <v>0</v>
      </c>
      <c r="IGA1002">
        <f t="shared" si="161"/>
        <v>0</v>
      </c>
      <c r="IGB1002">
        <f t="shared" si="161"/>
        <v>0</v>
      </c>
      <c r="IGC1002">
        <f t="shared" si="161"/>
        <v>0</v>
      </c>
      <c r="IGD1002">
        <f t="shared" si="161"/>
        <v>0</v>
      </c>
      <c r="IGE1002">
        <f t="shared" si="161"/>
        <v>0</v>
      </c>
      <c r="IGF1002">
        <f t="shared" si="161"/>
        <v>0</v>
      </c>
      <c r="IGG1002">
        <f t="shared" ref="IGG1002:IIR1002" si="162">SUM(IGG2:IGG1001)</f>
        <v>0</v>
      </c>
      <c r="IGH1002">
        <f t="shared" si="162"/>
        <v>0</v>
      </c>
      <c r="IGI1002">
        <f t="shared" si="162"/>
        <v>0</v>
      </c>
      <c r="IGJ1002">
        <f t="shared" si="162"/>
        <v>0</v>
      </c>
      <c r="IGK1002">
        <f t="shared" si="162"/>
        <v>0</v>
      </c>
      <c r="IGL1002">
        <f t="shared" si="162"/>
        <v>0</v>
      </c>
      <c r="IGM1002">
        <f t="shared" si="162"/>
        <v>0</v>
      </c>
      <c r="IGN1002">
        <f t="shared" si="162"/>
        <v>0</v>
      </c>
      <c r="IGO1002">
        <f t="shared" si="162"/>
        <v>0</v>
      </c>
      <c r="IGP1002">
        <f t="shared" si="162"/>
        <v>0</v>
      </c>
      <c r="IGQ1002">
        <f t="shared" si="162"/>
        <v>0</v>
      </c>
      <c r="IGR1002">
        <f t="shared" si="162"/>
        <v>0</v>
      </c>
      <c r="IGS1002">
        <f t="shared" si="162"/>
        <v>0</v>
      </c>
      <c r="IGT1002">
        <f t="shared" si="162"/>
        <v>0</v>
      </c>
      <c r="IGU1002">
        <f t="shared" si="162"/>
        <v>0</v>
      </c>
      <c r="IGV1002">
        <f t="shared" si="162"/>
        <v>0</v>
      </c>
      <c r="IGW1002">
        <f t="shared" si="162"/>
        <v>0</v>
      </c>
      <c r="IGX1002">
        <f t="shared" si="162"/>
        <v>0</v>
      </c>
      <c r="IGY1002">
        <f t="shared" si="162"/>
        <v>0</v>
      </c>
      <c r="IGZ1002">
        <f t="shared" si="162"/>
        <v>0</v>
      </c>
      <c r="IHA1002">
        <f t="shared" si="162"/>
        <v>0</v>
      </c>
      <c r="IHB1002">
        <f t="shared" si="162"/>
        <v>0</v>
      </c>
      <c r="IHC1002">
        <f t="shared" si="162"/>
        <v>0</v>
      </c>
      <c r="IHD1002">
        <f t="shared" si="162"/>
        <v>0</v>
      </c>
      <c r="IHE1002">
        <f t="shared" si="162"/>
        <v>0</v>
      </c>
      <c r="IHF1002">
        <f t="shared" si="162"/>
        <v>0</v>
      </c>
      <c r="IHG1002">
        <f t="shared" si="162"/>
        <v>0</v>
      </c>
      <c r="IHH1002">
        <f t="shared" si="162"/>
        <v>0</v>
      </c>
      <c r="IHI1002">
        <f t="shared" si="162"/>
        <v>0</v>
      </c>
      <c r="IHJ1002">
        <f t="shared" si="162"/>
        <v>0</v>
      </c>
      <c r="IHK1002">
        <f t="shared" si="162"/>
        <v>0</v>
      </c>
      <c r="IHL1002">
        <f t="shared" si="162"/>
        <v>0</v>
      </c>
      <c r="IHM1002">
        <f t="shared" si="162"/>
        <v>0</v>
      </c>
      <c r="IHN1002">
        <f t="shared" si="162"/>
        <v>0</v>
      </c>
      <c r="IHO1002">
        <f t="shared" si="162"/>
        <v>0</v>
      </c>
      <c r="IHP1002">
        <f t="shared" si="162"/>
        <v>0</v>
      </c>
      <c r="IHQ1002">
        <f t="shared" si="162"/>
        <v>0</v>
      </c>
      <c r="IHR1002">
        <f t="shared" si="162"/>
        <v>0</v>
      </c>
      <c r="IHS1002">
        <f t="shared" si="162"/>
        <v>0</v>
      </c>
      <c r="IHT1002">
        <f t="shared" si="162"/>
        <v>0</v>
      </c>
      <c r="IHU1002">
        <f t="shared" si="162"/>
        <v>0</v>
      </c>
      <c r="IHV1002">
        <f t="shared" si="162"/>
        <v>0</v>
      </c>
      <c r="IHW1002">
        <f t="shared" si="162"/>
        <v>0</v>
      </c>
      <c r="IHX1002">
        <f t="shared" si="162"/>
        <v>0</v>
      </c>
      <c r="IHY1002">
        <f t="shared" si="162"/>
        <v>0</v>
      </c>
      <c r="IHZ1002">
        <f t="shared" si="162"/>
        <v>0</v>
      </c>
      <c r="IIA1002">
        <f t="shared" si="162"/>
        <v>0</v>
      </c>
      <c r="IIB1002">
        <f t="shared" si="162"/>
        <v>0</v>
      </c>
      <c r="IIC1002">
        <f t="shared" si="162"/>
        <v>0</v>
      </c>
      <c r="IID1002">
        <f t="shared" si="162"/>
        <v>0</v>
      </c>
      <c r="IIE1002">
        <f t="shared" si="162"/>
        <v>0</v>
      </c>
      <c r="IIF1002">
        <f t="shared" si="162"/>
        <v>0</v>
      </c>
      <c r="IIG1002">
        <f t="shared" si="162"/>
        <v>0</v>
      </c>
      <c r="IIH1002">
        <f t="shared" si="162"/>
        <v>0</v>
      </c>
      <c r="III1002">
        <f t="shared" si="162"/>
        <v>0</v>
      </c>
      <c r="IIJ1002">
        <f t="shared" si="162"/>
        <v>0</v>
      </c>
      <c r="IIK1002">
        <f t="shared" si="162"/>
        <v>0</v>
      </c>
      <c r="IIL1002">
        <f t="shared" si="162"/>
        <v>0</v>
      </c>
      <c r="IIM1002">
        <f t="shared" si="162"/>
        <v>0</v>
      </c>
      <c r="IIN1002">
        <f t="shared" si="162"/>
        <v>0</v>
      </c>
      <c r="IIO1002">
        <f t="shared" si="162"/>
        <v>0</v>
      </c>
      <c r="IIP1002">
        <f t="shared" si="162"/>
        <v>0</v>
      </c>
      <c r="IIQ1002">
        <f t="shared" si="162"/>
        <v>0</v>
      </c>
      <c r="IIR1002">
        <f t="shared" si="162"/>
        <v>0</v>
      </c>
      <c r="IIS1002">
        <f t="shared" ref="IIS1002:ILD1002" si="163">SUM(IIS2:IIS1001)</f>
        <v>0</v>
      </c>
      <c r="IIT1002">
        <f t="shared" si="163"/>
        <v>0</v>
      </c>
      <c r="IIU1002">
        <f t="shared" si="163"/>
        <v>0</v>
      </c>
      <c r="IIV1002">
        <f t="shared" si="163"/>
        <v>0</v>
      </c>
      <c r="IIW1002">
        <f t="shared" si="163"/>
        <v>0</v>
      </c>
      <c r="IIX1002">
        <f t="shared" si="163"/>
        <v>0</v>
      </c>
      <c r="IIY1002">
        <f t="shared" si="163"/>
        <v>0</v>
      </c>
      <c r="IIZ1002">
        <f t="shared" si="163"/>
        <v>0</v>
      </c>
      <c r="IJA1002">
        <f t="shared" si="163"/>
        <v>0</v>
      </c>
      <c r="IJB1002">
        <f t="shared" si="163"/>
        <v>0</v>
      </c>
      <c r="IJC1002">
        <f t="shared" si="163"/>
        <v>0</v>
      </c>
      <c r="IJD1002">
        <f t="shared" si="163"/>
        <v>0</v>
      </c>
      <c r="IJE1002">
        <f t="shared" si="163"/>
        <v>0</v>
      </c>
      <c r="IJF1002">
        <f t="shared" si="163"/>
        <v>0</v>
      </c>
      <c r="IJG1002">
        <f t="shared" si="163"/>
        <v>0</v>
      </c>
      <c r="IJH1002">
        <f t="shared" si="163"/>
        <v>0</v>
      </c>
      <c r="IJI1002">
        <f t="shared" si="163"/>
        <v>0</v>
      </c>
      <c r="IJJ1002">
        <f t="shared" si="163"/>
        <v>0</v>
      </c>
      <c r="IJK1002">
        <f t="shared" si="163"/>
        <v>0</v>
      </c>
      <c r="IJL1002">
        <f t="shared" si="163"/>
        <v>0</v>
      </c>
      <c r="IJM1002">
        <f t="shared" si="163"/>
        <v>0</v>
      </c>
      <c r="IJN1002">
        <f t="shared" si="163"/>
        <v>0</v>
      </c>
      <c r="IJO1002">
        <f t="shared" si="163"/>
        <v>0</v>
      </c>
      <c r="IJP1002">
        <f t="shared" si="163"/>
        <v>0</v>
      </c>
      <c r="IJQ1002">
        <f t="shared" si="163"/>
        <v>0</v>
      </c>
      <c r="IJR1002">
        <f t="shared" si="163"/>
        <v>0</v>
      </c>
      <c r="IJS1002">
        <f t="shared" si="163"/>
        <v>0</v>
      </c>
      <c r="IJT1002">
        <f t="shared" si="163"/>
        <v>0</v>
      </c>
      <c r="IJU1002">
        <f t="shared" si="163"/>
        <v>0</v>
      </c>
      <c r="IJV1002">
        <f t="shared" si="163"/>
        <v>0</v>
      </c>
      <c r="IJW1002">
        <f t="shared" si="163"/>
        <v>0</v>
      </c>
      <c r="IJX1002">
        <f t="shared" si="163"/>
        <v>0</v>
      </c>
      <c r="IJY1002">
        <f t="shared" si="163"/>
        <v>0</v>
      </c>
      <c r="IJZ1002">
        <f t="shared" si="163"/>
        <v>0</v>
      </c>
      <c r="IKA1002">
        <f t="shared" si="163"/>
        <v>0</v>
      </c>
      <c r="IKB1002">
        <f t="shared" si="163"/>
        <v>0</v>
      </c>
      <c r="IKC1002">
        <f t="shared" si="163"/>
        <v>0</v>
      </c>
      <c r="IKD1002">
        <f t="shared" si="163"/>
        <v>0</v>
      </c>
      <c r="IKE1002">
        <f t="shared" si="163"/>
        <v>0</v>
      </c>
      <c r="IKF1002">
        <f t="shared" si="163"/>
        <v>0</v>
      </c>
      <c r="IKG1002">
        <f t="shared" si="163"/>
        <v>0</v>
      </c>
      <c r="IKH1002">
        <f t="shared" si="163"/>
        <v>0</v>
      </c>
      <c r="IKI1002">
        <f t="shared" si="163"/>
        <v>0</v>
      </c>
      <c r="IKJ1002">
        <f t="shared" si="163"/>
        <v>0</v>
      </c>
      <c r="IKK1002">
        <f t="shared" si="163"/>
        <v>0</v>
      </c>
      <c r="IKL1002">
        <f t="shared" si="163"/>
        <v>0</v>
      </c>
      <c r="IKM1002">
        <f t="shared" si="163"/>
        <v>0</v>
      </c>
      <c r="IKN1002">
        <f t="shared" si="163"/>
        <v>0</v>
      </c>
      <c r="IKO1002">
        <f t="shared" si="163"/>
        <v>0</v>
      </c>
      <c r="IKP1002">
        <f t="shared" si="163"/>
        <v>0</v>
      </c>
      <c r="IKQ1002">
        <f t="shared" si="163"/>
        <v>0</v>
      </c>
      <c r="IKR1002">
        <f t="shared" si="163"/>
        <v>0</v>
      </c>
      <c r="IKS1002">
        <f t="shared" si="163"/>
        <v>0</v>
      </c>
      <c r="IKT1002">
        <f t="shared" si="163"/>
        <v>0</v>
      </c>
      <c r="IKU1002">
        <f t="shared" si="163"/>
        <v>0</v>
      </c>
      <c r="IKV1002">
        <f t="shared" si="163"/>
        <v>0</v>
      </c>
      <c r="IKW1002">
        <f t="shared" si="163"/>
        <v>0</v>
      </c>
      <c r="IKX1002">
        <f t="shared" si="163"/>
        <v>0</v>
      </c>
      <c r="IKY1002">
        <f t="shared" si="163"/>
        <v>0</v>
      </c>
      <c r="IKZ1002">
        <f t="shared" si="163"/>
        <v>0</v>
      </c>
      <c r="ILA1002">
        <f t="shared" si="163"/>
        <v>0</v>
      </c>
      <c r="ILB1002">
        <f t="shared" si="163"/>
        <v>0</v>
      </c>
      <c r="ILC1002">
        <f t="shared" si="163"/>
        <v>0</v>
      </c>
      <c r="ILD1002">
        <f t="shared" si="163"/>
        <v>0</v>
      </c>
      <c r="ILE1002">
        <f t="shared" ref="ILE1002:INP1002" si="164">SUM(ILE2:ILE1001)</f>
        <v>0</v>
      </c>
      <c r="ILF1002">
        <f t="shared" si="164"/>
        <v>0</v>
      </c>
      <c r="ILG1002">
        <f t="shared" si="164"/>
        <v>0</v>
      </c>
      <c r="ILH1002">
        <f t="shared" si="164"/>
        <v>0</v>
      </c>
      <c r="ILI1002">
        <f t="shared" si="164"/>
        <v>0</v>
      </c>
      <c r="ILJ1002">
        <f t="shared" si="164"/>
        <v>0</v>
      </c>
      <c r="ILK1002">
        <f t="shared" si="164"/>
        <v>0</v>
      </c>
      <c r="ILL1002">
        <f t="shared" si="164"/>
        <v>0</v>
      </c>
      <c r="ILM1002">
        <f t="shared" si="164"/>
        <v>0</v>
      </c>
      <c r="ILN1002">
        <f t="shared" si="164"/>
        <v>0</v>
      </c>
      <c r="ILO1002">
        <f t="shared" si="164"/>
        <v>0</v>
      </c>
      <c r="ILP1002">
        <f t="shared" si="164"/>
        <v>0</v>
      </c>
      <c r="ILQ1002">
        <f t="shared" si="164"/>
        <v>0</v>
      </c>
      <c r="ILR1002">
        <f t="shared" si="164"/>
        <v>0</v>
      </c>
      <c r="ILS1002">
        <f t="shared" si="164"/>
        <v>0</v>
      </c>
      <c r="ILT1002">
        <f t="shared" si="164"/>
        <v>0</v>
      </c>
      <c r="ILU1002">
        <f t="shared" si="164"/>
        <v>0</v>
      </c>
      <c r="ILV1002">
        <f t="shared" si="164"/>
        <v>0</v>
      </c>
      <c r="ILW1002">
        <f t="shared" si="164"/>
        <v>0</v>
      </c>
      <c r="ILX1002">
        <f t="shared" si="164"/>
        <v>0</v>
      </c>
      <c r="ILY1002">
        <f t="shared" si="164"/>
        <v>0</v>
      </c>
      <c r="ILZ1002">
        <f t="shared" si="164"/>
        <v>0</v>
      </c>
      <c r="IMA1002">
        <f t="shared" si="164"/>
        <v>0</v>
      </c>
      <c r="IMB1002">
        <f t="shared" si="164"/>
        <v>0</v>
      </c>
      <c r="IMC1002">
        <f t="shared" si="164"/>
        <v>0</v>
      </c>
      <c r="IMD1002">
        <f t="shared" si="164"/>
        <v>0</v>
      </c>
      <c r="IME1002">
        <f t="shared" si="164"/>
        <v>0</v>
      </c>
      <c r="IMF1002">
        <f t="shared" si="164"/>
        <v>0</v>
      </c>
      <c r="IMG1002">
        <f t="shared" si="164"/>
        <v>0</v>
      </c>
      <c r="IMH1002">
        <f t="shared" si="164"/>
        <v>0</v>
      </c>
      <c r="IMI1002">
        <f t="shared" si="164"/>
        <v>0</v>
      </c>
      <c r="IMJ1002">
        <f t="shared" si="164"/>
        <v>0</v>
      </c>
      <c r="IMK1002">
        <f t="shared" si="164"/>
        <v>0</v>
      </c>
      <c r="IML1002">
        <f t="shared" si="164"/>
        <v>0</v>
      </c>
      <c r="IMM1002">
        <f t="shared" si="164"/>
        <v>0</v>
      </c>
      <c r="IMN1002">
        <f t="shared" si="164"/>
        <v>0</v>
      </c>
      <c r="IMO1002">
        <f t="shared" si="164"/>
        <v>0</v>
      </c>
      <c r="IMP1002">
        <f t="shared" si="164"/>
        <v>0</v>
      </c>
      <c r="IMQ1002">
        <f t="shared" si="164"/>
        <v>0</v>
      </c>
      <c r="IMR1002">
        <f t="shared" si="164"/>
        <v>0</v>
      </c>
      <c r="IMS1002">
        <f t="shared" si="164"/>
        <v>0</v>
      </c>
      <c r="IMT1002">
        <f t="shared" si="164"/>
        <v>0</v>
      </c>
      <c r="IMU1002">
        <f t="shared" si="164"/>
        <v>0</v>
      </c>
      <c r="IMV1002">
        <f t="shared" si="164"/>
        <v>0</v>
      </c>
      <c r="IMW1002">
        <f t="shared" si="164"/>
        <v>0</v>
      </c>
      <c r="IMX1002">
        <f t="shared" si="164"/>
        <v>0</v>
      </c>
      <c r="IMY1002">
        <f t="shared" si="164"/>
        <v>0</v>
      </c>
      <c r="IMZ1002">
        <f t="shared" si="164"/>
        <v>0</v>
      </c>
      <c r="INA1002">
        <f t="shared" si="164"/>
        <v>0</v>
      </c>
      <c r="INB1002">
        <f t="shared" si="164"/>
        <v>0</v>
      </c>
      <c r="INC1002">
        <f t="shared" si="164"/>
        <v>0</v>
      </c>
      <c r="IND1002">
        <f t="shared" si="164"/>
        <v>0</v>
      </c>
      <c r="INE1002">
        <f t="shared" si="164"/>
        <v>0</v>
      </c>
      <c r="INF1002">
        <f t="shared" si="164"/>
        <v>0</v>
      </c>
      <c r="ING1002">
        <f t="shared" si="164"/>
        <v>0</v>
      </c>
      <c r="INH1002">
        <f t="shared" si="164"/>
        <v>0</v>
      </c>
      <c r="INI1002">
        <f t="shared" si="164"/>
        <v>0</v>
      </c>
      <c r="INJ1002">
        <f t="shared" si="164"/>
        <v>0</v>
      </c>
      <c r="INK1002">
        <f t="shared" si="164"/>
        <v>0</v>
      </c>
      <c r="INL1002">
        <f t="shared" si="164"/>
        <v>0</v>
      </c>
      <c r="INM1002">
        <f t="shared" si="164"/>
        <v>0</v>
      </c>
      <c r="INN1002">
        <f t="shared" si="164"/>
        <v>0</v>
      </c>
      <c r="INO1002">
        <f t="shared" si="164"/>
        <v>0</v>
      </c>
      <c r="INP1002">
        <f t="shared" si="164"/>
        <v>0</v>
      </c>
      <c r="INQ1002">
        <f t="shared" ref="INQ1002:IQB1002" si="165">SUM(INQ2:INQ1001)</f>
        <v>0</v>
      </c>
      <c r="INR1002">
        <f t="shared" si="165"/>
        <v>0</v>
      </c>
      <c r="INS1002">
        <f t="shared" si="165"/>
        <v>0</v>
      </c>
      <c r="INT1002">
        <f t="shared" si="165"/>
        <v>0</v>
      </c>
      <c r="INU1002">
        <f t="shared" si="165"/>
        <v>0</v>
      </c>
      <c r="INV1002">
        <f t="shared" si="165"/>
        <v>0</v>
      </c>
      <c r="INW1002">
        <f t="shared" si="165"/>
        <v>0</v>
      </c>
      <c r="INX1002">
        <f t="shared" si="165"/>
        <v>0</v>
      </c>
      <c r="INY1002">
        <f t="shared" si="165"/>
        <v>0</v>
      </c>
      <c r="INZ1002">
        <f t="shared" si="165"/>
        <v>0</v>
      </c>
      <c r="IOA1002">
        <f t="shared" si="165"/>
        <v>0</v>
      </c>
      <c r="IOB1002">
        <f t="shared" si="165"/>
        <v>0</v>
      </c>
      <c r="IOC1002">
        <f t="shared" si="165"/>
        <v>0</v>
      </c>
      <c r="IOD1002">
        <f t="shared" si="165"/>
        <v>0</v>
      </c>
      <c r="IOE1002">
        <f t="shared" si="165"/>
        <v>0</v>
      </c>
      <c r="IOF1002">
        <f t="shared" si="165"/>
        <v>0</v>
      </c>
      <c r="IOG1002">
        <f t="shared" si="165"/>
        <v>0</v>
      </c>
      <c r="IOH1002">
        <f t="shared" si="165"/>
        <v>0</v>
      </c>
      <c r="IOI1002">
        <f t="shared" si="165"/>
        <v>0</v>
      </c>
      <c r="IOJ1002">
        <f t="shared" si="165"/>
        <v>0</v>
      </c>
      <c r="IOK1002">
        <f t="shared" si="165"/>
        <v>0</v>
      </c>
      <c r="IOL1002">
        <f t="shared" si="165"/>
        <v>0</v>
      </c>
      <c r="IOM1002">
        <f t="shared" si="165"/>
        <v>0</v>
      </c>
      <c r="ION1002">
        <f t="shared" si="165"/>
        <v>0</v>
      </c>
      <c r="IOO1002">
        <f t="shared" si="165"/>
        <v>0</v>
      </c>
      <c r="IOP1002">
        <f t="shared" si="165"/>
        <v>0</v>
      </c>
      <c r="IOQ1002">
        <f t="shared" si="165"/>
        <v>0</v>
      </c>
      <c r="IOR1002">
        <f t="shared" si="165"/>
        <v>0</v>
      </c>
      <c r="IOS1002">
        <f t="shared" si="165"/>
        <v>0</v>
      </c>
      <c r="IOT1002">
        <f t="shared" si="165"/>
        <v>0</v>
      </c>
      <c r="IOU1002">
        <f t="shared" si="165"/>
        <v>0</v>
      </c>
      <c r="IOV1002">
        <f t="shared" si="165"/>
        <v>0</v>
      </c>
      <c r="IOW1002">
        <f t="shared" si="165"/>
        <v>0</v>
      </c>
      <c r="IOX1002">
        <f t="shared" si="165"/>
        <v>0</v>
      </c>
      <c r="IOY1002">
        <f t="shared" si="165"/>
        <v>0</v>
      </c>
      <c r="IOZ1002">
        <f t="shared" si="165"/>
        <v>0</v>
      </c>
      <c r="IPA1002">
        <f t="shared" si="165"/>
        <v>0</v>
      </c>
      <c r="IPB1002">
        <f t="shared" si="165"/>
        <v>0</v>
      </c>
      <c r="IPC1002">
        <f t="shared" si="165"/>
        <v>0</v>
      </c>
      <c r="IPD1002">
        <f t="shared" si="165"/>
        <v>0</v>
      </c>
      <c r="IPE1002">
        <f t="shared" si="165"/>
        <v>0</v>
      </c>
      <c r="IPF1002">
        <f t="shared" si="165"/>
        <v>0</v>
      </c>
      <c r="IPG1002">
        <f t="shared" si="165"/>
        <v>0</v>
      </c>
      <c r="IPH1002">
        <f t="shared" si="165"/>
        <v>0</v>
      </c>
      <c r="IPI1002">
        <f t="shared" si="165"/>
        <v>0</v>
      </c>
      <c r="IPJ1002">
        <f t="shared" si="165"/>
        <v>0</v>
      </c>
      <c r="IPK1002">
        <f t="shared" si="165"/>
        <v>0</v>
      </c>
      <c r="IPL1002">
        <f t="shared" si="165"/>
        <v>0</v>
      </c>
      <c r="IPM1002">
        <f t="shared" si="165"/>
        <v>0</v>
      </c>
      <c r="IPN1002">
        <f t="shared" si="165"/>
        <v>0</v>
      </c>
      <c r="IPO1002">
        <f t="shared" si="165"/>
        <v>0</v>
      </c>
      <c r="IPP1002">
        <f t="shared" si="165"/>
        <v>0</v>
      </c>
      <c r="IPQ1002">
        <f t="shared" si="165"/>
        <v>0</v>
      </c>
      <c r="IPR1002">
        <f t="shared" si="165"/>
        <v>0</v>
      </c>
      <c r="IPS1002">
        <f t="shared" si="165"/>
        <v>0</v>
      </c>
      <c r="IPT1002">
        <f t="shared" si="165"/>
        <v>0</v>
      </c>
      <c r="IPU1002">
        <f t="shared" si="165"/>
        <v>0</v>
      </c>
      <c r="IPV1002">
        <f t="shared" si="165"/>
        <v>0</v>
      </c>
      <c r="IPW1002">
        <f t="shared" si="165"/>
        <v>0</v>
      </c>
      <c r="IPX1002">
        <f t="shared" si="165"/>
        <v>0</v>
      </c>
      <c r="IPY1002">
        <f t="shared" si="165"/>
        <v>0</v>
      </c>
      <c r="IPZ1002">
        <f t="shared" si="165"/>
        <v>0</v>
      </c>
      <c r="IQA1002">
        <f t="shared" si="165"/>
        <v>0</v>
      </c>
      <c r="IQB1002">
        <f t="shared" si="165"/>
        <v>0</v>
      </c>
      <c r="IQC1002">
        <f t="shared" ref="IQC1002:ISN1002" si="166">SUM(IQC2:IQC1001)</f>
        <v>0</v>
      </c>
      <c r="IQD1002">
        <f t="shared" si="166"/>
        <v>0</v>
      </c>
      <c r="IQE1002">
        <f t="shared" si="166"/>
        <v>0</v>
      </c>
      <c r="IQF1002">
        <f t="shared" si="166"/>
        <v>0</v>
      </c>
      <c r="IQG1002">
        <f t="shared" si="166"/>
        <v>0</v>
      </c>
      <c r="IQH1002">
        <f t="shared" si="166"/>
        <v>0</v>
      </c>
      <c r="IQI1002">
        <f t="shared" si="166"/>
        <v>0</v>
      </c>
      <c r="IQJ1002">
        <f t="shared" si="166"/>
        <v>0</v>
      </c>
      <c r="IQK1002">
        <f t="shared" si="166"/>
        <v>0</v>
      </c>
      <c r="IQL1002">
        <f t="shared" si="166"/>
        <v>0</v>
      </c>
      <c r="IQM1002">
        <f t="shared" si="166"/>
        <v>0</v>
      </c>
      <c r="IQN1002">
        <f t="shared" si="166"/>
        <v>0</v>
      </c>
      <c r="IQO1002">
        <f t="shared" si="166"/>
        <v>0</v>
      </c>
      <c r="IQP1002">
        <f t="shared" si="166"/>
        <v>0</v>
      </c>
      <c r="IQQ1002">
        <f t="shared" si="166"/>
        <v>0</v>
      </c>
      <c r="IQR1002">
        <f t="shared" si="166"/>
        <v>0</v>
      </c>
      <c r="IQS1002">
        <f t="shared" si="166"/>
        <v>0</v>
      </c>
      <c r="IQT1002">
        <f t="shared" si="166"/>
        <v>0</v>
      </c>
      <c r="IQU1002">
        <f t="shared" si="166"/>
        <v>0</v>
      </c>
      <c r="IQV1002">
        <f t="shared" si="166"/>
        <v>0</v>
      </c>
      <c r="IQW1002">
        <f t="shared" si="166"/>
        <v>0</v>
      </c>
      <c r="IQX1002">
        <f t="shared" si="166"/>
        <v>0</v>
      </c>
      <c r="IQY1002">
        <f t="shared" si="166"/>
        <v>0</v>
      </c>
      <c r="IQZ1002">
        <f t="shared" si="166"/>
        <v>0</v>
      </c>
      <c r="IRA1002">
        <f t="shared" si="166"/>
        <v>0</v>
      </c>
      <c r="IRB1002">
        <f t="shared" si="166"/>
        <v>0</v>
      </c>
      <c r="IRC1002">
        <f t="shared" si="166"/>
        <v>0</v>
      </c>
      <c r="IRD1002">
        <f t="shared" si="166"/>
        <v>0</v>
      </c>
      <c r="IRE1002">
        <f t="shared" si="166"/>
        <v>0</v>
      </c>
      <c r="IRF1002">
        <f t="shared" si="166"/>
        <v>0</v>
      </c>
      <c r="IRG1002">
        <f t="shared" si="166"/>
        <v>0</v>
      </c>
      <c r="IRH1002">
        <f t="shared" si="166"/>
        <v>0</v>
      </c>
      <c r="IRI1002">
        <f t="shared" si="166"/>
        <v>0</v>
      </c>
      <c r="IRJ1002">
        <f t="shared" si="166"/>
        <v>0</v>
      </c>
      <c r="IRK1002">
        <f t="shared" si="166"/>
        <v>0</v>
      </c>
      <c r="IRL1002">
        <f t="shared" si="166"/>
        <v>0</v>
      </c>
      <c r="IRM1002">
        <f t="shared" si="166"/>
        <v>0</v>
      </c>
      <c r="IRN1002">
        <f t="shared" si="166"/>
        <v>0</v>
      </c>
      <c r="IRO1002">
        <f t="shared" si="166"/>
        <v>0</v>
      </c>
      <c r="IRP1002">
        <f t="shared" si="166"/>
        <v>0</v>
      </c>
      <c r="IRQ1002">
        <f t="shared" si="166"/>
        <v>0</v>
      </c>
      <c r="IRR1002">
        <f t="shared" si="166"/>
        <v>0</v>
      </c>
      <c r="IRS1002">
        <f t="shared" si="166"/>
        <v>0</v>
      </c>
      <c r="IRT1002">
        <f t="shared" si="166"/>
        <v>0</v>
      </c>
      <c r="IRU1002">
        <f t="shared" si="166"/>
        <v>0</v>
      </c>
      <c r="IRV1002">
        <f t="shared" si="166"/>
        <v>0</v>
      </c>
      <c r="IRW1002">
        <f t="shared" si="166"/>
        <v>0</v>
      </c>
      <c r="IRX1002">
        <f t="shared" si="166"/>
        <v>0</v>
      </c>
      <c r="IRY1002">
        <f t="shared" si="166"/>
        <v>0</v>
      </c>
      <c r="IRZ1002">
        <f t="shared" si="166"/>
        <v>0</v>
      </c>
      <c r="ISA1002">
        <f t="shared" si="166"/>
        <v>0</v>
      </c>
      <c r="ISB1002">
        <f t="shared" si="166"/>
        <v>0</v>
      </c>
      <c r="ISC1002">
        <f t="shared" si="166"/>
        <v>0</v>
      </c>
      <c r="ISD1002">
        <f t="shared" si="166"/>
        <v>0</v>
      </c>
      <c r="ISE1002">
        <f t="shared" si="166"/>
        <v>0</v>
      </c>
      <c r="ISF1002">
        <f t="shared" si="166"/>
        <v>0</v>
      </c>
      <c r="ISG1002">
        <f t="shared" si="166"/>
        <v>0</v>
      </c>
      <c r="ISH1002">
        <f t="shared" si="166"/>
        <v>0</v>
      </c>
      <c r="ISI1002">
        <f t="shared" si="166"/>
        <v>0</v>
      </c>
      <c r="ISJ1002">
        <f t="shared" si="166"/>
        <v>0</v>
      </c>
      <c r="ISK1002">
        <f t="shared" si="166"/>
        <v>0</v>
      </c>
      <c r="ISL1002">
        <f t="shared" si="166"/>
        <v>0</v>
      </c>
      <c r="ISM1002">
        <f t="shared" si="166"/>
        <v>0</v>
      </c>
      <c r="ISN1002">
        <f t="shared" si="166"/>
        <v>0</v>
      </c>
      <c r="ISO1002">
        <f t="shared" ref="ISO1002:IUZ1002" si="167">SUM(ISO2:ISO1001)</f>
        <v>0</v>
      </c>
      <c r="ISP1002">
        <f t="shared" si="167"/>
        <v>0</v>
      </c>
      <c r="ISQ1002">
        <f t="shared" si="167"/>
        <v>0</v>
      </c>
      <c r="ISR1002">
        <f t="shared" si="167"/>
        <v>0</v>
      </c>
      <c r="ISS1002">
        <f t="shared" si="167"/>
        <v>0</v>
      </c>
      <c r="IST1002">
        <f t="shared" si="167"/>
        <v>0</v>
      </c>
      <c r="ISU1002">
        <f t="shared" si="167"/>
        <v>0</v>
      </c>
      <c r="ISV1002">
        <f t="shared" si="167"/>
        <v>0</v>
      </c>
      <c r="ISW1002">
        <f t="shared" si="167"/>
        <v>0</v>
      </c>
      <c r="ISX1002">
        <f t="shared" si="167"/>
        <v>0</v>
      </c>
      <c r="ISY1002">
        <f t="shared" si="167"/>
        <v>0</v>
      </c>
      <c r="ISZ1002">
        <f t="shared" si="167"/>
        <v>0</v>
      </c>
      <c r="ITA1002">
        <f t="shared" si="167"/>
        <v>0</v>
      </c>
      <c r="ITB1002">
        <f t="shared" si="167"/>
        <v>0</v>
      </c>
      <c r="ITC1002">
        <f t="shared" si="167"/>
        <v>0</v>
      </c>
      <c r="ITD1002">
        <f t="shared" si="167"/>
        <v>0</v>
      </c>
      <c r="ITE1002">
        <f t="shared" si="167"/>
        <v>0</v>
      </c>
      <c r="ITF1002">
        <f t="shared" si="167"/>
        <v>0</v>
      </c>
      <c r="ITG1002">
        <f t="shared" si="167"/>
        <v>0</v>
      </c>
      <c r="ITH1002">
        <f t="shared" si="167"/>
        <v>0</v>
      </c>
      <c r="ITI1002">
        <f t="shared" si="167"/>
        <v>0</v>
      </c>
      <c r="ITJ1002">
        <f t="shared" si="167"/>
        <v>0</v>
      </c>
      <c r="ITK1002">
        <f t="shared" si="167"/>
        <v>0</v>
      </c>
      <c r="ITL1002">
        <f t="shared" si="167"/>
        <v>0</v>
      </c>
      <c r="ITM1002">
        <f t="shared" si="167"/>
        <v>0</v>
      </c>
      <c r="ITN1002">
        <f t="shared" si="167"/>
        <v>0</v>
      </c>
      <c r="ITO1002">
        <f t="shared" si="167"/>
        <v>0</v>
      </c>
      <c r="ITP1002">
        <f t="shared" si="167"/>
        <v>0</v>
      </c>
      <c r="ITQ1002">
        <f t="shared" si="167"/>
        <v>0</v>
      </c>
      <c r="ITR1002">
        <f t="shared" si="167"/>
        <v>0</v>
      </c>
      <c r="ITS1002">
        <f t="shared" si="167"/>
        <v>0</v>
      </c>
      <c r="ITT1002">
        <f t="shared" si="167"/>
        <v>0</v>
      </c>
      <c r="ITU1002">
        <f t="shared" si="167"/>
        <v>0</v>
      </c>
      <c r="ITV1002">
        <f t="shared" si="167"/>
        <v>0</v>
      </c>
      <c r="ITW1002">
        <f t="shared" si="167"/>
        <v>0</v>
      </c>
      <c r="ITX1002">
        <f t="shared" si="167"/>
        <v>0</v>
      </c>
      <c r="ITY1002">
        <f t="shared" si="167"/>
        <v>0</v>
      </c>
      <c r="ITZ1002">
        <f t="shared" si="167"/>
        <v>0</v>
      </c>
      <c r="IUA1002">
        <f t="shared" si="167"/>
        <v>0</v>
      </c>
      <c r="IUB1002">
        <f t="shared" si="167"/>
        <v>0</v>
      </c>
      <c r="IUC1002">
        <f t="shared" si="167"/>
        <v>0</v>
      </c>
      <c r="IUD1002">
        <f t="shared" si="167"/>
        <v>0</v>
      </c>
      <c r="IUE1002">
        <f t="shared" si="167"/>
        <v>0</v>
      </c>
      <c r="IUF1002">
        <f t="shared" si="167"/>
        <v>0</v>
      </c>
      <c r="IUG1002">
        <f t="shared" si="167"/>
        <v>0</v>
      </c>
      <c r="IUH1002">
        <f t="shared" si="167"/>
        <v>0</v>
      </c>
      <c r="IUI1002">
        <f t="shared" si="167"/>
        <v>0</v>
      </c>
      <c r="IUJ1002">
        <f t="shared" si="167"/>
        <v>0</v>
      </c>
      <c r="IUK1002">
        <f t="shared" si="167"/>
        <v>0</v>
      </c>
      <c r="IUL1002">
        <f t="shared" si="167"/>
        <v>0</v>
      </c>
      <c r="IUM1002">
        <f t="shared" si="167"/>
        <v>0</v>
      </c>
      <c r="IUN1002">
        <f t="shared" si="167"/>
        <v>0</v>
      </c>
      <c r="IUO1002">
        <f t="shared" si="167"/>
        <v>0</v>
      </c>
      <c r="IUP1002">
        <f t="shared" si="167"/>
        <v>0</v>
      </c>
      <c r="IUQ1002">
        <f t="shared" si="167"/>
        <v>0</v>
      </c>
      <c r="IUR1002">
        <f t="shared" si="167"/>
        <v>0</v>
      </c>
      <c r="IUS1002">
        <f t="shared" si="167"/>
        <v>0</v>
      </c>
      <c r="IUT1002">
        <f t="shared" si="167"/>
        <v>0</v>
      </c>
      <c r="IUU1002">
        <f t="shared" si="167"/>
        <v>0</v>
      </c>
      <c r="IUV1002">
        <f t="shared" si="167"/>
        <v>0</v>
      </c>
      <c r="IUW1002">
        <f t="shared" si="167"/>
        <v>0</v>
      </c>
      <c r="IUX1002">
        <f t="shared" si="167"/>
        <v>0</v>
      </c>
      <c r="IUY1002">
        <f t="shared" si="167"/>
        <v>0</v>
      </c>
      <c r="IUZ1002">
        <f t="shared" si="167"/>
        <v>0</v>
      </c>
      <c r="IVA1002">
        <f t="shared" ref="IVA1002:IXL1002" si="168">SUM(IVA2:IVA1001)</f>
        <v>0</v>
      </c>
      <c r="IVB1002">
        <f t="shared" si="168"/>
        <v>0</v>
      </c>
      <c r="IVC1002">
        <f t="shared" si="168"/>
        <v>0</v>
      </c>
      <c r="IVD1002">
        <f t="shared" si="168"/>
        <v>0</v>
      </c>
      <c r="IVE1002">
        <f t="shared" si="168"/>
        <v>0</v>
      </c>
      <c r="IVF1002">
        <f t="shared" si="168"/>
        <v>0</v>
      </c>
      <c r="IVG1002">
        <f t="shared" si="168"/>
        <v>0</v>
      </c>
      <c r="IVH1002">
        <f t="shared" si="168"/>
        <v>0</v>
      </c>
      <c r="IVI1002">
        <f t="shared" si="168"/>
        <v>0</v>
      </c>
      <c r="IVJ1002">
        <f t="shared" si="168"/>
        <v>0</v>
      </c>
      <c r="IVK1002">
        <f t="shared" si="168"/>
        <v>0</v>
      </c>
      <c r="IVL1002">
        <f t="shared" si="168"/>
        <v>0</v>
      </c>
      <c r="IVM1002">
        <f t="shared" si="168"/>
        <v>0</v>
      </c>
      <c r="IVN1002">
        <f t="shared" si="168"/>
        <v>0</v>
      </c>
      <c r="IVO1002">
        <f t="shared" si="168"/>
        <v>0</v>
      </c>
      <c r="IVP1002">
        <f t="shared" si="168"/>
        <v>0</v>
      </c>
      <c r="IVQ1002">
        <f t="shared" si="168"/>
        <v>0</v>
      </c>
      <c r="IVR1002">
        <f t="shared" si="168"/>
        <v>0</v>
      </c>
      <c r="IVS1002">
        <f t="shared" si="168"/>
        <v>0</v>
      </c>
      <c r="IVT1002">
        <f t="shared" si="168"/>
        <v>0</v>
      </c>
      <c r="IVU1002">
        <f t="shared" si="168"/>
        <v>0</v>
      </c>
      <c r="IVV1002">
        <f t="shared" si="168"/>
        <v>0</v>
      </c>
      <c r="IVW1002">
        <f t="shared" si="168"/>
        <v>0</v>
      </c>
      <c r="IVX1002">
        <f t="shared" si="168"/>
        <v>0</v>
      </c>
      <c r="IVY1002">
        <f t="shared" si="168"/>
        <v>0</v>
      </c>
      <c r="IVZ1002">
        <f t="shared" si="168"/>
        <v>0</v>
      </c>
      <c r="IWA1002">
        <f t="shared" si="168"/>
        <v>0</v>
      </c>
      <c r="IWB1002">
        <f t="shared" si="168"/>
        <v>0</v>
      </c>
      <c r="IWC1002">
        <f t="shared" si="168"/>
        <v>0</v>
      </c>
      <c r="IWD1002">
        <f t="shared" si="168"/>
        <v>0</v>
      </c>
      <c r="IWE1002">
        <f t="shared" si="168"/>
        <v>0</v>
      </c>
      <c r="IWF1002">
        <f t="shared" si="168"/>
        <v>0</v>
      </c>
      <c r="IWG1002">
        <f t="shared" si="168"/>
        <v>0</v>
      </c>
      <c r="IWH1002">
        <f t="shared" si="168"/>
        <v>0</v>
      </c>
      <c r="IWI1002">
        <f t="shared" si="168"/>
        <v>0</v>
      </c>
      <c r="IWJ1002">
        <f t="shared" si="168"/>
        <v>0</v>
      </c>
      <c r="IWK1002">
        <f t="shared" si="168"/>
        <v>0</v>
      </c>
      <c r="IWL1002">
        <f t="shared" si="168"/>
        <v>0</v>
      </c>
      <c r="IWM1002">
        <f t="shared" si="168"/>
        <v>0</v>
      </c>
      <c r="IWN1002">
        <f t="shared" si="168"/>
        <v>0</v>
      </c>
      <c r="IWO1002">
        <f t="shared" si="168"/>
        <v>0</v>
      </c>
      <c r="IWP1002">
        <f t="shared" si="168"/>
        <v>0</v>
      </c>
      <c r="IWQ1002">
        <f t="shared" si="168"/>
        <v>0</v>
      </c>
      <c r="IWR1002">
        <f t="shared" si="168"/>
        <v>0</v>
      </c>
      <c r="IWS1002">
        <f t="shared" si="168"/>
        <v>0</v>
      </c>
      <c r="IWT1002">
        <f t="shared" si="168"/>
        <v>0</v>
      </c>
      <c r="IWU1002">
        <f t="shared" si="168"/>
        <v>0</v>
      </c>
      <c r="IWV1002">
        <f t="shared" si="168"/>
        <v>0</v>
      </c>
      <c r="IWW1002">
        <f t="shared" si="168"/>
        <v>0</v>
      </c>
      <c r="IWX1002">
        <f t="shared" si="168"/>
        <v>0</v>
      </c>
      <c r="IWY1002">
        <f t="shared" si="168"/>
        <v>0</v>
      </c>
      <c r="IWZ1002">
        <f t="shared" si="168"/>
        <v>0</v>
      </c>
      <c r="IXA1002">
        <f t="shared" si="168"/>
        <v>0</v>
      </c>
      <c r="IXB1002">
        <f t="shared" si="168"/>
        <v>0</v>
      </c>
      <c r="IXC1002">
        <f t="shared" si="168"/>
        <v>0</v>
      </c>
      <c r="IXD1002">
        <f t="shared" si="168"/>
        <v>0</v>
      </c>
      <c r="IXE1002">
        <f t="shared" si="168"/>
        <v>0</v>
      </c>
      <c r="IXF1002">
        <f t="shared" si="168"/>
        <v>0</v>
      </c>
      <c r="IXG1002">
        <f t="shared" si="168"/>
        <v>0</v>
      </c>
      <c r="IXH1002">
        <f t="shared" si="168"/>
        <v>0</v>
      </c>
      <c r="IXI1002">
        <f t="shared" si="168"/>
        <v>0</v>
      </c>
      <c r="IXJ1002">
        <f t="shared" si="168"/>
        <v>0</v>
      </c>
      <c r="IXK1002">
        <f t="shared" si="168"/>
        <v>0</v>
      </c>
      <c r="IXL1002">
        <f t="shared" si="168"/>
        <v>0</v>
      </c>
      <c r="IXM1002">
        <f t="shared" ref="IXM1002:IZX1002" si="169">SUM(IXM2:IXM1001)</f>
        <v>0</v>
      </c>
      <c r="IXN1002">
        <f t="shared" si="169"/>
        <v>0</v>
      </c>
      <c r="IXO1002">
        <f t="shared" si="169"/>
        <v>0</v>
      </c>
      <c r="IXP1002">
        <f t="shared" si="169"/>
        <v>0</v>
      </c>
      <c r="IXQ1002">
        <f t="shared" si="169"/>
        <v>0</v>
      </c>
      <c r="IXR1002">
        <f t="shared" si="169"/>
        <v>0</v>
      </c>
      <c r="IXS1002">
        <f t="shared" si="169"/>
        <v>0</v>
      </c>
      <c r="IXT1002">
        <f t="shared" si="169"/>
        <v>0</v>
      </c>
      <c r="IXU1002">
        <f t="shared" si="169"/>
        <v>0</v>
      </c>
      <c r="IXV1002">
        <f t="shared" si="169"/>
        <v>0</v>
      </c>
      <c r="IXW1002">
        <f t="shared" si="169"/>
        <v>0</v>
      </c>
      <c r="IXX1002">
        <f t="shared" si="169"/>
        <v>0</v>
      </c>
      <c r="IXY1002">
        <f t="shared" si="169"/>
        <v>0</v>
      </c>
      <c r="IXZ1002">
        <f t="shared" si="169"/>
        <v>0</v>
      </c>
      <c r="IYA1002">
        <f t="shared" si="169"/>
        <v>0</v>
      </c>
      <c r="IYB1002">
        <f t="shared" si="169"/>
        <v>0</v>
      </c>
      <c r="IYC1002">
        <f t="shared" si="169"/>
        <v>0</v>
      </c>
      <c r="IYD1002">
        <f t="shared" si="169"/>
        <v>0</v>
      </c>
      <c r="IYE1002">
        <f t="shared" si="169"/>
        <v>0</v>
      </c>
      <c r="IYF1002">
        <f t="shared" si="169"/>
        <v>0</v>
      </c>
      <c r="IYG1002">
        <f t="shared" si="169"/>
        <v>0</v>
      </c>
      <c r="IYH1002">
        <f t="shared" si="169"/>
        <v>0</v>
      </c>
      <c r="IYI1002">
        <f t="shared" si="169"/>
        <v>0</v>
      </c>
      <c r="IYJ1002">
        <f t="shared" si="169"/>
        <v>0</v>
      </c>
      <c r="IYK1002">
        <f t="shared" si="169"/>
        <v>0</v>
      </c>
      <c r="IYL1002">
        <f t="shared" si="169"/>
        <v>0</v>
      </c>
      <c r="IYM1002">
        <f t="shared" si="169"/>
        <v>0</v>
      </c>
      <c r="IYN1002">
        <f t="shared" si="169"/>
        <v>0</v>
      </c>
      <c r="IYO1002">
        <f t="shared" si="169"/>
        <v>0</v>
      </c>
      <c r="IYP1002">
        <f t="shared" si="169"/>
        <v>0</v>
      </c>
      <c r="IYQ1002">
        <f t="shared" si="169"/>
        <v>0</v>
      </c>
      <c r="IYR1002">
        <f t="shared" si="169"/>
        <v>0</v>
      </c>
      <c r="IYS1002">
        <f t="shared" si="169"/>
        <v>0</v>
      </c>
      <c r="IYT1002">
        <f t="shared" si="169"/>
        <v>0</v>
      </c>
      <c r="IYU1002">
        <f t="shared" si="169"/>
        <v>0</v>
      </c>
      <c r="IYV1002">
        <f t="shared" si="169"/>
        <v>0</v>
      </c>
      <c r="IYW1002">
        <f t="shared" si="169"/>
        <v>0</v>
      </c>
      <c r="IYX1002">
        <f t="shared" si="169"/>
        <v>0</v>
      </c>
      <c r="IYY1002">
        <f t="shared" si="169"/>
        <v>0</v>
      </c>
      <c r="IYZ1002">
        <f t="shared" si="169"/>
        <v>0</v>
      </c>
      <c r="IZA1002">
        <f t="shared" si="169"/>
        <v>0</v>
      </c>
      <c r="IZB1002">
        <f t="shared" si="169"/>
        <v>0</v>
      </c>
      <c r="IZC1002">
        <f t="shared" si="169"/>
        <v>0</v>
      </c>
      <c r="IZD1002">
        <f t="shared" si="169"/>
        <v>0</v>
      </c>
      <c r="IZE1002">
        <f t="shared" si="169"/>
        <v>0</v>
      </c>
      <c r="IZF1002">
        <f t="shared" si="169"/>
        <v>0</v>
      </c>
      <c r="IZG1002">
        <f t="shared" si="169"/>
        <v>0</v>
      </c>
      <c r="IZH1002">
        <f t="shared" si="169"/>
        <v>0</v>
      </c>
      <c r="IZI1002">
        <f t="shared" si="169"/>
        <v>0</v>
      </c>
      <c r="IZJ1002">
        <f t="shared" si="169"/>
        <v>0</v>
      </c>
      <c r="IZK1002">
        <f t="shared" si="169"/>
        <v>0</v>
      </c>
      <c r="IZL1002">
        <f t="shared" si="169"/>
        <v>0</v>
      </c>
      <c r="IZM1002">
        <f t="shared" si="169"/>
        <v>0</v>
      </c>
      <c r="IZN1002">
        <f t="shared" si="169"/>
        <v>0</v>
      </c>
      <c r="IZO1002">
        <f t="shared" si="169"/>
        <v>0</v>
      </c>
      <c r="IZP1002">
        <f t="shared" si="169"/>
        <v>0</v>
      </c>
      <c r="IZQ1002">
        <f t="shared" si="169"/>
        <v>0</v>
      </c>
      <c r="IZR1002">
        <f t="shared" si="169"/>
        <v>0</v>
      </c>
      <c r="IZS1002">
        <f t="shared" si="169"/>
        <v>0</v>
      </c>
      <c r="IZT1002">
        <f t="shared" si="169"/>
        <v>0</v>
      </c>
      <c r="IZU1002">
        <f t="shared" si="169"/>
        <v>0</v>
      </c>
      <c r="IZV1002">
        <f t="shared" si="169"/>
        <v>0</v>
      </c>
      <c r="IZW1002">
        <f t="shared" si="169"/>
        <v>0</v>
      </c>
      <c r="IZX1002">
        <f t="shared" si="169"/>
        <v>0</v>
      </c>
      <c r="IZY1002">
        <f t="shared" ref="IZY1002:JCJ1002" si="170">SUM(IZY2:IZY1001)</f>
        <v>0</v>
      </c>
      <c r="IZZ1002">
        <f t="shared" si="170"/>
        <v>0</v>
      </c>
      <c r="JAA1002">
        <f t="shared" si="170"/>
        <v>0</v>
      </c>
      <c r="JAB1002">
        <f t="shared" si="170"/>
        <v>0</v>
      </c>
      <c r="JAC1002">
        <f t="shared" si="170"/>
        <v>0</v>
      </c>
      <c r="JAD1002">
        <f t="shared" si="170"/>
        <v>0</v>
      </c>
      <c r="JAE1002">
        <f t="shared" si="170"/>
        <v>0</v>
      </c>
      <c r="JAF1002">
        <f t="shared" si="170"/>
        <v>0</v>
      </c>
      <c r="JAG1002">
        <f t="shared" si="170"/>
        <v>0</v>
      </c>
      <c r="JAH1002">
        <f t="shared" si="170"/>
        <v>0</v>
      </c>
      <c r="JAI1002">
        <f t="shared" si="170"/>
        <v>0</v>
      </c>
      <c r="JAJ1002">
        <f t="shared" si="170"/>
        <v>0</v>
      </c>
      <c r="JAK1002">
        <f t="shared" si="170"/>
        <v>0</v>
      </c>
      <c r="JAL1002">
        <f t="shared" si="170"/>
        <v>0</v>
      </c>
      <c r="JAM1002">
        <f t="shared" si="170"/>
        <v>0</v>
      </c>
      <c r="JAN1002">
        <f t="shared" si="170"/>
        <v>0</v>
      </c>
      <c r="JAO1002">
        <f t="shared" si="170"/>
        <v>0</v>
      </c>
      <c r="JAP1002">
        <f t="shared" si="170"/>
        <v>0</v>
      </c>
      <c r="JAQ1002">
        <f t="shared" si="170"/>
        <v>0</v>
      </c>
      <c r="JAR1002">
        <f t="shared" si="170"/>
        <v>0</v>
      </c>
      <c r="JAS1002">
        <f t="shared" si="170"/>
        <v>0</v>
      </c>
      <c r="JAT1002">
        <f t="shared" si="170"/>
        <v>0</v>
      </c>
      <c r="JAU1002">
        <f t="shared" si="170"/>
        <v>0</v>
      </c>
      <c r="JAV1002">
        <f t="shared" si="170"/>
        <v>0</v>
      </c>
      <c r="JAW1002">
        <f t="shared" si="170"/>
        <v>0</v>
      </c>
      <c r="JAX1002">
        <f t="shared" si="170"/>
        <v>0</v>
      </c>
      <c r="JAY1002">
        <f t="shared" si="170"/>
        <v>0</v>
      </c>
      <c r="JAZ1002">
        <f t="shared" si="170"/>
        <v>0</v>
      </c>
      <c r="JBA1002">
        <f t="shared" si="170"/>
        <v>0</v>
      </c>
      <c r="JBB1002">
        <f t="shared" si="170"/>
        <v>0</v>
      </c>
      <c r="JBC1002">
        <f t="shared" si="170"/>
        <v>0</v>
      </c>
      <c r="JBD1002">
        <f t="shared" si="170"/>
        <v>0</v>
      </c>
      <c r="JBE1002">
        <f t="shared" si="170"/>
        <v>0</v>
      </c>
      <c r="JBF1002">
        <f t="shared" si="170"/>
        <v>0</v>
      </c>
      <c r="JBG1002">
        <f t="shared" si="170"/>
        <v>0</v>
      </c>
      <c r="JBH1002">
        <f t="shared" si="170"/>
        <v>0</v>
      </c>
      <c r="JBI1002">
        <f t="shared" si="170"/>
        <v>0</v>
      </c>
      <c r="JBJ1002">
        <f t="shared" si="170"/>
        <v>0</v>
      </c>
      <c r="JBK1002">
        <f t="shared" si="170"/>
        <v>0</v>
      </c>
      <c r="JBL1002">
        <f t="shared" si="170"/>
        <v>0</v>
      </c>
      <c r="JBM1002">
        <f t="shared" si="170"/>
        <v>0</v>
      </c>
      <c r="JBN1002">
        <f t="shared" si="170"/>
        <v>0</v>
      </c>
      <c r="JBO1002">
        <f t="shared" si="170"/>
        <v>0</v>
      </c>
      <c r="JBP1002">
        <f t="shared" si="170"/>
        <v>0</v>
      </c>
      <c r="JBQ1002">
        <f t="shared" si="170"/>
        <v>0</v>
      </c>
      <c r="JBR1002">
        <f t="shared" si="170"/>
        <v>0</v>
      </c>
      <c r="JBS1002">
        <f t="shared" si="170"/>
        <v>0</v>
      </c>
      <c r="JBT1002">
        <f t="shared" si="170"/>
        <v>0</v>
      </c>
      <c r="JBU1002">
        <f t="shared" si="170"/>
        <v>0</v>
      </c>
      <c r="JBV1002">
        <f t="shared" si="170"/>
        <v>0</v>
      </c>
      <c r="JBW1002">
        <f t="shared" si="170"/>
        <v>0</v>
      </c>
      <c r="JBX1002">
        <f t="shared" si="170"/>
        <v>0</v>
      </c>
      <c r="JBY1002">
        <f t="shared" si="170"/>
        <v>0</v>
      </c>
      <c r="JBZ1002">
        <f t="shared" si="170"/>
        <v>0</v>
      </c>
      <c r="JCA1002">
        <f t="shared" si="170"/>
        <v>0</v>
      </c>
      <c r="JCB1002">
        <f t="shared" si="170"/>
        <v>0</v>
      </c>
      <c r="JCC1002">
        <f t="shared" si="170"/>
        <v>0</v>
      </c>
      <c r="JCD1002">
        <f t="shared" si="170"/>
        <v>0</v>
      </c>
      <c r="JCE1002">
        <f t="shared" si="170"/>
        <v>0</v>
      </c>
      <c r="JCF1002">
        <f t="shared" si="170"/>
        <v>0</v>
      </c>
      <c r="JCG1002">
        <f t="shared" si="170"/>
        <v>0</v>
      </c>
      <c r="JCH1002">
        <f t="shared" si="170"/>
        <v>0</v>
      </c>
      <c r="JCI1002">
        <f t="shared" si="170"/>
        <v>0</v>
      </c>
      <c r="JCJ1002">
        <f t="shared" si="170"/>
        <v>0</v>
      </c>
      <c r="JCK1002">
        <f t="shared" ref="JCK1002:JEV1002" si="171">SUM(JCK2:JCK1001)</f>
        <v>0</v>
      </c>
      <c r="JCL1002">
        <f t="shared" si="171"/>
        <v>0</v>
      </c>
      <c r="JCM1002">
        <f t="shared" si="171"/>
        <v>0</v>
      </c>
      <c r="JCN1002">
        <f t="shared" si="171"/>
        <v>0</v>
      </c>
      <c r="JCO1002">
        <f t="shared" si="171"/>
        <v>0</v>
      </c>
      <c r="JCP1002">
        <f t="shared" si="171"/>
        <v>0</v>
      </c>
      <c r="JCQ1002">
        <f t="shared" si="171"/>
        <v>0</v>
      </c>
      <c r="JCR1002">
        <f t="shared" si="171"/>
        <v>0</v>
      </c>
      <c r="JCS1002">
        <f t="shared" si="171"/>
        <v>0</v>
      </c>
      <c r="JCT1002">
        <f t="shared" si="171"/>
        <v>0</v>
      </c>
      <c r="JCU1002">
        <f t="shared" si="171"/>
        <v>0</v>
      </c>
      <c r="JCV1002">
        <f t="shared" si="171"/>
        <v>0</v>
      </c>
      <c r="JCW1002">
        <f t="shared" si="171"/>
        <v>0</v>
      </c>
      <c r="JCX1002">
        <f t="shared" si="171"/>
        <v>0</v>
      </c>
      <c r="JCY1002">
        <f t="shared" si="171"/>
        <v>0</v>
      </c>
      <c r="JCZ1002">
        <f t="shared" si="171"/>
        <v>0</v>
      </c>
      <c r="JDA1002">
        <f t="shared" si="171"/>
        <v>0</v>
      </c>
      <c r="JDB1002">
        <f t="shared" si="171"/>
        <v>0</v>
      </c>
      <c r="JDC1002">
        <f t="shared" si="171"/>
        <v>0</v>
      </c>
      <c r="JDD1002">
        <f t="shared" si="171"/>
        <v>0</v>
      </c>
      <c r="JDE1002">
        <f t="shared" si="171"/>
        <v>0</v>
      </c>
      <c r="JDF1002">
        <f t="shared" si="171"/>
        <v>0</v>
      </c>
      <c r="JDG1002">
        <f t="shared" si="171"/>
        <v>0</v>
      </c>
      <c r="JDH1002">
        <f t="shared" si="171"/>
        <v>0</v>
      </c>
      <c r="JDI1002">
        <f t="shared" si="171"/>
        <v>0</v>
      </c>
      <c r="JDJ1002">
        <f t="shared" si="171"/>
        <v>0</v>
      </c>
      <c r="JDK1002">
        <f t="shared" si="171"/>
        <v>0</v>
      </c>
      <c r="JDL1002">
        <f t="shared" si="171"/>
        <v>0</v>
      </c>
      <c r="JDM1002">
        <f t="shared" si="171"/>
        <v>0</v>
      </c>
      <c r="JDN1002">
        <f t="shared" si="171"/>
        <v>0</v>
      </c>
      <c r="JDO1002">
        <f t="shared" si="171"/>
        <v>0</v>
      </c>
      <c r="JDP1002">
        <f t="shared" si="171"/>
        <v>0</v>
      </c>
      <c r="JDQ1002">
        <f t="shared" si="171"/>
        <v>0</v>
      </c>
      <c r="JDR1002">
        <f t="shared" si="171"/>
        <v>0</v>
      </c>
      <c r="JDS1002">
        <f t="shared" si="171"/>
        <v>0</v>
      </c>
      <c r="JDT1002">
        <f t="shared" si="171"/>
        <v>0</v>
      </c>
      <c r="JDU1002">
        <f t="shared" si="171"/>
        <v>0</v>
      </c>
      <c r="JDV1002">
        <f t="shared" si="171"/>
        <v>0</v>
      </c>
      <c r="JDW1002">
        <f t="shared" si="171"/>
        <v>0</v>
      </c>
      <c r="JDX1002">
        <f t="shared" si="171"/>
        <v>0</v>
      </c>
      <c r="JDY1002">
        <f t="shared" si="171"/>
        <v>0</v>
      </c>
      <c r="JDZ1002">
        <f t="shared" si="171"/>
        <v>0</v>
      </c>
      <c r="JEA1002">
        <f t="shared" si="171"/>
        <v>0</v>
      </c>
      <c r="JEB1002">
        <f t="shared" si="171"/>
        <v>0</v>
      </c>
      <c r="JEC1002">
        <f t="shared" si="171"/>
        <v>0</v>
      </c>
      <c r="JED1002">
        <f t="shared" si="171"/>
        <v>0</v>
      </c>
      <c r="JEE1002">
        <f t="shared" si="171"/>
        <v>0</v>
      </c>
      <c r="JEF1002">
        <f t="shared" si="171"/>
        <v>0</v>
      </c>
      <c r="JEG1002">
        <f t="shared" si="171"/>
        <v>0</v>
      </c>
      <c r="JEH1002">
        <f t="shared" si="171"/>
        <v>0</v>
      </c>
      <c r="JEI1002">
        <f t="shared" si="171"/>
        <v>0</v>
      </c>
      <c r="JEJ1002">
        <f t="shared" si="171"/>
        <v>0</v>
      </c>
      <c r="JEK1002">
        <f t="shared" si="171"/>
        <v>0</v>
      </c>
      <c r="JEL1002">
        <f t="shared" si="171"/>
        <v>0</v>
      </c>
      <c r="JEM1002">
        <f t="shared" si="171"/>
        <v>0</v>
      </c>
      <c r="JEN1002">
        <f t="shared" si="171"/>
        <v>0</v>
      </c>
      <c r="JEO1002">
        <f t="shared" si="171"/>
        <v>0</v>
      </c>
      <c r="JEP1002">
        <f t="shared" si="171"/>
        <v>0</v>
      </c>
      <c r="JEQ1002">
        <f t="shared" si="171"/>
        <v>0</v>
      </c>
      <c r="JER1002">
        <f t="shared" si="171"/>
        <v>0</v>
      </c>
      <c r="JES1002">
        <f t="shared" si="171"/>
        <v>0</v>
      </c>
      <c r="JET1002">
        <f t="shared" si="171"/>
        <v>0</v>
      </c>
      <c r="JEU1002">
        <f t="shared" si="171"/>
        <v>0</v>
      </c>
      <c r="JEV1002">
        <f t="shared" si="171"/>
        <v>0</v>
      </c>
      <c r="JEW1002">
        <f t="shared" ref="JEW1002:JHH1002" si="172">SUM(JEW2:JEW1001)</f>
        <v>0</v>
      </c>
      <c r="JEX1002">
        <f t="shared" si="172"/>
        <v>0</v>
      </c>
      <c r="JEY1002">
        <f t="shared" si="172"/>
        <v>0</v>
      </c>
      <c r="JEZ1002">
        <f t="shared" si="172"/>
        <v>0</v>
      </c>
      <c r="JFA1002">
        <f t="shared" si="172"/>
        <v>0</v>
      </c>
      <c r="JFB1002">
        <f t="shared" si="172"/>
        <v>0</v>
      </c>
      <c r="JFC1002">
        <f t="shared" si="172"/>
        <v>0</v>
      </c>
      <c r="JFD1002">
        <f t="shared" si="172"/>
        <v>0</v>
      </c>
      <c r="JFE1002">
        <f t="shared" si="172"/>
        <v>0</v>
      </c>
      <c r="JFF1002">
        <f t="shared" si="172"/>
        <v>0</v>
      </c>
      <c r="JFG1002">
        <f t="shared" si="172"/>
        <v>0</v>
      </c>
      <c r="JFH1002">
        <f t="shared" si="172"/>
        <v>0</v>
      </c>
      <c r="JFI1002">
        <f t="shared" si="172"/>
        <v>0</v>
      </c>
      <c r="JFJ1002">
        <f t="shared" si="172"/>
        <v>0</v>
      </c>
      <c r="JFK1002">
        <f t="shared" si="172"/>
        <v>0</v>
      </c>
      <c r="JFL1002">
        <f t="shared" si="172"/>
        <v>0</v>
      </c>
      <c r="JFM1002">
        <f t="shared" si="172"/>
        <v>0</v>
      </c>
      <c r="JFN1002">
        <f t="shared" si="172"/>
        <v>0</v>
      </c>
      <c r="JFO1002">
        <f t="shared" si="172"/>
        <v>0</v>
      </c>
      <c r="JFP1002">
        <f t="shared" si="172"/>
        <v>0</v>
      </c>
      <c r="JFQ1002">
        <f t="shared" si="172"/>
        <v>0</v>
      </c>
      <c r="JFR1002">
        <f t="shared" si="172"/>
        <v>0</v>
      </c>
      <c r="JFS1002">
        <f t="shared" si="172"/>
        <v>0</v>
      </c>
      <c r="JFT1002">
        <f t="shared" si="172"/>
        <v>0</v>
      </c>
      <c r="JFU1002">
        <f t="shared" si="172"/>
        <v>0</v>
      </c>
      <c r="JFV1002">
        <f t="shared" si="172"/>
        <v>0</v>
      </c>
      <c r="JFW1002">
        <f t="shared" si="172"/>
        <v>0</v>
      </c>
      <c r="JFX1002">
        <f t="shared" si="172"/>
        <v>0</v>
      </c>
      <c r="JFY1002">
        <f t="shared" si="172"/>
        <v>0</v>
      </c>
      <c r="JFZ1002">
        <f t="shared" si="172"/>
        <v>0</v>
      </c>
      <c r="JGA1002">
        <f t="shared" si="172"/>
        <v>0</v>
      </c>
      <c r="JGB1002">
        <f t="shared" si="172"/>
        <v>0</v>
      </c>
      <c r="JGC1002">
        <f t="shared" si="172"/>
        <v>0</v>
      </c>
      <c r="JGD1002">
        <f t="shared" si="172"/>
        <v>0</v>
      </c>
      <c r="JGE1002">
        <f t="shared" si="172"/>
        <v>0</v>
      </c>
      <c r="JGF1002">
        <f t="shared" si="172"/>
        <v>0</v>
      </c>
      <c r="JGG1002">
        <f t="shared" si="172"/>
        <v>0</v>
      </c>
      <c r="JGH1002">
        <f t="shared" si="172"/>
        <v>0</v>
      </c>
      <c r="JGI1002">
        <f t="shared" si="172"/>
        <v>0</v>
      </c>
      <c r="JGJ1002">
        <f t="shared" si="172"/>
        <v>0</v>
      </c>
      <c r="JGK1002">
        <f t="shared" si="172"/>
        <v>0</v>
      </c>
      <c r="JGL1002">
        <f t="shared" si="172"/>
        <v>0</v>
      </c>
      <c r="JGM1002">
        <f t="shared" si="172"/>
        <v>0</v>
      </c>
      <c r="JGN1002">
        <f t="shared" si="172"/>
        <v>0</v>
      </c>
      <c r="JGO1002">
        <f t="shared" si="172"/>
        <v>0</v>
      </c>
      <c r="JGP1002">
        <f t="shared" si="172"/>
        <v>0</v>
      </c>
      <c r="JGQ1002">
        <f t="shared" si="172"/>
        <v>0</v>
      </c>
      <c r="JGR1002">
        <f t="shared" si="172"/>
        <v>0</v>
      </c>
      <c r="JGS1002">
        <f t="shared" si="172"/>
        <v>0</v>
      </c>
      <c r="JGT1002">
        <f t="shared" si="172"/>
        <v>0</v>
      </c>
      <c r="JGU1002">
        <f t="shared" si="172"/>
        <v>0</v>
      </c>
      <c r="JGV1002">
        <f t="shared" si="172"/>
        <v>0</v>
      </c>
      <c r="JGW1002">
        <f t="shared" si="172"/>
        <v>0</v>
      </c>
      <c r="JGX1002">
        <f t="shared" si="172"/>
        <v>0</v>
      </c>
      <c r="JGY1002">
        <f t="shared" si="172"/>
        <v>0</v>
      </c>
      <c r="JGZ1002">
        <f t="shared" si="172"/>
        <v>0</v>
      </c>
      <c r="JHA1002">
        <f t="shared" si="172"/>
        <v>0</v>
      </c>
      <c r="JHB1002">
        <f t="shared" si="172"/>
        <v>0</v>
      </c>
      <c r="JHC1002">
        <f t="shared" si="172"/>
        <v>0</v>
      </c>
      <c r="JHD1002">
        <f t="shared" si="172"/>
        <v>0</v>
      </c>
      <c r="JHE1002">
        <f t="shared" si="172"/>
        <v>0</v>
      </c>
      <c r="JHF1002">
        <f t="shared" si="172"/>
        <v>0</v>
      </c>
      <c r="JHG1002">
        <f t="shared" si="172"/>
        <v>0</v>
      </c>
      <c r="JHH1002">
        <f t="shared" si="172"/>
        <v>0</v>
      </c>
      <c r="JHI1002">
        <f t="shared" ref="JHI1002:JJT1002" si="173">SUM(JHI2:JHI1001)</f>
        <v>0</v>
      </c>
      <c r="JHJ1002">
        <f t="shared" si="173"/>
        <v>0</v>
      </c>
      <c r="JHK1002">
        <f t="shared" si="173"/>
        <v>0</v>
      </c>
      <c r="JHL1002">
        <f t="shared" si="173"/>
        <v>0</v>
      </c>
      <c r="JHM1002">
        <f t="shared" si="173"/>
        <v>0</v>
      </c>
      <c r="JHN1002">
        <f t="shared" si="173"/>
        <v>0</v>
      </c>
      <c r="JHO1002">
        <f t="shared" si="173"/>
        <v>0</v>
      </c>
      <c r="JHP1002">
        <f t="shared" si="173"/>
        <v>0</v>
      </c>
      <c r="JHQ1002">
        <f t="shared" si="173"/>
        <v>0</v>
      </c>
      <c r="JHR1002">
        <f t="shared" si="173"/>
        <v>0</v>
      </c>
      <c r="JHS1002">
        <f t="shared" si="173"/>
        <v>0</v>
      </c>
      <c r="JHT1002">
        <f t="shared" si="173"/>
        <v>0</v>
      </c>
      <c r="JHU1002">
        <f t="shared" si="173"/>
        <v>0</v>
      </c>
      <c r="JHV1002">
        <f t="shared" si="173"/>
        <v>0</v>
      </c>
      <c r="JHW1002">
        <f t="shared" si="173"/>
        <v>0</v>
      </c>
      <c r="JHX1002">
        <f t="shared" si="173"/>
        <v>0</v>
      </c>
      <c r="JHY1002">
        <f t="shared" si="173"/>
        <v>0</v>
      </c>
      <c r="JHZ1002">
        <f t="shared" si="173"/>
        <v>0</v>
      </c>
      <c r="JIA1002">
        <f t="shared" si="173"/>
        <v>0</v>
      </c>
      <c r="JIB1002">
        <f t="shared" si="173"/>
        <v>0</v>
      </c>
      <c r="JIC1002">
        <f t="shared" si="173"/>
        <v>0</v>
      </c>
      <c r="JID1002">
        <f t="shared" si="173"/>
        <v>0</v>
      </c>
      <c r="JIE1002">
        <f t="shared" si="173"/>
        <v>0</v>
      </c>
      <c r="JIF1002">
        <f t="shared" si="173"/>
        <v>0</v>
      </c>
      <c r="JIG1002">
        <f t="shared" si="173"/>
        <v>0</v>
      </c>
      <c r="JIH1002">
        <f t="shared" si="173"/>
        <v>0</v>
      </c>
      <c r="JII1002">
        <f t="shared" si="173"/>
        <v>0</v>
      </c>
      <c r="JIJ1002">
        <f t="shared" si="173"/>
        <v>0</v>
      </c>
      <c r="JIK1002">
        <f t="shared" si="173"/>
        <v>0</v>
      </c>
      <c r="JIL1002">
        <f t="shared" si="173"/>
        <v>0</v>
      </c>
      <c r="JIM1002">
        <f t="shared" si="173"/>
        <v>0</v>
      </c>
      <c r="JIN1002">
        <f t="shared" si="173"/>
        <v>0</v>
      </c>
      <c r="JIO1002">
        <f t="shared" si="173"/>
        <v>0</v>
      </c>
      <c r="JIP1002">
        <f t="shared" si="173"/>
        <v>0</v>
      </c>
      <c r="JIQ1002">
        <f t="shared" si="173"/>
        <v>0</v>
      </c>
      <c r="JIR1002">
        <f t="shared" si="173"/>
        <v>0</v>
      </c>
      <c r="JIS1002">
        <f t="shared" si="173"/>
        <v>0</v>
      </c>
      <c r="JIT1002">
        <f t="shared" si="173"/>
        <v>0</v>
      </c>
      <c r="JIU1002">
        <f t="shared" si="173"/>
        <v>0</v>
      </c>
      <c r="JIV1002">
        <f t="shared" si="173"/>
        <v>0</v>
      </c>
      <c r="JIW1002">
        <f t="shared" si="173"/>
        <v>0</v>
      </c>
      <c r="JIX1002">
        <f t="shared" si="173"/>
        <v>0</v>
      </c>
      <c r="JIY1002">
        <f t="shared" si="173"/>
        <v>0</v>
      </c>
      <c r="JIZ1002">
        <f t="shared" si="173"/>
        <v>0</v>
      </c>
      <c r="JJA1002">
        <f t="shared" si="173"/>
        <v>0</v>
      </c>
      <c r="JJB1002">
        <f t="shared" si="173"/>
        <v>0</v>
      </c>
      <c r="JJC1002">
        <f t="shared" si="173"/>
        <v>0</v>
      </c>
      <c r="JJD1002">
        <f t="shared" si="173"/>
        <v>0</v>
      </c>
      <c r="JJE1002">
        <f t="shared" si="173"/>
        <v>0</v>
      </c>
      <c r="JJF1002">
        <f t="shared" si="173"/>
        <v>0</v>
      </c>
      <c r="JJG1002">
        <f t="shared" si="173"/>
        <v>0</v>
      </c>
      <c r="JJH1002">
        <f t="shared" si="173"/>
        <v>0</v>
      </c>
      <c r="JJI1002">
        <f t="shared" si="173"/>
        <v>0</v>
      </c>
      <c r="JJJ1002">
        <f t="shared" si="173"/>
        <v>0</v>
      </c>
      <c r="JJK1002">
        <f t="shared" si="173"/>
        <v>0</v>
      </c>
      <c r="JJL1002">
        <f t="shared" si="173"/>
        <v>0</v>
      </c>
      <c r="JJM1002">
        <f t="shared" si="173"/>
        <v>0</v>
      </c>
      <c r="JJN1002">
        <f t="shared" si="173"/>
        <v>0</v>
      </c>
      <c r="JJO1002">
        <f t="shared" si="173"/>
        <v>0</v>
      </c>
      <c r="JJP1002">
        <f t="shared" si="173"/>
        <v>0</v>
      </c>
      <c r="JJQ1002">
        <f t="shared" si="173"/>
        <v>0</v>
      </c>
      <c r="JJR1002">
        <f t="shared" si="173"/>
        <v>0</v>
      </c>
      <c r="JJS1002">
        <f t="shared" si="173"/>
        <v>0</v>
      </c>
      <c r="JJT1002">
        <f t="shared" si="173"/>
        <v>0</v>
      </c>
      <c r="JJU1002">
        <f t="shared" ref="JJU1002:JMF1002" si="174">SUM(JJU2:JJU1001)</f>
        <v>0</v>
      </c>
      <c r="JJV1002">
        <f t="shared" si="174"/>
        <v>0</v>
      </c>
      <c r="JJW1002">
        <f t="shared" si="174"/>
        <v>0</v>
      </c>
      <c r="JJX1002">
        <f t="shared" si="174"/>
        <v>0</v>
      </c>
      <c r="JJY1002">
        <f t="shared" si="174"/>
        <v>0</v>
      </c>
      <c r="JJZ1002">
        <f t="shared" si="174"/>
        <v>0</v>
      </c>
      <c r="JKA1002">
        <f t="shared" si="174"/>
        <v>0</v>
      </c>
      <c r="JKB1002">
        <f t="shared" si="174"/>
        <v>0</v>
      </c>
      <c r="JKC1002">
        <f t="shared" si="174"/>
        <v>0</v>
      </c>
      <c r="JKD1002">
        <f t="shared" si="174"/>
        <v>0</v>
      </c>
      <c r="JKE1002">
        <f t="shared" si="174"/>
        <v>0</v>
      </c>
      <c r="JKF1002">
        <f t="shared" si="174"/>
        <v>0</v>
      </c>
      <c r="JKG1002">
        <f t="shared" si="174"/>
        <v>0</v>
      </c>
      <c r="JKH1002">
        <f t="shared" si="174"/>
        <v>0</v>
      </c>
      <c r="JKI1002">
        <f t="shared" si="174"/>
        <v>0</v>
      </c>
      <c r="JKJ1002">
        <f t="shared" si="174"/>
        <v>0</v>
      </c>
      <c r="JKK1002">
        <f t="shared" si="174"/>
        <v>0</v>
      </c>
      <c r="JKL1002">
        <f t="shared" si="174"/>
        <v>0</v>
      </c>
      <c r="JKM1002">
        <f t="shared" si="174"/>
        <v>0</v>
      </c>
      <c r="JKN1002">
        <f t="shared" si="174"/>
        <v>0</v>
      </c>
      <c r="JKO1002">
        <f t="shared" si="174"/>
        <v>0</v>
      </c>
      <c r="JKP1002">
        <f t="shared" si="174"/>
        <v>0</v>
      </c>
      <c r="JKQ1002">
        <f t="shared" si="174"/>
        <v>0</v>
      </c>
      <c r="JKR1002">
        <f t="shared" si="174"/>
        <v>0</v>
      </c>
      <c r="JKS1002">
        <f t="shared" si="174"/>
        <v>0</v>
      </c>
      <c r="JKT1002">
        <f t="shared" si="174"/>
        <v>0</v>
      </c>
      <c r="JKU1002">
        <f t="shared" si="174"/>
        <v>0</v>
      </c>
      <c r="JKV1002">
        <f t="shared" si="174"/>
        <v>0</v>
      </c>
      <c r="JKW1002">
        <f t="shared" si="174"/>
        <v>0</v>
      </c>
      <c r="JKX1002">
        <f t="shared" si="174"/>
        <v>0</v>
      </c>
      <c r="JKY1002">
        <f t="shared" si="174"/>
        <v>0</v>
      </c>
      <c r="JKZ1002">
        <f t="shared" si="174"/>
        <v>0</v>
      </c>
      <c r="JLA1002">
        <f t="shared" si="174"/>
        <v>0</v>
      </c>
      <c r="JLB1002">
        <f t="shared" si="174"/>
        <v>0</v>
      </c>
      <c r="JLC1002">
        <f t="shared" si="174"/>
        <v>0</v>
      </c>
      <c r="JLD1002">
        <f t="shared" si="174"/>
        <v>0</v>
      </c>
      <c r="JLE1002">
        <f t="shared" si="174"/>
        <v>0</v>
      </c>
      <c r="JLF1002">
        <f t="shared" si="174"/>
        <v>0</v>
      </c>
      <c r="JLG1002">
        <f t="shared" si="174"/>
        <v>0</v>
      </c>
      <c r="JLH1002">
        <f t="shared" si="174"/>
        <v>0</v>
      </c>
      <c r="JLI1002">
        <f t="shared" si="174"/>
        <v>0</v>
      </c>
      <c r="JLJ1002">
        <f t="shared" si="174"/>
        <v>0</v>
      </c>
      <c r="JLK1002">
        <f t="shared" si="174"/>
        <v>0</v>
      </c>
      <c r="JLL1002">
        <f t="shared" si="174"/>
        <v>0</v>
      </c>
      <c r="JLM1002">
        <f t="shared" si="174"/>
        <v>0</v>
      </c>
      <c r="JLN1002">
        <f t="shared" si="174"/>
        <v>0</v>
      </c>
      <c r="JLO1002">
        <f t="shared" si="174"/>
        <v>0</v>
      </c>
      <c r="JLP1002">
        <f t="shared" si="174"/>
        <v>0</v>
      </c>
      <c r="JLQ1002">
        <f t="shared" si="174"/>
        <v>0</v>
      </c>
      <c r="JLR1002">
        <f t="shared" si="174"/>
        <v>0</v>
      </c>
      <c r="JLS1002">
        <f t="shared" si="174"/>
        <v>0</v>
      </c>
      <c r="JLT1002">
        <f t="shared" si="174"/>
        <v>0</v>
      </c>
      <c r="JLU1002">
        <f t="shared" si="174"/>
        <v>0</v>
      </c>
      <c r="JLV1002">
        <f t="shared" si="174"/>
        <v>0</v>
      </c>
      <c r="JLW1002">
        <f t="shared" si="174"/>
        <v>0</v>
      </c>
      <c r="JLX1002">
        <f t="shared" si="174"/>
        <v>0</v>
      </c>
      <c r="JLY1002">
        <f t="shared" si="174"/>
        <v>0</v>
      </c>
      <c r="JLZ1002">
        <f t="shared" si="174"/>
        <v>0</v>
      </c>
      <c r="JMA1002">
        <f t="shared" si="174"/>
        <v>0</v>
      </c>
      <c r="JMB1002">
        <f t="shared" si="174"/>
        <v>0</v>
      </c>
      <c r="JMC1002">
        <f t="shared" si="174"/>
        <v>0</v>
      </c>
      <c r="JMD1002">
        <f t="shared" si="174"/>
        <v>0</v>
      </c>
      <c r="JME1002">
        <f t="shared" si="174"/>
        <v>0</v>
      </c>
      <c r="JMF1002">
        <f t="shared" si="174"/>
        <v>0</v>
      </c>
      <c r="JMG1002">
        <f t="shared" ref="JMG1002:JOR1002" si="175">SUM(JMG2:JMG1001)</f>
        <v>0</v>
      </c>
      <c r="JMH1002">
        <f t="shared" si="175"/>
        <v>0</v>
      </c>
      <c r="JMI1002">
        <f t="shared" si="175"/>
        <v>0</v>
      </c>
      <c r="JMJ1002">
        <f t="shared" si="175"/>
        <v>0</v>
      </c>
      <c r="JMK1002">
        <f t="shared" si="175"/>
        <v>0</v>
      </c>
      <c r="JML1002">
        <f t="shared" si="175"/>
        <v>0</v>
      </c>
      <c r="JMM1002">
        <f t="shared" si="175"/>
        <v>0</v>
      </c>
      <c r="JMN1002">
        <f t="shared" si="175"/>
        <v>0</v>
      </c>
      <c r="JMO1002">
        <f t="shared" si="175"/>
        <v>0</v>
      </c>
      <c r="JMP1002">
        <f t="shared" si="175"/>
        <v>0</v>
      </c>
      <c r="JMQ1002">
        <f t="shared" si="175"/>
        <v>0</v>
      </c>
      <c r="JMR1002">
        <f t="shared" si="175"/>
        <v>0</v>
      </c>
      <c r="JMS1002">
        <f t="shared" si="175"/>
        <v>0</v>
      </c>
      <c r="JMT1002">
        <f t="shared" si="175"/>
        <v>0</v>
      </c>
      <c r="JMU1002">
        <f t="shared" si="175"/>
        <v>0</v>
      </c>
      <c r="JMV1002">
        <f t="shared" si="175"/>
        <v>0</v>
      </c>
      <c r="JMW1002">
        <f t="shared" si="175"/>
        <v>0</v>
      </c>
      <c r="JMX1002">
        <f t="shared" si="175"/>
        <v>0</v>
      </c>
      <c r="JMY1002">
        <f t="shared" si="175"/>
        <v>0</v>
      </c>
      <c r="JMZ1002">
        <f t="shared" si="175"/>
        <v>0</v>
      </c>
      <c r="JNA1002">
        <f t="shared" si="175"/>
        <v>0</v>
      </c>
      <c r="JNB1002">
        <f t="shared" si="175"/>
        <v>0</v>
      </c>
      <c r="JNC1002">
        <f t="shared" si="175"/>
        <v>0</v>
      </c>
      <c r="JND1002">
        <f t="shared" si="175"/>
        <v>0</v>
      </c>
      <c r="JNE1002">
        <f t="shared" si="175"/>
        <v>0</v>
      </c>
      <c r="JNF1002">
        <f t="shared" si="175"/>
        <v>0</v>
      </c>
      <c r="JNG1002">
        <f t="shared" si="175"/>
        <v>0</v>
      </c>
      <c r="JNH1002">
        <f t="shared" si="175"/>
        <v>0</v>
      </c>
      <c r="JNI1002">
        <f t="shared" si="175"/>
        <v>0</v>
      </c>
      <c r="JNJ1002">
        <f t="shared" si="175"/>
        <v>0</v>
      </c>
      <c r="JNK1002">
        <f t="shared" si="175"/>
        <v>0</v>
      </c>
      <c r="JNL1002">
        <f t="shared" si="175"/>
        <v>0</v>
      </c>
      <c r="JNM1002">
        <f t="shared" si="175"/>
        <v>0</v>
      </c>
      <c r="JNN1002">
        <f t="shared" si="175"/>
        <v>0</v>
      </c>
      <c r="JNO1002">
        <f t="shared" si="175"/>
        <v>0</v>
      </c>
      <c r="JNP1002">
        <f t="shared" si="175"/>
        <v>0</v>
      </c>
      <c r="JNQ1002">
        <f t="shared" si="175"/>
        <v>0</v>
      </c>
      <c r="JNR1002">
        <f t="shared" si="175"/>
        <v>0</v>
      </c>
      <c r="JNS1002">
        <f t="shared" si="175"/>
        <v>0</v>
      </c>
      <c r="JNT1002">
        <f t="shared" si="175"/>
        <v>0</v>
      </c>
      <c r="JNU1002">
        <f t="shared" si="175"/>
        <v>0</v>
      </c>
      <c r="JNV1002">
        <f t="shared" si="175"/>
        <v>0</v>
      </c>
      <c r="JNW1002">
        <f t="shared" si="175"/>
        <v>0</v>
      </c>
      <c r="JNX1002">
        <f t="shared" si="175"/>
        <v>0</v>
      </c>
      <c r="JNY1002">
        <f t="shared" si="175"/>
        <v>0</v>
      </c>
      <c r="JNZ1002">
        <f t="shared" si="175"/>
        <v>0</v>
      </c>
      <c r="JOA1002">
        <f t="shared" si="175"/>
        <v>0</v>
      </c>
      <c r="JOB1002">
        <f t="shared" si="175"/>
        <v>0</v>
      </c>
      <c r="JOC1002">
        <f t="shared" si="175"/>
        <v>0</v>
      </c>
      <c r="JOD1002">
        <f t="shared" si="175"/>
        <v>0</v>
      </c>
      <c r="JOE1002">
        <f t="shared" si="175"/>
        <v>0</v>
      </c>
      <c r="JOF1002">
        <f t="shared" si="175"/>
        <v>0</v>
      </c>
      <c r="JOG1002">
        <f t="shared" si="175"/>
        <v>0</v>
      </c>
      <c r="JOH1002">
        <f t="shared" si="175"/>
        <v>0</v>
      </c>
      <c r="JOI1002">
        <f t="shared" si="175"/>
        <v>0</v>
      </c>
      <c r="JOJ1002">
        <f t="shared" si="175"/>
        <v>0</v>
      </c>
      <c r="JOK1002">
        <f t="shared" si="175"/>
        <v>0</v>
      </c>
      <c r="JOL1002">
        <f t="shared" si="175"/>
        <v>0</v>
      </c>
      <c r="JOM1002">
        <f t="shared" si="175"/>
        <v>0</v>
      </c>
      <c r="JON1002">
        <f t="shared" si="175"/>
        <v>0</v>
      </c>
      <c r="JOO1002">
        <f t="shared" si="175"/>
        <v>0</v>
      </c>
      <c r="JOP1002">
        <f t="shared" si="175"/>
        <v>0</v>
      </c>
      <c r="JOQ1002">
        <f t="shared" si="175"/>
        <v>0</v>
      </c>
      <c r="JOR1002">
        <f t="shared" si="175"/>
        <v>0</v>
      </c>
      <c r="JOS1002">
        <f t="shared" ref="JOS1002:JRD1002" si="176">SUM(JOS2:JOS1001)</f>
        <v>0</v>
      </c>
      <c r="JOT1002">
        <f t="shared" si="176"/>
        <v>0</v>
      </c>
      <c r="JOU1002">
        <f t="shared" si="176"/>
        <v>0</v>
      </c>
      <c r="JOV1002">
        <f t="shared" si="176"/>
        <v>0</v>
      </c>
      <c r="JOW1002">
        <f t="shared" si="176"/>
        <v>0</v>
      </c>
      <c r="JOX1002">
        <f t="shared" si="176"/>
        <v>0</v>
      </c>
      <c r="JOY1002">
        <f t="shared" si="176"/>
        <v>0</v>
      </c>
      <c r="JOZ1002">
        <f t="shared" si="176"/>
        <v>0</v>
      </c>
      <c r="JPA1002">
        <f t="shared" si="176"/>
        <v>0</v>
      </c>
      <c r="JPB1002">
        <f t="shared" si="176"/>
        <v>0</v>
      </c>
      <c r="JPC1002">
        <f t="shared" si="176"/>
        <v>0</v>
      </c>
      <c r="JPD1002">
        <f t="shared" si="176"/>
        <v>0</v>
      </c>
      <c r="JPE1002">
        <f t="shared" si="176"/>
        <v>0</v>
      </c>
      <c r="JPF1002">
        <f t="shared" si="176"/>
        <v>0</v>
      </c>
      <c r="JPG1002">
        <f t="shared" si="176"/>
        <v>0</v>
      </c>
      <c r="JPH1002">
        <f t="shared" si="176"/>
        <v>0</v>
      </c>
      <c r="JPI1002">
        <f t="shared" si="176"/>
        <v>0</v>
      </c>
      <c r="JPJ1002">
        <f t="shared" si="176"/>
        <v>0</v>
      </c>
      <c r="JPK1002">
        <f t="shared" si="176"/>
        <v>0</v>
      </c>
      <c r="JPL1002">
        <f t="shared" si="176"/>
        <v>0</v>
      </c>
      <c r="JPM1002">
        <f t="shared" si="176"/>
        <v>0</v>
      </c>
      <c r="JPN1002">
        <f t="shared" si="176"/>
        <v>0</v>
      </c>
      <c r="JPO1002">
        <f t="shared" si="176"/>
        <v>0</v>
      </c>
      <c r="JPP1002">
        <f t="shared" si="176"/>
        <v>0</v>
      </c>
      <c r="JPQ1002">
        <f t="shared" si="176"/>
        <v>0</v>
      </c>
      <c r="JPR1002">
        <f t="shared" si="176"/>
        <v>0</v>
      </c>
      <c r="JPS1002">
        <f t="shared" si="176"/>
        <v>0</v>
      </c>
      <c r="JPT1002">
        <f t="shared" si="176"/>
        <v>0</v>
      </c>
      <c r="JPU1002">
        <f t="shared" si="176"/>
        <v>0</v>
      </c>
      <c r="JPV1002">
        <f t="shared" si="176"/>
        <v>0</v>
      </c>
      <c r="JPW1002">
        <f t="shared" si="176"/>
        <v>0</v>
      </c>
      <c r="JPX1002">
        <f t="shared" si="176"/>
        <v>0</v>
      </c>
      <c r="JPY1002">
        <f t="shared" si="176"/>
        <v>0</v>
      </c>
      <c r="JPZ1002">
        <f t="shared" si="176"/>
        <v>0</v>
      </c>
      <c r="JQA1002">
        <f t="shared" si="176"/>
        <v>0</v>
      </c>
      <c r="JQB1002">
        <f t="shared" si="176"/>
        <v>0</v>
      </c>
      <c r="JQC1002">
        <f t="shared" si="176"/>
        <v>0</v>
      </c>
      <c r="JQD1002">
        <f t="shared" si="176"/>
        <v>0</v>
      </c>
      <c r="JQE1002">
        <f t="shared" si="176"/>
        <v>0</v>
      </c>
      <c r="JQF1002">
        <f t="shared" si="176"/>
        <v>0</v>
      </c>
      <c r="JQG1002">
        <f t="shared" si="176"/>
        <v>0</v>
      </c>
      <c r="JQH1002">
        <f t="shared" si="176"/>
        <v>0</v>
      </c>
      <c r="JQI1002">
        <f t="shared" si="176"/>
        <v>0</v>
      </c>
      <c r="JQJ1002">
        <f t="shared" si="176"/>
        <v>0</v>
      </c>
      <c r="JQK1002">
        <f t="shared" si="176"/>
        <v>0</v>
      </c>
      <c r="JQL1002">
        <f t="shared" si="176"/>
        <v>0</v>
      </c>
      <c r="JQM1002">
        <f t="shared" si="176"/>
        <v>0</v>
      </c>
      <c r="JQN1002">
        <f t="shared" si="176"/>
        <v>0</v>
      </c>
      <c r="JQO1002">
        <f t="shared" si="176"/>
        <v>0</v>
      </c>
      <c r="JQP1002">
        <f t="shared" si="176"/>
        <v>0</v>
      </c>
      <c r="JQQ1002">
        <f t="shared" si="176"/>
        <v>0</v>
      </c>
      <c r="JQR1002">
        <f t="shared" si="176"/>
        <v>0</v>
      </c>
      <c r="JQS1002">
        <f t="shared" si="176"/>
        <v>0</v>
      </c>
      <c r="JQT1002">
        <f t="shared" si="176"/>
        <v>0</v>
      </c>
      <c r="JQU1002">
        <f t="shared" si="176"/>
        <v>0</v>
      </c>
      <c r="JQV1002">
        <f t="shared" si="176"/>
        <v>0</v>
      </c>
      <c r="JQW1002">
        <f t="shared" si="176"/>
        <v>0</v>
      </c>
      <c r="JQX1002">
        <f t="shared" si="176"/>
        <v>0</v>
      </c>
      <c r="JQY1002">
        <f t="shared" si="176"/>
        <v>0</v>
      </c>
      <c r="JQZ1002">
        <f t="shared" si="176"/>
        <v>0</v>
      </c>
      <c r="JRA1002">
        <f t="shared" si="176"/>
        <v>0</v>
      </c>
      <c r="JRB1002">
        <f t="shared" si="176"/>
        <v>0</v>
      </c>
      <c r="JRC1002">
        <f t="shared" si="176"/>
        <v>0</v>
      </c>
      <c r="JRD1002">
        <f t="shared" si="176"/>
        <v>0</v>
      </c>
      <c r="JRE1002">
        <f t="shared" ref="JRE1002:JTP1002" si="177">SUM(JRE2:JRE1001)</f>
        <v>0</v>
      </c>
      <c r="JRF1002">
        <f t="shared" si="177"/>
        <v>0</v>
      </c>
      <c r="JRG1002">
        <f t="shared" si="177"/>
        <v>0</v>
      </c>
      <c r="JRH1002">
        <f t="shared" si="177"/>
        <v>0</v>
      </c>
      <c r="JRI1002">
        <f t="shared" si="177"/>
        <v>0</v>
      </c>
      <c r="JRJ1002">
        <f t="shared" si="177"/>
        <v>0</v>
      </c>
      <c r="JRK1002">
        <f t="shared" si="177"/>
        <v>0</v>
      </c>
      <c r="JRL1002">
        <f t="shared" si="177"/>
        <v>0</v>
      </c>
      <c r="JRM1002">
        <f t="shared" si="177"/>
        <v>0</v>
      </c>
      <c r="JRN1002">
        <f t="shared" si="177"/>
        <v>0</v>
      </c>
      <c r="JRO1002">
        <f t="shared" si="177"/>
        <v>0</v>
      </c>
      <c r="JRP1002">
        <f t="shared" si="177"/>
        <v>0</v>
      </c>
      <c r="JRQ1002">
        <f t="shared" si="177"/>
        <v>0</v>
      </c>
      <c r="JRR1002">
        <f t="shared" si="177"/>
        <v>0</v>
      </c>
      <c r="JRS1002">
        <f t="shared" si="177"/>
        <v>0</v>
      </c>
      <c r="JRT1002">
        <f t="shared" si="177"/>
        <v>0</v>
      </c>
      <c r="JRU1002">
        <f t="shared" si="177"/>
        <v>0</v>
      </c>
      <c r="JRV1002">
        <f t="shared" si="177"/>
        <v>0</v>
      </c>
      <c r="JRW1002">
        <f t="shared" si="177"/>
        <v>0</v>
      </c>
      <c r="JRX1002">
        <f t="shared" si="177"/>
        <v>0</v>
      </c>
      <c r="JRY1002">
        <f t="shared" si="177"/>
        <v>0</v>
      </c>
      <c r="JRZ1002">
        <f t="shared" si="177"/>
        <v>0</v>
      </c>
      <c r="JSA1002">
        <f t="shared" si="177"/>
        <v>0</v>
      </c>
      <c r="JSB1002">
        <f t="shared" si="177"/>
        <v>0</v>
      </c>
      <c r="JSC1002">
        <f t="shared" si="177"/>
        <v>0</v>
      </c>
      <c r="JSD1002">
        <f t="shared" si="177"/>
        <v>0</v>
      </c>
      <c r="JSE1002">
        <f t="shared" si="177"/>
        <v>0</v>
      </c>
      <c r="JSF1002">
        <f t="shared" si="177"/>
        <v>0</v>
      </c>
      <c r="JSG1002">
        <f t="shared" si="177"/>
        <v>0</v>
      </c>
      <c r="JSH1002">
        <f t="shared" si="177"/>
        <v>0</v>
      </c>
      <c r="JSI1002">
        <f t="shared" si="177"/>
        <v>0</v>
      </c>
      <c r="JSJ1002">
        <f t="shared" si="177"/>
        <v>0</v>
      </c>
      <c r="JSK1002">
        <f t="shared" si="177"/>
        <v>0</v>
      </c>
      <c r="JSL1002">
        <f t="shared" si="177"/>
        <v>0</v>
      </c>
      <c r="JSM1002">
        <f t="shared" si="177"/>
        <v>0</v>
      </c>
      <c r="JSN1002">
        <f t="shared" si="177"/>
        <v>0</v>
      </c>
      <c r="JSO1002">
        <f t="shared" si="177"/>
        <v>0</v>
      </c>
      <c r="JSP1002">
        <f t="shared" si="177"/>
        <v>0</v>
      </c>
      <c r="JSQ1002">
        <f t="shared" si="177"/>
        <v>0</v>
      </c>
      <c r="JSR1002">
        <f t="shared" si="177"/>
        <v>0</v>
      </c>
      <c r="JSS1002">
        <f t="shared" si="177"/>
        <v>0</v>
      </c>
      <c r="JST1002">
        <f t="shared" si="177"/>
        <v>0</v>
      </c>
      <c r="JSU1002">
        <f t="shared" si="177"/>
        <v>0</v>
      </c>
      <c r="JSV1002">
        <f t="shared" si="177"/>
        <v>0</v>
      </c>
      <c r="JSW1002">
        <f t="shared" si="177"/>
        <v>0</v>
      </c>
      <c r="JSX1002">
        <f t="shared" si="177"/>
        <v>0</v>
      </c>
      <c r="JSY1002">
        <f t="shared" si="177"/>
        <v>0</v>
      </c>
      <c r="JSZ1002">
        <f t="shared" si="177"/>
        <v>0</v>
      </c>
      <c r="JTA1002">
        <f t="shared" si="177"/>
        <v>0</v>
      </c>
      <c r="JTB1002">
        <f t="shared" si="177"/>
        <v>0</v>
      </c>
      <c r="JTC1002">
        <f t="shared" si="177"/>
        <v>0</v>
      </c>
      <c r="JTD1002">
        <f t="shared" si="177"/>
        <v>0</v>
      </c>
      <c r="JTE1002">
        <f t="shared" si="177"/>
        <v>0</v>
      </c>
      <c r="JTF1002">
        <f t="shared" si="177"/>
        <v>0</v>
      </c>
      <c r="JTG1002">
        <f t="shared" si="177"/>
        <v>0</v>
      </c>
      <c r="JTH1002">
        <f t="shared" si="177"/>
        <v>0</v>
      </c>
      <c r="JTI1002">
        <f t="shared" si="177"/>
        <v>0</v>
      </c>
      <c r="JTJ1002">
        <f t="shared" si="177"/>
        <v>0</v>
      </c>
      <c r="JTK1002">
        <f t="shared" si="177"/>
        <v>0</v>
      </c>
      <c r="JTL1002">
        <f t="shared" si="177"/>
        <v>0</v>
      </c>
      <c r="JTM1002">
        <f t="shared" si="177"/>
        <v>0</v>
      </c>
      <c r="JTN1002">
        <f t="shared" si="177"/>
        <v>0</v>
      </c>
      <c r="JTO1002">
        <f t="shared" si="177"/>
        <v>0</v>
      </c>
      <c r="JTP1002">
        <f t="shared" si="177"/>
        <v>0</v>
      </c>
      <c r="JTQ1002">
        <f t="shared" ref="JTQ1002:JWB1002" si="178">SUM(JTQ2:JTQ1001)</f>
        <v>0</v>
      </c>
      <c r="JTR1002">
        <f t="shared" si="178"/>
        <v>0</v>
      </c>
      <c r="JTS1002">
        <f t="shared" si="178"/>
        <v>0</v>
      </c>
      <c r="JTT1002">
        <f t="shared" si="178"/>
        <v>0</v>
      </c>
      <c r="JTU1002">
        <f t="shared" si="178"/>
        <v>0</v>
      </c>
      <c r="JTV1002">
        <f t="shared" si="178"/>
        <v>0</v>
      </c>
      <c r="JTW1002">
        <f t="shared" si="178"/>
        <v>0</v>
      </c>
      <c r="JTX1002">
        <f t="shared" si="178"/>
        <v>0</v>
      </c>
      <c r="JTY1002">
        <f t="shared" si="178"/>
        <v>0</v>
      </c>
      <c r="JTZ1002">
        <f t="shared" si="178"/>
        <v>0</v>
      </c>
      <c r="JUA1002">
        <f t="shared" si="178"/>
        <v>0</v>
      </c>
      <c r="JUB1002">
        <f t="shared" si="178"/>
        <v>0</v>
      </c>
      <c r="JUC1002">
        <f t="shared" si="178"/>
        <v>0</v>
      </c>
      <c r="JUD1002">
        <f t="shared" si="178"/>
        <v>0</v>
      </c>
      <c r="JUE1002">
        <f t="shared" si="178"/>
        <v>0</v>
      </c>
      <c r="JUF1002">
        <f t="shared" si="178"/>
        <v>0</v>
      </c>
      <c r="JUG1002">
        <f t="shared" si="178"/>
        <v>0</v>
      </c>
      <c r="JUH1002">
        <f t="shared" si="178"/>
        <v>0</v>
      </c>
      <c r="JUI1002">
        <f t="shared" si="178"/>
        <v>0</v>
      </c>
      <c r="JUJ1002">
        <f t="shared" si="178"/>
        <v>0</v>
      </c>
      <c r="JUK1002">
        <f t="shared" si="178"/>
        <v>0</v>
      </c>
      <c r="JUL1002">
        <f t="shared" si="178"/>
        <v>0</v>
      </c>
      <c r="JUM1002">
        <f t="shared" si="178"/>
        <v>0</v>
      </c>
      <c r="JUN1002">
        <f t="shared" si="178"/>
        <v>0</v>
      </c>
      <c r="JUO1002">
        <f t="shared" si="178"/>
        <v>0</v>
      </c>
      <c r="JUP1002">
        <f t="shared" si="178"/>
        <v>0</v>
      </c>
      <c r="JUQ1002">
        <f t="shared" si="178"/>
        <v>0</v>
      </c>
      <c r="JUR1002">
        <f t="shared" si="178"/>
        <v>0</v>
      </c>
      <c r="JUS1002">
        <f t="shared" si="178"/>
        <v>0</v>
      </c>
      <c r="JUT1002">
        <f t="shared" si="178"/>
        <v>0</v>
      </c>
      <c r="JUU1002">
        <f t="shared" si="178"/>
        <v>0</v>
      </c>
      <c r="JUV1002">
        <f t="shared" si="178"/>
        <v>0</v>
      </c>
      <c r="JUW1002">
        <f t="shared" si="178"/>
        <v>0</v>
      </c>
      <c r="JUX1002">
        <f t="shared" si="178"/>
        <v>0</v>
      </c>
      <c r="JUY1002">
        <f t="shared" si="178"/>
        <v>0</v>
      </c>
      <c r="JUZ1002">
        <f t="shared" si="178"/>
        <v>0</v>
      </c>
      <c r="JVA1002">
        <f t="shared" si="178"/>
        <v>0</v>
      </c>
      <c r="JVB1002">
        <f t="shared" si="178"/>
        <v>0</v>
      </c>
      <c r="JVC1002">
        <f t="shared" si="178"/>
        <v>0</v>
      </c>
      <c r="JVD1002">
        <f t="shared" si="178"/>
        <v>0</v>
      </c>
      <c r="JVE1002">
        <f t="shared" si="178"/>
        <v>0</v>
      </c>
      <c r="JVF1002">
        <f t="shared" si="178"/>
        <v>0</v>
      </c>
      <c r="JVG1002">
        <f t="shared" si="178"/>
        <v>0</v>
      </c>
      <c r="JVH1002">
        <f t="shared" si="178"/>
        <v>0</v>
      </c>
      <c r="JVI1002">
        <f t="shared" si="178"/>
        <v>0</v>
      </c>
      <c r="JVJ1002">
        <f t="shared" si="178"/>
        <v>0</v>
      </c>
      <c r="JVK1002">
        <f t="shared" si="178"/>
        <v>0</v>
      </c>
      <c r="JVL1002">
        <f t="shared" si="178"/>
        <v>0</v>
      </c>
      <c r="JVM1002">
        <f t="shared" si="178"/>
        <v>0</v>
      </c>
      <c r="JVN1002">
        <f t="shared" si="178"/>
        <v>0</v>
      </c>
      <c r="JVO1002">
        <f t="shared" si="178"/>
        <v>0</v>
      </c>
      <c r="JVP1002">
        <f t="shared" si="178"/>
        <v>0</v>
      </c>
      <c r="JVQ1002">
        <f t="shared" si="178"/>
        <v>0</v>
      </c>
      <c r="JVR1002">
        <f t="shared" si="178"/>
        <v>0</v>
      </c>
      <c r="JVS1002">
        <f t="shared" si="178"/>
        <v>0</v>
      </c>
      <c r="JVT1002">
        <f t="shared" si="178"/>
        <v>0</v>
      </c>
      <c r="JVU1002">
        <f t="shared" si="178"/>
        <v>0</v>
      </c>
      <c r="JVV1002">
        <f t="shared" si="178"/>
        <v>0</v>
      </c>
      <c r="JVW1002">
        <f t="shared" si="178"/>
        <v>0</v>
      </c>
      <c r="JVX1002">
        <f t="shared" si="178"/>
        <v>0</v>
      </c>
      <c r="JVY1002">
        <f t="shared" si="178"/>
        <v>0</v>
      </c>
      <c r="JVZ1002">
        <f t="shared" si="178"/>
        <v>0</v>
      </c>
      <c r="JWA1002">
        <f t="shared" si="178"/>
        <v>0</v>
      </c>
      <c r="JWB1002">
        <f t="shared" si="178"/>
        <v>0</v>
      </c>
      <c r="JWC1002">
        <f t="shared" ref="JWC1002:JYN1002" si="179">SUM(JWC2:JWC1001)</f>
        <v>0</v>
      </c>
      <c r="JWD1002">
        <f t="shared" si="179"/>
        <v>0</v>
      </c>
      <c r="JWE1002">
        <f t="shared" si="179"/>
        <v>0</v>
      </c>
      <c r="JWF1002">
        <f t="shared" si="179"/>
        <v>0</v>
      </c>
      <c r="JWG1002">
        <f t="shared" si="179"/>
        <v>0</v>
      </c>
      <c r="JWH1002">
        <f t="shared" si="179"/>
        <v>0</v>
      </c>
      <c r="JWI1002">
        <f t="shared" si="179"/>
        <v>0</v>
      </c>
      <c r="JWJ1002">
        <f t="shared" si="179"/>
        <v>0</v>
      </c>
      <c r="JWK1002">
        <f t="shared" si="179"/>
        <v>0</v>
      </c>
      <c r="JWL1002">
        <f t="shared" si="179"/>
        <v>0</v>
      </c>
      <c r="JWM1002">
        <f t="shared" si="179"/>
        <v>0</v>
      </c>
      <c r="JWN1002">
        <f t="shared" si="179"/>
        <v>0</v>
      </c>
      <c r="JWO1002">
        <f t="shared" si="179"/>
        <v>0</v>
      </c>
      <c r="JWP1002">
        <f t="shared" si="179"/>
        <v>0</v>
      </c>
      <c r="JWQ1002">
        <f t="shared" si="179"/>
        <v>0</v>
      </c>
      <c r="JWR1002">
        <f t="shared" si="179"/>
        <v>0</v>
      </c>
      <c r="JWS1002">
        <f t="shared" si="179"/>
        <v>0</v>
      </c>
      <c r="JWT1002">
        <f t="shared" si="179"/>
        <v>0</v>
      </c>
      <c r="JWU1002">
        <f t="shared" si="179"/>
        <v>0</v>
      </c>
      <c r="JWV1002">
        <f t="shared" si="179"/>
        <v>0</v>
      </c>
      <c r="JWW1002">
        <f t="shared" si="179"/>
        <v>0</v>
      </c>
      <c r="JWX1002">
        <f t="shared" si="179"/>
        <v>0</v>
      </c>
      <c r="JWY1002">
        <f t="shared" si="179"/>
        <v>0</v>
      </c>
      <c r="JWZ1002">
        <f t="shared" si="179"/>
        <v>0</v>
      </c>
      <c r="JXA1002">
        <f t="shared" si="179"/>
        <v>0</v>
      </c>
      <c r="JXB1002">
        <f t="shared" si="179"/>
        <v>0</v>
      </c>
      <c r="JXC1002">
        <f t="shared" si="179"/>
        <v>0</v>
      </c>
      <c r="JXD1002">
        <f t="shared" si="179"/>
        <v>0</v>
      </c>
      <c r="JXE1002">
        <f t="shared" si="179"/>
        <v>0</v>
      </c>
      <c r="JXF1002">
        <f t="shared" si="179"/>
        <v>0</v>
      </c>
      <c r="JXG1002">
        <f t="shared" si="179"/>
        <v>0</v>
      </c>
      <c r="JXH1002">
        <f t="shared" si="179"/>
        <v>0</v>
      </c>
      <c r="JXI1002">
        <f t="shared" si="179"/>
        <v>0</v>
      </c>
      <c r="JXJ1002">
        <f t="shared" si="179"/>
        <v>0</v>
      </c>
      <c r="JXK1002">
        <f t="shared" si="179"/>
        <v>0</v>
      </c>
      <c r="JXL1002">
        <f t="shared" si="179"/>
        <v>0</v>
      </c>
      <c r="JXM1002">
        <f t="shared" si="179"/>
        <v>0</v>
      </c>
      <c r="JXN1002">
        <f t="shared" si="179"/>
        <v>0</v>
      </c>
      <c r="JXO1002">
        <f t="shared" si="179"/>
        <v>0</v>
      </c>
      <c r="JXP1002">
        <f t="shared" si="179"/>
        <v>0</v>
      </c>
      <c r="JXQ1002">
        <f t="shared" si="179"/>
        <v>0</v>
      </c>
      <c r="JXR1002">
        <f t="shared" si="179"/>
        <v>0</v>
      </c>
      <c r="JXS1002">
        <f t="shared" si="179"/>
        <v>0</v>
      </c>
      <c r="JXT1002">
        <f t="shared" si="179"/>
        <v>0</v>
      </c>
      <c r="JXU1002">
        <f t="shared" si="179"/>
        <v>0</v>
      </c>
      <c r="JXV1002">
        <f t="shared" si="179"/>
        <v>0</v>
      </c>
      <c r="JXW1002">
        <f t="shared" si="179"/>
        <v>0</v>
      </c>
      <c r="JXX1002">
        <f t="shared" si="179"/>
        <v>0</v>
      </c>
      <c r="JXY1002">
        <f t="shared" si="179"/>
        <v>0</v>
      </c>
      <c r="JXZ1002">
        <f t="shared" si="179"/>
        <v>0</v>
      </c>
      <c r="JYA1002">
        <f t="shared" si="179"/>
        <v>0</v>
      </c>
      <c r="JYB1002">
        <f t="shared" si="179"/>
        <v>0</v>
      </c>
      <c r="JYC1002">
        <f t="shared" si="179"/>
        <v>0</v>
      </c>
      <c r="JYD1002">
        <f t="shared" si="179"/>
        <v>0</v>
      </c>
      <c r="JYE1002">
        <f t="shared" si="179"/>
        <v>0</v>
      </c>
      <c r="JYF1002">
        <f t="shared" si="179"/>
        <v>0</v>
      </c>
      <c r="JYG1002">
        <f t="shared" si="179"/>
        <v>0</v>
      </c>
      <c r="JYH1002">
        <f t="shared" si="179"/>
        <v>0</v>
      </c>
      <c r="JYI1002">
        <f t="shared" si="179"/>
        <v>0</v>
      </c>
      <c r="JYJ1002">
        <f t="shared" si="179"/>
        <v>0</v>
      </c>
      <c r="JYK1002">
        <f t="shared" si="179"/>
        <v>0</v>
      </c>
      <c r="JYL1002">
        <f t="shared" si="179"/>
        <v>0</v>
      </c>
      <c r="JYM1002">
        <f t="shared" si="179"/>
        <v>0</v>
      </c>
      <c r="JYN1002">
        <f t="shared" si="179"/>
        <v>0</v>
      </c>
      <c r="JYO1002">
        <f t="shared" ref="JYO1002:KAZ1002" si="180">SUM(JYO2:JYO1001)</f>
        <v>0</v>
      </c>
      <c r="JYP1002">
        <f t="shared" si="180"/>
        <v>0</v>
      </c>
      <c r="JYQ1002">
        <f t="shared" si="180"/>
        <v>0</v>
      </c>
      <c r="JYR1002">
        <f t="shared" si="180"/>
        <v>0</v>
      </c>
      <c r="JYS1002">
        <f t="shared" si="180"/>
        <v>0</v>
      </c>
      <c r="JYT1002">
        <f t="shared" si="180"/>
        <v>0</v>
      </c>
      <c r="JYU1002">
        <f t="shared" si="180"/>
        <v>0</v>
      </c>
      <c r="JYV1002">
        <f t="shared" si="180"/>
        <v>0</v>
      </c>
      <c r="JYW1002">
        <f t="shared" si="180"/>
        <v>0</v>
      </c>
      <c r="JYX1002">
        <f t="shared" si="180"/>
        <v>0</v>
      </c>
      <c r="JYY1002">
        <f t="shared" si="180"/>
        <v>0</v>
      </c>
      <c r="JYZ1002">
        <f t="shared" si="180"/>
        <v>0</v>
      </c>
      <c r="JZA1002">
        <f t="shared" si="180"/>
        <v>0</v>
      </c>
      <c r="JZB1002">
        <f t="shared" si="180"/>
        <v>0</v>
      </c>
      <c r="JZC1002">
        <f t="shared" si="180"/>
        <v>0</v>
      </c>
      <c r="JZD1002">
        <f t="shared" si="180"/>
        <v>0</v>
      </c>
      <c r="JZE1002">
        <f t="shared" si="180"/>
        <v>0</v>
      </c>
      <c r="JZF1002">
        <f t="shared" si="180"/>
        <v>0</v>
      </c>
      <c r="JZG1002">
        <f t="shared" si="180"/>
        <v>0</v>
      </c>
      <c r="JZH1002">
        <f t="shared" si="180"/>
        <v>0</v>
      </c>
      <c r="JZI1002">
        <f t="shared" si="180"/>
        <v>0</v>
      </c>
      <c r="JZJ1002">
        <f t="shared" si="180"/>
        <v>0</v>
      </c>
      <c r="JZK1002">
        <f t="shared" si="180"/>
        <v>0</v>
      </c>
      <c r="JZL1002">
        <f t="shared" si="180"/>
        <v>0</v>
      </c>
      <c r="JZM1002">
        <f t="shared" si="180"/>
        <v>0</v>
      </c>
      <c r="JZN1002">
        <f t="shared" si="180"/>
        <v>0</v>
      </c>
      <c r="JZO1002">
        <f t="shared" si="180"/>
        <v>0</v>
      </c>
      <c r="JZP1002">
        <f t="shared" si="180"/>
        <v>0</v>
      </c>
      <c r="JZQ1002">
        <f t="shared" si="180"/>
        <v>0</v>
      </c>
      <c r="JZR1002">
        <f t="shared" si="180"/>
        <v>0</v>
      </c>
      <c r="JZS1002">
        <f t="shared" si="180"/>
        <v>0</v>
      </c>
      <c r="JZT1002">
        <f t="shared" si="180"/>
        <v>0</v>
      </c>
      <c r="JZU1002">
        <f t="shared" si="180"/>
        <v>0</v>
      </c>
      <c r="JZV1002">
        <f t="shared" si="180"/>
        <v>0</v>
      </c>
      <c r="JZW1002">
        <f t="shared" si="180"/>
        <v>0</v>
      </c>
      <c r="JZX1002">
        <f t="shared" si="180"/>
        <v>0</v>
      </c>
      <c r="JZY1002">
        <f t="shared" si="180"/>
        <v>0</v>
      </c>
      <c r="JZZ1002">
        <f t="shared" si="180"/>
        <v>0</v>
      </c>
      <c r="KAA1002">
        <f t="shared" si="180"/>
        <v>0</v>
      </c>
      <c r="KAB1002">
        <f t="shared" si="180"/>
        <v>0</v>
      </c>
      <c r="KAC1002">
        <f t="shared" si="180"/>
        <v>0</v>
      </c>
      <c r="KAD1002">
        <f t="shared" si="180"/>
        <v>0</v>
      </c>
      <c r="KAE1002">
        <f t="shared" si="180"/>
        <v>0</v>
      </c>
      <c r="KAF1002">
        <f t="shared" si="180"/>
        <v>0</v>
      </c>
      <c r="KAG1002">
        <f t="shared" si="180"/>
        <v>0</v>
      </c>
      <c r="KAH1002">
        <f t="shared" si="180"/>
        <v>0</v>
      </c>
      <c r="KAI1002">
        <f t="shared" si="180"/>
        <v>0</v>
      </c>
      <c r="KAJ1002">
        <f t="shared" si="180"/>
        <v>0</v>
      </c>
      <c r="KAK1002">
        <f t="shared" si="180"/>
        <v>0</v>
      </c>
      <c r="KAL1002">
        <f t="shared" si="180"/>
        <v>0</v>
      </c>
      <c r="KAM1002">
        <f t="shared" si="180"/>
        <v>0</v>
      </c>
      <c r="KAN1002">
        <f t="shared" si="180"/>
        <v>0</v>
      </c>
      <c r="KAO1002">
        <f t="shared" si="180"/>
        <v>0</v>
      </c>
      <c r="KAP1002">
        <f t="shared" si="180"/>
        <v>0</v>
      </c>
      <c r="KAQ1002">
        <f t="shared" si="180"/>
        <v>0</v>
      </c>
      <c r="KAR1002">
        <f t="shared" si="180"/>
        <v>0</v>
      </c>
      <c r="KAS1002">
        <f t="shared" si="180"/>
        <v>0</v>
      </c>
      <c r="KAT1002">
        <f t="shared" si="180"/>
        <v>0</v>
      </c>
      <c r="KAU1002">
        <f t="shared" si="180"/>
        <v>0</v>
      </c>
      <c r="KAV1002">
        <f t="shared" si="180"/>
        <v>0</v>
      </c>
      <c r="KAW1002">
        <f t="shared" si="180"/>
        <v>0</v>
      </c>
      <c r="KAX1002">
        <f t="shared" si="180"/>
        <v>0</v>
      </c>
      <c r="KAY1002">
        <f t="shared" si="180"/>
        <v>0</v>
      </c>
      <c r="KAZ1002">
        <f t="shared" si="180"/>
        <v>0</v>
      </c>
      <c r="KBA1002">
        <f t="shared" ref="KBA1002:KDL1002" si="181">SUM(KBA2:KBA1001)</f>
        <v>0</v>
      </c>
      <c r="KBB1002">
        <f t="shared" si="181"/>
        <v>0</v>
      </c>
      <c r="KBC1002">
        <f t="shared" si="181"/>
        <v>0</v>
      </c>
      <c r="KBD1002">
        <f t="shared" si="181"/>
        <v>0</v>
      </c>
      <c r="KBE1002">
        <f t="shared" si="181"/>
        <v>0</v>
      </c>
      <c r="KBF1002">
        <f t="shared" si="181"/>
        <v>0</v>
      </c>
      <c r="KBG1002">
        <f t="shared" si="181"/>
        <v>0</v>
      </c>
      <c r="KBH1002">
        <f t="shared" si="181"/>
        <v>0</v>
      </c>
      <c r="KBI1002">
        <f t="shared" si="181"/>
        <v>0</v>
      </c>
      <c r="KBJ1002">
        <f t="shared" si="181"/>
        <v>0</v>
      </c>
      <c r="KBK1002">
        <f t="shared" si="181"/>
        <v>0</v>
      </c>
      <c r="KBL1002">
        <f t="shared" si="181"/>
        <v>0</v>
      </c>
      <c r="KBM1002">
        <f t="shared" si="181"/>
        <v>0</v>
      </c>
      <c r="KBN1002">
        <f t="shared" si="181"/>
        <v>0</v>
      </c>
      <c r="KBO1002">
        <f t="shared" si="181"/>
        <v>0</v>
      </c>
      <c r="KBP1002">
        <f t="shared" si="181"/>
        <v>0</v>
      </c>
      <c r="KBQ1002">
        <f t="shared" si="181"/>
        <v>0</v>
      </c>
      <c r="KBR1002">
        <f t="shared" si="181"/>
        <v>0</v>
      </c>
      <c r="KBS1002">
        <f t="shared" si="181"/>
        <v>0</v>
      </c>
      <c r="KBT1002">
        <f t="shared" si="181"/>
        <v>0</v>
      </c>
      <c r="KBU1002">
        <f t="shared" si="181"/>
        <v>0</v>
      </c>
      <c r="KBV1002">
        <f t="shared" si="181"/>
        <v>0</v>
      </c>
      <c r="KBW1002">
        <f t="shared" si="181"/>
        <v>0</v>
      </c>
      <c r="KBX1002">
        <f t="shared" si="181"/>
        <v>0</v>
      </c>
      <c r="KBY1002">
        <f t="shared" si="181"/>
        <v>0</v>
      </c>
      <c r="KBZ1002">
        <f t="shared" si="181"/>
        <v>0</v>
      </c>
      <c r="KCA1002">
        <f t="shared" si="181"/>
        <v>0</v>
      </c>
      <c r="KCB1002">
        <f t="shared" si="181"/>
        <v>0</v>
      </c>
      <c r="KCC1002">
        <f t="shared" si="181"/>
        <v>0</v>
      </c>
      <c r="KCD1002">
        <f t="shared" si="181"/>
        <v>0</v>
      </c>
      <c r="KCE1002">
        <f t="shared" si="181"/>
        <v>0</v>
      </c>
      <c r="KCF1002">
        <f t="shared" si="181"/>
        <v>0</v>
      </c>
      <c r="KCG1002">
        <f t="shared" si="181"/>
        <v>0</v>
      </c>
      <c r="KCH1002">
        <f t="shared" si="181"/>
        <v>0</v>
      </c>
      <c r="KCI1002">
        <f t="shared" si="181"/>
        <v>0</v>
      </c>
      <c r="KCJ1002">
        <f t="shared" si="181"/>
        <v>0</v>
      </c>
      <c r="KCK1002">
        <f t="shared" si="181"/>
        <v>0</v>
      </c>
      <c r="KCL1002">
        <f t="shared" si="181"/>
        <v>0</v>
      </c>
      <c r="KCM1002">
        <f t="shared" si="181"/>
        <v>0</v>
      </c>
      <c r="KCN1002">
        <f t="shared" si="181"/>
        <v>0</v>
      </c>
      <c r="KCO1002">
        <f t="shared" si="181"/>
        <v>0</v>
      </c>
      <c r="KCP1002">
        <f t="shared" si="181"/>
        <v>0</v>
      </c>
      <c r="KCQ1002">
        <f t="shared" si="181"/>
        <v>0</v>
      </c>
      <c r="KCR1002">
        <f t="shared" si="181"/>
        <v>0</v>
      </c>
      <c r="KCS1002">
        <f t="shared" si="181"/>
        <v>0</v>
      </c>
      <c r="KCT1002">
        <f t="shared" si="181"/>
        <v>0</v>
      </c>
      <c r="KCU1002">
        <f t="shared" si="181"/>
        <v>0</v>
      </c>
      <c r="KCV1002">
        <f t="shared" si="181"/>
        <v>0</v>
      </c>
      <c r="KCW1002">
        <f t="shared" si="181"/>
        <v>0</v>
      </c>
      <c r="KCX1002">
        <f t="shared" si="181"/>
        <v>0</v>
      </c>
      <c r="KCY1002">
        <f t="shared" si="181"/>
        <v>0</v>
      </c>
      <c r="KCZ1002">
        <f t="shared" si="181"/>
        <v>0</v>
      </c>
      <c r="KDA1002">
        <f t="shared" si="181"/>
        <v>0</v>
      </c>
      <c r="KDB1002">
        <f t="shared" si="181"/>
        <v>0</v>
      </c>
      <c r="KDC1002">
        <f t="shared" si="181"/>
        <v>0</v>
      </c>
      <c r="KDD1002">
        <f t="shared" si="181"/>
        <v>0</v>
      </c>
      <c r="KDE1002">
        <f t="shared" si="181"/>
        <v>0</v>
      </c>
      <c r="KDF1002">
        <f t="shared" si="181"/>
        <v>0</v>
      </c>
      <c r="KDG1002">
        <f t="shared" si="181"/>
        <v>0</v>
      </c>
      <c r="KDH1002">
        <f t="shared" si="181"/>
        <v>0</v>
      </c>
      <c r="KDI1002">
        <f t="shared" si="181"/>
        <v>0</v>
      </c>
      <c r="KDJ1002">
        <f t="shared" si="181"/>
        <v>0</v>
      </c>
      <c r="KDK1002">
        <f t="shared" si="181"/>
        <v>0</v>
      </c>
      <c r="KDL1002">
        <f t="shared" si="181"/>
        <v>0</v>
      </c>
      <c r="KDM1002">
        <f t="shared" ref="KDM1002:KFX1002" si="182">SUM(KDM2:KDM1001)</f>
        <v>0</v>
      </c>
      <c r="KDN1002">
        <f t="shared" si="182"/>
        <v>0</v>
      </c>
      <c r="KDO1002">
        <f t="shared" si="182"/>
        <v>0</v>
      </c>
      <c r="KDP1002">
        <f t="shared" si="182"/>
        <v>0</v>
      </c>
      <c r="KDQ1002">
        <f t="shared" si="182"/>
        <v>0</v>
      </c>
      <c r="KDR1002">
        <f t="shared" si="182"/>
        <v>0</v>
      </c>
      <c r="KDS1002">
        <f t="shared" si="182"/>
        <v>0</v>
      </c>
      <c r="KDT1002">
        <f t="shared" si="182"/>
        <v>0</v>
      </c>
      <c r="KDU1002">
        <f t="shared" si="182"/>
        <v>0</v>
      </c>
      <c r="KDV1002">
        <f t="shared" si="182"/>
        <v>0</v>
      </c>
      <c r="KDW1002">
        <f t="shared" si="182"/>
        <v>0</v>
      </c>
      <c r="KDX1002">
        <f t="shared" si="182"/>
        <v>0</v>
      </c>
      <c r="KDY1002">
        <f t="shared" si="182"/>
        <v>0</v>
      </c>
      <c r="KDZ1002">
        <f t="shared" si="182"/>
        <v>0</v>
      </c>
      <c r="KEA1002">
        <f t="shared" si="182"/>
        <v>0</v>
      </c>
      <c r="KEB1002">
        <f t="shared" si="182"/>
        <v>0</v>
      </c>
      <c r="KEC1002">
        <f t="shared" si="182"/>
        <v>0</v>
      </c>
      <c r="KED1002">
        <f t="shared" si="182"/>
        <v>0</v>
      </c>
      <c r="KEE1002">
        <f t="shared" si="182"/>
        <v>0</v>
      </c>
      <c r="KEF1002">
        <f t="shared" si="182"/>
        <v>0</v>
      </c>
      <c r="KEG1002">
        <f t="shared" si="182"/>
        <v>0</v>
      </c>
      <c r="KEH1002">
        <f t="shared" si="182"/>
        <v>0</v>
      </c>
      <c r="KEI1002">
        <f t="shared" si="182"/>
        <v>0</v>
      </c>
      <c r="KEJ1002">
        <f t="shared" si="182"/>
        <v>0</v>
      </c>
      <c r="KEK1002">
        <f t="shared" si="182"/>
        <v>0</v>
      </c>
      <c r="KEL1002">
        <f t="shared" si="182"/>
        <v>0</v>
      </c>
      <c r="KEM1002">
        <f t="shared" si="182"/>
        <v>0</v>
      </c>
      <c r="KEN1002">
        <f t="shared" si="182"/>
        <v>0</v>
      </c>
      <c r="KEO1002">
        <f t="shared" si="182"/>
        <v>0</v>
      </c>
      <c r="KEP1002">
        <f t="shared" si="182"/>
        <v>0</v>
      </c>
      <c r="KEQ1002">
        <f t="shared" si="182"/>
        <v>0</v>
      </c>
      <c r="KER1002">
        <f t="shared" si="182"/>
        <v>0</v>
      </c>
      <c r="KES1002">
        <f t="shared" si="182"/>
        <v>0</v>
      </c>
      <c r="KET1002">
        <f t="shared" si="182"/>
        <v>0</v>
      </c>
      <c r="KEU1002">
        <f t="shared" si="182"/>
        <v>0</v>
      </c>
      <c r="KEV1002">
        <f t="shared" si="182"/>
        <v>0</v>
      </c>
      <c r="KEW1002">
        <f t="shared" si="182"/>
        <v>0</v>
      </c>
      <c r="KEX1002">
        <f t="shared" si="182"/>
        <v>0</v>
      </c>
      <c r="KEY1002">
        <f t="shared" si="182"/>
        <v>0</v>
      </c>
      <c r="KEZ1002">
        <f t="shared" si="182"/>
        <v>0</v>
      </c>
      <c r="KFA1002">
        <f t="shared" si="182"/>
        <v>0</v>
      </c>
      <c r="KFB1002">
        <f t="shared" si="182"/>
        <v>0</v>
      </c>
      <c r="KFC1002">
        <f t="shared" si="182"/>
        <v>0</v>
      </c>
      <c r="KFD1002">
        <f t="shared" si="182"/>
        <v>0</v>
      </c>
      <c r="KFE1002">
        <f t="shared" si="182"/>
        <v>0</v>
      </c>
      <c r="KFF1002">
        <f t="shared" si="182"/>
        <v>0</v>
      </c>
      <c r="KFG1002">
        <f t="shared" si="182"/>
        <v>0</v>
      </c>
      <c r="KFH1002">
        <f t="shared" si="182"/>
        <v>0</v>
      </c>
      <c r="KFI1002">
        <f t="shared" si="182"/>
        <v>0</v>
      </c>
      <c r="KFJ1002">
        <f t="shared" si="182"/>
        <v>0</v>
      </c>
      <c r="KFK1002">
        <f t="shared" si="182"/>
        <v>0</v>
      </c>
      <c r="KFL1002">
        <f t="shared" si="182"/>
        <v>0</v>
      </c>
      <c r="KFM1002">
        <f t="shared" si="182"/>
        <v>0</v>
      </c>
      <c r="KFN1002">
        <f t="shared" si="182"/>
        <v>0</v>
      </c>
      <c r="KFO1002">
        <f t="shared" si="182"/>
        <v>0</v>
      </c>
      <c r="KFP1002">
        <f t="shared" si="182"/>
        <v>0</v>
      </c>
      <c r="KFQ1002">
        <f t="shared" si="182"/>
        <v>0</v>
      </c>
      <c r="KFR1002">
        <f t="shared" si="182"/>
        <v>0</v>
      </c>
      <c r="KFS1002">
        <f t="shared" si="182"/>
        <v>0</v>
      </c>
      <c r="KFT1002">
        <f t="shared" si="182"/>
        <v>0</v>
      </c>
      <c r="KFU1002">
        <f t="shared" si="182"/>
        <v>0</v>
      </c>
      <c r="KFV1002">
        <f t="shared" si="182"/>
        <v>0</v>
      </c>
      <c r="KFW1002">
        <f t="shared" si="182"/>
        <v>0</v>
      </c>
      <c r="KFX1002">
        <f t="shared" si="182"/>
        <v>0</v>
      </c>
      <c r="KFY1002">
        <f t="shared" ref="KFY1002:KIJ1002" si="183">SUM(KFY2:KFY1001)</f>
        <v>0</v>
      </c>
      <c r="KFZ1002">
        <f t="shared" si="183"/>
        <v>0</v>
      </c>
      <c r="KGA1002">
        <f t="shared" si="183"/>
        <v>0</v>
      </c>
      <c r="KGB1002">
        <f t="shared" si="183"/>
        <v>0</v>
      </c>
      <c r="KGC1002">
        <f t="shared" si="183"/>
        <v>0</v>
      </c>
      <c r="KGD1002">
        <f t="shared" si="183"/>
        <v>0</v>
      </c>
      <c r="KGE1002">
        <f t="shared" si="183"/>
        <v>0</v>
      </c>
      <c r="KGF1002">
        <f t="shared" si="183"/>
        <v>0</v>
      </c>
      <c r="KGG1002">
        <f t="shared" si="183"/>
        <v>0</v>
      </c>
      <c r="KGH1002">
        <f t="shared" si="183"/>
        <v>0</v>
      </c>
      <c r="KGI1002">
        <f t="shared" si="183"/>
        <v>0</v>
      </c>
      <c r="KGJ1002">
        <f t="shared" si="183"/>
        <v>0</v>
      </c>
      <c r="KGK1002">
        <f t="shared" si="183"/>
        <v>0</v>
      </c>
      <c r="KGL1002">
        <f t="shared" si="183"/>
        <v>0</v>
      </c>
      <c r="KGM1002">
        <f t="shared" si="183"/>
        <v>0</v>
      </c>
      <c r="KGN1002">
        <f t="shared" si="183"/>
        <v>0</v>
      </c>
      <c r="KGO1002">
        <f t="shared" si="183"/>
        <v>0</v>
      </c>
      <c r="KGP1002">
        <f t="shared" si="183"/>
        <v>0</v>
      </c>
      <c r="KGQ1002">
        <f t="shared" si="183"/>
        <v>0</v>
      </c>
      <c r="KGR1002">
        <f t="shared" si="183"/>
        <v>0</v>
      </c>
      <c r="KGS1002">
        <f t="shared" si="183"/>
        <v>0</v>
      </c>
      <c r="KGT1002">
        <f t="shared" si="183"/>
        <v>0</v>
      </c>
      <c r="KGU1002">
        <f t="shared" si="183"/>
        <v>0</v>
      </c>
      <c r="KGV1002">
        <f t="shared" si="183"/>
        <v>0</v>
      </c>
      <c r="KGW1002">
        <f t="shared" si="183"/>
        <v>0</v>
      </c>
      <c r="KGX1002">
        <f t="shared" si="183"/>
        <v>0</v>
      </c>
      <c r="KGY1002">
        <f t="shared" si="183"/>
        <v>0</v>
      </c>
      <c r="KGZ1002">
        <f t="shared" si="183"/>
        <v>0</v>
      </c>
      <c r="KHA1002">
        <f t="shared" si="183"/>
        <v>0</v>
      </c>
      <c r="KHB1002">
        <f t="shared" si="183"/>
        <v>0</v>
      </c>
      <c r="KHC1002">
        <f t="shared" si="183"/>
        <v>0</v>
      </c>
      <c r="KHD1002">
        <f t="shared" si="183"/>
        <v>0</v>
      </c>
      <c r="KHE1002">
        <f t="shared" si="183"/>
        <v>0</v>
      </c>
      <c r="KHF1002">
        <f t="shared" si="183"/>
        <v>0</v>
      </c>
      <c r="KHG1002">
        <f t="shared" si="183"/>
        <v>0</v>
      </c>
      <c r="KHH1002">
        <f t="shared" si="183"/>
        <v>0</v>
      </c>
      <c r="KHI1002">
        <f t="shared" si="183"/>
        <v>0</v>
      </c>
      <c r="KHJ1002">
        <f t="shared" si="183"/>
        <v>0</v>
      </c>
      <c r="KHK1002">
        <f t="shared" si="183"/>
        <v>0</v>
      </c>
      <c r="KHL1002">
        <f t="shared" si="183"/>
        <v>0</v>
      </c>
      <c r="KHM1002">
        <f t="shared" si="183"/>
        <v>0</v>
      </c>
      <c r="KHN1002">
        <f t="shared" si="183"/>
        <v>0</v>
      </c>
      <c r="KHO1002">
        <f t="shared" si="183"/>
        <v>0</v>
      </c>
      <c r="KHP1002">
        <f t="shared" si="183"/>
        <v>0</v>
      </c>
      <c r="KHQ1002">
        <f t="shared" si="183"/>
        <v>0</v>
      </c>
      <c r="KHR1002">
        <f t="shared" si="183"/>
        <v>0</v>
      </c>
      <c r="KHS1002">
        <f t="shared" si="183"/>
        <v>0</v>
      </c>
      <c r="KHT1002">
        <f t="shared" si="183"/>
        <v>0</v>
      </c>
      <c r="KHU1002">
        <f t="shared" si="183"/>
        <v>0</v>
      </c>
      <c r="KHV1002">
        <f t="shared" si="183"/>
        <v>0</v>
      </c>
      <c r="KHW1002">
        <f t="shared" si="183"/>
        <v>0</v>
      </c>
      <c r="KHX1002">
        <f t="shared" si="183"/>
        <v>0</v>
      </c>
      <c r="KHY1002">
        <f t="shared" si="183"/>
        <v>0</v>
      </c>
      <c r="KHZ1002">
        <f t="shared" si="183"/>
        <v>0</v>
      </c>
      <c r="KIA1002">
        <f t="shared" si="183"/>
        <v>0</v>
      </c>
      <c r="KIB1002">
        <f t="shared" si="183"/>
        <v>0</v>
      </c>
      <c r="KIC1002">
        <f t="shared" si="183"/>
        <v>0</v>
      </c>
      <c r="KID1002">
        <f t="shared" si="183"/>
        <v>0</v>
      </c>
      <c r="KIE1002">
        <f t="shared" si="183"/>
        <v>0</v>
      </c>
      <c r="KIF1002">
        <f t="shared" si="183"/>
        <v>0</v>
      </c>
      <c r="KIG1002">
        <f t="shared" si="183"/>
        <v>0</v>
      </c>
      <c r="KIH1002">
        <f t="shared" si="183"/>
        <v>0</v>
      </c>
      <c r="KII1002">
        <f t="shared" si="183"/>
        <v>0</v>
      </c>
      <c r="KIJ1002">
        <f t="shared" si="183"/>
        <v>0</v>
      </c>
      <c r="KIK1002">
        <f t="shared" ref="KIK1002:KKV1002" si="184">SUM(KIK2:KIK1001)</f>
        <v>0</v>
      </c>
      <c r="KIL1002">
        <f t="shared" si="184"/>
        <v>0</v>
      </c>
      <c r="KIM1002">
        <f t="shared" si="184"/>
        <v>0</v>
      </c>
      <c r="KIN1002">
        <f t="shared" si="184"/>
        <v>0</v>
      </c>
      <c r="KIO1002">
        <f t="shared" si="184"/>
        <v>0</v>
      </c>
      <c r="KIP1002">
        <f t="shared" si="184"/>
        <v>0</v>
      </c>
      <c r="KIQ1002">
        <f t="shared" si="184"/>
        <v>0</v>
      </c>
      <c r="KIR1002">
        <f t="shared" si="184"/>
        <v>0</v>
      </c>
      <c r="KIS1002">
        <f t="shared" si="184"/>
        <v>0</v>
      </c>
      <c r="KIT1002">
        <f t="shared" si="184"/>
        <v>0</v>
      </c>
      <c r="KIU1002">
        <f t="shared" si="184"/>
        <v>0</v>
      </c>
      <c r="KIV1002">
        <f t="shared" si="184"/>
        <v>0</v>
      </c>
      <c r="KIW1002">
        <f t="shared" si="184"/>
        <v>0</v>
      </c>
      <c r="KIX1002">
        <f t="shared" si="184"/>
        <v>0</v>
      </c>
      <c r="KIY1002">
        <f t="shared" si="184"/>
        <v>0</v>
      </c>
      <c r="KIZ1002">
        <f t="shared" si="184"/>
        <v>0</v>
      </c>
      <c r="KJA1002">
        <f t="shared" si="184"/>
        <v>0</v>
      </c>
      <c r="KJB1002">
        <f t="shared" si="184"/>
        <v>0</v>
      </c>
      <c r="KJC1002">
        <f t="shared" si="184"/>
        <v>0</v>
      </c>
      <c r="KJD1002">
        <f t="shared" si="184"/>
        <v>0</v>
      </c>
      <c r="KJE1002">
        <f t="shared" si="184"/>
        <v>0</v>
      </c>
      <c r="KJF1002">
        <f t="shared" si="184"/>
        <v>0</v>
      </c>
      <c r="KJG1002">
        <f t="shared" si="184"/>
        <v>0</v>
      </c>
      <c r="KJH1002">
        <f t="shared" si="184"/>
        <v>0</v>
      </c>
      <c r="KJI1002">
        <f t="shared" si="184"/>
        <v>0</v>
      </c>
      <c r="KJJ1002">
        <f t="shared" si="184"/>
        <v>0</v>
      </c>
      <c r="KJK1002">
        <f t="shared" si="184"/>
        <v>0</v>
      </c>
      <c r="KJL1002">
        <f t="shared" si="184"/>
        <v>0</v>
      </c>
      <c r="KJM1002">
        <f t="shared" si="184"/>
        <v>0</v>
      </c>
      <c r="KJN1002">
        <f t="shared" si="184"/>
        <v>0</v>
      </c>
      <c r="KJO1002">
        <f t="shared" si="184"/>
        <v>0</v>
      </c>
      <c r="KJP1002">
        <f t="shared" si="184"/>
        <v>0</v>
      </c>
      <c r="KJQ1002">
        <f t="shared" si="184"/>
        <v>0</v>
      </c>
      <c r="KJR1002">
        <f t="shared" si="184"/>
        <v>0</v>
      </c>
      <c r="KJS1002">
        <f t="shared" si="184"/>
        <v>0</v>
      </c>
      <c r="KJT1002">
        <f t="shared" si="184"/>
        <v>0</v>
      </c>
      <c r="KJU1002">
        <f t="shared" si="184"/>
        <v>0</v>
      </c>
      <c r="KJV1002">
        <f t="shared" si="184"/>
        <v>0</v>
      </c>
      <c r="KJW1002">
        <f t="shared" si="184"/>
        <v>0</v>
      </c>
      <c r="KJX1002">
        <f t="shared" si="184"/>
        <v>0</v>
      </c>
      <c r="KJY1002">
        <f t="shared" si="184"/>
        <v>0</v>
      </c>
      <c r="KJZ1002">
        <f t="shared" si="184"/>
        <v>0</v>
      </c>
      <c r="KKA1002">
        <f t="shared" si="184"/>
        <v>0</v>
      </c>
      <c r="KKB1002">
        <f t="shared" si="184"/>
        <v>0</v>
      </c>
      <c r="KKC1002">
        <f t="shared" si="184"/>
        <v>0</v>
      </c>
      <c r="KKD1002">
        <f t="shared" si="184"/>
        <v>0</v>
      </c>
      <c r="KKE1002">
        <f t="shared" si="184"/>
        <v>0</v>
      </c>
      <c r="KKF1002">
        <f t="shared" si="184"/>
        <v>0</v>
      </c>
      <c r="KKG1002">
        <f t="shared" si="184"/>
        <v>0</v>
      </c>
      <c r="KKH1002">
        <f t="shared" si="184"/>
        <v>0</v>
      </c>
      <c r="KKI1002">
        <f t="shared" si="184"/>
        <v>0</v>
      </c>
      <c r="KKJ1002">
        <f t="shared" si="184"/>
        <v>0</v>
      </c>
      <c r="KKK1002">
        <f t="shared" si="184"/>
        <v>0</v>
      </c>
      <c r="KKL1002">
        <f t="shared" si="184"/>
        <v>0</v>
      </c>
      <c r="KKM1002">
        <f t="shared" si="184"/>
        <v>0</v>
      </c>
      <c r="KKN1002">
        <f t="shared" si="184"/>
        <v>0</v>
      </c>
      <c r="KKO1002">
        <f t="shared" si="184"/>
        <v>0</v>
      </c>
      <c r="KKP1002">
        <f t="shared" si="184"/>
        <v>0</v>
      </c>
      <c r="KKQ1002">
        <f t="shared" si="184"/>
        <v>0</v>
      </c>
      <c r="KKR1002">
        <f t="shared" si="184"/>
        <v>0</v>
      </c>
      <c r="KKS1002">
        <f t="shared" si="184"/>
        <v>0</v>
      </c>
      <c r="KKT1002">
        <f t="shared" si="184"/>
        <v>0</v>
      </c>
      <c r="KKU1002">
        <f t="shared" si="184"/>
        <v>0</v>
      </c>
      <c r="KKV1002">
        <f t="shared" si="184"/>
        <v>0</v>
      </c>
      <c r="KKW1002">
        <f t="shared" ref="KKW1002:KNH1002" si="185">SUM(KKW2:KKW1001)</f>
        <v>0</v>
      </c>
      <c r="KKX1002">
        <f t="shared" si="185"/>
        <v>0</v>
      </c>
      <c r="KKY1002">
        <f t="shared" si="185"/>
        <v>0</v>
      </c>
      <c r="KKZ1002">
        <f t="shared" si="185"/>
        <v>0</v>
      </c>
      <c r="KLA1002">
        <f t="shared" si="185"/>
        <v>0</v>
      </c>
      <c r="KLB1002">
        <f t="shared" si="185"/>
        <v>0</v>
      </c>
      <c r="KLC1002">
        <f t="shared" si="185"/>
        <v>0</v>
      </c>
      <c r="KLD1002">
        <f t="shared" si="185"/>
        <v>0</v>
      </c>
      <c r="KLE1002">
        <f t="shared" si="185"/>
        <v>0</v>
      </c>
      <c r="KLF1002">
        <f t="shared" si="185"/>
        <v>0</v>
      </c>
      <c r="KLG1002">
        <f t="shared" si="185"/>
        <v>0</v>
      </c>
      <c r="KLH1002">
        <f t="shared" si="185"/>
        <v>0</v>
      </c>
      <c r="KLI1002">
        <f t="shared" si="185"/>
        <v>0</v>
      </c>
      <c r="KLJ1002">
        <f t="shared" si="185"/>
        <v>0</v>
      </c>
      <c r="KLK1002">
        <f t="shared" si="185"/>
        <v>0</v>
      </c>
      <c r="KLL1002">
        <f t="shared" si="185"/>
        <v>0</v>
      </c>
      <c r="KLM1002">
        <f t="shared" si="185"/>
        <v>0</v>
      </c>
      <c r="KLN1002">
        <f t="shared" si="185"/>
        <v>0</v>
      </c>
      <c r="KLO1002">
        <f t="shared" si="185"/>
        <v>0</v>
      </c>
      <c r="KLP1002">
        <f t="shared" si="185"/>
        <v>0</v>
      </c>
      <c r="KLQ1002">
        <f t="shared" si="185"/>
        <v>0</v>
      </c>
      <c r="KLR1002">
        <f t="shared" si="185"/>
        <v>0</v>
      </c>
      <c r="KLS1002">
        <f t="shared" si="185"/>
        <v>0</v>
      </c>
      <c r="KLT1002">
        <f t="shared" si="185"/>
        <v>0</v>
      </c>
      <c r="KLU1002">
        <f t="shared" si="185"/>
        <v>0</v>
      </c>
      <c r="KLV1002">
        <f t="shared" si="185"/>
        <v>0</v>
      </c>
      <c r="KLW1002">
        <f t="shared" si="185"/>
        <v>0</v>
      </c>
      <c r="KLX1002">
        <f t="shared" si="185"/>
        <v>0</v>
      </c>
      <c r="KLY1002">
        <f t="shared" si="185"/>
        <v>0</v>
      </c>
      <c r="KLZ1002">
        <f t="shared" si="185"/>
        <v>0</v>
      </c>
      <c r="KMA1002">
        <f t="shared" si="185"/>
        <v>0</v>
      </c>
      <c r="KMB1002">
        <f t="shared" si="185"/>
        <v>0</v>
      </c>
      <c r="KMC1002">
        <f t="shared" si="185"/>
        <v>0</v>
      </c>
      <c r="KMD1002">
        <f t="shared" si="185"/>
        <v>0</v>
      </c>
      <c r="KME1002">
        <f t="shared" si="185"/>
        <v>0</v>
      </c>
      <c r="KMF1002">
        <f t="shared" si="185"/>
        <v>0</v>
      </c>
      <c r="KMG1002">
        <f t="shared" si="185"/>
        <v>0</v>
      </c>
      <c r="KMH1002">
        <f t="shared" si="185"/>
        <v>0</v>
      </c>
      <c r="KMI1002">
        <f t="shared" si="185"/>
        <v>0</v>
      </c>
      <c r="KMJ1002">
        <f t="shared" si="185"/>
        <v>0</v>
      </c>
      <c r="KMK1002">
        <f t="shared" si="185"/>
        <v>0</v>
      </c>
      <c r="KML1002">
        <f t="shared" si="185"/>
        <v>0</v>
      </c>
      <c r="KMM1002">
        <f t="shared" si="185"/>
        <v>0</v>
      </c>
      <c r="KMN1002">
        <f t="shared" si="185"/>
        <v>0</v>
      </c>
      <c r="KMO1002">
        <f t="shared" si="185"/>
        <v>0</v>
      </c>
      <c r="KMP1002">
        <f t="shared" si="185"/>
        <v>0</v>
      </c>
      <c r="KMQ1002">
        <f t="shared" si="185"/>
        <v>0</v>
      </c>
      <c r="KMR1002">
        <f t="shared" si="185"/>
        <v>0</v>
      </c>
      <c r="KMS1002">
        <f t="shared" si="185"/>
        <v>0</v>
      </c>
      <c r="KMT1002">
        <f t="shared" si="185"/>
        <v>0</v>
      </c>
      <c r="KMU1002">
        <f t="shared" si="185"/>
        <v>0</v>
      </c>
      <c r="KMV1002">
        <f t="shared" si="185"/>
        <v>0</v>
      </c>
      <c r="KMW1002">
        <f t="shared" si="185"/>
        <v>0</v>
      </c>
      <c r="KMX1002">
        <f t="shared" si="185"/>
        <v>0</v>
      </c>
      <c r="KMY1002">
        <f t="shared" si="185"/>
        <v>0</v>
      </c>
      <c r="KMZ1002">
        <f t="shared" si="185"/>
        <v>0</v>
      </c>
      <c r="KNA1002">
        <f t="shared" si="185"/>
        <v>0</v>
      </c>
      <c r="KNB1002">
        <f t="shared" si="185"/>
        <v>0</v>
      </c>
      <c r="KNC1002">
        <f t="shared" si="185"/>
        <v>0</v>
      </c>
      <c r="KND1002">
        <f t="shared" si="185"/>
        <v>0</v>
      </c>
      <c r="KNE1002">
        <f t="shared" si="185"/>
        <v>0</v>
      </c>
      <c r="KNF1002">
        <f t="shared" si="185"/>
        <v>0</v>
      </c>
      <c r="KNG1002">
        <f t="shared" si="185"/>
        <v>0</v>
      </c>
      <c r="KNH1002">
        <f t="shared" si="185"/>
        <v>0</v>
      </c>
      <c r="KNI1002">
        <f t="shared" ref="KNI1002:KPT1002" si="186">SUM(KNI2:KNI1001)</f>
        <v>0</v>
      </c>
      <c r="KNJ1002">
        <f t="shared" si="186"/>
        <v>0</v>
      </c>
      <c r="KNK1002">
        <f t="shared" si="186"/>
        <v>0</v>
      </c>
      <c r="KNL1002">
        <f t="shared" si="186"/>
        <v>0</v>
      </c>
      <c r="KNM1002">
        <f t="shared" si="186"/>
        <v>0</v>
      </c>
      <c r="KNN1002">
        <f t="shared" si="186"/>
        <v>0</v>
      </c>
      <c r="KNO1002">
        <f t="shared" si="186"/>
        <v>0</v>
      </c>
      <c r="KNP1002">
        <f t="shared" si="186"/>
        <v>0</v>
      </c>
      <c r="KNQ1002">
        <f t="shared" si="186"/>
        <v>0</v>
      </c>
      <c r="KNR1002">
        <f t="shared" si="186"/>
        <v>0</v>
      </c>
      <c r="KNS1002">
        <f t="shared" si="186"/>
        <v>0</v>
      </c>
      <c r="KNT1002">
        <f t="shared" si="186"/>
        <v>0</v>
      </c>
      <c r="KNU1002">
        <f t="shared" si="186"/>
        <v>0</v>
      </c>
      <c r="KNV1002">
        <f t="shared" si="186"/>
        <v>0</v>
      </c>
      <c r="KNW1002">
        <f t="shared" si="186"/>
        <v>0</v>
      </c>
      <c r="KNX1002">
        <f t="shared" si="186"/>
        <v>0</v>
      </c>
      <c r="KNY1002">
        <f t="shared" si="186"/>
        <v>0</v>
      </c>
      <c r="KNZ1002">
        <f t="shared" si="186"/>
        <v>0</v>
      </c>
      <c r="KOA1002">
        <f t="shared" si="186"/>
        <v>0</v>
      </c>
      <c r="KOB1002">
        <f t="shared" si="186"/>
        <v>0</v>
      </c>
      <c r="KOC1002">
        <f t="shared" si="186"/>
        <v>0</v>
      </c>
      <c r="KOD1002">
        <f t="shared" si="186"/>
        <v>0</v>
      </c>
      <c r="KOE1002">
        <f t="shared" si="186"/>
        <v>0</v>
      </c>
      <c r="KOF1002">
        <f t="shared" si="186"/>
        <v>0</v>
      </c>
      <c r="KOG1002">
        <f t="shared" si="186"/>
        <v>0</v>
      </c>
      <c r="KOH1002">
        <f t="shared" si="186"/>
        <v>0</v>
      </c>
      <c r="KOI1002">
        <f t="shared" si="186"/>
        <v>0</v>
      </c>
      <c r="KOJ1002">
        <f t="shared" si="186"/>
        <v>0</v>
      </c>
      <c r="KOK1002">
        <f t="shared" si="186"/>
        <v>0</v>
      </c>
      <c r="KOL1002">
        <f t="shared" si="186"/>
        <v>0</v>
      </c>
      <c r="KOM1002">
        <f t="shared" si="186"/>
        <v>0</v>
      </c>
      <c r="KON1002">
        <f t="shared" si="186"/>
        <v>0</v>
      </c>
      <c r="KOO1002">
        <f t="shared" si="186"/>
        <v>0</v>
      </c>
      <c r="KOP1002">
        <f t="shared" si="186"/>
        <v>0</v>
      </c>
      <c r="KOQ1002">
        <f t="shared" si="186"/>
        <v>0</v>
      </c>
      <c r="KOR1002">
        <f t="shared" si="186"/>
        <v>0</v>
      </c>
      <c r="KOS1002">
        <f t="shared" si="186"/>
        <v>0</v>
      </c>
      <c r="KOT1002">
        <f t="shared" si="186"/>
        <v>0</v>
      </c>
      <c r="KOU1002">
        <f t="shared" si="186"/>
        <v>0</v>
      </c>
      <c r="KOV1002">
        <f t="shared" si="186"/>
        <v>0</v>
      </c>
      <c r="KOW1002">
        <f t="shared" si="186"/>
        <v>0</v>
      </c>
      <c r="KOX1002">
        <f t="shared" si="186"/>
        <v>0</v>
      </c>
      <c r="KOY1002">
        <f t="shared" si="186"/>
        <v>0</v>
      </c>
      <c r="KOZ1002">
        <f t="shared" si="186"/>
        <v>0</v>
      </c>
      <c r="KPA1002">
        <f t="shared" si="186"/>
        <v>0</v>
      </c>
      <c r="KPB1002">
        <f t="shared" si="186"/>
        <v>0</v>
      </c>
      <c r="KPC1002">
        <f t="shared" si="186"/>
        <v>0</v>
      </c>
      <c r="KPD1002">
        <f t="shared" si="186"/>
        <v>0</v>
      </c>
      <c r="KPE1002">
        <f t="shared" si="186"/>
        <v>0</v>
      </c>
      <c r="KPF1002">
        <f t="shared" si="186"/>
        <v>0</v>
      </c>
      <c r="KPG1002">
        <f t="shared" si="186"/>
        <v>0</v>
      </c>
      <c r="KPH1002">
        <f t="shared" si="186"/>
        <v>0</v>
      </c>
      <c r="KPI1002">
        <f t="shared" si="186"/>
        <v>0</v>
      </c>
      <c r="KPJ1002">
        <f t="shared" si="186"/>
        <v>0</v>
      </c>
      <c r="KPK1002">
        <f t="shared" si="186"/>
        <v>0</v>
      </c>
      <c r="KPL1002">
        <f t="shared" si="186"/>
        <v>0</v>
      </c>
      <c r="KPM1002">
        <f t="shared" si="186"/>
        <v>0</v>
      </c>
      <c r="KPN1002">
        <f t="shared" si="186"/>
        <v>0</v>
      </c>
      <c r="KPO1002">
        <f t="shared" si="186"/>
        <v>0</v>
      </c>
      <c r="KPP1002">
        <f t="shared" si="186"/>
        <v>0</v>
      </c>
      <c r="KPQ1002">
        <f t="shared" si="186"/>
        <v>0</v>
      </c>
      <c r="KPR1002">
        <f t="shared" si="186"/>
        <v>0</v>
      </c>
      <c r="KPS1002">
        <f t="shared" si="186"/>
        <v>0</v>
      </c>
      <c r="KPT1002">
        <f t="shared" si="186"/>
        <v>0</v>
      </c>
      <c r="KPU1002">
        <f t="shared" ref="KPU1002:KSF1002" si="187">SUM(KPU2:KPU1001)</f>
        <v>0</v>
      </c>
      <c r="KPV1002">
        <f t="shared" si="187"/>
        <v>0</v>
      </c>
      <c r="KPW1002">
        <f t="shared" si="187"/>
        <v>0</v>
      </c>
      <c r="KPX1002">
        <f t="shared" si="187"/>
        <v>0</v>
      </c>
      <c r="KPY1002">
        <f t="shared" si="187"/>
        <v>0</v>
      </c>
      <c r="KPZ1002">
        <f t="shared" si="187"/>
        <v>0</v>
      </c>
      <c r="KQA1002">
        <f t="shared" si="187"/>
        <v>0</v>
      </c>
      <c r="KQB1002">
        <f t="shared" si="187"/>
        <v>0</v>
      </c>
      <c r="KQC1002">
        <f t="shared" si="187"/>
        <v>0</v>
      </c>
      <c r="KQD1002">
        <f t="shared" si="187"/>
        <v>0</v>
      </c>
      <c r="KQE1002">
        <f t="shared" si="187"/>
        <v>0</v>
      </c>
      <c r="KQF1002">
        <f t="shared" si="187"/>
        <v>0</v>
      </c>
      <c r="KQG1002">
        <f t="shared" si="187"/>
        <v>0</v>
      </c>
      <c r="KQH1002">
        <f t="shared" si="187"/>
        <v>0</v>
      </c>
      <c r="KQI1002">
        <f t="shared" si="187"/>
        <v>0</v>
      </c>
      <c r="KQJ1002">
        <f t="shared" si="187"/>
        <v>0</v>
      </c>
      <c r="KQK1002">
        <f t="shared" si="187"/>
        <v>0</v>
      </c>
      <c r="KQL1002">
        <f t="shared" si="187"/>
        <v>0</v>
      </c>
      <c r="KQM1002">
        <f t="shared" si="187"/>
        <v>0</v>
      </c>
      <c r="KQN1002">
        <f t="shared" si="187"/>
        <v>0</v>
      </c>
      <c r="KQO1002">
        <f t="shared" si="187"/>
        <v>0</v>
      </c>
      <c r="KQP1002">
        <f t="shared" si="187"/>
        <v>0</v>
      </c>
      <c r="KQQ1002">
        <f t="shared" si="187"/>
        <v>0</v>
      </c>
      <c r="KQR1002">
        <f t="shared" si="187"/>
        <v>0</v>
      </c>
      <c r="KQS1002">
        <f t="shared" si="187"/>
        <v>0</v>
      </c>
      <c r="KQT1002">
        <f t="shared" si="187"/>
        <v>0</v>
      </c>
      <c r="KQU1002">
        <f t="shared" si="187"/>
        <v>0</v>
      </c>
      <c r="KQV1002">
        <f t="shared" si="187"/>
        <v>0</v>
      </c>
      <c r="KQW1002">
        <f t="shared" si="187"/>
        <v>0</v>
      </c>
      <c r="KQX1002">
        <f t="shared" si="187"/>
        <v>0</v>
      </c>
      <c r="KQY1002">
        <f t="shared" si="187"/>
        <v>0</v>
      </c>
      <c r="KQZ1002">
        <f t="shared" si="187"/>
        <v>0</v>
      </c>
      <c r="KRA1002">
        <f t="shared" si="187"/>
        <v>0</v>
      </c>
      <c r="KRB1002">
        <f t="shared" si="187"/>
        <v>0</v>
      </c>
      <c r="KRC1002">
        <f t="shared" si="187"/>
        <v>0</v>
      </c>
      <c r="KRD1002">
        <f t="shared" si="187"/>
        <v>0</v>
      </c>
      <c r="KRE1002">
        <f t="shared" si="187"/>
        <v>0</v>
      </c>
      <c r="KRF1002">
        <f t="shared" si="187"/>
        <v>0</v>
      </c>
      <c r="KRG1002">
        <f t="shared" si="187"/>
        <v>0</v>
      </c>
      <c r="KRH1002">
        <f t="shared" si="187"/>
        <v>0</v>
      </c>
      <c r="KRI1002">
        <f t="shared" si="187"/>
        <v>0</v>
      </c>
      <c r="KRJ1002">
        <f t="shared" si="187"/>
        <v>0</v>
      </c>
      <c r="KRK1002">
        <f t="shared" si="187"/>
        <v>0</v>
      </c>
      <c r="KRL1002">
        <f t="shared" si="187"/>
        <v>0</v>
      </c>
      <c r="KRM1002">
        <f t="shared" si="187"/>
        <v>0</v>
      </c>
      <c r="KRN1002">
        <f t="shared" si="187"/>
        <v>0</v>
      </c>
      <c r="KRO1002">
        <f t="shared" si="187"/>
        <v>0</v>
      </c>
      <c r="KRP1002">
        <f t="shared" si="187"/>
        <v>0</v>
      </c>
      <c r="KRQ1002">
        <f t="shared" si="187"/>
        <v>0</v>
      </c>
      <c r="KRR1002">
        <f t="shared" si="187"/>
        <v>0</v>
      </c>
      <c r="KRS1002">
        <f t="shared" si="187"/>
        <v>0</v>
      </c>
      <c r="KRT1002">
        <f t="shared" si="187"/>
        <v>0</v>
      </c>
      <c r="KRU1002">
        <f t="shared" si="187"/>
        <v>0</v>
      </c>
      <c r="KRV1002">
        <f t="shared" si="187"/>
        <v>0</v>
      </c>
      <c r="KRW1002">
        <f t="shared" si="187"/>
        <v>0</v>
      </c>
      <c r="KRX1002">
        <f t="shared" si="187"/>
        <v>0</v>
      </c>
      <c r="KRY1002">
        <f t="shared" si="187"/>
        <v>0</v>
      </c>
      <c r="KRZ1002">
        <f t="shared" si="187"/>
        <v>0</v>
      </c>
      <c r="KSA1002">
        <f t="shared" si="187"/>
        <v>0</v>
      </c>
      <c r="KSB1002">
        <f t="shared" si="187"/>
        <v>0</v>
      </c>
      <c r="KSC1002">
        <f t="shared" si="187"/>
        <v>0</v>
      </c>
      <c r="KSD1002">
        <f t="shared" si="187"/>
        <v>0</v>
      </c>
      <c r="KSE1002">
        <f t="shared" si="187"/>
        <v>0</v>
      </c>
      <c r="KSF1002">
        <f t="shared" si="187"/>
        <v>0</v>
      </c>
      <c r="KSG1002">
        <f t="shared" ref="KSG1002:KUR1002" si="188">SUM(KSG2:KSG1001)</f>
        <v>0</v>
      </c>
      <c r="KSH1002">
        <f t="shared" si="188"/>
        <v>0</v>
      </c>
      <c r="KSI1002">
        <f t="shared" si="188"/>
        <v>0</v>
      </c>
      <c r="KSJ1002">
        <f t="shared" si="188"/>
        <v>0</v>
      </c>
      <c r="KSK1002">
        <f t="shared" si="188"/>
        <v>0</v>
      </c>
      <c r="KSL1002">
        <f t="shared" si="188"/>
        <v>0</v>
      </c>
      <c r="KSM1002">
        <f t="shared" si="188"/>
        <v>0</v>
      </c>
      <c r="KSN1002">
        <f t="shared" si="188"/>
        <v>0</v>
      </c>
      <c r="KSO1002">
        <f t="shared" si="188"/>
        <v>0</v>
      </c>
      <c r="KSP1002">
        <f t="shared" si="188"/>
        <v>0</v>
      </c>
      <c r="KSQ1002">
        <f t="shared" si="188"/>
        <v>0</v>
      </c>
      <c r="KSR1002">
        <f t="shared" si="188"/>
        <v>0</v>
      </c>
      <c r="KSS1002">
        <f t="shared" si="188"/>
        <v>0</v>
      </c>
      <c r="KST1002">
        <f t="shared" si="188"/>
        <v>0</v>
      </c>
      <c r="KSU1002">
        <f t="shared" si="188"/>
        <v>0</v>
      </c>
      <c r="KSV1002">
        <f t="shared" si="188"/>
        <v>0</v>
      </c>
      <c r="KSW1002">
        <f t="shared" si="188"/>
        <v>0</v>
      </c>
      <c r="KSX1002">
        <f t="shared" si="188"/>
        <v>0</v>
      </c>
      <c r="KSY1002">
        <f t="shared" si="188"/>
        <v>0</v>
      </c>
      <c r="KSZ1002">
        <f t="shared" si="188"/>
        <v>0</v>
      </c>
      <c r="KTA1002">
        <f t="shared" si="188"/>
        <v>0</v>
      </c>
      <c r="KTB1002">
        <f t="shared" si="188"/>
        <v>0</v>
      </c>
      <c r="KTC1002">
        <f t="shared" si="188"/>
        <v>0</v>
      </c>
      <c r="KTD1002">
        <f t="shared" si="188"/>
        <v>0</v>
      </c>
      <c r="KTE1002">
        <f t="shared" si="188"/>
        <v>0</v>
      </c>
      <c r="KTF1002">
        <f t="shared" si="188"/>
        <v>0</v>
      </c>
      <c r="KTG1002">
        <f t="shared" si="188"/>
        <v>0</v>
      </c>
      <c r="KTH1002">
        <f t="shared" si="188"/>
        <v>0</v>
      </c>
      <c r="KTI1002">
        <f t="shared" si="188"/>
        <v>0</v>
      </c>
      <c r="KTJ1002">
        <f t="shared" si="188"/>
        <v>0</v>
      </c>
      <c r="KTK1002">
        <f t="shared" si="188"/>
        <v>0</v>
      </c>
      <c r="KTL1002">
        <f t="shared" si="188"/>
        <v>0</v>
      </c>
      <c r="KTM1002">
        <f t="shared" si="188"/>
        <v>0</v>
      </c>
      <c r="KTN1002">
        <f t="shared" si="188"/>
        <v>0</v>
      </c>
      <c r="KTO1002">
        <f t="shared" si="188"/>
        <v>0</v>
      </c>
      <c r="KTP1002">
        <f t="shared" si="188"/>
        <v>0</v>
      </c>
      <c r="KTQ1002">
        <f t="shared" si="188"/>
        <v>0</v>
      </c>
      <c r="KTR1002">
        <f t="shared" si="188"/>
        <v>0</v>
      </c>
      <c r="KTS1002">
        <f t="shared" si="188"/>
        <v>0</v>
      </c>
      <c r="KTT1002">
        <f t="shared" si="188"/>
        <v>0</v>
      </c>
      <c r="KTU1002">
        <f t="shared" si="188"/>
        <v>0</v>
      </c>
      <c r="KTV1002">
        <f t="shared" si="188"/>
        <v>0</v>
      </c>
      <c r="KTW1002">
        <f t="shared" si="188"/>
        <v>0</v>
      </c>
      <c r="KTX1002">
        <f t="shared" si="188"/>
        <v>0</v>
      </c>
      <c r="KTY1002">
        <f t="shared" si="188"/>
        <v>0</v>
      </c>
      <c r="KTZ1002">
        <f t="shared" si="188"/>
        <v>0</v>
      </c>
      <c r="KUA1002">
        <f t="shared" si="188"/>
        <v>0</v>
      </c>
      <c r="KUB1002">
        <f t="shared" si="188"/>
        <v>0</v>
      </c>
      <c r="KUC1002">
        <f t="shared" si="188"/>
        <v>0</v>
      </c>
      <c r="KUD1002">
        <f t="shared" si="188"/>
        <v>0</v>
      </c>
      <c r="KUE1002">
        <f t="shared" si="188"/>
        <v>0</v>
      </c>
      <c r="KUF1002">
        <f t="shared" si="188"/>
        <v>0</v>
      </c>
      <c r="KUG1002">
        <f t="shared" si="188"/>
        <v>0</v>
      </c>
      <c r="KUH1002">
        <f t="shared" si="188"/>
        <v>0</v>
      </c>
      <c r="KUI1002">
        <f t="shared" si="188"/>
        <v>0</v>
      </c>
      <c r="KUJ1002">
        <f t="shared" si="188"/>
        <v>0</v>
      </c>
      <c r="KUK1002">
        <f t="shared" si="188"/>
        <v>0</v>
      </c>
      <c r="KUL1002">
        <f t="shared" si="188"/>
        <v>0</v>
      </c>
      <c r="KUM1002">
        <f t="shared" si="188"/>
        <v>0</v>
      </c>
      <c r="KUN1002">
        <f t="shared" si="188"/>
        <v>0</v>
      </c>
      <c r="KUO1002">
        <f t="shared" si="188"/>
        <v>0</v>
      </c>
      <c r="KUP1002">
        <f t="shared" si="188"/>
        <v>0</v>
      </c>
      <c r="KUQ1002">
        <f t="shared" si="188"/>
        <v>0</v>
      </c>
      <c r="KUR1002">
        <f t="shared" si="188"/>
        <v>0</v>
      </c>
      <c r="KUS1002">
        <f t="shared" ref="KUS1002:KXD1002" si="189">SUM(KUS2:KUS1001)</f>
        <v>0</v>
      </c>
      <c r="KUT1002">
        <f t="shared" si="189"/>
        <v>0</v>
      </c>
      <c r="KUU1002">
        <f t="shared" si="189"/>
        <v>0</v>
      </c>
      <c r="KUV1002">
        <f t="shared" si="189"/>
        <v>0</v>
      </c>
      <c r="KUW1002">
        <f t="shared" si="189"/>
        <v>0</v>
      </c>
      <c r="KUX1002">
        <f t="shared" si="189"/>
        <v>0</v>
      </c>
      <c r="KUY1002">
        <f t="shared" si="189"/>
        <v>0</v>
      </c>
      <c r="KUZ1002">
        <f t="shared" si="189"/>
        <v>0</v>
      </c>
      <c r="KVA1002">
        <f t="shared" si="189"/>
        <v>0</v>
      </c>
      <c r="KVB1002">
        <f t="shared" si="189"/>
        <v>0</v>
      </c>
      <c r="KVC1002">
        <f t="shared" si="189"/>
        <v>0</v>
      </c>
      <c r="KVD1002">
        <f t="shared" si="189"/>
        <v>0</v>
      </c>
      <c r="KVE1002">
        <f t="shared" si="189"/>
        <v>0</v>
      </c>
      <c r="KVF1002">
        <f t="shared" si="189"/>
        <v>0</v>
      </c>
      <c r="KVG1002">
        <f t="shared" si="189"/>
        <v>0</v>
      </c>
      <c r="KVH1002">
        <f t="shared" si="189"/>
        <v>0</v>
      </c>
      <c r="KVI1002">
        <f t="shared" si="189"/>
        <v>0</v>
      </c>
      <c r="KVJ1002">
        <f t="shared" si="189"/>
        <v>0</v>
      </c>
      <c r="KVK1002">
        <f t="shared" si="189"/>
        <v>0</v>
      </c>
      <c r="KVL1002">
        <f t="shared" si="189"/>
        <v>0</v>
      </c>
      <c r="KVM1002">
        <f t="shared" si="189"/>
        <v>0</v>
      </c>
      <c r="KVN1002">
        <f t="shared" si="189"/>
        <v>0</v>
      </c>
      <c r="KVO1002">
        <f t="shared" si="189"/>
        <v>0</v>
      </c>
      <c r="KVP1002">
        <f t="shared" si="189"/>
        <v>0</v>
      </c>
      <c r="KVQ1002">
        <f t="shared" si="189"/>
        <v>0</v>
      </c>
      <c r="KVR1002">
        <f t="shared" si="189"/>
        <v>0</v>
      </c>
      <c r="KVS1002">
        <f t="shared" si="189"/>
        <v>0</v>
      </c>
      <c r="KVT1002">
        <f t="shared" si="189"/>
        <v>0</v>
      </c>
      <c r="KVU1002">
        <f t="shared" si="189"/>
        <v>0</v>
      </c>
      <c r="KVV1002">
        <f t="shared" si="189"/>
        <v>0</v>
      </c>
      <c r="KVW1002">
        <f t="shared" si="189"/>
        <v>0</v>
      </c>
      <c r="KVX1002">
        <f t="shared" si="189"/>
        <v>0</v>
      </c>
      <c r="KVY1002">
        <f t="shared" si="189"/>
        <v>0</v>
      </c>
      <c r="KVZ1002">
        <f t="shared" si="189"/>
        <v>0</v>
      </c>
      <c r="KWA1002">
        <f t="shared" si="189"/>
        <v>0</v>
      </c>
      <c r="KWB1002">
        <f t="shared" si="189"/>
        <v>0</v>
      </c>
      <c r="KWC1002">
        <f t="shared" si="189"/>
        <v>0</v>
      </c>
      <c r="KWD1002">
        <f t="shared" si="189"/>
        <v>0</v>
      </c>
      <c r="KWE1002">
        <f t="shared" si="189"/>
        <v>0</v>
      </c>
      <c r="KWF1002">
        <f t="shared" si="189"/>
        <v>0</v>
      </c>
      <c r="KWG1002">
        <f t="shared" si="189"/>
        <v>0</v>
      </c>
      <c r="KWH1002">
        <f t="shared" si="189"/>
        <v>0</v>
      </c>
      <c r="KWI1002">
        <f t="shared" si="189"/>
        <v>0</v>
      </c>
      <c r="KWJ1002">
        <f t="shared" si="189"/>
        <v>0</v>
      </c>
      <c r="KWK1002">
        <f t="shared" si="189"/>
        <v>0</v>
      </c>
      <c r="KWL1002">
        <f t="shared" si="189"/>
        <v>0</v>
      </c>
      <c r="KWM1002">
        <f t="shared" si="189"/>
        <v>0</v>
      </c>
      <c r="KWN1002">
        <f t="shared" si="189"/>
        <v>0</v>
      </c>
      <c r="KWO1002">
        <f t="shared" si="189"/>
        <v>0</v>
      </c>
      <c r="KWP1002">
        <f t="shared" si="189"/>
        <v>0</v>
      </c>
      <c r="KWQ1002">
        <f t="shared" si="189"/>
        <v>0</v>
      </c>
      <c r="KWR1002">
        <f t="shared" si="189"/>
        <v>0</v>
      </c>
      <c r="KWS1002">
        <f t="shared" si="189"/>
        <v>0</v>
      </c>
      <c r="KWT1002">
        <f t="shared" si="189"/>
        <v>0</v>
      </c>
      <c r="KWU1002">
        <f t="shared" si="189"/>
        <v>0</v>
      </c>
      <c r="KWV1002">
        <f t="shared" si="189"/>
        <v>0</v>
      </c>
      <c r="KWW1002">
        <f t="shared" si="189"/>
        <v>0</v>
      </c>
      <c r="KWX1002">
        <f t="shared" si="189"/>
        <v>0</v>
      </c>
      <c r="KWY1002">
        <f t="shared" si="189"/>
        <v>0</v>
      </c>
      <c r="KWZ1002">
        <f t="shared" si="189"/>
        <v>0</v>
      </c>
      <c r="KXA1002">
        <f t="shared" si="189"/>
        <v>0</v>
      </c>
      <c r="KXB1002">
        <f t="shared" si="189"/>
        <v>0</v>
      </c>
      <c r="KXC1002">
        <f t="shared" si="189"/>
        <v>0</v>
      </c>
      <c r="KXD1002">
        <f t="shared" si="189"/>
        <v>0</v>
      </c>
      <c r="KXE1002">
        <f t="shared" ref="KXE1002:KZP1002" si="190">SUM(KXE2:KXE1001)</f>
        <v>0</v>
      </c>
      <c r="KXF1002">
        <f t="shared" si="190"/>
        <v>0</v>
      </c>
      <c r="KXG1002">
        <f t="shared" si="190"/>
        <v>0</v>
      </c>
      <c r="KXH1002">
        <f t="shared" si="190"/>
        <v>0</v>
      </c>
      <c r="KXI1002">
        <f t="shared" si="190"/>
        <v>0</v>
      </c>
      <c r="KXJ1002">
        <f t="shared" si="190"/>
        <v>0</v>
      </c>
      <c r="KXK1002">
        <f t="shared" si="190"/>
        <v>0</v>
      </c>
      <c r="KXL1002">
        <f t="shared" si="190"/>
        <v>0</v>
      </c>
      <c r="KXM1002">
        <f t="shared" si="190"/>
        <v>0</v>
      </c>
      <c r="KXN1002">
        <f t="shared" si="190"/>
        <v>0</v>
      </c>
      <c r="KXO1002">
        <f t="shared" si="190"/>
        <v>0</v>
      </c>
      <c r="KXP1002">
        <f t="shared" si="190"/>
        <v>0</v>
      </c>
      <c r="KXQ1002">
        <f t="shared" si="190"/>
        <v>0</v>
      </c>
      <c r="KXR1002">
        <f t="shared" si="190"/>
        <v>0</v>
      </c>
      <c r="KXS1002">
        <f t="shared" si="190"/>
        <v>0</v>
      </c>
      <c r="KXT1002">
        <f t="shared" si="190"/>
        <v>0</v>
      </c>
      <c r="KXU1002">
        <f t="shared" si="190"/>
        <v>0</v>
      </c>
      <c r="KXV1002">
        <f t="shared" si="190"/>
        <v>0</v>
      </c>
      <c r="KXW1002">
        <f t="shared" si="190"/>
        <v>0</v>
      </c>
      <c r="KXX1002">
        <f t="shared" si="190"/>
        <v>0</v>
      </c>
      <c r="KXY1002">
        <f t="shared" si="190"/>
        <v>0</v>
      </c>
      <c r="KXZ1002">
        <f t="shared" si="190"/>
        <v>0</v>
      </c>
      <c r="KYA1002">
        <f t="shared" si="190"/>
        <v>0</v>
      </c>
      <c r="KYB1002">
        <f t="shared" si="190"/>
        <v>0</v>
      </c>
      <c r="KYC1002">
        <f t="shared" si="190"/>
        <v>0</v>
      </c>
      <c r="KYD1002">
        <f t="shared" si="190"/>
        <v>0</v>
      </c>
      <c r="KYE1002">
        <f t="shared" si="190"/>
        <v>0</v>
      </c>
      <c r="KYF1002">
        <f t="shared" si="190"/>
        <v>0</v>
      </c>
      <c r="KYG1002">
        <f t="shared" si="190"/>
        <v>0</v>
      </c>
      <c r="KYH1002">
        <f t="shared" si="190"/>
        <v>0</v>
      </c>
      <c r="KYI1002">
        <f t="shared" si="190"/>
        <v>0</v>
      </c>
      <c r="KYJ1002">
        <f t="shared" si="190"/>
        <v>0</v>
      </c>
      <c r="KYK1002">
        <f t="shared" si="190"/>
        <v>0</v>
      </c>
      <c r="KYL1002">
        <f t="shared" si="190"/>
        <v>0</v>
      </c>
      <c r="KYM1002">
        <f t="shared" si="190"/>
        <v>0</v>
      </c>
      <c r="KYN1002">
        <f t="shared" si="190"/>
        <v>0</v>
      </c>
      <c r="KYO1002">
        <f t="shared" si="190"/>
        <v>0</v>
      </c>
      <c r="KYP1002">
        <f t="shared" si="190"/>
        <v>0</v>
      </c>
      <c r="KYQ1002">
        <f t="shared" si="190"/>
        <v>0</v>
      </c>
      <c r="KYR1002">
        <f t="shared" si="190"/>
        <v>0</v>
      </c>
      <c r="KYS1002">
        <f t="shared" si="190"/>
        <v>0</v>
      </c>
      <c r="KYT1002">
        <f t="shared" si="190"/>
        <v>0</v>
      </c>
      <c r="KYU1002">
        <f t="shared" si="190"/>
        <v>0</v>
      </c>
      <c r="KYV1002">
        <f t="shared" si="190"/>
        <v>0</v>
      </c>
      <c r="KYW1002">
        <f t="shared" si="190"/>
        <v>0</v>
      </c>
      <c r="KYX1002">
        <f t="shared" si="190"/>
        <v>0</v>
      </c>
      <c r="KYY1002">
        <f t="shared" si="190"/>
        <v>0</v>
      </c>
      <c r="KYZ1002">
        <f t="shared" si="190"/>
        <v>0</v>
      </c>
      <c r="KZA1002">
        <f t="shared" si="190"/>
        <v>0</v>
      </c>
      <c r="KZB1002">
        <f t="shared" si="190"/>
        <v>0</v>
      </c>
      <c r="KZC1002">
        <f t="shared" si="190"/>
        <v>0</v>
      </c>
      <c r="KZD1002">
        <f t="shared" si="190"/>
        <v>0</v>
      </c>
      <c r="KZE1002">
        <f t="shared" si="190"/>
        <v>0</v>
      </c>
      <c r="KZF1002">
        <f t="shared" si="190"/>
        <v>0</v>
      </c>
      <c r="KZG1002">
        <f t="shared" si="190"/>
        <v>0</v>
      </c>
      <c r="KZH1002">
        <f t="shared" si="190"/>
        <v>0</v>
      </c>
      <c r="KZI1002">
        <f t="shared" si="190"/>
        <v>0</v>
      </c>
      <c r="KZJ1002">
        <f t="shared" si="190"/>
        <v>0</v>
      </c>
      <c r="KZK1002">
        <f t="shared" si="190"/>
        <v>0</v>
      </c>
      <c r="KZL1002">
        <f t="shared" si="190"/>
        <v>0</v>
      </c>
      <c r="KZM1002">
        <f t="shared" si="190"/>
        <v>0</v>
      </c>
      <c r="KZN1002">
        <f t="shared" si="190"/>
        <v>0</v>
      </c>
      <c r="KZO1002">
        <f t="shared" si="190"/>
        <v>0</v>
      </c>
      <c r="KZP1002">
        <f t="shared" si="190"/>
        <v>0</v>
      </c>
      <c r="KZQ1002">
        <f t="shared" ref="KZQ1002:LCB1002" si="191">SUM(KZQ2:KZQ1001)</f>
        <v>0</v>
      </c>
      <c r="KZR1002">
        <f t="shared" si="191"/>
        <v>0</v>
      </c>
      <c r="KZS1002">
        <f t="shared" si="191"/>
        <v>0</v>
      </c>
      <c r="KZT1002">
        <f t="shared" si="191"/>
        <v>0</v>
      </c>
      <c r="KZU1002">
        <f t="shared" si="191"/>
        <v>0</v>
      </c>
      <c r="KZV1002">
        <f t="shared" si="191"/>
        <v>0</v>
      </c>
      <c r="KZW1002">
        <f t="shared" si="191"/>
        <v>0</v>
      </c>
      <c r="KZX1002">
        <f t="shared" si="191"/>
        <v>0</v>
      </c>
      <c r="KZY1002">
        <f t="shared" si="191"/>
        <v>0</v>
      </c>
      <c r="KZZ1002">
        <f t="shared" si="191"/>
        <v>0</v>
      </c>
      <c r="LAA1002">
        <f t="shared" si="191"/>
        <v>0</v>
      </c>
      <c r="LAB1002">
        <f t="shared" si="191"/>
        <v>0</v>
      </c>
      <c r="LAC1002">
        <f t="shared" si="191"/>
        <v>0</v>
      </c>
      <c r="LAD1002">
        <f t="shared" si="191"/>
        <v>0</v>
      </c>
      <c r="LAE1002">
        <f t="shared" si="191"/>
        <v>0</v>
      </c>
      <c r="LAF1002">
        <f t="shared" si="191"/>
        <v>0</v>
      </c>
      <c r="LAG1002">
        <f t="shared" si="191"/>
        <v>0</v>
      </c>
      <c r="LAH1002">
        <f t="shared" si="191"/>
        <v>0</v>
      </c>
      <c r="LAI1002">
        <f t="shared" si="191"/>
        <v>0</v>
      </c>
      <c r="LAJ1002">
        <f t="shared" si="191"/>
        <v>0</v>
      </c>
      <c r="LAK1002">
        <f t="shared" si="191"/>
        <v>0</v>
      </c>
      <c r="LAL1002">
        <f t="shared" si="191"/>
        <v>0</v>
      </c>
      <c r="LAM1002">
        <f t="shared" si="191"/>
        <v>0</v>
      </c>
      <c r="LAN1002">
        <f t="shared" si="191"/>
        <v>0</v>
      </c>
      <c r="LAO1002">
        <f t="shared" si="191"/>
        <v>0</v>
      </c>
      <c r="LAP1002">
        <f t="shared" si="191"/>
        <v>0</v>
      </c>
      <c r="LAQ1002">
        <f t="shared" si="191"/>
        <v>0</v>
      </c>
      <c r="LAR1002">
        <f t="shared" si="191"/>
        <v>0</v>
      </c>
      <c r="LAS1002">
        <f t="shared" si="191"/>
        <v>0</v>
      </c>
      <c r="LAT1002">
        <f t="shared" si="191"/>
        <v>0</v>
      </c>
      <c r="LAU1002">
        <f t="shared" si="191"/>
        <v>0</v>
      </c>
      <c r="LAV1002">
        <f t="shared" si="191"/>
        <v>0</v>
      </c>
      <c r="LAW1002">
        <f t="shared" si="191"/>
        <v>0</v>
      </c>
      <c r="LAX1002">
        <f t="shared" si="191"/>
        <v>0</v>
      </c>
      <c r="LAY1002">
        <f t="shared" si="191"/>
        <v>0</v>
      </c>
      <c r="LAZ1002">
        <f t="shared" si="191"/>
        <v>0</v>
      </c>
      <c r="LBA1002">
        <f t="shared" si="191"/>
        <v>0</v>
      </c>
      <c r="LBB1002">
        <f t="shared" si="191"/>
        <v>0</v>
      </c>
      <c r="LBC1002">
        <f t="shared" si="191"/>
        <v>0</v>
      </c>
      <c r="LBD1002">
        <f t="shared" si="191"/>
        <v>0</v>
      </c>
      <c r="LBE1002">
        <f t="shared" si="191"/>
        <v>0</v>
      </c>
      <c r="LBF1002">
        <f t="shared" si="191"/>
        <v>0</v>
      </c>
      <c r="LBG1002">
        <f t="shared" si="191"/>
        <v>0</v>
      </c>
      <c r="LBH1002">
        <f t="shared" si="191"/>
        <v>0</v>
      </c>
      <c r="LBI1002">
        <f t="shared" si="191"/>
        <v>0</v>
      </c>
      <c r="LBJ1002">
        <f t="shared" si="191"/>
        <v>0</v>
      </c>
      <c r="LBK1002">
        <f t="shared" si="191"/>
        <v>0</v>
      </c>
      <c r="LBL1002">
        <f t="shared" si="191"/>
        <v>0</v>
      </c>
      <c r="LBM1002">
        <f t="shared" si="191"/>
        <v>0</v>
      </c>
      <c r="LBN1002">
        <f t="shared" si="191"/>
        <v>0</v>
      </c>
      <c r="LBO1002">
        <f t="shared" si="191"/>
        <v>0</v>
      </c>
      <c r="LBP1002">
        <f t="shared" si="191"/>
        <v>0</v>
      </c>
      <c r="LBQ1002">
        <f t="shared" si="191"/>
        <v>0</v>
      </c>
      <c r="LBR1002">
        <f t="shared" si="191"/>
        <v>0</v>
      </c>
      <c r="LBS1002">
        <f t="shared" si="191"/>
        <v>0</v>
      </c>
      <c r="LBT1002">
        <f t="shared" si="191"/>
        <v>0</v>
      </c>
      <c r="LBU1002">
        <f t="shared" si="191"/>
        <v>0</v>
      </c>
      <c r="LBV1002">
        <f t="shared" si="191"/>
        <v>0</v>
      </c>
      <c r="LBW1002">
        <f t="shared" si="191"/>
        <v>0</v>
      </c>
      <c r="LBX1002">
        <f t="shared" si="191"/>
        <v>0</v>
      </c>
      <c r="LBY1002">
        <f t="shared" si="191"/>
        <v>0</v>
      </c>
      <c r="LBZ1002">
        <f t="shared" si="191"/>
        <v>0</v>
      </c>
      <c r="LCA1002">
        <f t="shared" si="191"/>
        <v>0</v>
      </c>
      <c r="LCB1002">
        <f t="shared" si="191"/>
        <v>0</v>
      </c>
      <c r="LCC1002">
        <f t="shared" ref="LCC1002:LEN1002" si="192">SUM(LCC2:LCC1001)</f>
        <v>0</v>
      </c>
      <c r="LCD1002">
        <f t="shared" si="192"/>
        <v>0</v>
      </c>
      <c r="LCE1002">
        <f t="shared" si="192"/>
        <v>0</v>
      </c>
      <c r="LCF1002">
        <f t="shared" si="192"/>
        <v>0</v>
      </c>
      <c r="LCG1002">
        <f t="shared" si="192"/>
        <v>0</v>
      </c>
      <c r="LCH1002">
        <f t="shared" si="192"/>
        <v>0</v>
      </c>
      <c r="LCI1002">
        <f t="shared" si="192"/>
        <v>0</v>
      </c>
      <c r="LCJ1002">
        <f t="shared" si="192"/>
        <v>0</v>
      </c>
      <c r="LCK1002">
        <f t="shared" si="192"/>
        <v>0</v>
      </c>
      <c r="LCL1002">
        <f t="shared" si="192"/>
        <v>0</v>
      </c>
      <c r="LCM1002">
        <f t="shared" si="192"/>
        <v>0</v>
      </c>
      <c r="LCN1002">
        <f t="shared" si="192"/>
        <v>0</v>
      </c>
      <c r="LCO1002">
        <f t="shared" si="192"/>
        <v>0</v>
      </c>
      <c r="LCP1002">
        <f t="shared" si="192"/>
        <v>0</v>
      </c>
      <c r="LCQ1002">
        <f t="shared" si="192"/>
        <v>0</v>
      </c>
      <c r="LCR1002">
        <f t="shared" si="192"/>
        <v>0</v>
      </c>
      <c r="LCS1002">
        <f t="shared" si="192"/>
        <v>0</v>
      </c>
      <c r="LCT1002">
        <f t="shared" si="192"/>
        <v>0</v>
      </c>
      <c r="LCU1002">
        <f t="shared" si="192"/>
        <v>0</v>
      </c>
      <c r="LCV1002">
        <f t="shared" si="192"/>
        <v>0</v>
      </c>
      <c r="LCW1002">
        <f t="shared" si="192"/>
        <v>0</v>
      </c>
      <c r="LCX1002">
        <f t="shared" si="192"/>
        <v>0</v>
      </c>
      <c r="LCY1002">
        <f t="shared" si="192"/>
        <v>0</v>
      </c>
      <c r="LCZ1002">
        <f t="shared" si="192"/>
        <v>0</v>
      </c>
      <c r="LDA1002">
        <f t="shared" si="192"/>
        <v>0</v>
      </c>
      <c r="LDB1002">
        <f t="shared" si="192"/>
        <v>0</v>
      </c>
      <c r="LDC1002">
        <f t="shared" si="192"/>
        <v>0</v>
      </c>
      <c r="LDD1002">
        <f t="shared" si="192"/>
        <v>0</v>
      </c>
      <c r="LDE1002">
        <f t="shared" si="192"/>
        <v>0</v>
      </c>
      <c r="LDF1002">
        <f t="shared" si="192"/>
        <v>0</v>
      </c>
      <c r="LDG1002">
        <f t="shared" si="192"/>
        <v>0</v>
      </c>
      <c r="LDH1002">
        <f t="shared" si="192"/>
        <v>0</v>
      </c>
      <c r="LDI1002">
        <f t="shared" si="192"/>
        <v>0</v>
      </c>
      <c r="LDJ1002">
        <f t="shared" si="192"/>
        <v>0</v>
      </c>
      <c r="LDK1002">
        <f t="shared" si="192"/>
        <v>0</v>
      </c>
      <c r="LDL1002">
        <f t="shared" si="192"/>
        <v>0</v>
      </c>
      <c r="LDM1002">
        <f t="shared" si="192"/>
        <v>0</v>
      </c>
      <c r="LDN1002">
        <f t="shared" si="192"/>
        <v>0</v>
      </c>
      <c r="LDO1002">
        <f t="shared" si="192"/>
        <v>0</v>
      </c>
      <c r="LDP1002">
        <f t="shared" si="192"/>
        <v>0</v>
      </c>
      <c r="LDQ1002">
        <f t="shared" si="192"/>
        <v>0</v>
      </c>
      <c r="LDR1002">
        <f t="shared" si="192"/>
        <v>0</v>
      </c>
      <c r="LDS1002">
        <f t="shared" si="192"/>
        <v>0</v>
      </c>
      <c r="LDT1002">
        <f t="shared" si="192"/>
        <v>0</v>
      </c>
      <c r="LDU1002">
        <f t="shared" si="192"/>
        <v>0</v>
      </c>
      <c r="LDV1002">
        <f t="shared" si="192"/>
        <v>0</v>
      </c>
      <c r="LDW1002">
        <f t="shared" si="192"/>
        <v>0</v>
      </c>
      <c r="LDX1002">
        <f t="shared" si="192"/>
        <v>0</v>
      </c>
      <c r="LDY1002">
        <f t="shared" si="192"/>
        <v>0</v>
      </c>
      <c r="LDZ1002">
        <f t="shared" si="192"/>
        <v>0</v>
      </c>
      <c r="LEA1002">
        <f t="shared" si="192"/>
        <v>0</v>
      </c>
      <c r="LEB1002">
        <f t="shared" si="192"/>
        <v>0</v>
      </c>
      <c r="LEC1002">
        <f t="shared" si="192"/>
        <v>0</v>
      </c>
      <c r="LED1002">
        <f t="shared" si="192"/>
        <v>0</v>
      </c>
      <c r="LEE1002">
        <f t="shared" si="192"/>
        <v>0</v>
      </c>
      <c r="LEF1002">
        <f t="shared" si="192"/>
        <v>0</v>
      </c>
      <c r="LEG1002">
        <f t="shared" si="192"/>
        <v>0</v>
      </c>
      <c r="LEH1002">
        <f t="shared" si="192"/>
        <v>0</v>
      </c>
      <c r="LEI1002">
        <f t="shared" si="192"/>
        <v>0</v>
      </c>
      <c r="LEJ1002">
        <f t="shared" si="192"/>
        <v>0</v>
      </c>
      <c r="LEK1002">
        <f t="shared" si="192"/>
        <v>0</v>
      </c>
      <c r="LEL1002">
        <f t="shared" si="192"/>
        <v>0</v>
      </c>
      <c r="LEM1002">
        <f t="shared" si="192"/>
        <v>0</v>
      </c>
      <c r="LEN1002">
        <f t="shared" si="192"/>
        <v>0</v>
      </c>
      <c r="LEO1002">
        <f t="shared" ref="LEO1002:LGZ1002" si="193">SUM(LEO2:LEO1001)</f>
        <v>0</v>
      </c>
      <c r="LEP1002">
        <f t="shared" si="193"/>
        <v>0</v>
      </c>
      <c r="LEQ1002">
        <f t="shared" si="193"/>
        <v>0</v>
      </c>
      <c r="LER1002">
        <f t="shared" si="193"/>
        <v>0</v>
      </c>
      <c r="LES1002">
        <f t="shared" si="193"/>
        <v>0</v>
      </c>
      <c r="LET1002">
        <f t="shared" si="193"/>
        <v>0</v>
      </c>
      <c r="LEU1002">
        <f t="shared" si="193"/>
        <v>0</v>
      </c>
      <c r="LEV1002">
        <f t="shared" si="193"/>
        <v>0</v>
      </c>
      <c r="LEW1002">
        <f t="shared" si="193"/>
        <v>0</v>
      </c>
      <c r="LEX1002">
        <f t="shared" si="193"/>
        <v>0</v>
      </c>
      <c r="LEY1002">
        <f t="shared" si="193"/>
        <v>0</v>
      </c>
      <c r="LEZ1002">
        <f t="shared" si="193"/>
        <v>0</v>
      </c>
      <c r="LFA1002">
        <f t="shared" si="193"/>
        <v>0</v>
      </c>
      <c r="LFB1002">
        <f t="shared" si="193"/>
        <v>0</v>
      </c>
      <c r="LFC1002">
        <f t="shared" si="193"/>
        <v>0</v>
      </c>
      <c r="LFD1002">
        <f t="shared" si="193"/>
        <v>0</v>
      </c>
      <c r="LFE1002">
        <f t="shared" si="193"/>
        <v>0</v>
      </c>
      <c r="LFF1002">
        <f t="shared" si="193"/>
        <v>0</v>
      </c>
      <c r="LFG1002">
        <f t="shared" si="193"/>
        <v>0</v>
      </c>
      <c r="LFH1002">
        <f t="shared" si="193"/>
        <v>0</v>
      </c>
      <c r="LFI1002">
        <f t="shared" si="193"/>
        <v>0</v>
      </c>
      <c r="LFJ1002">
        <f t="shared" si="193"/>
        <v>0</v>
      </c>
      <c r="LFK1002">
        <f t="shared" si="193"/>
        <v>0</v>
      </c>
      <c r="LFL1002">
        <f t="shared" si="193"/>
        <v>0</v>
      </c>
      <c r="LFM1002">
        <f t="shared" si="193"/>
        <v>0</v>
      </c>
      <c r="LFN1002">
        <f t="shared" si="193"/>
        <v>0</v>
      </c>
      <c r="LFO1002">
        <f t="shared" si="193"/>
        <v>0</v>
      </c>
      <c r="LFP1002">
        <f t="shared" si="193"/>
        <v>0</v>
      </c>
      <c r="LFQ1002">
        <f t="shared" si="193"/>
        <v>0</v>
      </c>
      <c r="LFR1002">
        <f t="shared" si="193"/>
        <v>0</v>
      </c>
      <c r="LFS1002">
        <f t="shared" si="193"/>
        <v>0</v>
      </c>
      <c r="LFT1002">
        <f t="shared" si="193"/>
        <v>0</v>
      </c>
      <c r="LFU1002">
        <f t="shared" si="193"/>
        <v>0</v>
      </c>
      <c r="LFV1002">
        <f t="shared" si="193"/>
        <v>0</v>
      </c>
      <c r="LFW1002">
        <f t="shared" si="193"/>
        <v>0</v>
      </c>
      <c r="LFX1002">
        <f t="shared" si="193"/>
        <v>0</v>
      </c>
      <c r="LFY1002">
        <f t="shared" si="193"/>
        <v>0</v>
      </c>
      <c r="LFZ1002">
        <f t="shared" si="193"/>
        <v>0</v>
      </c>
      <c r="LGA1002">
        <f t="shared" si="193"/>
        <v>0</v>
      </c>
      <c r="LGB1002">
        <f t="shared" si="193"/>
        <v>0</v>
      </c>
      <c r="LGC1002">
        <f t="shared" si="193"/>
        <v>0</v>
      </c>
      <c r="LGD1002">
        <f t="shared" si="193"/>
        <v>0</v>
      </c>
      <c r="LGE1002">
        <f t="shared" si="193"/>
        <v>0</v>
      </c>
      <c r="LGF1002">
        <f t="shared" si="193"/>
        <v>0</v>
      </c>
      <c r="LGG1002">
        <f t="shared" si="193"/>
        <v>0</v>
      </c>
      <c r="LGH1002">
        <f t="shared" si="193"/>
        <v>0</v>
      </c>
      <c r="LGI1002">
        <f t="shared" si="193"/>
        <v>0</v>
      </c>
      <c r="LGJ1002">
        <f t="shared" si="193"/>
        <v>0</v>
      </c>
      <c r="LGK1002">
        <f t="shared" si="193"/>
        <v>0</v>
      </c>
      <c r="LGL1002">
        <f t="shared" si="193"/>
        <v>0</v>
      </c>
      <c r="LGM1002">
        <f t="shared" si="193"/>
        <v>0</v>
      </c>
      <c r="LGN1002">
        <f t="shared" si="193"/>
        <v>0</v>
      </c>
      <c r="LGO1002">
        <f t="shared" si="193"/>
        <v>0</v>
      </c>
      <c r="LGP1002">
        <f t="shared" si="193"/>
        <v>0</v>
      </c>
      <c r="LGQ1002">
        <f t="shared" si="193"/>
        <v>0</v>
      </c>
      <c r="LGR1002">
        <f t="shared" si="193"/>
        <v>0</v>
      </c>
      <c r="LGS1002">
        <f t="shared" si="193"/>
        <v>0</v>
      </c>
      <c r="LGT1002">
        <f t="shared" si="193"/>
        <v>0</v>
      </c>
      <c r="LGU1002">
        <f t="shared" si="193"/>
        <v>0</v>
      </c>
      <c r="LGV1002">
        <f t="shared" si="193"/>
        <v>0</v>
      </c>
      <c r="LGW1002">
        <f t="shared" si="193"/>
        <v>0</v>
      </c>
      <c r="LGX1002">
        <f t="shared" si="193"/>
        <v>0</v>
      </c>
      <c r="LGY1002">
        <f t="shared" si="193"/>
        <v>0</v>
      </c>
      <c r="LGZ1002">
        <f t="shared" si="193"/>
        <v>0</v>
      </c>
      <c r="LHA1002">
        <f t="shared" ref="LHA1002:LJL1002" si="194">SUM(LHA2:LHA1001)</f>
        <v>0</v>
      </c>
      <c r="LHB1002">
        <f t="shared" si="194"/>
        <v>0</v>
      </c>
      <c r="LHC1002">
        <f t="shared" si="194"/>
        <v>0</v>
      </c>
      <c r="LHD1002">
        <f t="shared" si="194"/>
        <v>0</v>
      </c>
      <c r="LHE1002">
        <f t="shared" si="194"/>
        <v>0</v>
      </c>
      <c r="LHF1002">
        <f t="shared" si="194"/>
        <v>0</v>
      </c>
      <c r="LHG1002">
        <f t="shared" si="194"/>
        <v>0</v>
      </c>
      <c r="LHH1002">
        <f t="shared" si="194"/>
        <v>0</v>
      </c>
      <c r="LHI1002">
        <f t="shared" si="194"/>
        <v>0</v>
      </c>
      <c r="LHJ1002">
        <f t="shared" si="194"/>
        <v>0</v>
      </c>
      <c r="LHK1002">
        <f t="shared" si="194"/>
        <v>0</v>
      </c>
      <c r="LHL1002">
        <f t="shared" si="194"/>
        <v>0</v>
      </c>
      <c r="LHM1002">
        <f t="shared" si="194"/>
        <v>0</v>
      </c>
      <c r="LHN1002">
        <f t="shared" si="194"/>
        <v>0</v>
      </c>
      <c r="LHO1002">
        <f t="shared" si="194"/>
        <v>0</v>
      </c>
      <c r="LHP1002">
        <f t="shared" si="194"/>
        <v>0</v>
      </c>
      <c r="LHQ1002">
        <f t="shared" si="194"/>
        <v>0</v>
      </c>
      <c r="LHR1002">
        <f t="shared" si="194"/>
        <v>0</v>
      </c>
      <c r="LHS1002">
        <f t="shared" si="194"/>
        <v>0</v>
      </c>
      <c r="LHT1002">
        <f t="shared" si="194"/>
        <v>0</v>
      </c>
      <c r="LHU1002">
        <f t="shared" si="194"/>
        <v>0</v>
      </c>
      <c r="LHV1002">
        <f t="shared" si="194"/>
        <v>0</v>
      </c>
      <c r="LHW1002">
        <f t="shared" si="194"/>
        <v>0</v>
      </c>
      <c r="LHX1002">
        <f t="shared" si="194"/>
        <v>0</v>
      </c>
      <c r="LHY1002">
        <f t="shared" si="194"/>
        <v>0</v>
      </c>
      <c r="LHZ1002">
        <f t="shared" si="194"/>
        <v>0</v>
      </c>
      <c r="LIA1002">
        <f t="shared" si="194"/>
        <v>0</v>
      </c>
      <c r="LIB1002">
        <f t="shared" si="194"/>
        <v>0</v>
      </c>
      <c r="LIC1002">
        <f t="shared" si="194"/>
        <v>0</v>
      </c>
      <c r="LID1002">
        <f t="shared" si="194"/>
        <v>0</v>
      </c>
      <c r="LIE1002">
        <f t="shared" si="194"/>
        <v>0</v>
      </c>
      <c r="LIF1002">
        <f t="shared" si="194"/>
        <v>0</v>
      </c>
      <c r="LIG1002">
        <f t="shared" si="194"/>
        <v>0</v>
      </c>
      <c r="LIH1002">
        <f t="shared" si="194"/>
        <v>0</v>
      </c>
      <c r="LII1002">
        <f t="shared" si="194"/>
        <v>0</v>
      </c>
      <c r="LIJ1002">
        <f t="shared" si="194"/>
        <v>0</v>
      </c>
      <c r="LIK1002">
        <f t="shared" si="194"/>
        <v>0</v>
      </c>
      <c r="LIL1002">
        <f t="shared" si="194"/>
        <v>0</v>
      </c>
      <c r="LIM1002">
        <f t="shared" si="194"/>
        <v>0</v>
      </c>
      <c r="LIN1002">
        <f t="shared" si="194"/>
        <v>0</v>
      </c>
      <c r="LIO1002">
        <f t="shared" si="194"/>
        <v>0</v>
      </c>
      <c r="LIP1002">
        <f t="shared" si="194"/>
        <v>0</v>
      </c>
      <c r="LIQ1002">
        <f t="shared" si="194"/>
        <v>0</v>
      </c>
      <c r="LIR1002">
        <f t="shared" si="194"/>
        <v>0</v>
      </c>
      <c r="LIS1002">
        <f t="shared" si="194"/>
        <v>0</v>
      </c>
      <c r="LIT1002">
        <f t="shared" si="194"/>
        <v>0</v>
      </c>
      <c r="LIU1002">
        <f t="shared" si="194"/>
        <v>0</v>
      </c>
      <c r="LIV1002">
        <f t="shared" si="194"/>
        <v>0</v>
      </c>
      <c r="LIW1002">
        <f t="shared" si="194"/>
        <v>0</v>
      </c>
      <c r="LIX1002">
        <f t="shared" si="194"/>
        <v>0</v>
      </c>
      <c r="LIY1002">
        <f t="shared" si="194"/>
        <v>0</v>
      </c>
      <c r="LIZ1002">
        <f t="shared" si="194"/>
        <v>0</v>
      </c>
      <c r="LJA1002">
        <f t="shared" si="194"/>
        <v>0</v>
      </c>
      <c r="LJB1002">
        <f t="shared" si="194"/>
        <v>0</v>
      </c>
      <c r="LJC1002">
        <f t="shared" si="194"/>
        <v>0</v>
      </c>
      <c r="LJD1002">
        <f t="shared" si="194"/>
        <v>0</v>
      </c>
      <c r="LJE1002">
        <f t="shared" si="194"/>
        <v>0</v>
      </c>
      <c r="LJF1002">
        <f t="shared" si="194"/>
        <v>0</v>
      </c>
      <c r="LJG1002">
        <f t="shared" si="194"/>
        <v>0</v>
      </c>
      <c r="LJH1002">
        <f t="shared" si="194"/>
        <v>0</v>
      </c>
      <c r="LJI1002">
        <f t="shared" si="194"/>
        <v>0</v>
      </c>
      <c r="LJJ1002">
        <f t="shared" si="194"/>
        <v>0</v>
      </c>
      <c r="LJK1002">
        <f t="shared" si="194"/>
        <v>0</v>
      </c>
      <c r="LJL1002">
        <f t="shared" si="194"/>
        <v>0</v>
      </c>
      <c r="LJM1002">
        <f t="shared" ref="LJM1002:LLX1002" si="195">SUM(LJM2:LJM1001)</f>
        <v>0</v>
      </c>
      <c r="LJN1002">
        <f t="shared" si="195"/>
        <v>0</v>
      </c>
      <c r="LJO1002">
        <f t="shared" si="195"/>
        <v>0</v>
      </c>
      <c r="LJP1002">
        <f t="shared" si="195"/>
        <v>0</v>
      </c>
      <c r="LJQ1002">
        <f t="shared" si="195"/>
        <v>0</v>
      </c>
      <c r="LJR1002">
        <f t="shared" si="195"/>
        <v>0</v>
      </c>
      <c r="LJS1002">
        <f t="shared" si="195"/>
        <v>0</v>
      </c>
      <c r="LJT1002">
        <f t="shared" si="195"/>
        <v>0</v>
      </c>
      <c r="LJU1002">
        <f t="shared" si="195"/>
        <v>0</v>
      </c>
      <c r="LJV1002">
        <f t="shared" si="195"/>
        <v>0</v>
      </c>
      <c r="LJW1002">
        <f t="shared" si="195"/>
        <v>0</v>
      </c>
      <c r="LJX1002">
        <f t="shared" si="195"/>
        <v>0</v>
      </c>
      <c r="LJY1002">
        <f t="shared" si="195"/>
        <v>0</v>
      </c>
      <c r="LJZ1002">
        <f t="shared" si="195"/>
        <v>0</v>
      </c>
      <c r="LKA1002">
        <f t="shared" si="195"/>
        <v>0</v>
      </c>
      <c r="LKB1002">
        <f t="shared" si="195"/>
        <v>0</v>
      </c>
      <c r="LKC1002">
        <f t="shared" si="195"/>
        <v>0</v>
      </c>
      <c r="LKD1002">
        <f t="shared" si="195"/>
        <v>0</v>
      </c>
      <c r="LKE1002">
        <f t="shared" si="195"/>
        <v>0</v>
      </c>
      <c r="LKF1002">
        <f t="shared" si="195"/>
        <v>0</v>
      </c>
      <c r="LKG1002">
        <f t="shared" si="195"/>
        <v>0</v>
      </c>
      <c r="LKH1002">
        <f t="shared" si="195"/>
        <v>0</v>
      </c>
      <c r="LKI1002">
        <f t="shared" si="195"/>
        <v>0</v>
      </c>
      <c r="LKJ1002">
        <f t="shared" si="195"/>
        <v>0</v>
      </c>
      <c r="LKK1002">
        <f t="shared" si="195"/>
        <v>0</v>
      </c>
      <c r="LKL1002">
        <f t="shared" si="195"/>
        <v>0</v>
      </c>
      <c r="LKM1002">
        <f t="shared" si="195"/>
        <v>0</v>
      </c>
      <c r="LKN1002">
        <f t="shared" si="195"/>
        <v>0</v>
      </c>
      <c r="LKO1002">
        <f t="shared" si="195"/>
        <v>0</v>
      </c>
      <c r="LKP1002">
        <f t="shared" si="195"/>
        <v>0</v>
      </c>
      <c r="LKQ1002">
        <f t="shared" si="195"/>
        <v>0</v>
      </c>
      <c r="LKR1002">
        <f t="shared" si="195"/>
        <v>0</v>
      </c>
      <c r="LKS1002">
        <f t="shared" si="195"/>
        <v>0</v>
      </c>
      <c r="LKT1002">
        <f t="shared" si="195"/>
        <v>0</v>
      </c>
      <c r="LKU1002">
        <f t="shared" si="195"/>
        <v>0</v>
      </c>
      <c r="LKV1002">
        <f t="shared" si="195"/>
        <v>0</v>
      </c>
      <c r="LKW1002">
        <f t="shared" si="195"/>
        <v>0</v>
      </c>
      <c r="LKX1002">
        <f t="shared" si="195"/>
        <v>0</v>
      </c>
      <c r="LKY1002">
        <f t="shared" si="195"/>
        <v>0</v>
      </c>
      <c r="LKZ1002">
        <f t="shared" si="195"/>
        <v>0</v>
      </c>
      <c r="LLA1002">
        <f t="shared" si="195"/>
        <v>0</v>
      </c>
      <c r="LLB1002">
        <f t="shared" si="195"/>
        <v>0</v>
      </c>
      <c r="LLC1002">
        <f t="shared" si="195"/>
        <v>0</v>
      </c>
      <c r="LLD1002">
        <f t="shared" si="195"/>
        <v>0</v>
      </c>
      <c r="LLE1002">
        <f t="shared" si="195"/>
        <v>0</v>
      </c>
      <c r="LLF1002">
        <f t="shared" si="195"/>
        <v>0</v>
      </c>
      <c r="LLG1002">
        <f t="shared" si="195"/>
        <v>0</v>
      </c>
      <c r="LLH1002">
        <f t="shared" si="195"/>
        <v>0</v>
      </c>
      <c r="LLI1002">
        <f t="shared" si="195"/>
        <v>0</v>
      </c>
      <c r="LLJ1002">
        <f t="shared" si="195"/>
        <v>0</v>
      </c>
      <c r="LLK1002">
        <f t="shared" si="195"/>
        <v>0</v>
      </c>
      <c r="LLL1002">
        <f t="shared" si="195"/>
        <v>0</v>
      </c>
      <c r="LLM1002">
        <f t="shared" si="195"/>
        <v>0</v>
      </c>
      <c r="LLN1002">
        <f t="shared" si="195"/>
        <v>0</v>
      </c>
      <c r="LLO1002">
        <f t="shared" si="195"/>
        <v>0</v>
      </c>
      <c r="LLP1002">
        <f t="shared" si="195"/>
        <v>0</v>
      </c>
      <c r="LLQ1002">
        <f t="shared" si="195"/>
        <v>0</v>
      </c>
      <c r="LLR1002">
        <f t="shared" si="195"/>
        <v>0</v>
      </c>
      <c r="LLS1002">
        <f t="shared" si="195"/>
        <v>0</v>
      </c>
      <c r="LLT1002">
        <f t="shared" si="195"/>
        <v>0</v>
      </c>
      <c r="LLU1002">
        <f t="shared" si="195"/>
        <v>0</v>
      </c>
      <c r="LLV1002">
        <f t="shared" si="195"/>
        <v>0</v>
      </c>
      <c r="LLW1002">
        <f t="shared" si="195"/>
        <v>0</v>
      </c>
      <c r="LLX1002">
        <f t="shared" si="195"/>
        <v>0</v>
      </c>
      <c r="LLY1002">
        <f t="shared" ref="LLY1002:LOJ1002" si="196">SUM(LLY2:LLY1001)</f>
        <v>0</v>
      </c>
      <c r="LLZ1002">
        <f t="shared" si="196"/>
        <v>0</v>
      </c>
      <c r="LMA1002">
        <f t="shared" si="196"/>
        <v>0</v>
      </c>
      <c r="LMB1002">
        <f t="shared" si="196"/>
        <v>0</v>
      </c>
      <c r="LMC1002">
        <f t="shared" si="196"/>
        <v>0</v>
      </c>
      <c r="LMD1002">
        <f t="shared" si="196"/>
        <v>0</v>
      </c>
      <c r="LME1002">
        <f t="shared" si="196"/>
        <v>0</v>
      </c>
      <c r="LMF1002">
        <f t="shared" si="196"/>
        <v>0</v>
      </c>
      <c r="LMG1002">
        <f t="shared" si="196"/>
        <v>0</v>
      </c>
      <c r="LMH1002">
        <f t="shared" si="196"/>
        <v>0</v>
      </c>
      <c r="LMI1002">
        <f t="shared" si="196"/>
        <v>0</v>
      </c>
      <c r="LMJ1002">
        <f t="shared" si="196"/>
        <v>0</v>
      </c>
      <c r="LMK1002">
        <f t="shared" si="196"/>
        <v>0</v>
      </c>
      <c r="LML1002">
        <f t="shared" si="196"/>
        <v>0</v>
      </c>
      <c r="LMM1002">
        <f t="shared" si="196"/>
        <v>0</v>
      </c>
      <c r="LMN1002">
        <f t="shared" si="196"/>
        <v>0</v>
      </c>
      <c r="LMO1002">
        <f t="shared" si="196"/>
        <v>0</v>
      </c>
      <c r="LMP1002">
        <f t="shared" si="196"/>
        <v>0</v>
      </c>
      <c r="LMQ1002">
        <f t="shared" si="196"/>
        <v>0</v>
      </c>
      <c r="LMR1002">
        <f t="shared" si="196"/>
        <v>0</v>
      </c>
      <c r="LMS1002">
        <f t="shared" si="196"/>
        <v>0</v>
      </c>
      <c r="LMT1002">
        <f t="shared" si="196"/>
        <v>0</v>
      </c>
      <c r="LMU1002">
        <f t="shared" si="196"/>
        <v>0</v>
      </c>
      <c r="LMV1002">
        <f t="shared" si="196"/>
        <v>0</v>
      </c>
      <c r="LMW1002">
        <f t="shared" si="196"/>
        <v>0</v>
      </c>
      <c r="LMX1002">
        <f t="shared" si="196"/>
        <v>0</v>
      </c>
      <c r="LMY1002">
        <f t="shared" si="196"/>
        <v>0</v>
      </c>
      <c r="LMZ1002">
        <f t="shared" si="196"/>
        <v>0</v>
      </c>
      <c r="LNA1002">
        <f t="shared" si="196"/>
        <v>0</v>
      </c>
      <c r="LNB1002">
        <f t="shared" si="196"/>
        <v>0</v>
      </c>
      <c r="LNC1002">
        <f t="shared" si="196"/>
        <v>0</v>
      </c>
      <c r="LND1002">
        <f t="shared" si="196"/>
        <v>0</v>
      </c>
      <c r="LNE1002">
        <f t="shared" si="196"/>
        <v>0</v>
      </c>
      <c r="LNF1002">
        <f t="shared" si="196"/>
        <v>0</v>
      </c>
      <c r="LNG1002">
        <f t="shared" si="196"/>
        <v>0</v>
      </c>
      <c r="LNH1002">
        <f t="shared" si="196"/>
        <v>0</v>
      </c>
      <c r="LNI1002">
        <f t="shared" si="196"/>
        <v>0</v>
      </c>
      <c r="LNJ1002">
        <f t="shared" si="196"/>
        <v>0</v>
      </c>
      <c r="LNK1002">
        <f t="shared" si="196"/>
        <v>0</v>
      </c>
      <c r="LNL1002">
        <f t="shared" si="196"/>
        <v>0</v>
      </c>
      <c r="LNM1002">
        <f t="shared" si="196"/>
        <v>0</v>
      </c>
      <c r="LNN1002">
        <f t="shared" si="196"/>
        <v>0</v>
      </c>
      <c r="LNO1002">
        <f t="shared" si="196"/>
        <v>0</v>
      </c>
      <c r="LNP1002">
        <f t="shared" si="196"/>
        <v>0</v>
      </c>
      <c r="LNQ1002">
        <f t="shared" si="196"/>
        <v>0</v>
      </c>
      <c r="LNR1002">
        <f t="shared" si="196"/>
        <v>0</v>
      </c>
      <c r="LNS1002">
        <f t="shared" si="196"/>
        <v>0</v>
      </c>
      <c r="LNT1002">
        <f t="shared" si="196"/>
        <v>0</v>
      </c>
      <c r="LNU1002">
        <f t="shared" si="196"/>
        <v>0</v>
      </c>
      <c r="LNV1002">
        <f t="shared" si="196"/>
        <v>0</v>
      </c>
      <c r="LNW1002">
        <f t="shared" si="196"/>
        <v>0</v>
      </c>
      <c r="LNX1002">
        <f t="shared" si="196"/>
        <v>0</v>
      </c>
      <c r="LNY1002">
        <f t="shared" si="196"/>
        <v>0</v>
      </c>
      <c r="LNZ1002">
        <f t="shared" si="196"/>
        <v>0</v>
      </c>
      <c r="LOA1002">
        <f t="shared" si="196"/>
        <v>0</v>
      </c>
      <c r="LOB1002">
        <f t="shared" si="196"/>
        <v>0</v>
      </c>
      <c r="LOC1002">
        <f t="shared" si="196"/>
        <v>0</v>
      </c>
      <c r="LOD1002">
        <f t="shared" si="196"/>
        <v>0</v>
      </c>
      <c r="LOE1002">
        <f t="shared" si="196"/>
        <v>0</v>
      </c>
      <c r="LOF1002">
        <f t="shared" si="196"/>
        <v>0</v>
      </c>
      <c r="LOG1002">
        <f t="shared" si="196"/>
        <v>0</v>
      </c>
      <c r="LOH1002">
        <f t="shared" si="196"/>
        <v>0</v>
      </c>
      <c r="LOI1002">
        <f t="shared" si="196"/>
        <v>0</v>
      </c>
      <c r="LOJ1002">
        <f t="shared" si="196"/>
        <v>0</v>
      </c>
      <c r="LOK1002">
        <f t="shared" ref="LOK1002:LQV1002" si="197">SUM(LOK2:LOK1001)</f>
        <v>0</v>
      </c>
      <c r="LOL1002">
        <f t="shared" si="197"/>
        <v>0</v>
      </c>
      <c r="LOM1002">
        <f t="shared" si="197"/>
        <v>0</v>
      </c>
      <c r="LON1002">
        <f t="shared" si="197"/>
        <v>0</v>
      </c>
      <c r="LOO1002">
        <f t="shared" si="197"/>
        <v>0</v>
      </c>
      <c r="LOP1002">
        <f t="shared" si="197"/>
        <v>0</v>
      </c>
      <c r="LOQ1002">
        <f t="shared" si="197"/>
        <v>0</v>
      </c>
      <c r="LOR1002">
        <f t="shared" si="197"/>
        <v>0</v>
      </c>
      <c r="LOS1002">
        <f t="shared" si="197"/>
        <v>0</v>
      </c>
      <c r="LOT1002">
        <f t="shared" si="197"/>
        <v>0</v>
      </c>
      <c r="LOU1002">
        <f t="shared" si="197"/>
        <v>0</v>
      </c>
      <c r="LOV1002">
        <f t="shared" si="197"/>
        <v>0</v>
      </c>
      <c r="LOW1002">
        <f t="shared" si="197"/>
        <v>0</v>
      </c>
      <c r="LOX1002">
        <f t="shared" si="197"/>
        <v>0</v>
      </c>
      <c r="LOY1002">
        <f t="shared" si="197"/>
        <v>0</v>
      </c>
      <c r="LOZ1002">
        <f t="shared" si="197"/>
        <v>0</v>
      </c>
      <c r="LPA1002">
        <f t="shared" si="197"/>
        <v>0</v>
      </c>
      <c r="LPB1002">
        <f t="shared" si="197"/>
        <v>0</v>
      </c>
      <c r="LPC1002">
        <f t="shared" si="197"/>
        <v>0</v>
      </c>
      <c r="LPD1002">
        <f t="shared" si="197"/>
        <v>0</v>
      </c>
      <c r="LPE1002">
        <f t="shared" si="197"/>
        <v>0</v>
      </c>
      <c r="LPF1002">
        <f t="shared" si="197"/>
        <v>0</v>
      </c>
      <c r="LPG1002">
        <f t="shared" si="197"/>
        <v>0</v>
      </c>
      <c r="LPH1002">
        <f t="shared" si="197"/>
        <v>0</v>
      </c>
      <c r="LPI1002">
        <f t="shared" si="197"/>
        <v>0</v>
      </c>
      <c r="LPJ1002">
        <f t="shared" si="197"/>
        <v>0</v>
      </c>
      <c r="LPK1002">
        <f t="shared" si="197"/>
        <v>0</v>
      </c>
      <c r="LPL1002">
        <f t="shared" si="197"/>
        <v>0</v>
      </c>
      <c r="LPM1002">
        <f t="shared" si="197"/>
        <v>0</v>
      </c>
      <c r="LPN1002">
        <f t="shared" si="197"/>
        <v>0</v>
      </c>
      <c r="LPO1002">
        <f t="shared" si="197"/>
        <v>0</v>
      </c>
      <c r="LPP1002">
        <f t="shared" si="197"/>
        <v>0</v>
      </c>
      <c r="LPQ1002">
        <f t="shared" si="197"/>
        <v>0</v>
      </c>
      <c r="LPR1002">
        <f t="shared" si="197"/>
        <v>0</v>
      </c>
      <c r="LPS1002">
        <f t="shared" si="197"/>
        <v>0</v>
      </c>
      <c r="LPT1002">
        <f t="shared" si="197"/>
        <v>0</v>
      </c>
      <c r="LPU1002">
        <f t="shared" si="197"/>
        <v>0</v>
      </c>
      <c r="LPV1002">
        <f t="shared" si="197"/>
        <v>0</v>
      </c>
      <c r="LPW1002">
        <f t="shared" si="197"/>
        <v>0</v>
      </c>
      <c r="LPX1002">
        <f t="shared" si="197"/>
        <v>0</v>
      </c>
      <c r="LPY1002">
        <f t="shared" si="197"/>
        <v>0</v>
      </c>
      <c r="LPZ1002">
        <f t="shared" si="197"/>
        <v>0</v>
      </c>
      <c r="LQA1002">
        <f t="shared" si="197"/>
        <v>0</v>
      </c>
      <c r="LQB1002">
        <f t="shared" si="197"/>
        <v>0</v>
      </c>
      <c r="LQC1002">
        <f t="shared" si="197"/>
        <v>0</v>
      </c>
      <c r="LQD1002">
        <f t="shared" si="197"/>
        <v>0</v>
      </c>
      <c r="LQE1002">
        <f t="shared" si="197"/>
        <v>0</v>
      </c>
      <c r="LQF1002">
        <f t="shared" si="197"/>
        <v>0</v>
      </c>
      <c r="LQG1002">
        <f t="shared" si="197"/>
        <v>0</v>
      </c>
      <c r="LQH1002">
        <f t="shared" si="197"/>
        <v>0</v>
      </c>
      <c r="LQI1002">
        <f t="shared" si="197"/>
        <v>0</v>
      </c>
      <c r="LQJ1002">
        <f t="shared" si="197"/>
        <v>0</v>
      </c>
      <c r="LQK1002">
        <f t="shared" si="197"/>
        <v>0</v>
      </c>
      <c r="LQL1002">
        <f t="shared" si="197"/>
        <v>0</v>
      </c>
      <c r="LQM1002">
        <f t="shared" si="197"/>
        <v>0</v>
      </c>
      <c r="LQN1002">
        <f t="shared" si="197"/>
        <v>0</v>
      </c>
      <c r="LQO1002">
        <f t="shared" si="197"/>
        <v>0</v>
      </c>
      <c r="LQP1002">
        <f t="shared" si="197"/>
        <v>0</v>
      </c>
      <c r="LQQ1002">
        <f t="shared" si="197"/>
        <v>0</v>
      </c>
      <c r="LQR1002">
        <f t="shared" si="197"/>
        <v>0</v>
      </c>
      <c r="LQS1002">
        <f t="shared" si="197"/>
        <v>0</v>
      </c>
      <c r="LQT1002">
        <f t="shared" si="197"/>
        <v>0</v>
      </c>
      <c r="LQU1002">
        <f t="shared" si="197"/>
        <v>0</v>
      </c>
      <c r="LQV1002">
        <f t="shared" si="197"/>
        <v>0</v>
      </c>
      <c r="LQW1002">
        <f t="shared" ref="LQW1002:LTH1002" si="198">SUM(LQW2:LQW1001)</f>
        <v>0</v>
      </c>
      <c r="LQX1002">
        <f t="shared" si="198"/>
        <v>0</v>
      </c>
      <c r="LQY1002">
        <f t="shared" si="198"/>
        <v>0</v>
      </c>
      <c r="LQZ1002">
        <f t="shared" si="198"/>
        <v>0</v>
      </c>
      <c r="LRA1002">
        <f t="shared" si="198"/>
        <v>0</v>
      </c>
      <c r="LRB1002">
        <f t="shared" si="198"/>
        <v>0</v>
      </c>
      <c r="LRC1002">
        <f t="shared" si="198"/>
        <v>0</v>
      </c>
      <c r="LRD1002">
        <f t="shared" si="198"/>
        <v>0</v>
      </c>
      <c r="LRE1002">
        <f t="shared" si="198"/>
        <v>0</v>
      </c>
      <c r="LRF1002">
        <f t="shared" si="198"/>
        <v>0</v>
      </c>
      <c r="LRG1002">
        <f t="shared" si="198"/>
        <v>0</v>
      </c>
      <c r="LRH1002">
        <f t="shared" si="198"/>
        <v>0</v>
      </c>
      <c r="LRI1002">
        <f t="shared" si="198"/>
        <v>0</v>
      </c>
      <c r="LRJ1002">
        <f t="shared" si="198"/>
        <v>0</v>
      </c>
      <c r="LRK1002">
        <f t="shared" si="198"/>
        <v>0</v>
      </c>
      <c r="LRL1002">
        <f t="shared" si="198"/>
        <v>0</v>
      </c>
      <c r="LRM1002">
        <f t="shared" si="198"/>
        <v>0</v>
      </c>
      <c r="LRN1002">
        <f t="shared" si="198"/>
        <v>0</v>
      </c>
      <c r="LRO1002">
        <f t="shared" si="198"/>
        <v>0</v>
      </c>
      <c r="LRP1002">
        <f t="shared" si="198"/>
        <v>0</v>
      </c>
      <c r="LRQ1002">
        <f t="shared" si="198"/>
        <v>0</v>
      </c>
      <c r="LRR1002">
        <f t="shared" si="198"/>
        <v>0</v>
      </c>
      <c r="LRS1002">
        <f t="shared" si="198"/>
        <v>0</v>
      </c>
      <c r="LRT1002">
        <f t="shared" si="198"/>
        <v>0</v>
      </c>
      <c r="LRU1002">
        <f t="shared" si="198"/>
        <v>0</v>
      </c>
      <c r="LRV1002">
        <f t="shared" si="198"/>
        <v>0</v>
      </c>
      <c r="LRW1002">
        <f t="shared" si="198"/>
        <v>0</v>
      </c>
      <c r="LRX1002">
        <f t="shared" si="198"/>
        <v>0</v>
      </c>
      <c r="LRY1002">
        <f t="shared" si="198"/>
        <v>0</v>
      </c>
      <c r="LRZ1002">
        <f t="shared" si="198"/>
        <v>0</v>
      </c>
      <c r="LSA1002">
        <f t="shared" si="198"/>
        <v>0</v>
      </c>
      <c r="LSB1002">
        <f t="shared" si="198"/>
        <v>0</v>
      </c>
      <c r="LSC1002">
        <f t="shared" si="198"/>
        <v>0</v>
      </c>
      <c r="LSD1002">
        <f t="shared" si="198"/>
        <v>0</v>
      </c>
      <c r="LSE1002">
        <f t="shared" si="198"/>
        <v>0</v>
      </c>
      <c r="LSF1002">
        <f t="shared" si="198"/>
        <v>0</v>
      </c>
      <c r="LSG1002">
        <f t="shared" si="198"/>
        <v>0</v>
      </c>
      <c r="LSH1002">
        <f t="shared" si="198"/>
        <v>0</v>
      </c>
      <c r="LSI1002">
        <f t="shared" si="198"/>
        <v>0</v>
      </c>
      <c r="LSJ1002">
        <f t="shared" si="198"/>
        <v>0</v>
      </c>
      <c r="LSK1002">
        <f t="shared" si="198"/>
        <v>0</v>
      </c>
      <c r="LSL1002">
        <f t="shared" si="198"/>
        <v>0</v>
      </c>
      <c r="LSM1002">
        <f t="shared" si="198"/>
        <v>0</v>
      </c>
      <c r="LSN1002">
        <f t="shared" si="198"/>
        <v>0</v>
      </c>
      <c r="LSO1002">
        <f t="shared" si="198"/>
        <v>0</v>
      </c>
      <c r="LSP1002">
        <f t="shared" si="198"/>
        <v>0</v>
      </c>
      <c r="LSQ1002">
        <f t="shared" si="198"/>
        <v>0</v>
      </c>
      <c r="LSR1002">
        <f t="shared" si="198"/>
        <v>0</v>
      </c>
      <c r="LSS1002">
        <f t="shared" si="198"/>
        <v>0</v>
      </c>
      <c r="LST1002">
        <f t="shared" si="198"/>
        <v>0</v>
      </c>
      <c r="LSU1002">
        <f t="shared" si="198"/>
        <v>0</v>
      </c>
      <c r="LSV1002">
        <f t="shared" si="198"/>
        <v>0</v>
      </c>
      <c r="LSW1002">
        <f t="shared" si="198"/>
        <v>0</v>
      </c>
      <c r="LSX1002">
        <f t="shared" si="198"/>
        <v>0</v>
      </c>
      <c r="LSY1002">
        <f t="shared" si="198"/>
        <v>0</v>
      </c>
      <c r="LSZ1002">
        <f t="shared" si="198"/>
        <v>0</v>
      </c>
      <c r="LTA1002">
        <f t="shared" si="198"/>
        <v>0</v>
      </c>
      <c r="LTB1002">
        <f t="shared" si="198"/>
        <v>0</v>
      </c>
      <c r="LTC1002">
        <f t="shared" si="198"/>
        <v>0</v>
      </c>
      <c r="LTD1002">
        <f t="shared" si="198"/>
        <v>0</v>
      </c>
      <c r="LTE1002">
        <f t="shared" si="198"/>
        <v>0</v>
      </c>
      <c r="LTF1002">
        <f t="shared" si="198"/>
        <v>0</v>
      </c>
      <c r="LTG1002">
        <f t="shared" si="198"/>
        <v>0</v>
      </c>
      <c r="LTH1002">
        <f t="shared" si="198"/>
        <v>0</v>
      </c>
      <c r="LTI1002">
        <f t="shared" ref="LTI1002:LVT1002" si="199">SUM(LTI2:LTI1001)</f>
        <v>0</v>
      </c>
      <c r="LTJ1002">
        <f t="shared" si="199"/>
        <v>0</v>
      </c>
      <c r="LTK1002">
        <f t="shared" si="199"/>
        <v>0</v>
      </c>
      <c r="LTL1002">
        <f t="shared" si="199"/>
        <v>0</v>
      </c>
      <c r="LTM1002">
        <f t="shared" si="199"/>
        <v>0</v>
      </c>
      <c r="LTN1002">
        <f t="shared" si="199"/>
        <v>0</v>
      </c>
      <c r="LTO1002">
        <f t="shared" si="199"/>
        <v>0</v>
      </c>
      <c r="LTP1002">
        <f t="shared" si="199"/>
        <v>0</v>
      </c>
      <c r="LTQ1002">
        <f t="shared" si="199"/>
        <v>0</v>
      </c>
      <c r="LTR1002">
        <f t="shared" si="199"/>
        <v>0</v>
      </c>
      <c r="LTS1002">
        <f t="shared" si="199"/>
        <v>0</v>
      </c>
      <c r="LTT1002">
        <f t="shared" si="199"/>
        <v>0</v>
      </c>
      <c r="LTU1002">
        <f t="shared" si="199"/>
        <v>0</v>
      </c>
      <c r="LTV1002">
        <f t="shared" si="199"/>
        <v>0</v>
      </c>
      <c r="LTW1002">
        <f t="shared" si="199"/>
        <v>0</v>
      </c>
      <c r="LTX1002">
        <f t="shared" si="199"/>
        <v>0</v>
      </c>
      <c r="LTY1002">
        <f t="shared" si="199"/>
        <v>0</v>
      </c>
      <c r="LTZ1002">
        <f t="shared" si="199"/>
        <v>0</v>
      </c>
      <c r="LUA1002">
        <f t="shared" si="199"/>
        <v>0</v>
      </c>
      <c r="LUB1002">
        <f t="shared" si="199"/>
        <v>0</v>
      </c>
      <c r="LUC1002">
        <f t="shared" si="199"/>
        <v>0</v>
      </c>
      <c r="LUD1002">
        <f t="shared" si="199"/>
        <v>0</v>
      </c>
      <c r="LUE1002">
        <f t="shared" si="199"/>
        <v>0</v>
      </c>
      <c r="LUF1002">
        <f t="shared" si="199"/>
        <v>0</v>
      </c>
      <c r="LUG1002">
        <f t="shared" si="199"/>
        <v>0</v>
      </c>
      <c r="LUH1002">
        <f t="shared" si="199"/>
        <v>0</v>
      </c>
      <c r="LUI1002">
        <f t="shared" si="199"/>
        <v>0</v>
      </c>
      <c r="LUJ1002">
        <f t="shared" si="199"/>
        <v>0</v>
      </c>
      <c r="LUK1002">
        <f t="shared" si="199"/>
        <v>0</v>
      </c>
      <c r="LUL1002">
        <f t="shared" si="199"/>
        <v>0</v>
      </c>
      <c r="LUM1002">
        <f t="shared" si="199"/>
        <v>0</v>
      </c>
      <c r="LUN1002">
        <f t="shared" si="199"/>
        <v>0</v>
      </c>
      <c r="LUO1002">
        <f t="shared" si="199"/>
        <v>0</v>
      </c>
      <c r="LUP1002">
        <f t="shared" si="199"/>
        <v>0</v>
      </c>
      <c r="LUQ1002">
        <f t="shared" si="199"/>
        <v>0</v>
      </c>
      <c r="LUR1002">
        <f t="shared" si="199"/>
        <v>0</v>
      </c>
      <c r="LUS1002">
        <f t="shared" si="199"/>
        <v>0</v>
      </c>
      <c r="LUT1002">
        <f t="shared" si="199"/>
        <v>0</v>
      </c>
      <c r="LUU1002">
        <f t="shared" si="199"/>
        <v>0</v>
      </c>
      <c r="LUV1002">
        <f t="shared" si="199"/>
        <v>0</v>
      </c>
      <c r="LUW1002">
        <f t="shared" si="199"/>
        <v>0</v>
      </c>
      <c r="LUX1002">
        <f t="shared" si="199"/>
        <v>0</v>
      </c>
      <c r="LUY1002">
        <f t="shared" si="199"/>
        <v>0</v>
      </c>
      <c r="LUZ1002">
        <f t="shared" si="199"/>
        <v>0</v>
      </c>
      <c r="LVA1002">
        <f t="shared" si="199"/>
        <v>0</v>
      </c>
      <c r="LVB1002">
        <f t="shared" si="199"/>
        <v>0</v>
      </c>
      <c r="LVC1002">
        <f t="shared" si="199"/>
        <v>0</v>
      </c>
      <c r="LVD1002">
        <f t="shared" si="199"/>
        <v>0</v>
      </c>
      <c r="LVE1002">
        <f t="shared" si="199"/>
        <v>0</v>
      </c>
      <c r="LVF1002">
        <f t="shared" si="199"/>
        <v>0</v>
      </c>
      <c r="LVG1002">
        <f t="shared" si="199"/>
        <v>0</v>
      </c>
      <c r="LVH1002">
        <f t="shared" si="199"/>
        <v>0</v>
      </c>
      <c r="LVI1002">
        <f t="shared" si="199"/>
        <v>0</v>
      </c>
      <c r="LVJ1002">
        <f t="shared" si="199"/>
        <v>0</v>
      </c>
      <c r="LVK1002">
        <f t="shared" si="199"/>
        <v>0</v>
      </c>
      <c r="LVL1002">
        <f t="shared" si="199"/>
        <v>0</v>
      </c>
      <c r="LVM1002">
        <f t="shared" si="199"/>
        <v>0</v>
      </c>
      <c r="LVN1002">
        <f t="shared" si="199"/>
        <v>0</v>
      </c>
      <c r="LVO1002">
        <f t="shared" si="199"/>
        <v>0</v>
      </c>
      <c r="LVP1002">
        <f t="shared" si="199"/>
        <v>0</v>
      </c>
      <c r="LVQ1002">
        <f t="shared" si="199"/>
        <v>0</v>
      </c>
      <c r="LVR1002">
        <f t="shared" si="199"/>
        <v>0</v>
      </c>
      <c r="LVS1002">
        <f t="shared" si="199"/>
        <v>0</v>
      </c>
      <c r="LVT1002">
        <f t="shared" si="199"/>
        <v>0</v>
      </c>
      <c r="LVU1002">
        <f t="shared" ref="LVU1002:LYF1002" si="200">SUM(LVU2:LVU1001)</f>
        <v>0</v>
      </c>
      <c r="LVV1002">
        <f t="shared" si="200"/>
        <v>0</v>
      </c>
      <c r="LVW1002">
        <f t="shared" si="200"/>
        <v>0</v>
      </c>
      <c r="LVX1002">
        <f t="shared" si="200"/>
        <v>0</v>
      </c>
      <c r="LVY1002">
        <f t="shared" si="200"/>
        <v>0</v>
      </c>
      <c r="LVZ1002">
        <f t="shared" si="200"/>
        <v>0</v>
      </c>
      <c r="LWA1002">
        <f t="shared" si="200"/>
        <v>0</v>
      </c>
      <c r="LWB1002">
        <f t="shared" si="200"/>
        <v>0</v>
      </c>
      <c r="LWC1002">
        <f t="shared" si="200"/>
        <v>0</v>
      </c>
      <c r="LWD1002">
        <f t="shared" si="200"/>
        <v>0</v>
      </c>
      <c r="LWE1002">
        <f t="shared" si="200"/>
        <v>0</v>
      </c>
      <c r="LWF1002">
        <f t="shared" si="200"/>
        <v>0</v>
      </c>
      <c r="LWG1002">
        <f t="shared" si="200"/>
        <v>0</v>
      </c>
      <c r="LWH1002">
        <f t="shared" si="200"/>
        <v>0</v>
      </c>
      <c r="LWI1002">
        <f t="shared" si="200"/>
        <v>0</v>
      </c>
      <c r="LWJ1002">
        <f t="shared" si="200"/>
        <v>0</v>
      </c>
      <c r="LWK1002">
        <f t="shared" si="200"/>
        <v>0</v>
      </c>
      <c r="LWL1002">
        <f t="shared" si="200"/>
        <v>0</v>
      </c>
      <c r="LWM1002">
        <f t="shared" si="200"/>
        <v>0</v>
      </c>
      <c r="LWN1002">
        <f t="shared" si="200"/>
        <v>0</v>
      </c>
      <c r="LWO1002">
        <f t="shared" si="200"/>
        <v>0</v>
      </c>
      <c r="LWP1002">
        <f t="shared" si="200"/>
        <v>0</v>
      </c>
      <c r="LWQ1002">
        <f t="shared" si="200"/>
        <v>0</v>
      </c>
      <c r="LWR1002">
        <f t="shared" si="200"/>
        <v>0</v>
      </c>
      <c r="LWS1002">
        <f t="shared" si="200"/>
        <v>0</v>
      </c>
      <c r="LWT1002">
        <f t="shared" si="200"/>
        <v>0</v>
      </c>
      <c r="LWU1002">
        <f t="shared" si="200"/>
        <v>0</v>
      </c>
      <c r="LWV1002">
        <f t="shared" si="200"/>
        <v>0</v>
      </c>
      <c r="LWW1002">
        <f t="shared" si="200"/>
        <v>0</v>
      </c>
      <c r="LWX1002">
        <f t="shared" si="200"/>
        <v>0</v>
      </c>
      <c r="LWY1002">
        <f t="shared" si="200"/>
        <v>0</v>
      </c>
      <c r="LWZ1002">
        <f t="shared" si="200"/>
        <v>0</v>
      </c>
      <c r="LXA1002">
        <f t="shared" si="200"/>
        <v>0</v>
      </c>
      <c r="LXB1002">
        <f t="shared" si="200"/>
        <v>0</v>
      </c>
      <c r="LXC1002">
        <f t="shared" si="200"/>
        <v>0</v>
      </c>
      <c r="LXD1002">
        <f t="shared" si="200"/>
        <v>0</v>
      </c>
      <c r="LXE1002">
        <f t="shared" si="200"/>
        <v>0</v>
      </c>
      <c r="LXF1002">
        <f t="shared" si="200"/>
        <v>0</v>
      </c>
      <c r="LXG1002">
        <f t="shared" si="200"/>
        <v>0</v>
      </c>
      <c r="LXH1002">
        <f t="shared" si="200"/>
        <v>0</v>
      </c>
      <c r="LXI1002">
        <f t="shared" si="200"/>
        <v>0</v>
      </c>
      <c r="LXJ1002">
        <f t="shared" si="200"/>
        <v>0</v>
      </c>
      <c r="LXK1002">
        <f t="shared" si="200"/>
        <v>0</v>
      </c>
      <c r="LXL1002">
        <f t="shared" si="200"/>
        <v>0</v>
      </c>
      <c r="LXM1002">
        <f t="shared" si="200"/>
        <v>0</v>
      </c>
      <c r="LXN1002">
        <f t="shared" si="200"/>
        <v>0</v>
      </c>
      <c r="LXO1002">
        <f t="shared" si="200"/>
        <v>0</v>
      </c>
      <c r="LXP1002">
        <f t="shared" si="200"/>
        <v>0</v>
      </c>
      <c r="LXQ1002">
        <f t="shared" si="200"/>
        <v>0</v>
      </c>
      <c r="LXR1002">
        <f t="shared" si="200"/>
        <v>0</v>
      </c>
      <c r="LXS1002">
        <f t="shared" si="200"/>
        <v>0</v>
      </c>
      <c r="LXT1002">
        <f t="shared" si="200"/>
        <v>0</v>
      </c>
      <c r="LXU1002">
        <f t="shared" si="200"/>
        <v>0</v>
      </c>
      <c r="LXV1002">
        <f t="shared" si="200"/>
        <v>0</v>
      </c>
      <c r="LXW1002">
        <f t="shared" si="200"/>
        <v>0</v>
      </c>
      <c r="LXX1002">
        <f t="shared" si="200"/>
        <v>0</v>
      </c>
      <c r="LXY1002">
        <f t="shared" si="200"/>
        <v>0</v>
      </c>
      <c r="LXZ1002">
        <f t="shared" si="200"/>
        <v>0</v>
      </c>
      <c r="LYA1002">
        <f t="shared" si="200"/>
        <v>0</v>
      </c>
      <c r="LYB1002">
        <f t="shared" si="200"/>
        <v>0</v>
      </c>
      <c r="LYC1002">
        <f t="shared" si="200"/>
        <v>0</v>
      </c>
      <c r="LYD1002">
        <f t="shared" si="200"/>
        <v>0</v>
      </c>
      <c r="LYE1002">
        <f t="shared" si="200"/>
        <v>0</v>
      </c>
      <c r="LYF1002">
        <f t="shared" si="200"/>
        <v>0</v>
      </c>
      <c r="LYG1002">
        <f t="shared" ref="LYG1002:MAR1002" si="201">SUM(LYG2:LYG1001)</f>
        <v>0</v>
      </c>
      <c r="LYH1002">
        <f t="shared" si="201"/>
        <v>0</v>
      </c>
      <c r="LYI1002">
        <f t="shared" si="201"/>
        <v>0</v>
      </c>
      <c r="LYJ1002">
        <f t="shared" si="201"/>
        <v>0</v>
      </c>
      <c r="LYK1002">
        <f t="shared" si="201"/>
        <v>0</v>
      </c>
      <c r="LYL1002">
        <f t="shared" si="201"/>
        <v>0</v>
      </c>
      <c r="LYM1002">
        <f t="shared" si="201"/>
        <v>0</v>
      </c>
      <c r="LYN1002">
        <f t="shared" si="201"/>
        <v>0</v>
      </c>
      <c r="LYO1002">
        <f t="shared" si="201"/>
        <v>0</v>
      </c>
      <c r="LYP1002">
        <f t="shared" si="201"/>
        <v>0</v>
      </c>
      <c r="LYQ1002">
        <f t="shared" si="201"/>
        <v>0</v>
      </c>
      <c r="LYR1002">
        <f t="shared" si="201"/>
        <v>0</v>
      </c>
      <c r="LYS1002">
        <f t="shared" si="201"/>
        <v>0</v>
      </c>
      <c r="LYT1002">
        <f t="shared" si="201"/>
        <v>0</v>
      </c>
      <c r="LYU1002">
        <f t="shared" si="201"/>
        <v>0</v>
      </c>
      <c r="LYV1002">
        <f t="shared" si="201"/>
        <v>0</v>
      </c>
      <c r="LYW1002">
        <f t="shared" si="201"/>
        <v>0</v>
      </c>
      <c r="LYX1002">
        <f t="shared" si="201"/>
        <v>0</v>
      </c>
      <c r="LYY1002">
        <f t="shared" si="201"/>
        <v>0</v>
      </c>
      <c r="LYZ1002">
        <f t="shared" si="201"/>
        <v>0</v>
      </c>
      <c r="LZA1002">
        <f t="shared" si="201"/>
        <v>0</v>
      </c>
      <c r="LZB1002">
        <f t="shared" si="201"/>
        <v>0</v>
      </c>
      <c r="LZC1002">
        <f t="shared" si="201"/>
        <v>0</v>
      </c>
      <c r="LZD1002">
        <f t="shared" si="201"/>
        <v>0</v>
      </c>
      <c r="LZE1002">
        <f t="shared" si="201"/>
        <v>0</v>
      </c>
      <c r="LZF1002">
        <f t="shared" si="201"/>
        <v>0</v>
      </c>
      <c r="LZG1002">
        <f t="shared" si="201"/>
        <v>0</v>
      </c>
      <c r="LZH1002">
        <f t="shared" si="201"/>
        <v>0</v>
      </c>
      <c r="LZI1002">
        <f t="shared" si="201"/>
        <v>0</v>
      </c>
      <c r="LZJ1002">
        <f t="shared" si="201"/>
        <v>0</v>
      </c>
      <c r="LZK1002">
        <f t="shared" si="201"/>
        <v>0</v>
      </c>
      <c r="LZL1002">
        <f t="shared" si="201"/>
        <v>0</v>
      </c>
      <c r="LZM1002">
        <f t="shared" si="201"/>
        <v>0</v>
      </c>
      <c r="LZN1002">
        <f t="shared" si="201"/>
        <v>0</v>
      </c>
      <c r="LZO1002">
        <f t="shared" si="201"/>
        <v>0</v>
      </c>
      <c r="LZP1002">
        <f t="shared" si="201"/>
        <v>0</v>
      </c>
      <c r="LZQ1002">
        <f t="shared" si="201"/>
        <v>0</v>
      </c>
      <c r="LZR1002">
        <f t="shared" si="201"/>
        <v>0</v>
      </c>
      <c r="LZS1002">
        <f t="shared" si="201"/>
        <v>0</v>
      </c>
      <c r="LZT1002">
        <f t="shared" si="201"/>
        <v>0</v>
      </c>
      <c r="LZU1002">
        <f t="shared" si="201"/>
        <v>0</v>
      </c>
      <c r="LZV1002">
        <f t="shared" si="201"/>
        <v>0</v>
      </c>
      <c r="LZW1002">
        <f t="shared" si="201"/>
        <v>0</v>
      </c>
      <c r="LZX1002">
        <f t="shared" si="201"/>
        <v>0</v>
      </c>
      <c r="LZY1002">
        <f t="shared" si="201"/>
        <v>0</v>
      </c>
      <c r="LZZ1002">
        <f t="shared" si="201"/>
        <v>0</v>
      </c>
      <c r="MAA1002">
        <f t="shared" si="201"/>
        <v>0</v>
      </c>
      <c r="MAB1002">
        <f t="shared" si="201"/>
        <v>0</v>
      </c>
      <c r="MAC1002">
        <f t="shared" si="201"/>
        <v>0</v>
      </c>
      <c r="MAD1002">
        <f t="shared" si="201"/>
        <v>0</v>
      </c>
      <c r="MAE1002">
        <f t="shared" si="201"/>
        <v>0</v>
      </c>
      <c r="MAF1002">
        <f t="shared" si="201"/>
        <v>0</v>
      </c>
      <c r="MAG1002">
        <f t="shared" si="201"/>
        <v>0</v>
      </c>
      <c r="MAH1002">
        <f t="shared" si="201"/>
        <v>0</v>
      </c>
      <c r="MAI1002">
        <f t="shared" si="201"/>
        <v>0</v>
      </c>
      <c r="MAJ1002">
        <f t="shared" si="201"/>
        <v>0</v>
      </c>
      <c r="MAK1002">
        <f t="shared" si="201"/>
        <v>0</v>
      </c>
      <c r="MAL1002">
        <f t="shared" si="201"/>
        <v>0</v>
      </c>
      <c r="MAM1002">
        <f t="shared" si="201"/>
        <v>0</v>
      </c>
      <c r="MAN1002">
        <f t="shared" si="201"/>
        <v>0</v>
      </c>
      <c r="MAO1002">
        <f t="shared" si="201"/>
        <v>0</v>
      </c>
      <c r="MAP1002">
        <f t="shared" si="201"/>
        <v>0</v>
      </c>
      <c r="MAQ1002">
        <f t="shared" si="201"/>
        <v>0</v>
      </c>
      <c r="MAR1002">
        <f t="shared" si="201"/>
        <v>0</v>
      </c>
      <c r="MAS1002">
        <f t="shared" ref="MAS1002:MDD1002" si="202">SUM(MAS2:MAS1001)</f>
        <v>0</v>
      </c>
      <c r="MAT1002">
        <f t="shared" si="202"/>
        <v>0</v>
      </c>
      <c r="MAU1002">
        <f t="shared" si="202"/>
        <v>0</v>
      </c>
      <c r="MAV1002">
        <f t="shared" si="202"/>
        <v>0</v>
      </c>
      <c r="MAW1002">
        <f t="shared" si="202"/>
        <v>0</v>
      </c>
      <c r="MAX1002">
        <f t="shared" si="202"/>
        <v>0</v>
      </c>
      <c r="MAY1002">
        <f t="shared" si="202"/>
        <v>0</v>
      </c>
      <c r="MAZ1002">
        <f t="shared" si="202"/>
        <v>0</v>
      </c>
      <c r="MBA1002">
        <f t="shared" si="202"/>
        <v>0</v>
      </c>
      <c r="MBB1002">
        <f t="shared" si="202"/>
        <v>0</v>
      </c>
      <c r="MBC1002">
        <f t="shared" si="202"/>
        <v>0</v>
      </c>
      <c r="MBD1002">
        <f t="shared" si="202"/>
        <v>0</v>
      </c>
      <c r="MBE1002">
        <f t="shared" si="202"/>
        <v>0</v>
      </c>
      <c r="MBF1002">
        <f t="shared" si="202"/>
        <v>0</v>
      </c>
      <c r="MBG1002">
        <f t="shared" si="202"/>
        <v>0</v>
      </c>
      <c r="MBH1002">
        <f t="shared" si="202"/>
        <v>0</v>
      </c>
      <c r="MBI1002">
        <f t="shared" si="202"/>
        <v>0</v>
      </c>
      <c r="MBJ1002">
        <f t="shared" si="202"/>
        <v>0</v>
      </c>
      <c r="MBK1002">
        <f t="shared" si="202"/>
        <v>0</v>
      </c>
      <c r="MBL1002">
        <f t="shared" si="202"/>
        <v>0</v>
      </c>
      <c r="MBM1002">
        <f t="shared" si="202"/>
        <v>0</v>
      </c>
      <c r="MBN1002">
        <f t="shared" si="202"/>
        <v>0</v>
      </c>
      <c r="MBO1002">
        <f t="shared" si="202"/>
        <v>0</v>
      </c>
      <c r="MBP1002">
        <f t="shared" si="202"/>
        <v>0</v>
      </c>
      <c r="MBQ1002">
        <f t="shared" si="202"/>
        <v>0</v>
      </c>
      <c r="MBR1002">
        <f t="shared" si="202"/>
        <v>0</v>
      </c>
      <c r="MBS1002">
        <f t="shared" si="202"/>
        <v>0</v>
      </c>
      <c r="MBT1002">
        <f t="shared" si="202"/>
        <v>0</v>
      </c>
      <c r="MBU1002">
        <f t="shared" si="202"/>
        <v>0</v>
      </c>
      <c r="MBV1002">
        <f t="shared" si="202"/>
        <v>0</v>
      </c>
      <c r="MBW1002">
        <f t="shared" si="202"/>
        <v>0</v>
      </c>
      <c r="MBX1002">
        <f t="shared" si="202"/>
        <v>0</v>
      </c>
      <c r="MBY1002">
        <f t="shared" si="202"/>
        <v>0</v>
      </c>
      <c r="MBZ1002">
        <f t="shared" si="202"/>
        <v>0</v>
      </c>
      <c r="MCA1002">
        <f t="shared" si="202"/>
        <v>0</v>
      </c>
      <c r="MCB1002">
        <f t="shared" si="202"/>
        <v>0</v>
      </c>
      <c r="MCC1002">
        <f t="shared" si="202"/>
        <v>0</v>
      </c>
      <c r="MCD1002">
        <f t="shared" si="202"/>
        <v>0</v>
      </c>
      <c r="MCE1002">
        <f t="shared" si="202"/>
        <v>0</v>
      </c>
      <c r="MCF1002">
        <f t="shared" si="202"/>
        <v>0</v>
      </c>
      <c r="MCG1002">
        <f t="shared" si="202"/>
        <v>0</v>
      </c>
      <c r="MCH1002">
        <f t="shared" si="202"/>
        <v>0</v>
      </c>
      <c r="MCI1002">
        <f t="shared" si="202"/>
        <v>0</v>
      </c>
      <c r="MCJ1002">
        <f t="shared" si="202"/>
        <v>0</v>
      </c>
      <c r="MCK1002">
        <f t="shared" si="202"/>
        <v>0</v>
      </c>
      <c r="MCL1002">
        <f t="shared" si="202"/>
        <v>0</v>
      </c>
      <c r="MCM1002">
        <f t="shared" si="202"/>
        <v>0</v>
      </c>
      <c r="MCN1002">
        <f t="shared" si="202"/>
        <v>0</v>
      </c>
      <c r="MCO1002">
        <f t="shared" si="202"/>
        <v>0</v>
      </c>
      <c r="MCP1002">
        <f t="shared" si="202"/>
        <v>0</v>
      </c>
      <c r="MCQ1002">
        <f t="shared" si="202"/>
        <v>0</v>
      </c>
      <c r="MCR1002">
        <f t="shared" si="202"/>
        <v>0</v>
      </c>
      <c r="MCS1002">
        <f t="shared" si="202"/>
        <v>0</v>
      </c>
      <c r="MCT1002">
        <f t="shared" si="202"/>
        <v>0</v>
      </c>
      <c r="MCU1002">
        <f t="shared" si="202"/>
        <v>0</v>
      </c>
      <c r="MCV1002">
        <f t="shared" si="202"/>
        <v>0</v>
      </c>
      <c r="MCW1002">
        <f t="shared" si="202"/>
        <v>0</v>
      </c>
      <c r="MCX1002">
        <f t="shared" si="202"/>
        <v>0</v>
      </c>
      <c r="MCY1002">
        <f t="shared" si="202"/>
        <v>0</v>
      </c>
      <c r="MCZ1002">
        <f t="shared" si="202"/>
        <v>0</v>
      </c>
      <c r="MDA1002">
        <f t="shared" si="202"/>
        <v>0</v>
      </c>
      <c r="MDB1002">
        <f t="shared" si="202"/>
        <v>0</v>
      </c>
      <c r="MDC1002">
        <f t="shared" si="202"/>
        <v>0</v>
      </c>
      <c r="MDD1002">
        <f t="shared" si="202"/>
        <v>0</v>
      </c>
      <c r="MDE1002">
        <f t="shared" ref="MDE1002:MFP1002" si="203">SUM(MDE2:MDE1001)</f>
        <v>0</v>
      </c>
      <c r="MDF1002">
        <f t="shared" si="203"/>
        <v>0</v>
      </c>
      <c r="MDG1002">
        <f t="shared" si="203"/>
        <v>0</v>
      </c>
      <c r="MDH1002">
        <f t="shared" si="203"/>
        <v>0</v>
      </c>
      <c r="MDI1002">
        <f t="shared" si="203"/>
        <v>0</v>
      </c>
      <c r="MDJ1002">
        <f t="shared" si="203"/>
        <v>0</v>
      </c>
      <c r="MDK1002">
        <f t="shared" si="203"/>
        <v>0</v>
      </c>
      <c r="MDL1002">
        <f t="shared" si="203"/>
        <v>0</v>
      </c>
      <c r="MDM1002">
        <f t="shared" si="203"/>
        <v>0</v>
      </c>
      <c r="MDN1002">
        <f t="shared" si="203"/>
        <v>0</v>
      </c>
      <c r="MDO1002">
        <f t="shared" si="203"/>
        <v>0</v>
      </c>
      <c r="MDP1002">
        <f t="shared" si="203"/>
        <v>0</v>
      </c>
      <c r="MDQ1002">
        <f t="shared" si="203"/>
        <v>0</v>
      </c>
      <c r="MDR1002">
        <f t="shared" si="203"/>
        <v>0</v>
      </c>
      <c r="MDS1002">
        <f t="shared" si="203"/>
        <v>0</v>
      </c>
      <c r="MDT1002">
        <f t="shared" si="203"/>
        <v>0</v>
      </c>
      <c r="MDU1002">
        <f t="shared" si="203"/>
        <v>0</v>
      </c>
      <c r="MDV1002">
        <f t="shared" si="203"/>
        <v>0</v>
      </c>
      <c r="MDW1002">
        <f t="shared" si="203"/>
        <v>0</v>
      </c>
      <c r="MDX1002">
        <f t="shared" si="203"/>
        <v>0</v>
      </c>
      <c r="MDY1002">
        <f t="shared" si="203"/>
        <v>0</v>
      </c>
      <c r="MDZ1002">
        <f t="shared" si="203"/>
        <v>0</v>
      </c>
      <c r="MEA1002">
        <f t="shared" si="203"/>
        <v>0</v>
      </c>
      <c r="MEB1002">
        <f t="shared" si="203"/>
        <v>0</v>
      </c>
      <c r="MEC1002">
        <f t="shared" si="203"/>
        <v>0</v>
      </c>
      <c r="MED1002">
        <f t="shared" si="203"/>
        <v>0</v>
      </c>
      <c r="MEE1002">
        <f t="shared" si="203"/>
        <v>0</v>
      </c>
      <c r="MEF1002">
        <f t="shared" si="203"/>
        <v>0</v>
      </c>
      <c r="MEG1002">
        <f t="shared" si="203"/>
        <v>0</v>
      </c>
      <c r="MEH1002">
        <f t="shared" si="203"/>
        <v>0</v>
      </c>
      <c r="MEI1002">
        <f t="shared" si="203"/>
        <v>0</v>
      </c>
      <c r="MEJ1002">
        <f t="shared" si="203"/>
        <v>0</v>
      </c>
      <c r="MEK1002">
        <f t="shared" si="203"/>
        <v>0</v>
      </c>
      <c r="MEL1002">
        <f t="shared" si="203"/>
        <v>0</v>
      </c>
      <c r="MEM1002">
        <f t="shared" si="203"/>
        <v>0</v>
      </c>
      <c r="MEN1002">
        <f t="shared" si="203"/>
        <v>0</v>
      </c>
      <c r="MEO1002">
        <f t="shared" si="203"/>
        <v>0</v>
      </c>
      <c r="MEP1002">
        <f t="shared" si="203"/>
        <v>0</v>
      </c>
      <c r="MEQ1002">
        <f t="shared" si="203"/>
        <v>0</v>
      </c>
      <c r="MER1002">
        <f t="shared" si="203"/>
        <v>0</v>
      </c>
      <c r="MES1002">
        <f t="shared" si="203"/>
        <v>0</v>
      </c>
      <c r="MET1002">
        <f t="shared" si="203"/>
        <v>0</v>
      </c>
      <c r="MEU1002">
        <f t="shared" si="203"/>
        <v>0</v>
      </c>
      <c r="MEV1002">
        <f t="shared" si="203"/>
        <v>0</v>
      </c>
      <c r="MEW1002">
        <f t="shared" si="203"/>
        <v>0</v>
      </c>
      <c r="MEX1002">
        <f t="shared" si="203"/>
        <v>0</v>
      </c>
      <c r="MEY1002">
        <f t="shared" si="203"/>
        <v>0</v>
      </c>
      <c r="MEZ1002">
        <f t="shared" si="203"/>
        <v>0</v>
      </c>
      <c r="MFA1002">
        <f t="shared" si="203"/>
        <v>0</v>
      </c>
      <c r="MFB1002">
        <f t="shared" si="203"/>
        <v>0</v>
      </c>
      <c r="MFC1002">
        <f t="shared" si="203"/>
        <v>0</v>
      </c>
      <c r="MFD1002">
        <f t="shared" si="203"/>
        <v>0</v>
      </c>
      <c r="MFE1002">
        <f t="shared" si="203"/>
        <v>0</v>
      </c>
      <c r="MFF1002">
        <f t="shared" si="203"/>
        <v>0</v>
      </c>
      <c r="MFG1002">
        <f t="shared" si="203"/>
        <v>0</v>
      </c>
      <c r="MFH1002">
        <f t="shared" si="203"/>
        <v>0</v>
      </c>
      <c r="MFI1002">
        <f t="shared" si="203"/>
        <v>0</v>
      </c>
      <c r="MFJ1002">
        <f t="shared" si="203"/>
        <v>0</v>
      </c>
      <c r="MFK1002">
        <f t="shared" si="203"/>
        <v>0</v>
      </c>
      <c r="MFL1002">
        <f t="shared" si="203"/>
        <v>0</v>
      </c>
      <c r="MFM1002">
        <f t="shared" si="203"/>
        <v>0</v>
      </c>
      <c r="MFN1002">
        <f t="shared" si="203"/>
        <v>0</v>
      </c>
      <c r="MFO1002">
        <f t="shared" si="203"/>
        <v>0</v>
      </c>
      <c r="MFP1002">
        <f t="shared" si="203"/>
        <v>0</v>
      </c>
      <c r="MFQ1002">
        <f t="shared" ref="MFQ1002:MIB1002" si="204">SUM(MFQ2:MFQ1001)</f>
        <v>0</v>
      </c>
      <c r="MFR1002">
        <f t="shared" si="204"/>
        <v>0</v>
      </c>
      <c r="MFS1002">
        <f t="shared" si="204"/>
        <v>0</v>
      </c>
      <c r="MFT1002">
        <f t="shared" si="204"/>
        <v>0</v>
      </c>
      <c r="MFU1002">
        <f t="shared" si="204"/>
        <v>0</v>
      </c>
      <c r="MFV1002">
        <f t="shared" si="204"/>
        <v>0</v>
      </c>
      <c r="MFW1002">
        <f t="shared" si="204"/>
        <v>0</v>
      </c>
      <c r="MFX1002">
        <f t="shared" si="204"/>
        <v>0</v>
      </c>
      <c r="MFY1002">
        <f t="shared" si="204"/>
        <v>0</v>
      </c>
      <c r="MFZ1002">
        <f t="shared" si="204"/>
        <v>0</v>
      </c>
      <c r="MGA1002">
        <f t="shared" si="204"/>
        <v>0</v>
      </c>
      <c r="MGB1002">
        <f t="shared" si="204"/>
        <v>0</v>
      </c>
      <c r="MGC1002">
        <f t="shared" si="204"/>
        <v>0</v>
      </c>
      <c r="MGD1002">
        <f t="shared" si="204"/>
        <v>0</v>
      </c>
      <c r="MGE1002">
        <f t="shared" si="204"/>
        <v>0</v>
      </c>
      <c r="MGF1002">
        <f t="shared" si="204"/>
        <v>0</v>
      </c>
      <c r="MGG1002">
        <f t="shared" si="204"/>
        <v>0</v>
      </c>
      <c r="MGH1002">
        <f t="shared" si="204"/>
        <v>0</v>
      </c>
      <c r="MGI1002">
        <f t="shared" si="204"/>
        <v>0</v>
      </c>
      <c r="MGJ1002">
        <f t="shared" si="204"/>
        <v>0</v>
      </c>
      <c r="MGK1002">
        <f t="shared" si="204"/>
        <v>0</v>
      </c>
      <c r="MGL1002">
        <f t="shared" si="204"/>
        <v>0</v>
      </c>
      <c r="MGM1002">
        <f t="shared" si="204"/>
        <v>0</v>
      </c>
      <c r="MGN1002">
        <f t="shared" si="204"/>
        <v>0</v>
      </c>
      <c r="MGO1002">
        <f t="shared" si="204"/>
        <v>0</v>
      </c>
      <c r="MGP1002">
        <f t="shared" si="204"/>
        <v>0</v>
      </c>
      <c r="MGQ1002">
        <f t="shared" si="204"/>
        <v>0</v>
      </c>
      <c r="MGR1002">
        <f t="shared" si="204"/>
        <v>0</v>
      </c>
      <c r="MGS1002">
        <f t="shared" si="204"/>
        <v>0</v>
      </c>
      <c r="MGT1002">
        <f t="shared" si="204"/>
        <v>0</v>
      </c>
      <c r="MGU1002">
        <f t="shared" si="204"/>
        <v>0</v>
      </c>
      <c r="MGV1002">
        <f t="shared" si="204"/>
        <v>0</v>
      </c>
      <c r="MGW1002">
        <f t="shared" si="204"/>
        <v>0</v>
      </c>
      <c r="MGX1002">
        <f t="shared" si="204"/>
        <v>0</v>
      </c>
      <c r="MGY1002">
        <f t="shared" si="204"/>
        <v>0</v>
      </c>
      <c r="MGZ1002">
        <f t="shared" si="204"/>
        <v>0</v>
      </c>
      <c r="MHA1002">
        <f t="shared" si="204"/>
        <v>0</v>
      </c>
      <c r="MHB1002">
        <f t="shared" si="204"/>
        <v>0</v>
      </c>
      <c r="MHC1002">
        <f t="shared" si="204"/>
        <v>0</v>
      </c>
      <c r="MHD1002">
        <f t="shared" si="204"/>
        <v>0</v>
      </c>
      <c r="MHE1002">
        <f t="shared" si="204"/>
        <v>0</v>
      </c>
      <c r="MHF1002">
        <f t="shared" si="204"/>
        <v>0</v>
      </c>
      <c r="MHG1002">
        <f t="shared" si="204"/>
        <v>0</v>
      </c>
      <c r="MHH1002">
        <f t="shared" si="204"/>
        <v>0</v>
      </c>
      <c r="MHI1002">
        <f t="shared" si="204"/>
        <v>0</v>
      </c>
      <c r="MHJ1002">
        <f t="shared" si="204"/>
        <v>0</v>
      </c>
      <c r="MHK1002">
        <f t="shared" si="204"/>
        <v>0</v>
      </c>
      <c r="MHL1002">
        <f t="shared" si="204"/>
        <v>0</v>
      </c>
      <c r="MHM1002">
        <f t="shared" si="204"/>
        <v>0</v>
      </c>
      <c r="MHN1002">
        <f t="shared" si="204"/>
        <v>0</v>
      </c>
      <c r="MHO1002">
        <f t="shared" si="204"/>
        <v>0</v>
      </c>
      <c r="MHP1002">
        <f t="shared" si="204"/>
        <v>0</v>
      </c>
      <c r="MHQ1002">
        <f t="shared" si="204"/>
        <v>0</v>
      </c>
      <c r="MHR1002">
        <f t="shared" si="204"/>
        <v>0</v>
      </c>
      <c r="MHS1002">
        <f t="shared" si="204"/>
        <v>0</v>
      </c>
      <c r="MHT1002">
        <f t="shared" si="204"/>
        <v>0</v>
      </c>
      <c r="MHU1002">
        <f t="shared" si="204"/>
        <v>0</v>
      </c>
      <c r="MHV1002">
        <f t="shared" si="204"/>
        <v>0</v>
      </c>
      <c r="MHW1002">
        <f t="shared" si="204"/>
        <v>0</v>
      </c>
      <c r="MHX1002">
        <f t="shared" si="204"/>
        <v>0</v>
      </c>
      <c r="MHY1002">
        <f t="shared" si="204"/>
        <v>0</v>
      </c>
      <c r="MHZ1002">
        <f t="shared" si="204"/>
        <v>0</v>
      </c>
      <c r="MIA1002">
        <f t="shared" si="204"/>
        <v>0</v>
      </c>
      <c r="MIB1002">
        <f t="shared" si="204"/>
        <v>0</v>
      </c>
      <c r="MIC1002">
        <f t="shared" ref="MIC1002:MKN1002" si="205">SUM(MIC2:MIC1001)</f>
        <v>0</v>
      </c>
      <c r="MID1002">
        <f t="shared" si="205"/>
        <v>0</v>
      </c>
      <c r="MIE1002">
        <f t="shared" si="205"/>
        <v>0</v>
      </c>
      <c r="MIF1002">
        <f t="shared" si="205"/>
        <v>0</v>
      </c>
      <c r="MIG1002">
        <f t="shared" si="205"/>
        <v>0</v>
      </c>
      <c r="MIH1002">
        <f t="shared" si="205"/>
        <v>0</v>
      </c>
      <c r="MII1002">
        <f t="shared" si="205"/>
        <v>0</v>
      </c>
      <c r="MIJ1002">
        <f t="shared" si="205"/>
        <v>0</v>
      </c>
      <c r="MIK1002">
        <f t="shared" si="205"/>
        <v>0</v>
      </c>
      <c r="MIL1002">
        <f t="shared" si="205"/>
        <v>0</v>
      </c>
      <c r="MIM1002">
        <f t="shared" si="205"/>
        <v>0</v>
      </c>
      <c r="MIN1002">
        <f t="shared" si="205"/>
        <v>0</v>
      </c>
      <c r="MIO1002">
        <f t="shared" si="205"/>
        <v>0</v>
      </c>
      <c r="MIP1002">
        <f t="shared" si="205"/>
        <v>0</v>
      </c>
      <c r="MIQ1002">
        <f t="shared" si="205"/>
        <v>0</v>
      </c>
      <c r="MIR1002">
        <f t="shared" si="205"/>
        <v>0</v>
      </c>
      <c r="MIS1002">
        <f t="shared" si="205"/>
        <v>0</v>
      </c>
      <c r="MIT1002">
        <f t="shared" si="205"/>
        <v>0</v>
      </c>
      <c r="MIU1002">
        <f t="shared" si="205"/>
        <v>0</v>
      </c>
      <c r="MIV1002">
        <f t="shared" si="205"/>
        <v>0</v>
      </c>
      <c r="MIW1002">
        <f t="shared" si="205"/>
        <v>0</v>
      </c>
      <c r="MIX1002">
        <f t="shared" si="205"/>
        <v>0</v>
      </c>
      <c r="MIY1002">
        <f t="shared" si="205"/>
        <v>0</v>
      </c>
      <c r="MIZ1002">
        <f t="shared" si="205"/>
        <v>0</v>
      </c>
      <c r="MJA1002">
        <f t="shared" si="205"/>
        <v>0</v>
      </c>
      <c r="MJB1002">
        <f t="shared" si="205"/>
        <v>0</v>
      </c>
      <c r="MJC1002">
        <f t="shared" si="205"/>
        <v>0</v>
      </c>
      <c r="MJD1002">
        <f t="shared" si="205"/>
        <v>0</v>
      </c>
      <c r="MJE1002">
        <f t="shared" si="205"/>
        <v>0</v>
      </c>
      <c r="MJF1002">
        <f t="shared" si="205"/>
        <v>0</v>
      </c>
      <c r="MJG1002">
        <f t="shared" si="205"/>
        <v>0</v>
      </c>
      <c r="MJH1002">
        <f t="shared" si="205"/>
        <v>0</v>
      </c>
      <c r="MJI1002">
        <f t="shared" si="205"/>
        <v>0</v>
      </c>
      <c r="MJJ1002">
        <f t="shared" si="205"/>
        <v>0</v>
      </c>
      <c r="MJK1002">
        <f t="shared" si="205"/>
        <v>0</v>
      </c>
      <c r="MJL1002">
        <f t="shared" si="205"/>
        <v>0</v>
      </c>
      <c r="MJM1002">
        <f t="shared" si="205"/>
        <v>0</v>
      </c>
      <c r="MJN1002">
        <f t="shared" si="205"/>
        <v>0</v>
      </c>
      <c r="MJO1002">
        <f t="shared" si="205"/>
        <v>0</v>
      </c>
      <c r="MJP1002">
        <f t="shared" si="205"/>
        <v>0</v>
      </c>
      <c r="MJQ1002">
        <f t="shared" si="205"/>
        <v>0</v>
      </c>
      <c r="MJR1002">
        <f t="shared" si="205"/>
        <v>0</v>
      </c>
      <c r="MJS1002">
        <f t="shared" si="205"/>
        <v>0</v>
      </c>
      <c r="MJT1002">
        <f t="shared" si="205"/>
        <v>0</v>
      </c>
      <c r="MJU1002">
        <f t="shared" si="205"/>
        <v>0</v>
      </c>
      <c r="MJV1002">
        <f t="shared" si="205"/>
        <v>0</v>
      </c>
      <c r="MJW1002">
        <f t="shared" si="205"/>
        <v>0</v>
      </c>
      <c r="MJX1002">
        <f t="shared" si="205"/>
        <v>0</v>
      </c>
      <c r="MJY1002">
        <f t="shared" si="205"/>
        <v>0</v>
      </c>
      <c r="MJZ1002">
        <f t="shared" si="205"/>
        <v>0</v>
      </c>
      <c r="MKA1002">
        <f t="shared" si="205"/>
        <v>0</v>
      </c>
      <c r="MKB1002">
        <f t="shared" si="205"/>
        <v>0</v>
      </c>
      <c r="MKC1002">
        <f t="shared" si="205"/>
        <v>0</v>
      </c>
      <c r="MKD1002">
        <f t="shared" si="205"/>
        <v>0</v>
      </c>
      <c r="MKE1002">
        <f t="shared" si="205"/>
        <v>0</v>
      </c>
      <c r="MKF1002">
        <f t="shared" si="205"/>
        <v>0</v>
      </c>
      <c r="MKG1002">
        <f t="shared" si="205"/>
        <v>0</v>
      </c>
      <c r="MKH1002">
        <f t="shared" si="205"/>
        <v>0</v>
      </c>
      <c r="MKI1002">
        <f t="shared" si="205"/>
        <v>0</v>
      </c>
      <c r="MKJ1002">
        <f t="shared" si="205"/>
        <v>0</v>
      </c>
      <c r="MKK1002">
        <f t="shared" si="205"/>
        <v>0</v>
      </c>
      <c r="MKL1002">
        <f t="shared" si="205"/>
        <v>0</v>
      </c>
      <c r="MKM1002">
        <f t="shared" si="205"/>
        <v>0</v>
      </c>
      <c r="MKN1002">
        <f t="shared" si="205"/>
        <v>0</v>
      </c>
      <c r="MKO1002">
        <f t="shared" ref="MKO1002:MMZ1002" si="206">SUM(MKO2:MKO1001)</f>
        <v>0</v>
      </c>
      <c r="MKP1002">
        <f t="shared" si="206"/>
        <v>0</v>
      </c>
      <c r="MKQ1002">
        <f t="shared" si="206"/>
        <v>0</v>
      </c>
      <c r="MKR1002">
        <f t="shared" si="206"/>
        <v>0</v>
      </c>
      <c r="MKS1002">
        <f t="shared" si="206"/>
        <v>0</v>
      </c>
      <c r="MKT1002">
        <f t="shared" si="206"/>
        <v>0</v>
      </c>
      <c r="MKU1002">
        <f t="shared" si="206"/>
        <v>0</v>
      </c>
      <c r="MKV1002">
        <f t="shared" si="206"/>
        <v>0</v>
      </c>
      <c r="MKW1002">
        <f t="shared" si="206"/>
        <v>0</v>
      </c>
      <c r="MKX1002">
        <f t="shared" si="206"/>
        <v>0</v>
      </c>
      <c r="MKY1002">
        <f t="shared" si="206"/>
        <v>0</v>
      </c>
      <c r="MKZ1002">
        <f t="shared" si="206"/>
        <v>0</v>
      </c>
      <c r="MLA1002">
        <f t="shared" si="206"/>
        <v>0</v>
      </c>
      <c r="MLB1002">
        <f t="shared" si="206"/>
        <v>0</v>
      </c>
      <c r="MLC1002">
        <f t="shared" si="206"/>
        <v>0</v>
      </c>
      <c r="MLD1002">
        <f t="shared" si="206"/>
        <v>0</v>
      </c>
      <c r="MLE1002">
        <f t="shared" si="206"/>
        <v>0</v>
      </c>
      <c r="MLF1002">
        <f t="shared" si="206"/>
        <v>0</v>
      </c>
      <c r="MLG1002">
        <f t="shared" si="206"/>
        <v>0</v>
      </c>
      <c r="MLH1002">
        <f t="shared" si="206"/>
        <v>0</v>
      </c>
      <c r="MLI1002">
        <f t="shared" si="206"/>
        <v>0</v>
      </c>
      <c r="MLJ1002">
        <f t="shared" si="206"/>
        <v>0</v>
      </c>
      <c r="MLK1002">
        <f t="shared" si="206"/>
        <v>0</v>
      </c>
      <c r="MLL1002">
        <f t="shared" si="206"/>
        <v>0</v>
      </c>
      <c r="MLM1002">
        <f t="shared" si="206"/>
        <v>0</v>
      </c>
      <c r="MLN1002">
        <f t="shared" si="206"/>
        <v>0</v>
      </c>
      <c r="MLO1002">
        <f t="shared" si="206"/>
        <v>0</v>
      </c>
      <c r="MLP1002">
        <f t="shared" si="206"/>
        <v>0</v>
      </c>
      <c r="MLQ1002">
        <f t="shared" si="206"/>
        <v>0</v>
      </c>
      <c r="MLR1002">
        <f t="shared" si="206"/>
        <v>0</v>
      </c>
      <c r="MLS1002">
        <f t="shared" si="206"/>
        <v>0</v>
      </c>
      <c r="MLT1002">
        <f t="shared" si="206"/>
        <v>0</v>
      </c>
      <c r="MLU1002">
        <f t="shared" si="206"/>
        <v>0</v>
      </c>
      <c r="MLV1002">
        <f t="shared" si="206"/>
        <v>0</v>
      </c>
      <c r="MLW1002">
        <f t="shared" si="206"/>
        <v>0</v>
      </c>
      <c r="MLX1002">
        <f t="shared" si="206"/>
        <v>0</v>
      </c>
      <c r="MLY1002">
        <f t="shared" si="206"/>
        <v>0</v>
      </c>
      <c r="MLZ1002">
        <f t="shared" si="206"/>
        <v>0</v>
      </c>
      <c r="MMA1002">
        <f t="shared" si="206"/>
        <v>0</v>
      </c>
      <c r="MMB1002">
        <f t="shared" si="206"/>
        <v>0</v>
      </c>
      <c r="MMC1002">
        <f t="shared" si="206"/>
        <v>0</v>
      </c>
      <c r="MMD1002">
        <f t="shared" si="206"/>
        <v>0</v>
      </c>
      <c r="MME1002">
        <f t="shared" si="206"/>
        <v>0</v>
      </c>
      <c r="MMF1002">
        <f t="shared" si="206"/>
        <v>0</v>
      </c>
      <c r="MMG1002">
        <f t="shared" si="206"/>
        <v>0</v>
      </c>
      <c r="MMH1002">
        <f t="shared" si="206"/>
        <v>0</v>
      </c>
      <c r="MMI1002">
        <f t="shared" si="206"/>
        <v>0</v>
      </c>
      <c r="MMJ1002">
        <f t="shared" si="206"/>
        <v>0</v>
      </c>
      <c r="MMK1002">
        <f t="shared" si="206"/>
        <v>0</v>
      </c>
      <c r="MML1002">
        <f t="shared" si="206"/>
        <v>0</v>
      </c>
      <c r="MMM1002">
        <f t="shared" si="206"/>
        <v>0</v>
      </c>
      <c r="MMN1002">
        <f t="shared" si="206"/>
        <v>0</v>
      </c>
      <c r="MMO1002">
        <f t="shared" si="206"/>
        <v>0</v>
      </c>
      <c r="MMP1002">
        <f t="shared" si="206"/>
        <v>0</v>
      </c>
      <c r="MMQ1002">
        <f t="shared" si="206"/>
        <v>0</v>
      </c>
      <c r="MMR1002">
        <f t="shared" si="206"/>
        <v>0</v>
      </c>
      <c r="MMS1002">
        <f t="shared" si="206"/>
        <v>0</v>
      </c>
      <c r="MMT1002">
        <f t="shared" si="206"/>
        <v>0</v>
      </c>
      <c r="MMU1002">
        <f t="shared" si="206"/>
        <v>0</v>
      </c>
      <c r="MMV1002">
        <f t="shared" si="206"/>
        <v>0</v>
      </c>
      <c r="MMW1002">
        <f t="shared" si="206"/>
        <v>0</v>
      </c>
      <c r="MMX1002">
        <f t="shared" si="206"/>
        <v>0</v>
      </c>
      <c r="MMY1002">
        <f t="shared" si="206"/>
        <v>0</v>
      </c>
      <c r="MMZ1002">
        <f t="shared" si="206"/>
        <v>0</v>
      </c>
      <c r="MNA1002">
        <f t="shared" ref="MNA1002:MPL1002" si="207">SUM(MNA2:MNA1001)</f>
        <v>0</v>
      </c>
      <c r="MNB1002">
        <f t="shared" si="207"/>
        <v>0</v>
      </c>
      <c r="MNC1002">
        <f t="shared" si="207"/>
        <v>0</v>
      </c>
      <c r="MND1002">
        <f t="shared" si="207"/>
        <v>0</v>
      </c>
      <c r="MNE1002">
        <f t="shared" si="207"/>
        <v>0</v>
      </c>
      <c r="MNF1002">
        <f t="shared" si="207"/>
        <v>0</v>
      </c>
      <c r="MNG1002">
        <f t="shared" si="207"/>
        <v>0</v>
      </c>
      <c r="MNH1002">
        <f t="shared" si="207"/>
        <v>0</v>
      </c>
      <c r="MNI1002">
        <f t="shared" si="207"/>
        <v>0</v>
      </c>
      <c r="MNJ1002">
        <f t="shared" si="207"/>
        <v>0</v>
      </c>
      <c r="MNK1002">
        <f t="shared" si="207"/>
        <v>0</v>
      </c>
      <c r="MNL1002">
        <f t="shared" si="207"/>
        <v>0</v>
      </c>
      <c r="MNM1002">
        <f t="shared" si="207"/>
        <v>0</v>
      </c>
      <c r="MNN1002">
        <f t="shared" si="207"/>
        <v>0</v>
      </c>
      <c r="MNO1002">
        <f t="shared" si="207"/>
        <v>0</v>
      </c>
      <c r="MNP1002">
        <f t="shared" si="207"/>
        <v>0</v>
      </c>
      <c r="MNQ1002">
        <f t="shared" si="207"/>
        <v>0</v>
      </c>
      <c r="MNR1002">
        <f t="shared" si="207"/>
        <v>0</v>
      </c>
      <c r="MNS1002">
        <f t="shared" si="207"/>
        <v>0</v>
      </c>
      <c r="MNT1002">
        <f t="shared" si="207"/>
        <v>0</v>
      </c>
      <c r="MNU1002">
        <f t="shared" si="207"/>
        <v>0</v>
      </c>
      <c r="MNV1002">
        <f t="shared" si="207"/>
        <v>0</v>
      </c>
      <c r="MNW1002">
        <f t="shared" si="207"/>
        <v>0</v>
      </c>
      <c r="MNX1002">
        <f t="shared" si="207"/>
        <v>0</v>
      </c>
      <c r="MNY1002">
        <f t="shared" si="207"/>
        <v>0</v>
      </c>
      <c r="MNZ1002">
        <f t="shared" si="207"/>
        <v>0</v>
      </c>
      <c r="MOA1002">
        <f t="shared" si="207"/>
        <v>0</v>
      </c>
      <c r="MOB1002">
        <f t="shared" si="207"/>
        <v>0</v>
      </c>
      <c r="MOC1002">
        <f t="shared" si="207"/>
        <v>0</v>
      </c>
      <c r="MOD1002">
        <f t="shared" si="207"/>
        <v>0</v>
      </c>
      <c r="MOE1002">
        <f t="shared" si="207"/>
        <v>0</v>
      </c>
      <c r="MOF1002">
        <f t="shared" si="207"/>
        <v>0</v>
      </c>
      <c r="MOG1002">
        <f t="shared" si="207"/>
        <v>0</v>
      </c>
      <c r="MOH1002">
        <f t="shared" si="207"/>
        <v>0</v>
      </c>
      <c r="MOI1002">
        <f t="shared" si="207"/>
        <v>0</v>
      </c>
      <c r="MOJ1002">
        <f t="shared" si="207"/>
        <v>0</v>
      </c>
      <c r="MOK1002">
        <f t="shared" si="207"/>
        <v>0</v>
      </c>
      <c r="MOL1002">
        <f t="shared" si="207"/>
        <v>0</v>
      </c>
      <c r="MOM1002">
        <f t="shared" si="207"/>
        <v>0</v>
      </c>
      <c r="MON1002">
        <f t="shared" si="207"/>
        <v>0</v>
      </c>
      <c r="MOO1002">
        <f t="shared" si="207"/>
        <v>0</v>
      </c>
      <c r="MOP1002">
        <f t="shared" si="207"/>
        <v>0</v>
      </c>
      <c r="MOQ1002">
        <f t="shared" si="207"/>
        <v>0</v>
      </c>
      <c r="MOR1002">
        <f t="shared" si="207"/>
        <v>0</v>
      </c>
      <c r="MOS1002">
        <f t="shared" si="207"/>
        <v>0</v>
      </c>
      <c r="MOT1002">
        <f t="shared" si="207"/>
        <v>0</v>
      </c>
      <c r="MOU1002">
        <f t="shared" si="207"/>
        <v>0</v>
      </c>
      <c r="MOV1002">
        <f t="shared" si="207"/>
        <v>0</v>
      </c>
      <c r="MOW1002">
        <f t="shared" si="207"/>
        <v>0</v>
      </c>
      <c r="MOX1002">
        <f t="shared" si="207"/>
        <v>0</v>
      </c>
      <c r="MOY1002">
        <f t="shared" si="207"/>
        <v>0</v>
      </c>
      <c r="MOZ1002">
        <f t="shared" si="207"/>
        <v>0</v>
      </c>
      <c r="MPA1002">
        <f t="shared" si="207"/>
        <v>0</v>
      </c>
      <c r="MPB1002">
        <f t="shared" si="207"/>
        <v>0</v>
      </c>
      <c r="MPC1002">
        <f t="shared" si="207"/>
        <v>0</v>
      </c>
      <c r="MPD1002">
        <f t="shared" si="207"/>
        <v>0</v>
      </c>
      <c r="MPE1002">
        <f t="shared" si="207"/>
        <v>0</v>
      </c>
      <c r="MPF1002">
        <f t="shared" si="207"/>
        <v>0</v>
      </c>
      <c r="MPG1002">
        <f t="shared" si="207"/>
        <v>0</v>
      </c>
      <c r="MPH1002">
        <f t="shared" si="207"/>
        <v>0</v>
      </c>
      <c r="MPI1002">
        <f t="shared" si="207"/>
        <v>0</v>
      </c>
      <c r="MPJ1002">
        <f t="shared" si="207"/>
        <v>0</v>
      </c>
      <c r="MPK1002">
        <f t="shared" si="207"/>
        <v>0</v>
      </c>
      <c r="MPL1002">
        <f t="shared" si="207"/>
        <v>0</v>
      </c>
      <c r="MPM1002">
        <f t="shared" ref="MPM1002:MRX1002" si="208">SUM(MPM2:MPM1001)</f>
        <v>0</v>
      </c>
      <c r="MPN1002">
        <f t="shared" si="208"/>
        <v>0</v>
      </c>
      <c r="MPO1002">
        <f t="shared" si="208"/>
        <v>0</v>
      </c>
      <c r="MPP1002">
        <f t="shared" si="208"/>
        <v>0</v>
      </c>
      <c r="MPQ1002">
        <f t="shared" si="208"/>
        <v>0</v>
      </c>
      <c r="MPR1002">
        <f t="shared" si="208"/>
        <v>0</v>
      </c>
      <c r="MPS1002">
        <f t="shared" si="208"/>
        <v>0</v>
      </c>
      <c r="MPT1002">
        <f t="shared" si="208"/>
        <v>0</v>
      </c>
      <c r="MPU1002">
        <f t="shared" si="208"/>
        <v>0</v>
      </c>
      <c r="MPV1002">
        <f t="shared" si="208"/>
        <v>0</v>
      </c>
      <c r="MPW1002">
        <f t="shared" si="208"/>
        <v>0</v>
      </c>
      <c r="MPX1002">
        <f t="shared" si="208"/>
        <v>0</v>
      </c>
      <c r="MPY1002">
        <f t="shared" si="208"/>
        <v>0</v>
      </c>
      <c r="MPZ1002">
        <f t="shared" si="208"/>
        <v>0</v>
      </c>
      <c r="MQA1002">
        <f t="shared" si="208"/>
        <v>0</v>
      </c>
      <c r="MQB1002">
        <f t="shared" si="208"/>
        <v>0</v>
      </c>
      <c r="MQC1002">
        <f t="shared" si="208"/>
        <v>0</v>
      </c>
      <c r="MQD1002">
        <f t="shared" si="208"/>
        <v>0</v>
      </c>
      <c r="MQE1002">
        <f t="shared" si="208"/>
        <v>0</v>
      </c>
      <c r="MQF1002">
        <f t="shared" si="208"/>
        <v>0</v>
      </c>
      <c r="MQG1002">
        <f t="shared" si="208"/>
        <v>0</v>
      </c>
      <c r="MQH1002">
        <f t="shared" si="208"/>
        <v>0</v>
      </c>
      <c r="MQI1002">
        <f t="shared" si="208"/>
        <v>0</v>
      </c>
      <c r="MQJ1002">
        <f t="shared" si="208"/>
        <v>0</v>
      </c>
      <c r="MQK1002">
        <f t="shared" si="208"/>
        <v>0</v>
      </c>
      <c r="MQL1002">
        <f t="shared" si="208"/>
        <v>0</v>
      </c>
      <c r="MQM1002">
        <f t="shared" si="208"/>
        <v>0</v>
      </c>
      <c r="MQN1002">
        <f t="shared" si="208"/>
        <v>0</v>
      </c>
      <c r="MQO1002">
        <f t="shared" si="208"/>
        <v>0</v>
      </c>
      <c r="MQP1002">
        <f t="shared" si="208"/>
        <v>0</v>
      </c>
      <c r="MQQ1002">
        <f t="shared" si="208"/>
        <v>0</v>
      </c>
      <c r="MQR1002">
        <f t="shared" si="208"/>
        <v>0</v>
      </c>
      <c r="MQS1002">
        <f t="shared" si="208"/>
        <v>0</v>
      </c>
      <c r="MQT1002">
        <f t="shared" si="208"/>
        <v>0</v>
      </c>
      <c r="MQU1002">
        <f t="shared" si="208"/>
        <v>0</v>
      </c>
      <c r="MQV1002">
        <f t="shared" si="208"/>
        <v>0</v>
      </c>
      <c r="MQW1002">
        <f t="shared" si="208"/>
        <v>0</v>
      </c>
      <c r="MQX1002">
        <f t="shared" si="208"/>
        <v>0</v>
      </c>
      <c r="MQY1002">
        <f t="shared" si="208"/>
        <v>0</v>
      </c>
      <c r="MQZ1002">
        <f t="shared" si="208"/>
        <v>0</v>
      </c>
      <c r="MRA1002">
        <f t="shared" si="208"/>
        <v>0</v>
      </c>
      <c r="MRB1002">
        <f t="shared" si="208"/>
        <v>0</v>
      </c>
      <c r="MRC1002">
        <f t="shared" si="208"/>
        <v>0</v>
      </c>
      <c r="MRD1002">
        <f t="shared" si="208"/>
        <v>0</v>
      </c>
      <c r="MRE1002">
        <f t="shared" si="208"/>
        <v>0</v>
      </c>
      <c r="MRF1002">
        <f t="shared" si="208"/>
        <v>0</v>
      </c>
      <c r="MRG1002">
        <f t="shared" si="208"/>
        <v>0</v>
      </c>
      <c r="MRH1002">
        <f t="shared" si="208"/>
        <v>0</v>
      </c>
      <c r="MRI1002">
        <f t="shared" si="208"/>
        <v>0</v>
      </c>
      <c r="MRJ1002">
        <f t="shared" si="208"/>
        <v>0</v>
      </c>
      <c r="MRK1002">
        <f t="shared" si="208"/>
        <v>0</v>
      </c>
      <c r="MRL1002">
        <f t="shared" si="208"/>
        <v>0</v>
      </c>
      <c r="MRM1002">
        <f t="shared" si="208"/>
        <v>0</v>
      </c>
      <c r="MRN1002">
        <f t="shared" si="208"/>
        <v>0</v>
      </c>
      <c r="MRO1002">
        <f t="shared" si="208"/>
        <v>0</v>
      </c>
      <c r="MRP1002">
        <f t="shared" si="208"/>
        <v>0</v>
      </c>
      <c r="MRQ1002">
        <f t="shared" si="208"/>
        <v>0</v>
      </c>
      <c r="MRR1002">
        <f t="shared" si="208"/>
        <v>0</v>
      </c>
      <c r="MRS1002">
        <f t="shared" si="208"/>
        <v>0</v>
      </c>
      <c r="MRT1002">
        <f t="shared" si="208"/>
        <v>0</v>
      </c>
      <c r="MRU1002">
        <f t="shared" si="208"/>
        <v>0</v>
      </c>
      <c r="MRV1002">
        <f t="shared" si="208"/>
        <v>0</v>
      </c>
      <c r="MRW1002">
        <f t="shared" si="208"/>
        <v>0</v>
      </c>
      <c r="MRX1002">
        <f t="shared" si="208"/>
        <v>0</v>
      </c>
      <c r="MRY1002">
        <f t="shared" ref="MRY1002:MUJ1002" si="209">SUM(MRY2:MRY1001)</f>
        <v>0</v>
      </c>
      <c r="MRZ1002">
        <f t="shared" si="209"/>
        <v>0</v>
      </c>
      <c r="MSA1002">
        <f t="shared" si="209"/>
        <v>0</v>
      </c>
      <c r="MSB1002">
        <f t="shared" si="209"/>
        <v>0</v>
      </c>
      <c r="MSC1002">
        <f t="shared" si="209"/>
        <v>0</v>
      </c>
      <c r="MSD1002">
        <f t="shared" si="209"/>
        <v>0</v>
      </c>
      <c r="MSE1002">
        <f t="shared" si="209"/>
        <v>0</v>
      </c>
      <c r="MSF1002">
        <f t="shared" si="209"/>
        <v>0</v>
      </c>
      <c r="MSG1002">
        <f t="shared" si="209"/>
        <v>0</v>
      </c>
      <c r="MSH1002">
        <f t="shared" si="209"/>
        <v>0</v>
      </c>
      <c r="MSI1002">
        <f t="shared" si="209"/>
        <v>0</v>
      </c>
      <c r="MSJ1002">
        <f t="shared" si="209"/>
        <v>0</v>
      </c>
      <c r="MSK1002">
        <f t="shared" si="209"/>
        <v>0</v>
      </c>
      <c r="MSL1002">
        <f t="shared" si="209"/>
        <v>0</v>
      </c>
      <c r="MSM1002">
        <f t="shared" si="209"/>
        <v>0</v>
      </c>
      <c r="MSN1002">
        <f t="shared" si="209"/>
        <v>0</v>
      </c>
      <c r="MSO1002">
        <f t="shared" si="209"/>
        <v>0</v>
      </c>
      <c r="MSP1002">
        <f t="shared" si="209"/>
        <v>0</v>
      </c>
      <c r="MSQ1002">
        <f t="shared" si="209"/>
        <v>0</v>
      </c>
      <c r="MSR1002">
        <f t="shared" si="209"/>
        <v>0</v>
      </c>
      <c r="MSS1002">
        <f t="shared" si="209"/>
        <v>0</v>
      </c>
      <c r="MST1002">
        <f t="shared" si="209"/>
        <v>0</v>
      </c>
      <c r="MSU1002">
        <f t="shared" si="209"/>
        <v>0</v>
      </c>
      <c r="MSV1002">
        <f t="shared" si="209"/>
        <v>0</v>
      </c>
      <c r="MSW1002">
        <f t="shared" si="209"/>
        <v>0</v>
      </c>
      <c r="MSX1002">
        <f t="shared" si="209"/>
        <v>0</v>
      </c>
      <c r="MSY1002">
        <f t="shared" si="209"/>
        <v>0</v>
      </c>
      <c r="MSZ1002">
        <f t="shared" si="209"/>
        <v>0</v>
      </c>
      <c r="MTA1002">
        <f t="shared" si="209"/>
        <v>0</v>
      </c>
      <c r="MTB1002">
        <f t="shared" si="209"/>
        <v>0</v>
      </c>
      <c r="MTC1002">
        <f t="shared" si="209"/>
        <v>0</v>
      </c>
      <c r="MTD1002">
        <f t="shared" si="209"/>
        <v>0</v>
      </c>
      <c r="MTE1002">
        <f t="shared" si="209"/>
        <v>0</v>
      </c>
      <c r="MTF1002">
        <f t="shared" si="209"/>
        <v>0</v>
      </c>
      <c r="MTG1002">
        <f t="shared" si="209"/>
        <v>0</v>
      </c>
      <c r="MTH1002">
        <f t="shared" si="209"/>
        <v>0</v>
      </c>
      <c r="MTI1002">
        <f t="shared" si="209"/>
        <v>0</v>
      </c>
      <c r="MTJ1002">
        <f t="shared" si="209"/>
        <v>0</v>
      </c>
      <c r="MTK1002">
        <f t="shared" si="209"/>
        <v>0</v>
      </c>
      <c r="MTL1002">
        <f t="shared" si="209"/>
        <v>0</v>
      </c>
      <c r="MTM1002">
        <f t="shared" si="209"/>
        <v>0</v>
      </c>
      <c r="MTN1002">
        <f t="shared" si="209"/>
        <v>0</v>
      </c>
      <c r="MTO1002">
        <f t="shared" si="209"/>
        <v>0</v>
      </c>
      <c r="MTP1002">
        <f t="shared" si="209"/>
        <v>0</v>
      </c>
      <c r="MTQ1002">
        <f t="shared" si="209"/>
        <v>0</v>
      </c>
      <c r="MTR1002">
        <f t="shared" si="209"/>
        <v>0</v>
      </c>
      <c r="MTS1002">
        <f t="shared" si="209"/>
        <v>0</v>
      </c>
      <c r="MTT1002">
        <f t="shared" si="209"/>
        <v>0</v>
      </c>
      <c r="MTU1002">
        <f t="shared" si="209"/>
        <v>0</v>
      </c>
      <c r="MTV1002">
        <f t="shared" si="209"/>
        <v>0</v>
      </c>
      <c r="MTW1002">
        <f t="shared" si="209"/>
        <v>0</v>
      </c>
      <c r="MTX1002">
        <f t="shared" si="209"/>
        <v>0</v>
      </c>
      <c r="MTY1002">
        <f t="shared" si="209"/>
        <v>0</v>
      </c>
      <c r="MTZ1002">
        <f t="shared" si="209"/>
        <v>0</v>
      </c>
      <c r="MUA1002">
        <f t="shared" si="209"/>
        <v>0</v>
      </c>
      <c r="MUB1002">
        <f t="shared" si="209"/>
        <v>0</v>
      </c>
      <c r="MUC1002">
        <f t="shared" si="209"/>
        <v>0</v>
      </c>
      <c r="MUD1002">
        <f t="shared" si="209"/>
        <v>0</v>
      </c>
      <c r="MUE1002">
        <f t="shared" si="209"/>
        <v>0</v>
      </c>
      <c r="MUF1002">
        <f t="shared" si="209"/>
        <v>0</v>
      </c>
      <c r="MUG1002">
        <f t="shared" si="209"/>
        <v>0</v>
      </c>
      <c r="MUH1002">
        <f t="shared" si="209"/>
        <v>0</v>
      </c>
      <c r="MUI1002">
        <f t="shared" si="209"/>
        <v>0</v>
      </c>
      <c r="MUJ1002">
        <f t="shared" si="209"/>
        <v>0</v>
      </c>
      <c r="MUK1002">
        <f t="shared" ref="MUK1002:MWV1002" si="210">SUM(MUK2:MUK1001)</f>
        <v>0</v>
      </c>
      <c r="MUL1002">
        <f t="shared" si="210"/>
        <v>0</v>
      </c>
      <c r="MUM1002">
        <f t="shared" si="210"/>
        <v>0</v>
      </c>
      <c r="MUN1002">
        <f t="shared" si="210"/>
        <v>0</v>
      </c>
      <c r="MUO1002">
        <f t="shared" si="210"/>
        <v>0</v>
      </c>
      <c r="MUP1002">
        <f t="shared" si="210"/>
        <v>0</v>
      </c>
      <c r="MUQ1002">
        <f t="shared" si="210"/>
        <v>0</v>
      </c>
      <c r="MUR1002">
        <f t="shared" si="210"/>
        <v>0</v>
      </c>
      <c r="MUS1002">
        <f t="shared" si="210"/>
        <v>0</v>
      </c>
      <c r="MUT1002">
        <f t="shared" si="210"/>
        <v>0</v>
      </c>
      <c r="MUU1002">
        <f t="shared" si="210"/>
        <v>0</v>
      </c>
      <c r="MUV1002">
        <f t="shared" si="210"/>
        <v>0</v>
      </c>
      <c r="MUW1002">
        <f t="shared" si="210"/>
        <v>0</v>
      </c>
      <c r="MUX1002">
        <f t="shared" si="210"/>
        <v>0</v>
      </c>
      <c r="MUY1002">
        <f t="shared" si="210"/>
        <v>0</v>
      </c>
      <c r="MUZ1002">
        <f t="shared" si="210"/>
        <v>0</v>
      </c>
      <c r="MVA1002">
        <f t="shared" si="210"/>
        <v>0</v>
      </c>
      <c r="MVB1002">
        <f t="shared" si="210"/>
        <v>0</v>
      </c>
      <c r="MVC1002">
        <f t="shared" si="210"/>
        <v>0</v>
      </c>
      <c r="MVD1002">
        <f t="shared" si="210"/>
        <v>0</v>
      </c>
      <c r="MVE1002">
        <f t="shared" si="210"/>
        <v>0</v>
      </c>
      <c r="MVF1002">
        <f t="shared" si="210"/>
        <v>0</v>
      </c>
      <c r="MVG1002">
        <f t="shared" si="210"/>
        <v>0</v>
      </c>
      <c r="MVH1002">
        <f t="shared" si="210"/>
        <v>0</v>
      </c>
      <c r="MVI1002">
        <f t="shared" si="210"/>
        <v>0</v>
      </c>
      <c r="MVJ1002">
        <f t="shared" si="210"/>
        <v>0</v>
      </c>
      <c r="MVK1002">
        <f t="shared" si="210"/>
        <v>0</v>
      </c>
      <c r="MVL1002">
        <f t="shared" si="210"/>
        <v>0</v>
      </c>
      <c r="MVM1002">
        <f t="shared" si="210"/>
        <v>0</v>
      </c>
      <c r="MVN1002">
        <f t="shared" si="210"/>
        <v>0</v>
      </c>
      <c r="MVO1002">
        <f t="shared" si="210"/>
        <v>0</v>
      </c>
      <c r="MVP1002">
        <f t="shared" si="210"/>
        <v>0</v>
      </c>
      <c r="MVQ1002">
        <f t="shared" si="210"/>
        <v>0</v>
      </c>
      <c r="MVR1002">
        <f t="shared" si="210"/>
        <v>0</v>
      </c>
      <c r="MVS1002">
        <f t="shared" si="210"/>
        <v>0</v>
      </c>
      <c r="MVT1002">
        <f t="shared" si="210"/>
        <v>0</v>
      </c>
      <c r="MVU1002">
        <f t="shared" si="210"/>
        <v>0</v>
      </c>
      <c r="MVV1002">
        <f t="shared" si="210"/>
        <v>0</v>
      </c>
      <c r="MVW1002">
        <f t="shared" si="210"/>
        <v>0</v>
      </c>
      <c r="MVX1002">
        <f t="shared" si="210"/>
        <v>0</v>
      </c>
      <c r="MVY1002">
        <f t="shared" si="210"/>
        <v>0</v>
      </c>
      <c r="MVZ1002">
        <f t="shared" si="210"/>
        <v>0</v>
      </c>
      <c r="MWA1002">
        <f t="shared" si="210"/>
        <v>0</v>
      </c>
      <c r="MWB1002">
        <f t="shared" si="210"/>
        <v>0</v>
      </c>
      <c r="MWC1002">
        <f t="shared" si="210"/>
        <v>0</v>
      </c>
      <c r="MWD1002">
        <f t="shared" si="210"/>
        <v>0</v>
      </c>
      <c r="MWE1002">
        <f t="shared" si="210"/>
        <v>0</v>
      </c>
      <c r="MWF1002">
        <f t="shared" si="210"/>
        <v>0</v>
      </c>
      <c r="MWG1002">
        <f t="shared" si="210"/>
        <v>0</v>
      </c>
      <c r="MWH1002">
        <f t="shared" si="210"/>
        <v>0</v>
      </c>
      <c r="MWI1002">
        <f t="shared" si="210"/>
        <v>0</v>
      </c>
      <c r="MWJ1002">
        <f t="shared" si="210"/>
        <v>0</v>
      </c>
      <c r="MWK1002">
        <f t="shared" si="210"/>
        <v>0</v>
      </c>
      <c r="MWL1002">
        <f t="shared" si="210"/>
        <v>0</v>
      </c>
      <c r="MWM1002">
        <f t="shared" si="210"/>
        <v>0</v>
      </c>
      <c r="MWN1002">
        <f t="shared" si="210"/>
        <v>0</v>
      </c>
      <c r="MWO1002">
        <f t="shared" si="210"/>
        <v>0</v>
      </c>
      <c r="MWP1002">
        <f t="shared" si="210"/>
        <v>0</v>
      </c>
      <c r="MWQ1002">
        <f t="shared" si="210"/>
        <v>0</v>
      </c>
      <c r="MWR1002">
        <f t="shared" si="210"/>
        <v>0</v>
      </c>
      <c r="MWS1002">
        <f t="shared" si="210"/>
        <v>0</v>
      </c>
      <c r="MWT1002">
        <f t="shared" si="210"/>
        <v>0</v>
      </c>
      <c r="MWU1002">
        <f t="shared" si="210"/>
        <v>0</v>
      </c>
      <c r="MWV1002">
        <f t="shared" si="210"/>
        <v>0</v>
      </c>
      <c r="MWW1002">
        <f t="shared" ref="MWW1002:MZH1002" si="211">SUM(MWW2:MWW1001)</f>
        <v>0</v>
      </c>
      <c r="MWX1002">
        <f t="shared" si="211"/>
        <v>0</v>
      </c>
      <c r="MWY1002">
        <f t="shared" si="211"/>
        <v>0</v>
      </c>
      <c r="MWZ1002">
        <f t="shared" si="211"/>
        <v>0</v>
      </c>
      <c r="MXA1002">
        <f t="shared" si="211"/>
        <v>0</v>
      </c>
      <c r="MXB1002">
        <f t="shared" si="211"/>
        <v>0</v>
      </c>
      <c r="MXC1002">
        <f t="shared" si="211"/>
        <v>0</v>
      </c>
      <c r="MXD1002">
        <f t="shared" si="211"/>
        <v>0</v>
      </c>
      <c r="MXE1002">
        <f t="shared" si="211"/>
        <v>0</v>
      </c>
      <c r="MXF1002">
        <f t="shared" si="211"/>
        <v>0</v>
      </c>
      <c r="MXG1002">
        <f t="shared" si="211"/>
        <v>0</v>
      </c>
      <c r="MXH1002">
        <f t="shared" si="211"/>
        <v>0</v>
      </c>
      <c r="MXI1002">
        <f t="shared" si="211"/>
        <v>0</v>
      </c>
      <c r="MXJ1002">
        <f t="shared" si="211"/>
        <v>0</v>
      </c>
      <c r="MXK1002">
        <f t="shared" si="211"/>
        <v>0</v>
      </c>
      <c r="MXL1002">
        <f t="shared" si="211"/>
        <v>0</v>
      </c>
      <c r="MXM1002">
        <f t="shared" si="211"/>
        <v>0</v>
      </c>
      <c r="MXN1002">
        <f t="shared" si="211"/>
        <v>0</v>
      </c>
      <c r="MXO1002">
        <f t="shared" si="211"/>
        <v>0</v>
      </c>
      <c r="MXP1002">
        <f t="shared" si="211"/>
        <v>0</v>
      </c>
      <c r="MXQ1002">
        <f t="shared" si="211"/>
        <v>0</v>
      </c>
      <c r="MXR1002">
        <f t="shared" si="211"/>
        <v>0</v>
      </c>
      <c r="MXS1002">
        <f t="shared" si="211"/>
        <v>0</v>
      </c>
      <c r="MXT1002">
        <f t="shared" si="211"/>
        <v>0</v>
      </c>
      <c r="MXU1002">
        <f t="shared" si="211"/>
        <v>0</v>
      </c>
      <c r="MXV1002">
        <f t="shared" si="211"/>
        <v>0</v>
      </c>
      <c r="MXW1002">
        <f t="shared" si="211"/>
        <v>0</v>
      </c>
      <c r="MXX1002">
        <f t="shared" si="211"/>
        <v>0</v>
      </c>
      <c r="MXY1002">
        <f t="shared" si="211"/>
        <v>0</v>
      </c>
      <c r="MXZ1002">
        <f t="shared" si="211"/>
        <v>0</v>
      </c>
      <c r="MYA1002">
        <f t="shared" si="211"/>
        <v>0</v>
      </c>
      <c r="MYB1002">
        <f t="shared" si="211"/>
        <v>0</v>
      </c>
      <c r="MYC1002">
        <f t="shared" si="211"/>
        <v>0</v>
      </c>
      <c r="MYD1002">
        <f t="shared" si="211"/>
        <v>0</v>
      </c>
      <c r="MYE1002">
        <f t="shared" si="211"/>
        <v>0</v>
      </c>
      <c r="MYF1002">
        <f t="shared" si="211"/>
        <v>0</v>
      </c>
      <c r="MYG1002">
        <f t="shared" si="211"/>
        <v>0</v>
      </c>
      <c r="MYH1002">
        <f t="shared" si="211"/>
        <v>0</v>
      </c>
      <c r="MYI1002">
        <f t="shared" si="211"/>
        <v>0</v>
      </c>
      <c r="MYJ1002">
        <f t="shared" si="211"/>
        <v>0</v>
      </c>
      <c r="MYK1002">
        <f t="shared" si="211"/>
        <v>0</v>
      </c>
      <c r="MYL1002">
        <f t="shared" si="211"/>
        <v>0</v>
      </c>
      <c r="MYM1002">
        <f t="shared" si="211"/>
        <v>0</v>
      </c>
      <c r="MYN1002">
        <f t="shared" si="211"/>
        <v>0</v>
      </c>
      <c r="MYO1002">
        <f t="shared" si="211"/>
        <v>0</v>
      </c>
      <c r="MYP1002">
        <f t="shared" si="211"/>
        <v>0</v>
      </c>
      <c r="MYQ1002">
        <f t="shared" si="211"/>
        <v>0</v>
      </c>
      <c r="MYR1002">
        <f t="shared" si="211"/>
        <v>0</v>
      </c>
      <c r="MYS1002">
        <f t="shared" si="211"/>
        <v>0</v>
      </c>
      <c r="MYT1002">
        <f t="shared" si="211"/>
        <v>0</v>
      </c>
      <c r="MYU1002">
        <f t="shared" si="211"/>
        <v>0</v>
      </c>
      <c r="MYV1002">
        <f t="shared" si="211"/>
        <v>0</v>
      </c>
      <c r="MYW1002">
        <f t="shared" si="211"/>
        <v>0</v>
      </c>
      <c r="MYX1002">
        <f t="shared" si="211"/>
        <v>0</v>
      </c>
      <c r="MYY1002">
        <f t="shared" si="211"/>
        <v>0</v>
      </c>
      <c r="MYZ1002">
        <f t="shared" si="211"/>
        <v>0</v>
      </c>
      <c r="MZA1002">
        <f t="shared" si="211"/>
        <v>0</v>
      </c>
      <c r="MZB1002">
        <f t="shared" si="211"/>
        <v>0</v>
      </c>
      <c r="MZC1002">
        <f t="shared" si="211"/>
        <v>0</v>
      </c>
      <c r="MZD1002">
        <f t="shared" si="211"/>
        <v>0</v>
      </c>
      <c r="MZE1002">
        <f t="shared" si="211"/>
        <v>0</v>
      </c>
      <c r="MZF1002">
        <f t="shared" si="211"/>
        <v>0</v>
      </c>
      <c r="MZG1002">
        <f t="shared" si="211"/>
        <v>0</v>
      </c>
      <c r="MZH1002">
        <f t="shared" si="211"/>
        <v>0</v>
      </c>
      <c r="MZI1002">
        <f t="shared" ref="MZI1002:NBT1002" si="212">SUM(MZI2:MZI1001)</f>
        <v>0</v>
      </c>
      <c r="MZJ1002">
        <f t="shared" si="212"/>
        <v>0</v>
      </c>
      <c r="MZK1002">
        <f t="shared" si="212"/>
        <v>0</v>
      </c>
      <c r="MZL1002">
        <f t="shared" si="212"/>
        <v>0</v>
      </c>
      <c r="MZM1002">
        <f t="shared" si="212"/>
        <v>0</v>
      </c>
      <c r="MZN1002">
        <f t="shared" si="212"/>
        <v>0</v>
      </c>
      <c r="MZO1002">
        <f t="shared" si="212"/>
        <v>0</v>
      </c>
      <c r="MZP1002">
        <f t="shared" si="212"/>
        <v>0</v>
      </c>
      <c r="MZQ1002">
        <f t="shared" si="212"/>
        <v>0</v>
      </c>
      <c r="MZR1002">
        <f t="shared" si="212"/>
        <v>0</v>
      </c>
      <c r="MZS1002">
        <f t="shared" si="212"/>
        <v>0</v>
      </c>
      <c r="MZT1002">
        <f t="shared" si="212"/>
        <v>0</v>
      </c>
      <c r="MZU1002">
        <f t="shared" si="212"/>
        <v>0</v>
      </c>
      <c r="MZV1002">
        <f t="shared" si="212"/>
        <v>0</v>
      </c>
      <c r="MZW1002">
        <f t="shared" si="212"/>
        <v>0</v>
      </c>
      <c r="MZX1002">
        <f t="shared" si="212"/>
        <v>0</v>
      </c>
      <c r="MZY1002">
        <f t="shared" si="212"/>
        <v>0</v>
      </c>
      <c r="MZZ1002">
        <f t="shared" si="212"/>
        <v>0</v>
      </c>
      <c r="NAA1002">
        <f t="shared" si="212"/>
        <v>0</v>
      </c>
      <c r="NAB1002">
        <f t="shared" si="212"/>
        <v>0</v>
      </c>
      <c r="NAC1002">
        <f t="shared" si="212"/>
        <v>0</v>
      </c>
      <c r="NAD1002">
        <f t="shared" si="212"/>
        <v>0</v>
      </c>
      <c r="NAE1002">
        <f t="shared" si="212"/>
        <v>0</v>
      </c>
      <c r="NAF1002">
        <f t="shared" si="212"/>
        <v>0</v>
      </c>
      <c r="NAG1002">
        <f t="shared" si="212"/>
        <v>0</v>
      </c>
      <c r="NAH1002">
        <f t="shared" si="212"/>
        <v>0</v>
      </c>
      <c r="NAI1002">
        <f t="shared" si="212"/>
        <v>0</v>
      </c>
      <c r="NAJ1002">
        <f t="shared" si="212"/>
        <v>0</v>
      </c>
      <c r="NAK1002">
        <f t="shared" si="212"/>
        <v>0</v>
      </c>
      <c r="NAL1002">
        <f t="shared" si="212"/>
        <v>0</v>
      </c>
      <c r="NAM1002">
        <f t="shared" si="212"/>
        <v>0</v>
      </c>
      <c r="NAN1002">
        <f t="shared" si="212"/>
        <v>0</v>
      </c>
      <c r="NAO1002">
        <f t="shared" si="212"/>
        <v>0</v>
      </c>
      <c r="NAP1002">
        <f t="shared" si="212"/>
        <v>0</v>
      </c>
      <c r="NAQ1002">
        <f t="shared" si="212"/>
        <v>0</v>
      </c>
      <c r="NAR1002">
        <f t="shared" si="212"/>
        <v>0</v>
      </c>
      <c r="NAS1002">
        <f t="shared" si="212"/>
        <v>0</v>
      </c>
      <c r="NAT1002">
        <f t="shared" si="212"/>
        <v>0</v>
      </c>
      <c r="NAU1002">
        <f t="shared" si="212"/>
        <v>0</v>
      </c>
      <c r="NAV1002">
        <f t="shared" si="212"/>
        <v>0</v>
      </c>
      <c r="NAW1002">
        <f t="shared" si="212"/>
        <v>0</v>
      </c>
      <c r="NAX1002">
        <f t="shared" si="212"/>
        <v>0</v>
      </c>
      <c r="NAY1002">
        <f t="shared" si="212"/>
        <v>0</v>
      </c>
      <c r="NAZ1002">
        <f t="shared" si="212"/>
        <v>0</v>
      </c>
      <c r="NBA1002">
        <f t="shared" si="212"/>
        <v>0</v>
      </c>
      <c r="NBB1002">
        <f t="shared" si="212"/>
        <v>0</v>
      </c>
      <c r="NBC1002">
        <f t="shared" si="212"/>
        <v>0</v>
      </c>
      <c r="NBD1002">
        <f t="shared" si="212"/>
        <v>0</v>
      </c>
      <c r="NBE1002">
        <f t="shared" si="212"/>
        <v>0</v>
      </c>
      <c r="NBF1002">
        <f t="shared" si="212"/>
        <v>0</v>
      </c>
      <c r="NBG1002">
        <f t="shared" si="212"/>
        <v>0</v>
      </c>
      <c r="NBH1002">
        <f t="shared" si="212"/>
        <v>0</v>
      </c>
      <c r="NBI1002">
        <f t="shared" si="212"/>
        <v>0</v>
      </c>
      <c r="NBJ1002">
        <f t="shared" si="212"/>
        <v>0</v>
      </c>
      <c r="NBK1002">
        <f t="shared" si="212"/>
        <v>0</v>
      </c>
      <c r="NBL1002">
        <f t="shared" si="212"/>
        <v>0</v>
      </c>
      <c r="NBM1002">
        <f t="shared" si="212"/>
        <v>0</v>
      </c>
      <c r="NBN1002">
        <f t="shared" si="212"/>
        <v>0</v>
      </c>
      <c r="NBO1002">
        <f t="shared" si="212"/>
        <v>0</v>
      </c>
      <c r="NBP1002">
        <f t="shared" si="212"/>
        <v>0</v>
      </c>
      <c r="NBQ1002">
        <f t="shared" si="212"/>
        <v>0</v>
      </c>
      <c r="NBR1002">
        <f t="shared" si="212"/>
        <v>0</v>
      </c>
      <c r="NBS1002">
        <f t="shared" si="212"/>
        <v>0</v>
      </c>
      <c r="NBT1002">
        <f t="shared" si="212"/>
        <v>0</v>
      </c>
      <c r="NBU1002">
        <f t="shared" ref="NBU1002:NEF1002" si="213">SUM(NBU2:NBU1001)</f>
        <v>0</v>
      </c>
      <c r="NBV1002">
        <f t="shared" si="213"/>
        <v>0</v>
      </c>
      <c r="NBW1002">
        <f t="shared" si="213"/>
        <v>0</v>
      </c>
      <c r="NBX1002">
        <f t="shared" si="213"/>
        <v>0</v>
      </c>
      <c r="NBY1002">
        <f t="shared" si="213"/>
        <v>0</v>
      </c>
      <c r="NBZ1002">
        <f t="shared" si="213"/>
        <v>0</v>
      </c>
      <c r="NCA1002">
        <f t="shared" si="213"/>
        <v>0</v>
      </c>
      <c r="NCB1002">
        <f t="shared" si="213"/>
        <v>0</v>
      </c>
      <c r="NCC1002">
        <f t="shared" si="213"/>
        <v>0</v>
      </c>
      <c r="NCD1002">
        <f t="shared" si="213"/>
        <v>0</v>
      </c>
      <c r="NCE1002">
        <f t="shared" si="213"/>
        <v>0</v>
      </c>
      <c r="NCF1002">
        <f t="shared" si="213"/>
        <v>0</v>
      </c>
      <c r="NCG1002">
        <f t="shared" si="213"/>
        <v>0</v>
      </c>
      <c r="NCH1002">
        <f t="shared" si="213"/>
        <v>0</v>
      </c>
      <c r="NCI1002">
        <f t="shared" si="213"/>
        <v>0</v>
      </c>
      <c r="NCJ1002">
        <f t="shared" si="213"/>
        <v>0</v>
      </c>
      <c r="NCK1002">
        <f t="shared" si="213"/>
        <v>0</v>
      </c>
      <c r="NCL1002">
        <f t="shared" si="213"/>
        <v>0</v>
      </c>
      <c r="NCM1002">
        <f t="shared" si="213"/>
        <v>0</v>
      </c>
      <c r="NCN1002">
        <f t="shared" si="213"/>
        <v>0</v>
      </c>
      <c r="NCO1002">
        <f t="shared" si="213"/>
        <v>0</v>
      </c>
      <c r="NCP1002">
        <f t="shared" si="213"/>
        <v>0</v>
      </c>
      <c r="NCQ1002">
        <f t="shared" si="213"/>
        <v>0</v>
      </c>
      <c r="NCR1002">
        <f t="shared" si="213"/>
        <v>0</v>
      </c>
      <c r="NCS1002">
        <f t="shared" si="213"/>
        <v>0</v>
      </c>
      <c r="NCT1002">
        <f t="shared" si="213"/>
        <v>0</v>
      </c>
      <c r="NCU1002">
        <f t="shared" si="213"/>
        <v>0</v>
      </c>
      <c r="NCV1002">
        <f t="shared" si="213"/>
        <v>0</v>
      </c>
      <c r="NCW1002">
        <f t="shared" si="213"/>
        <v>0</v>
      </c>
      <c r="NCX1002">
        <f t="shared" si="213"/>
        <v>0</v>
      </c>
      <c r="NCY1002">
        <f t="shared" si="213"/>
        <v>0</v>
      </c>
      <c r="NCZ1002">
        <f t="shared" si="213"/>
        <v>0</v>
      </c>
      <c r="NDA1002">
        <f t="shared" si="213"/>
        <v>0</v>
      </c>
      <c r="NDB1002">
        <f t="shared" si="213"/>
        <v>0</v>
      </c>
      <c r="NDC1002">
        <f t="shared" si="213"/>
        <v>0</v>
      </c>
      <c r="NDD1002">
        <f t="shared" si="213"/>
        <v>0</v>
      </c>
      <c r="NDE1002">
        <f t="shared" si="213"/>
        <v>0</v>
      </c>
      <c r="NDF1002">
        <f t="shared" si="213"/>
        <v>0</v>
      </c>
      <c r="NDG1002">
        <f t="shared" si="213"/>
        <v>0</v>
      </c>
      <c r="NDH1002">
        <f t="shared" si="213"/>
        <v>0</v>
      </c>
      <c r="NDI1002">
        <f t="shared" si="213"/>
        <v>0</v>
      </c>
      <c r="NDJ1002">
        <f t="shared" si="213"/>
        <v>0</v>
      </c>
      <c r="NDK1002">
        <f t="shared" si="213"/>
        <v>0</v>
      </c>
      <c r="NDL1002">
        <f t="shared" si="213"/>
        <v>0</v>
      </c>
      <c r="NDM1002">
        <f t="shared" si="213"/>
        <v>0</v>
      </c>
      <c r="NDN1002">
        <f t="shared" si="213"/>
        <v>0</v>
      </c>
      <c r="NDO1002">
        <f t="shared" si="213"/>
        <v>0</v>
      </c>
      <c r="NDP1002">
        <f t="shared" si="213"/>
        <v>0</v>
      </c>
      <c r="NDQ1002">
        <f t="shared" si="213"/>
        <v>0</v>
      </c>
      <c r="NDR1002">
        <f t="shared" si="213"/>
        <v>0</v>
      </c>
      <c r="NDS1002">
        <f t="shared" si="213"/>
        <v>0</v>
      </c>
      <c r="NDT1002">
        <f t="shared" si="213"/>
        <v>0</v>
      </c>
      <c r="NDU1002">
        <f t="shared" si="213"/>
        <v>0</v>
      </c>
      <c r="NDV1002">
        <f t="shared" si="213"/>
        <v>0</v>
      </c>
      <c r="NDW1002">
        <f t="shared" si="213"/>
        <v>0</v>
      </c>
      <c r="NDX1002">
        <f t="shared" si="213"/>
        <v>0</v>
      </c>
      <c r="NDY1002">
        <f t="shared" si="213"/>
        <v>0</v>
      </c>
      <c r="NDZ1002">
        <f t="shared" si="213"/>
        <v>0</v>
      </c>
      <c r="NEA1002">
        <f t="shared" si="213"/>
        <v>0</v>
      </c>
      <c r="NEB1002">
        <f t="shared" si="213"/>
        <v>0</v>
      </c>
      <c r="NEC1002">
        <f t="shared" si="213"/>
        <v>0</v>
      </c>
      <c r="NED1002">
        <f t="shared" si="213"/>
        <v>0</v>
      </c>
      <c r="NEE1002">
        <f t="shared" si="213"/>
        <v>0</v>
      </c>
      <c r="NEF1002">
        <f t="shared" si="213"/>
        <v>0</v>
      </c>
      <c r="NEG1002">
        <f t="shared" ref="NEG1002:NGR1002" si="214">SUM(NEG2:NEG1001)</f>
        <v>0</v>
      </c>
      <c r="NEH1002">
        <f t="shared" si="214"/>
        <v>0</v>
      </c>
      <c r="NEI1002">
        <f t="shared" si="214"/>
        <v>0</v>
      </c>
      <c r="NEJ1002">
        <f t="shared" si="214"/>
        <v>0</v>
      </c>
      <c r="NEK1002">
        <f t="shared" si="214"/>
        <v>0</v>
      </c>
      <c r="NEL1002">
        <f t="shared" si="214"/>
        <v>0</v>
      </c>
      <c r="NEM1002">
        <f t="shared" si="214"/>
        <v>0</v>
      </c>
      <c r="NEN1002">
        <f t="shared" si="214"/>
        <v>0</v>
      </c>
      <c r="NEO1002">
        <f t="shared" si="214"/>
        <v>0</v>
      </c>
      <c r="NEP1002">
        <f t="shared" si="214"/>
        <v>0</v>
      </c>
      <c r="NEQ1002">
        <f t="shared" si="214"/>
        <v>0</v>
      </c>
      <c r="NER1002">
        <f t="shared" si="214"/>
        <v>0</v>
      </c>
      <c r="NES1002">
        <f t="shared" si="214"/>
        <v>0</v>
      </c>
      <c r="NET1002">
        <f t="shared" si="214"/>
        <v>0</v>
      </c>
      <c r="NEU1002">
        <f t="shared" si="214"/>
        <v>0</v>
      </c>
      <c r="NEV1002">
        <f t="shared" si="214"/>
        <v>0</v>
      </c>
      <c r="NEW1002">
        <f t="shared" si="214"/>
        <v>0</v>
      </c>
      <c r="NEX1002">
        <f t="shared" si="214"/>
        <v>0</v>
      </c>
      <c r="NEY1002">
        <f t="shared" si="214"/>
        <v>0</v>
      </c>
      <c r="NEZ1002">
        <f t="shared" si="214"/>
        <v>0</v>
      </c>
      <c r="NFA1002">
        <f t="shared" si="214"/>
        <v>0</v>
      </c>
      <c r="NFB1002">
        <f t="shared" si="214"/>
        <v>0</v>
      </c>
      <c r="NFC1002">
        <f t="shared" si="214"/>
        <v>0</v>
      </c>
      <c r="NFD1002">
        <f t="shared" si="214"/>
        <v>0</v>
      </c>
      <c r="NFE1002">
        <f t="shared" si="214"/>
        <v>0</v>
      </c>
      <c r="NFF1002">
        <f t="shared" si="214"/>
        <v>0</v>
      </c>
      <c r="NFG1002">
        <f t="shared" si="214"/>
        <v>0</v>
      </c>
      <c r="NFH1002">
        <f t="shared" si="214"/>
        <v>0</v>
      </c>
      <c r="NFI1002">
        <f t="shared" si="214"/>
        <v>0</v>
      </c>
      <c r="NFJ1002">
        <f t="shared" si="214"/>
        <v>0</v>
      </c>
      <c r="NFK1002">
        <f t="shared" si="214"/>
        <v>0</v>
      </c>
      <c r="NFL1002">
        <f t="shared" si="214"/>
        <v>0</v>
      </c>
      <c r="NFM1002">
        <f t="shared" si="214"/>
        <v>0</v>
      </c>
      <c r="NFN1002">
        <f t="shared" si="214"/>
        <v>0</v>
      </c>
      <c r="NFO1002">
        <f t="shared" si="214"/>
        <v>0</v>
      </c>
      <c r="NFP1002">
        <f t="shared" si="214"/>
        <v>0</v>
      </c>
      <c r="NFQ1002">
        <f t="shared" si="214"/>
        <v>0</v>
      </c>
      <c r="NFR1002">
        <f t="shared" si="214"/>
        <v>0</v>
      </c>
      <c r="NFS1002">
        <f t="shared" si="214"/>
        <v>0</v>
      </c>
      <c r="NFT1002">
        <f t="shared" si="214"/>
        <v>0</v>
      </c>
      <c r="NFU1002">
        <f t="shared" si="214"/>
        <v>0</v>
      </c>
      <c r="NFV1002">
        <f t="shared" si="214"/>
        <v>0</v>
      </c>
      <c r="NFW1002">
        <f t="shared" si="214"/>
        <v>0</v>
      </c>
      <c r="NFX1002">
        <f t="shared" si="214"/>
        <v>0</v>
      </c>
      <c r="NFY1002">
        <f t="shared" si="214"/>
        <v>0</v>
      </c>
      <c r="NFZ1002">
        <f t="shared" si="214"/>
        <v>0</v>
      </c>
      <c r="NGA1002">
        <f t="shared" si="214"/>
        <v>0</v>
      </c>
      <c r="NGB1002">
        <f t="shared" si="214"/>
        <v>0</v>
      </c>
      <c r="NGC1002">
        <f t="shared" si="214"/>
        <v>0</v>
      </c>
      <c r="NGD1002">
        <f t="shared" si="214"/>
        <v>0</v>
      </c>
      <c r="NGE1002">
        <f t="shared" si="214"/>
        <v>0</v>
      </c>
      <c r="NGF1002">
        <f t="shared" si="214"/>
        <v>0</v>
      </c>
      <c r="NGG1002">
        <f t="shared" si="214"/>
        <v>0</v>
      </c>
      <c r="NGH1002">
        <f t="shared" si="214"/>
        <v>0</v>
      </c>
      <c r="NGI1002">
        <f t="shared" si="214"/>
        <v>0</v>
      </c>
      <c r="NGJ1002">
        <f t="shared" si="214"/>
        <v>0</v>
      </c>
      <c r="NGK1002">
        <f t="shared" si="214"/>
        <v>0</v>
      </c>
      <c r="NGL1002">
        <f t="shared" si="214"/>
        <v>0</v>
      </c>
      <c r="NGM1002">
        <f t="shared" si="214"/>
        <v>0</v>
      </c>
      <c r="NGN1002">
        <f t="shared" si="214"/>
        <v>0</v>
      </c>
      <c r="NGO1002">
        <f t="shared" si="214"/>
        <v>0</v>
      </c>
      <c r="NGP1002">
        <f t="shared" si="214"/>
        <v>0</v>
      </c>
      <c r="NGQ1002">
        <f t="shared" si="214"/>
        <v>0</v>
      </c>
      <c r="NGR1002">
        <f t="shared" si="214"/>
        <v>0</v>
      </c>
      <c r="NGS1002">
        <f t="shared" ref="NGS1002:NJD1002" si="215">SUM(NGS2:NGS1001)</f>
        <v>0</v>
      </c>
      <c r="NGT1002">
        <f t="shared" si="215"/>
        <v>0</v>
      </c>
      <c r="NGU1002">
        <f t="shared" si="215"/>
        <v>0</v>
      </c>
      <c r="NGV1002">
        <f t="shared" si="215"/>
        <v>0</v>
      </c>
      <c r="NGW1002">
        <f t="shared" si="215"/>
        <v>0</v>
      </c>
      <c r="NGX1002">
        <f t="shared" si="215"/>
        <v>0</v>
      </c>
      <c r="NGY1002">
        <f t="shared" si="215"/>
        <v>0</v>
      </c>
      <c r="NGZ1002">
        <f t="shared" si="215"/>
        <v>0</v>
      </c>
      <c r="NHA1002">
        <f t="shared" si="215"/>
        <v>0</v>
      </c>
      <c r="NHB1002">
        <f t="shared" si="215"/>
        <v>0</v>
      </c>
      <c r="NHC1002">
        <f t="shared" si="215"/>
        <v>0</v>
      </c>
      <c r="NHD1002">
        <f t="shared" si="215"/>
        <v>0</v>
      </c>
      <c r="NHE1002">
        <f t="shared" si="215"/>
        <v>0</v>
      </c>
      <c r="NHF1002">
        <f t="shared" si="215"/>
        <v>0</v>
      </c>
      <c r="NHG1002">
        <f t="shared" si="215"/>
        <v>0</v>
      </c>
      <c r="NHH1002">
        <f t="shared" si="215"/>
        <v>0</v>
      </c>
      <c r="NHI1002">
        <f t="shared" si="215"/>
        <v>0</v>
      </c>
      <c r="NHJ1002">
        <f t="shared" si="215"/>
        <v>0</v>
      </c>
      <c r="NHK1002">
        <f t="shared" si="215"/>
        <v>0</v>
      </c>
      <c r="NHL1002">
        <f t="shared" si="215"/>
        <v>0</v>
      </c>
      <c r="NHM1002">
        <f t="shared" si="215"/>
        <v>0</v>
      </c>
      <c r="NHN1002">
        <f t="shared" si="215"/>
        <v>0</v>
      </c>
      <c r="NHO1002">
        <f t="shared" si="215"/>
        <v>0</v>
      </c>
      <c r="NHP1002">
        <f t="shared" si="215"/>
        <v>0</v>
      </c>
      <c r="NHQ1002">
        <f t="shared" si="215"/>
        <v>0</v>
      </c>
      <c r="NHR1002">
        <f t="shared" si="215"/>
        <v>0</v>
      </c>
      <c r="NHS1002">
        <f t="shared" si="215"/>
        <v>0</v>
      </c>
      <c r="NHT1002">
        <f t="shared" si="215"/>
        <v>0</v>
      </c>
      <c r="NHU1002">
        <f t="shared" si="215"/>
        <v>0</v>
      </c>
      <c r="NHV1002">
        <f t="shared" si="215"/>
        <v>0</v>
      </c>
      <c r="NHW1002">
        <f t="shared" si="215"/>
        <v>0</v>
      </c>
      <c r="NHX1002">
        <f t="shared" si="215"/>
        <v>0</v>
      </c>
      <c r="NHY1002">
        <f t="shared" si="215"/>
        <v>0</v>
      </c>
      <c r="NHZ1002">
        <f t="shared" si="215"/>
        <v>0</v>
      </c>
      <c r="NIA1002">
        <f t="shared" si="215"/>
        <v>0</v>
      </c>
      <c r="NIB1002">
        <f t="shared" si="215"/>
        <v>0</v>
      </c>
      <c r="NIC1002">
        <f t="shared" si="215"/>
        <v>0</v>
      </c>
      <c r="NID1002">
        <f t="shared" si="215"/>
        <v>0</v>
      </c>
      <c r="NIE1002">
        <f t="shared" si="215"/>
        <v>0</v>
      </c>
      <c r="NIF1002">
        <f t="shared" si="215"/>
        <v>0</v>
      </c>
      <c r="NIG1002">
        <f t="shared" si="215"/>
        <v>0</v>
      </c>
      <c r="NIH1002">
        <f t="shared" si="215"/>
        <v>0</v>
      </c>
      <c r="NII1002">
        <f t="shared" si="215"/>
        <v>0</v>
      </c>
      <c r="NIJ1002">
        <f t="shared" si="215"/>
        <v>0</v>
      </c>
      <c r="NIK1002">
        <f t="shared" si="215"/>
        <v>0</v>
      </c>
      <c r="NIL1002">
        <f t="shared" si="215"/>
        <v>0</v>
      </c>
      <c r="NIM1002">
        <f t="shared" si="215"/>
        <v>0</v>
      </c>
      <c r="NIN1002">
        <f t="shared" si="215"/>
        <v>0</v>
      </c>
      <c r="NIO1002">
        <f t="shared" si="215"/>
        <v>0</v>
      </c>
      <c r="NIP1002">
        <f t="shared" si="215"/>
        <v>0</v>
      </c>
      <c r="NIQ1002">
        <f t="shared" si="215"/>
        <v>0</v>
      </c>
      <c r="NIR1002">
        <f t="shared" si="215"/>
        <v>0</v>
      </c>
      <c r="NIS1002">
        <f t="shared" si="215"/>
        <v>0</v>
      </c>
      <c r="NIT1002">
        <f t="shared" si="215"/>
        <v>0</v>
      </c>
      <c r="NIU1002">
        <f t="shared" si="215"/>
        <v>0</v>
      </c>
      <c r="NIV1002">
        <f t="shared" si="215"/>
        <v>0</v>
      </c>
      <c r="NIW1002">
        <f t="shared" si="215"/>
        <v>0</v>
      </c>
      <c r="NIX1002">
        <f t="shared" si="215"/>
        <v>0</v>
      </c>
      <c r="NIY1002">
        <f t="shared" si="215"/>
        <v>0</v>
      </c>
      <c r="NIZ1002">
        <f t="shared" si="215"/>
        <v>0</v>
      </c>
      <c r="NJA1002">
        <f t="shared" si="215"/>
        <v>0</v>
      </c>
      <c r="NJB1002">
        <f t="shared" si="215"/>
        <v>0</v>
      </c>
      <c r="NJC1002">
        <f t="shared" si="215"/>
        <v>0</v>
      </c>
      <c r="NJD1002">
        <f t="shared" si="215"/>
        <v>0</v>
      </c>
      <c r="NJE1002">
        <f t="shared" ref="NJE1002:NLP1002" si="216">SUM(NJE2:NJE1001)</f>
        <v>0</v>
      </c>
      <c r="NJF1002">
        <f t="shared" si="216"/>
        <v>0</v>
      </c>
      <c r="NJG1002">
        <f t="shared" si="216"/>
        <v>0</v>
      </c>
      <c r="NJH1002">
        <f t="shared" si="216"/>
        <v>0</v>
      </c>
      <c r="NJI1002">
        <f t="shared" si="216"/>
        <v>0</v>
      </c>
      <c r="NJJ1002">
        <f t="shared" si="216"/>
        <v>0</v>
      </c>
      <c r="NJK1002">
        <f t="shared" si="216"/>
        <v>0</v>
      </c>
      <c r="NJL1002">
        <f t="shared" si="216"/>
        <v>0</v>
      </c>
      <c r="NJM1002">
        <f t="shared" si="216"/>
        <v>0</v>
      </c>
      <c r="NJN1002">
        <f t="shared" si="216"/>
        <v>0</v>
      </c>
      <c r="NJO1002">
        <f t="shared" si="216"/>
        <v>0</v>
      </c>
      <c r="NJP1002">
        <f t="shared" si="216"/>
        <v>0</v>
      </c>
      <c r="NJQ1002">
        <f t="shared" si="216"/>
        <v>0</v>
      </c>
      <c r="NJR1002">
        <f t="shared" si="216"/>
        <v>0</v>
      </c>
      <c r="NJS1002">
        <f t="shared" si="216"/>
        <v>0</v>
      </c>
      <c r="NJT1002">
        <f t="shared" si="216"/>
        <v>0</v>
      </c>
      <c r="NJU1002">
        <f t="shared" si="216"/>
        <v>0</v>
      </c>
      <c r="NJV1002">
        <f t="shared" si="216"/>
        <v>0</v>
      </c>
      <c r="NJW1002">
        <f t="shared" si="216"/>
        <v>0</v>
      </c>
      <c r="NJX1002">
        <f t="shared" si="216"/>
        <v>0</v>
      </c>
      <c r="NJY1002">
        <f t="shared" si="216"/>
        <v>0</v>
      </c>
      <c r="NJZ1002">
        <f t="shared" si="216"/>
        <v>0</v>
      </c>
      <c r="NKA1002">
        <f t="shared" si="216"/>
        <v>0</v>
      </c>
      <c r="NKB1002">
        <f t="shared" si="216"/>
        <v>0</v>
      </c>
      <c r="NKC1002">
        <f t="shared" si="216"/>
        <v>0</v>
      </c>
      <c r="NKD1002">
        <f t="shared" si="216"/>
        <v>0</v>
      </c>
      <c r="NKE1002">
        <f t="shared" si="216"/>
        <v>0</v>
      </c>
      <c r="NKF1002">
        <f t="shared" si="216"/>
        <v>0</v>
      </c>
      <c r="NKG1002">
        <f t="shared" si="216"/>
        <v>0</v>
      </c>
      <c r="NKH1002">
        <f t="shared" si="216"/>
        <v>0</v>
      </c>
      <c r="NKI1002">
        <f t="shared" si="216"/>
        <v>0</v>
      </c>
      <c r="NKJ1002">
        <f t="shared" si="216"/>
        <v>0</v>
      </c>
      <c r="NKK1002">
        <f t="shared" si="216"/>
        <v>0</v>
      </c>
      <c r="NKL1002">
        <f t="shared" si="216"/>
        <v>0</v>
      </c>
      <c r="NKM1002">
        <f t="shared" si="216"/>
        <v>0</v>
      </c>
      <c r="NKN1002">
        <f t="shared" si="216"/>
        <v>0</v>
      </c>
      <c r="NKO1002">
        <f t="shared" si="216"/>
        <v>0</v>
      </c>
      <c r="NKP1002">
        <f t="shared" si="216"/>
        <v>0</v>
      </c>
      <c r="NKQ1002">
        <f t="shared" si="216"/>
        <v>0</v>
      </c>
      <c r="NKR1002">
        <f t="shared" si="216"/>
        <v>0</v>
      </c>
      <c r="NKS1002">
        <f t="shared" si="216"/>
        <v>0</v>
      </c>
      <c r="NKT1002">
        <f t="shared" si="216"/>
        <v>0</v>
      </c>
      <c r="NKU1002">
        <f t="shared" si="216"/>
        <v>0</v>
      </c>
      <c r="NKV1002">
        <f t="shared" si="216"/>
        <v>0</v>
      </c>
      <c r="NKW1002">
        <f t="shared" si="216"/>
        <v>0</v>
      </c>
      <c r="NKX1002">
        <f t="shared" si="216"/>
        <v>0</v>
      </c>
      <c r="NKY1002">
        <f t="shared" si="216"/>
        <v>0</v>
      </c>
      <c r="NKZ1002">
        <f t="shared" si="216"/>
        <v>0</v>
      </c>
      <c r="NLA1002">
        <f t="shared" si="216"/>
        <v>0</v>
      </c>
      <c r="NLB1002">
        <f t="shared" si="216"/>
        <v>0</v>
      </c>
      <c r="NLC1002">
        <f t="shared" si="216"/>
        <v>0</v>
      </c>
      <c r="NLD1002">
        <f t="shared" si="216"/>
        <v>0</v>
      </c>
      <c r="NLE1002">
        <f t="shared" si="216"/>
        <v>0</v>
      </c>
      <c r="NLF1002">
        <f t="shared" si="216"/>
        <v>0</v>
      </c>
      <c r="NLG1002">
        <f t="shared" si="216"/>
        <v>0</v>
      </c>
      <c r="NLH1002">
        <f t="shared" si="216"/>
        <v>0</v>
      </c>
      <c r="NLI1002">
        <f t="shared" si="216"/>
        <v>0</v>
      </c>
      <c r="NLJ1002">
        <f t="shared" si="216"/>
        <v>0</v>
      </c>
      <c r="NLK1002">
        <f t="shared" si="216"/>
        <v>0</v>
      </c>
      <c r="NLL1002">
        <f t="shared" si="216"/>
        <v>0</v>
      </c>
      <c r="NLM1002">
        <f t="shared" si="216"/>
        <v>0</v>
      </c>
      <c r="NLN1002">
        <f t="shared" si="216"/>
        <v>0</v>
      </c>
      <c r="NLO1002">
        <f t="shared" si="216"/>
        <v>0</v>
      </c>
      <c r="NLP1002">
        <f t="shared" si="216"/>
        <v>0</v>
      </c>
      <c r="NLQ1002">
        <f t="shared" ref="NLQ1002:NOB1002" si="217">SUM(NLQ2:NLQ1001)</f>
        <v>0</v>
      </c>
      <c r="NLR1002">
        <f t="shared" si="217"/>
        <v>0</v>
      </c>
      <c r="NLS1002">
        <f t="shared" si="217"/>
        <v>0</v>
      </c>
      <c r="NLT1002">
        <f t="shared" si="217"/>
        <v>0</v>
      </c>
      <c r="NLU1002">
        <f t="shared" si="217"/>
        <v>0</v>
      </c>
      <c r="NLV1002">
        <f t="shared" si="217"/>
        <v>0</v>
      </c>
      <c r="NLW1002">
        <f t="shared" si="217"/>
        <v>0</v>
      </c>
      <c r="NLX1002">
        <f t="shared" si="217"/>
        <v>0</v>
      </c>
      <c r="NLY1002">
        <f t="shared" si="217"/>
        <v>0</v>
      </c>
      <c r="NLZ1002">
        <f t="shared" si="217"/>
        <v>0</v>
      </c>
      <c r="NMA1002">
        <f t="shared" si="217"/>
        <v>0</v>
      </c>
      <c r="NMB1002">
        <f t="shared" si="217"/>
        <v>0</v>
      </c>
      <c r="NMC1002">
        <f t="shared" si="217"/>
        <v>0</v>
      </c>
      <c r="NMD1002">
        <f t="shared" si="217"/>
        <v>0</v>
      </c>
      <c r="NME1002">
        <f t="shared" si="217"/>
        <v>0</v>
      </c>
      <c r="NMF1002">
        <f t="shared" si="217"/>
        <v>0</v>
      </c>
      <c r="NMG1002">
        <f t="shared" si="217"/>
        <v>0</v>
      </c>
      <c r="NMH1002">
        <f t="shared" si="217"/>
        <v>0</v>
      </c>
      <c r="NMI1002">
        <f t="shared" si="217"/>
        <v>0</v>
      </c>
      <c r="NMJ1002">
        <f t="shared" si="217"/>
        <v>0</v>
      </c>
      <c r="NMK1002">
        <f t="shared" si="217"/>
        <v>0</v>
      </c>
      <c r="NML1002">
        <f t="shared" si="217"/>
        <v>0</v>
      </c>
      <c r="NMM1002">
        <f t="shared" si="217"/>
        <v>0</v>
      </c>
      <c r="NMN1002">
        <f t="shared" si="217"/>
        <v>0</v>
      </c>
      <c r="NMO1002">
        <f t="shared" si="217"/>
        <v>0</v>
      </c>
      <c r="NMP1002">
        <f t="shared" si="217"/>
        <v>0</v>
      </c>
      <c r="NMQ1002">
        <f t="shared" si="217"/>
        <v>0</v>
      </c>
      <c r="NMR1002">
        <f t="shared" si="217"/>
        <v>0</v>
      </c>
      <c r="NMS1002">
        <f t="shared" si="217"/>
        <v>0</v>
      </c>
      <c r="NMT1002">
        <f t="shared" si="217"/>
        <v>0</v>
      </c>
      <c r="NMU1002">
        <f t="shared" si="217"/>
        <v>0</v>
      </c>
      <c r="NMV1002">
        <f t="shared" si="217"/>
        <v>0</v>
      </c>
      <c r="NMW1002">
        <f t="shared" si="217"/>
        <v>0</v>
      </c>
      <c r="NMX1002">
        <f t="shared" si="217"/>
        <v>0</v>
      </c>
      <c r="NMY1002">
        <f t="shared" si="217"/>
        <v>0</v>
      </c>
      <c r="NMZ1002">
        <f t="shared" si="217"/>
        <v>0</v>
      </c>
      <c r="NNA1002">
        <f t="shared" si="217"/>
        <v>0</v>
      </c>
      <c r="NNB1002">
        <f t="shared" si="217"/>
        <v>0</v>
      </c>
      <c r="NNC1002">
        <f t="shared" si="217"/>
        <v>0</v>
      </c>
      <c r="NND1002">
        <f t="shared" si="217"/>
        <v>0</v>
      </c>
      <c r="NNE1002">
        <f t="shared" si="217"/>
        <v>0</v>
      </c>
      <c r="NNF1002">
        <f t="shared" si="217"/>
        <v>0</v>
      </c>
      <c r="NNG1002">
        <f t="shared" si="217"/>
        <v>0</v>
      </c>
      <c r="NNH1002">
        <f t="shared" si="217"/>
        <v>0</v>
      </c>
      <c r="NNI1002">
        <f t="shared" si="217"/>
        <v>0</v>
      </c>
      <c r="NNJ1002">
        <f t="shared" si="217"/>
        <v>0</v>
      </c>
      <c r="NNK1002">
        <f t="shared" si="217"/>
        <v>0</v>
      </c>
      <c r="NNL1002">
        <f t="shared" si="217"/>
        <v>0</v>
      </c>
      <c r="NNM1002">
        <f t="shared" si="217"/>
        <v>0</v>
      </c>
      <c r="NNN1002">
        <f t="shared" si="217"/>
        <v>0</v>
      </c>
      <c r="NNO1002">
        <f t="shared" si="217"/>
        <v>0</v>
      </c>
      <c r="NNP1002">
        <f t="shared" si="217"/>
        <v>0</v>
      </c>
      <c r="NNQ1002">
        <f t="shared" si="217"/>
        <v>0</v>
      </c>
      <c r="NNR1002">
        <f t="shared" si="217"/>
        <v>0</v>
      </c>
      <c r="NNS1002">
        <f t="shared" si="217"/>
        <v>0</v>
      </c>
      <c r="NNT1002">
        <f t="shared" si="217"/>
        <v>0</v>
      </c>
      <c r="NNU1002">
        <f t="shared" si="217"/>
        <v>0</v>
      </c>
      <c r="NNV1002">
        <f t="shared" si="217"/>
        <v>0</v>
      </c>
      <c r="NNW1002">
        <f t="shared" si="217"/>
        <v>0</v>
      </c>
      <c r="NNX1002">
        <f t="shared" si="217"/>
        <v>0</v>
      </c>
      <c r="NNY1002">
        <f t="shared" si="217"/>
        <v>0</v>
      </c>
      <c r="NNZ1002">
        <f t="shared" si="217"/>
        <v>0</v>
      </c>
      <c r="NOA1002">
        <f t="shared" si="217"/>
        <v>0</v>
      </c>
      <c r="NOB1002">
        <f t="shared" si="217"/>
        <v>0</v>
      </c>
      <c r="NOC1002">
        <f t="shared" ref="NOC1002:NQN1002" si="218">SUM(NOC2:NOC1001)</f>
        <v>0</v>
      </c>
      <c r="NOD1002">
        <f t="shared" si="218"/>
        <v>0</v>
      </c>
      <c r="NOE1002">
        <f t="shared" si="218"/>
        <v>0</v>
      </c>
      <c r="NOF1002">
        <f t="shared" si="218"/>
        <v>0</v>
      </c>
      <c r="NOG1002">
        <f t="shared" si="218"/>
        <v>0</v>
      </c>
      <c r="NOH1002">
        <f t="shared" si="218"/>
        <v>0</v>
      </c>
      <c r="NOI1002">
        <f t="shared" si="218"/>
        <v>0</v>
      </c>
      <c r="NOJ1002">
        <f t="shared" si="218"/>
        <v>0</v>
      </c>
      <c r="NOK1002">
        <f t="shared" si="218"/>
        <v>0</v>
      </c>
      <c r="NOL1002">
        <f t="shared" si="218"/>
        <v>0</v>
      </c>
      <c r="NOM1002">
        <f t="shared" si="218"/>
        <v>0</v>
      </c>
      <c r="NON1002">
        <f t="shared" si="218"/>
        <v>0</v>
      </c>
      <c r="NOO1002">
        <f t="shared" si="218"/>
        <v>0</v>
      </c>
      <c r="NOP1002">
        <f t="shared" si="218"/>
        <v>0</v>
      </c>
      <c r="NOQ1002">
        <f t="shared" si="218"/>
        <v>0</v>
      </c>
      <c r="NOR1002">
        <f t="shared" si="218"/>
        <v>0</v>
      </c>
      <c r="NOS1002">
        <f t="shared" si="218"/>
        <v>0</v>
      </c>
      <c r="NOT1002">
        <f t="shared" si="218"/>
        <v>0</v>
      </c>
      <c r="NOU1002">
        <f t="shared" si="218"/>
        <v>0</v>
      </c>
      <c r="NOV1002">
        <f t="shared" si="218"/>
        <v>0</v>
      </c>
      <c r="NOW1002">
        <f t="shared" si="218"/>
        <v>0</v>
      </c>
      <c r="NOX1002">
        <f t="shared" si="218"/>
        <v>0</v>
      </c>
      <c r="NOY1002">
        <f t="shared" si="218"/>
        <v>0</v>
      </c>
      <c r="NOZ1002">
        <f t="shared" si="218"/>
        <v>0</v>
      </c>
      <c r="NPA1002">
        <f t="shared" si="218"/>
        <v>0</v>
      </c>
      <c r="NPB1002">
        <f t="shared" si="218"/>
        <v>0</v>
      </c>
      <c r="NPC1002">
        <f t="shared" si="218"/>
        <v>0</v>
      </c>
      <c r="NPD1002">
        <f t="shared" si="218"/>
        <v>0</v>
      </c>
      <c r="NPE1002">
        <f t="shared" si="218"/>
        <v>0</v>
      </c>
      <c r="NPF1002">
        <f t="shared" si="218"/>
        <v>0</v>
      </c>
      <c r="NPG1002">
        <f t="shared" si="218"/>
        <v>0</v>
      </c>
      <c r="NPH1002">
        <f t="shared" si="218"/>
        <v>0</v>
      </c>
      <c r="NPI1002">
        <f t="shared" si="218"/>
        <v>0</v>
      </c>
      <c r="NPJ1002">
        <f t="shared" si="218"/>
        <v>0</v>
      </c>
      <c r="NPK1002">
        <f t="shared" si="218"/>
        <v>0</v>
      </c>
      <c r="NPL1002">
        <f t="shared" si="218"/>
        <v>0</v>
      </c>
      <c r="NPM1002">
        <f t="shared" si="218"/>
        <v>0</v>
      </c>
      <c r="NPN1002">
        <f t="shared" si="218"/>
        <v>0</v>
      </c>
      <c r="NPO1002">
        <f t="shared" si="218"/>
        <v>0</v>
      </c>
      <c r="NPP1002">
        <f t="shared" si="218"/>
        <v>0</v>
      </c>
      <c r="NPQ1002">
        <f t="shared" si="218"/>
        <v>0</v>
      </c>
      <c r="NPR1002">
        <f t="shared" si="218"/>
        <v>0</v>
      </c>
      <c r="NPS1002">
        <f t="shared" si="218"/>
        <v>0</v>
      </c>
      <c r="NPT1002">
        <f t="shared" si="218"/>
        <v>0</v>
      </c>
      <c r="NPU1002">
        <f t="shared" si="218"/>
        <v>0</v>
      </c>
      <c r="NPV1002">
        <f t="shared" si="218"/>
        <v>0</v>
      </c>
      <c r="NPW1002">
        <f t="shared" si="218"/>
        <v>0</v>
      </c>
      <c r="NPX1002">
        <f t="shared" si="218"/>
        <v>0</v>
      </c>
      <c r="NPY1002">
        <f t="shared" si="218"/>
        <v>0</v>
      </c>
      <c r="NPZ1002">
        <f t="shared" si="218"/>
        <v>0</v>
      </c>
      <c r="NQA1002">
        <f t="shared" si="218"/>
        <v>0</v>
      </c>
      <c r="NQB1002">
        <f t="shared" si="218"/>
        <v>0</v>
      </c>
      <c r="NQC1002">
        <f t="shared" si="218"/>
        <v>0</v>
      </c>
      <c r="NQD1002">
        <f t="shared" si="218"/>
        <v>0</v>
      </c>
      <c r="NQE1002">
        <f t="shared" si="218"/>
        <v>0</v>
      </c>
      <c r="NQF1002">
        <f t="shared" si="218"/>
        <v>0</v>
      </c>
      <c r="NQG1002">
        <f t="shared" si="218"/>
        <v>0</v>
      </c>
      <c r="NQH1002">
        <f t="shared" si="218"/>
        <v>0</v>
      </c>
      <c r="NQI1002">
        <f t="shared" si="218"/>
        <v>0</v>
      </c>
      <c r="NQJ1002">
        <f t="shared" si="218"/>
        <v>0</v>
      </c>
      <c r="NQK1002">
        <f t="shared" si="218"/>
        <v>0</v>
      </c>
      <c r="NQL1002">
        <f t="shared" si="218"/>
        <v>0</v>
      </c>
      <c r="NQM1002">
        <f t="shared" si="218"/>
        <v>0</v>
      </c>
      <c r="NQN1002">
        <f t="shared" si="218"/>
        <v>0</v>
      </c>
      <c r="NQO1002">
        <f t="shared" ref="NQO1002:NSZ1002" si="219">SUM(NQO2:NQO1001)</f>
        <v>0</v>
      </c>
      <c r="NQP1002">
        <f t="shared" si="219"/>
        <v>0</v>
      </c>
      <c r="NQQ1002">
        <f t="shared" si="219"/>
        <v>0</v>
      </c>
      <c r="NQR1002">
        <f t="shared" si="219"/>
        <v>0</v>
      </c>
      <c r="NQS1002">
        <f t="shared" si="219"/>
        <v>0</v>
      </c>
      <c r="NQT1002">
        <f t="shared" si="219"/>
        <v>0</v>
      </c>
      <c r="NQU1002">
        <f t="shared" si="219"/>
        <v>0</v>
      </c>
      <c r="NQV1002">
        <f t="shared" si="219"/>
        <v>0</v>
      </c>
      <c r="NQW1002">
        <f t="shared" si="219"/>
        <v>0</v>
      </c>
      <c r="NQX1002">
        <f t="shared" si="219"/>
        <v>0</v>
      </c>
      <c r="NQY1002">
        <f t="shared" si="219"/>
        <v>0</v>
      </c>
      <c r="NQZ1002">
        <f t="shared" si="219"/>
        <v>0</v>
      </c>
      <c r="NRA1002">
        <f t="shared" si="219"/>
        <v>0</v>
      </c>
      <c r="NRB1002">
        <f t="shared" si="219"/>
        <v>0</v>
      </c>
      <c r="NRC1002">
        <f t="shared" si="219"/>
        <v>0</v>
      </c>
      <c r="NRD1002">
        <f t="shared" si="219"/>
        <v>0</v>
      </c>
      <c r="NRE1002">
        <f t="shared" si="219"/>
        <v>0</v>
      </c>
      <c r="NRF1002">
        <f t="shared" si="219"/>
        <v>0</v>
      </c>
      <c r="NRG1002">
        <f t="shared" si="219"/>
        <v>0</v>
      </c>
      <c r="NRH1002">
        <f t="shared" si="219"/>
        <v>0</v>
      </c>
      <c r="NRI1002">
        <f t="shared" si="219"/>
        <v>0</v>
      </c>
      <c r="NRJ1002">
        <f t="shared" si="219"/>
        <v>0</v>
      </c>
      <c r="NRK1002">
        <f t="shared" si="219"/>
        <v>0</v>
      </c>
      <c r="NRL1002">
        <f t="shared" si="219"/>
        <v>0</v>
      </c>
      <c r="NRM1002">
        <f t="shared" si="219"/>
        <v>0</v>
      </c>
      <c r="NRN1002">
        <f t="shared" si="219"/>
        <v>0</v>
      </c>
      <c r="NRO1002">
        <f t="shared" si="219"/>
        <v>0</v>
      </c>
      <c r="NRP1002">
        <f t="shared" si="219"/>
        <v>0</v>
      </c>
      <c r="NRQ1002">
        <f t="shared" si="219"/>
        <v>0</v>
      </c>
      <c r="NRR1002">
        <f t="shared" si="219"/>
        <v>0</v>
      </c>
      <c r="NRS1002">
        <f t="shared" si="219"/>
        <v>0</v>
      </c>
      <c r="NRT1002">
        <f t="shared" si="219"/>
        <v>0</v>
      </c>
      <c r="NRU1002">
        <f t="shared" si="219"/>
        <v>0</v>
      </c>
      <c r="NRV1002">
        <f t="shared" si="219"/>
        <v>0</v>
      </c>
      <c r="NRW1002">
        <f t="shared" si="219"/>
        <v>0</v>
      </c>
      <c r="NRX1002">
        <f t="shared" si="219"/>
        <v>0</v>
      </c>
      <c r="NRY1002">
        <f t="shared" si="219"/>
        <v>0</v>
      </c>
      <c r="NRZ1002">
        <f t="shared" si="219"/>
        <v>0</v>
      </c>
      <c r="NSA1002">
        <f t="shared" si="219"/>
        <v>0</v>
      </c>
      <c r="NSB1002">
        <f t="shared" si="219"/>
        <v>0</v>
      </c>
      <c r="NSC1002">
        <f t="shared" si="219"/>
        <v>0</v>
      </c>
      <c r="NSD1002">
        <f t="shared" si="219"/>
        <v>0</v>
      </c>
      <c r="NSE1002">
        <f t="shared" si="219"/>
        <v>0</v>
      </c>
      <c r="NSF1002">
        <f t="shared" si="219"/>
        <v>0</v>
      </c>
      <c r="NSG1002">
        <f t="shared" si="219"/>
        <v>0</v>
      </c>
      <c r="NSH1002">
        <f t="shared" si="219"/>
        <v>0</v>
      </c>
      <c r="NSI1002">
        <f t="shared" si="219"/>
        <v>0</v>
      </c>
      <c r="NSJ1002">
        <f t="shared" si="219"/>
        <v>0</v>
      </c>
      <c r="NSK1002">
        <f t="shared" si="219"/>
        <v>0</v>
      </c>
      <c r="NSL1002">
        <f t="shared" si="219"/>
        <v>0</v>
      </c>
      <c r="NSM1002">
        <f t="shared" si="219"/>
        <v>0</v>
      </c>
      <c r="NSN1002">
        <f t="shared" si="219"/>
        <v>0</v>
      </c>
      <c r="NSO1002">
        <f t="shared" si="219"/>
        <v>0</v>
      </c>
      <c r="NSP1002">
        <f t="shared" si="219"/>
        <v>0</v>
      </c>
      <c r="NSQ1002">
        <f t="shared" si="219"/>
        <v>0</v>
      </c>
      <c r="NSR1002">
        <f t="shared" si="219"/>
        <v>0</v>
      </c>
      <c r="NSS1002">
        <f t="shared" si="219"/>
        <v>0</v>
      </c>
      <c r="NST1002">
        <f t="shared" si="219"/>
        <v>0</v>
      </c>
      <c r="NSU1002">
        <f t="shared" si="219"/>
        <v>0</v>
      </c>
      <c r="NSV1002">
        <f t="shared" si="219"/>
        <v>0</v>
      </c>
      <c r="NSW1002">
        <f t="shared" si="219"/>
        <v>0</v>
      </c>
      <c r="NSX1002">
        <f t="shared" si="219"/>
        <v>0</v>
      </c>
      <c r="NSY1002">
        <f t="shared" si="219"/>
        <v>0</v>
      </c>
      <c r="NSZ1002">
        <f t="shared" si="219"/>
        <v>0</v>
      </c>
      <c r="NTA1002">
        <f t="shared" ref="NTA1002:NVL1002" si="220">SUM(NTA2:NTA1001)</f>
        <v>0</v>
      </c>
      <c r="NTB1002">
        <f t="shared" si="220"/>
        <v>0</v>
      </c>
      <c r="NTC1002">
        <f t="shared" si="220"/>
        <v>0</v>
      </c>
      <c r="NTD1002">
        <f t="shared" si="220"/>
        <v>0</v>
      </c>
      <c r="NTE1002">
        <f t="shared" si="220"/>
        <v>0</v>
      </c>
      <c r="NTF1002">
        <f t="shared" si="220"/>
        <v>0</v>
      </c>
      <c r="NTG1002">
        <f t="shared" si="220"/>
        <v>0</v>
      </c>
      <c r="NTH1002">
        <f t="shared" si="220"/>
        <v>0</v>
      </c>
      <c r="NTI1002">
        <f t="shared" si="220"/>
        <v>0</v>
      </c>
      <c r="NTJ1002">
        <f t="shared" si="220"/>
        <v>0</v>
      </c>
      <c r="NTK1002">
        <f t="shared" si="220"/>
        <v>0</v>
      </c>
      <c r="NTL1002">
        <f t="shared" si="220"/>
        <v>0</v>
      </c>
      <c r="NTM1002">
        <f t="shared" si="220"/>
        <v>0</v>
      </c>
      <c r="NTN1002">
        <f t="shared" si="220"/>
        <v>0</v>
      </c>
      <c r="NTO1002">
        <f t="shared" si="220"/>
        <v>0</v>
      </c>
      <c r="NTP1002">
        <f t="shared" si="220"/>
        <v>0</v>
      </c>
      <c r="NTQ1002">
        <f t="shared" si="220"/>
        <v>0</v>
      </c>
      <c r="NTR1002">
        <f t="shared" si="220"/>
        <v>0</v>
      </c>
      <c r="NTS1002">
        <f t="shared" si="220"/>
        <v>0</v>
      </c>
      <c r="NTT1002">
        <f t="shared" si="220"/>
        <v>0</v>
      </c>
      <c r="NTU1002">
        <f t="shared" si="220"/>
        <v>0</v>
      </c>
      <c r="NTV1002">
        <f t="shared" si="220"/>
        <v>0</v>
      </c>
      <c r="NTW1002">
        <f t="shared" si="220"/>
        <v>0</v>
      </c>
      <c r="NTX1002">
        <f t="shared" si="220"/>
        <v>0</v>
      </c>
      <c r="NTY1002">
        <f t="shared" si="220"/>
        <v>0</v>
      </c>
      <c r="NTZ1002">
        <f t="shared" si="220"/>
        <v>0</v>
      </c>
      <c r="NUA1002">
        <f t="shared" si="220"/>
        <v>0</v>
      </c>
      <c r="NUB1002">
        <f t="shared" si="220"/>
        <v>0</v>
      </c>
      <c r="NUC1002">
        <f t="shared" si="220"/>
        <v>0</v>
      </c>
      <c r="NUD1002">
        <f t="shared" si="220"/>
        <v>0</v>
      </c>
      <c r="NUE1002">
        <f t="shared" si="220"/>
        <v>0</v>
      </c>
      <c r="NUF1002">
        <f t="shared" si="220"/>
        <v>0</v>
      </c>
      <c r="NUG1002">
        <f t="shared" si="220"/>
        <v>0</v>
      </c>
      <c r="NUH1002">
        <f t="shared" si="220"/>
        <v>0</v>
      </c>
      <c r="NUI1002">
        <f t="shared" si="220"/>
        <v>0</v>
      </c>
      <c r="NUJ1002">
        <f t="shared" si="220"/>
        <v>0</v>
      </c>
      <c r="NUK1002">
        <f t="shared" si="220"/>
        <v>0</v>
      </c>
      <c r="NUL1002">
        <f t="shared" si="220"/>
        <v>0</v>
      </c>
      <c r="NUM1002">
        <f t="shared" si="220"/>
        <v>0</v>
      </c>
      <c r="NUN1002">
        <f t="shared" si="220"/>
        <v>0</v>
      </c>
      <c r="NUO1002">
        <f t="shared" si="220"/>
        <v>0</v>
      </c>
      <c r="NUP1002">
        <f t="shared" si="220"/>
        <v>0</v>
      </c>
      <c r="NUQ1002">
        <f t="shared" si="220"/>
        <v>0</v>
      </c>
      <c r="NUR1002">
        <f t="shared" si="220"/>
        <v>0</v>
      </c>
      <c r="NUS1002">
        <f t="shared" si="220"/>
        <v>0</v>
      </c>
      <c r="NUT1002">
        <f t="shared" si="220"/>
        <v>0</v>
      </c>
      <c r="NUU1002">
        <f t="shared" si="220"/>
        <v>0</v>
      </c>
      <c r="NUV1002">
        <f t="shared" si="220"/>
        <v>0</v>
      </c>
      <c r="NUW1002">
        <f t="shared" si="220"/>
        <v>0</v>
      </c>
      <c r="NUX1002">
        <f t="shared" si="220"/>
        <v>0</v>
      </c>
      <c r="NUY1002">
        <f t="shared" si="220"/>
        <v>0</v>
      </c>
      <c r="NUZ1002">
        <f t="shared" si="220"/>
        <v>0</v>
      </c>
      <c r="NVA1002">
        <f t="shared" si="220"/>
        <v>0</v>
      </c>
      <c r="NVB1002">
        <f t="shared" si="220"/>
        <v>0</v>
      </c>
      <c r="NVC1002">
        <f t="shared" si="220"/>
        <v>0</v>
      </c>
      <c r="NVD1002">
        <f t="shared" si="220"/>
        <v>0</v>
      </c>
      <c r="NVE1002">
        <f t="shared" si="220"/>
        <v>0</v>
      </c>
      <c r="NVF1002">
        <f t="shared" si="220"/>
        <v>0</v>
      </c>
      <c r="NVG1002">
        <f t="shared" si="220"/>
        <v>0</v>
      </c>
      <c r="NVH1002">
        <f t="shared" si="220"/>
        <v>0</v>
      </c>
      <c r="NVI1002">
        <f t="shared" si="220"/>
        <v>0</v>
      </c>
      <c r="NVJ1002">
        <f t="shared" si="220"/>
        <v>0</v>
      </c>
      <c r="NVK1002">
        <f t="shared" si="220"/>
        <v>0</v>
      </c>
      <c r="NVL1002">
        <f t="shared" si="220"/>
        <v>0</v>
      </c>
      <c r="NVM1002">
        <f t="shared" ref="NVM1002:NXX1002" si="221">SUM(NVM2:NVM1001)</f>
        <v>0</v>
      </c>
      <c r="NVN1002">
        <f t="shared" si="221"/>
        <v>0</v>
      </c>
      <c r="NVO1002">
        <f t="shared" si="221"/>
        <v>0</v>
      </c>
      <c r="NVP1002">
        <f t="shared" si="221"/>
        <v>0</v>
      </c>
      <c r="NVQ1002">
        <f t="shared" si="221"/>
        <v>0</v>
      </c>
      <c r="NVR1002">
        <f t="shared" si="221"/>
        <v>0</v>
      </c>
      <c r="NVS1002">
        <f t="shared" si="221"/>
        <v>0</v>
      </c>
      <c r="NVT1002">
        <f t="shared" si="221"/>
        <v>0</v>
      </c>
      <c r="NVU1002">
        <f t="shared" si="221"/>
        <v>0</v>
      </c>
      <c r="NVV1002">
        <f t="shared" si="221"/>
        <v>0</v>
      </c>
      <c r="NVW1002">
        <f t="shared" si="221"/>
        <v>0</v>
      </c>
      <c r="NVX1002">
        <f t="shared" si="221"/>
        <v>0</v>
      </c>
      <c r="NVY1002">
        <f t="shared" si="221"/>
        <v>0</v>
      </c>
      <c r="NVZ1002">
        <f t="shared" si="221"/>
        <v>0</v>
      </c>
      <c r="NWA1002">
        <f t="shared" si="221"/>
        <v>0</v>
      </c>
      <c r="NWB1002">
        <f t="shared" si="221"/>
        <v>0</v>
      </c>
      <c r="NWC1002">
        <f t="shared" si="221"/>
        <v>0</v>
      </c>
      <c r="NWD1002">
        <f t="shared" si="221"/>
        <v>0</v>
      </c>
      <c r="NWE1002">
        <f t="shared" si="221"/>
        <v>0</v>
      </c>
      <c r="NWF1002">
        <f t="shared" si="221"/>
        <v>0</v>
      </c>
      <c r="NWG1002">
        <f t="shared" si="221"/>
        <v>0</v>
      </c>
      <c r="NWH1002">
        <f t="shared" si="221"/>
        <v>0</v>
      </c>
      <c r="NWI1002">
        <f t="shared" si="221"/>
        <v>0</v>
      </c>
      <c r="NWJ1002">
        <f t="shared" si="221"/>
        <v>0</v>
      </c>
      <c r="NWK1002">
        <f t="shared" si="221"/>
        <v>0</v>
      </c>
      <c r="NWL1002">
        <f t="shared" si="221"/>
        <v>0</v>
      </c>
      <c r="NWM1002">
        <f t="shared" si="221"/>
        <v>0</v>
      </c>
      <c r="NWN1002">
        <f t="shared" si="221"/>
        <v>0</v>
      </c>
      <c r="NWO1002">
        <f t="shared" si="221"/>
        <v>0</v>
      </c>
      <c r="NWP1002">
        <f t="shared" si="221"/>
        <v>0</v>
      </c>
      <c r="NWQ1002">
        <f t="shared" si="221"/>
        <v>0</v>
      </c>
      <c r="NWR1002">
        <f t="shared" si="221"/>
        <v>0</v>
      </c>
      <c r="NWS1002">
        <f t="shared" si="221"/>
        <v>0</v>
      </c>
      <c r="NWT1002">
        <f t="shared" si="221"/>
        <v>0</v>
      </c>
      <c r="NWU1002">
        <f t="shared" si="221"/>
        <v>0</v>
      </c>
      <c r="NWV1002">
        <f t="shared" si="221"/>
        <v>0</v>
      </c>
      <c r="NWW1002">
        <f t="shared" si="221"/>
        <v>0</v>
      </c>
      <c r="NWX1002">
        <f t="shared" si="221"/>
        <v>0</v>
      </c>
      <c r="NWY1002">
        <f t="shared" si="221"/>
        <v>0</v>
      </c>
      <c r="NWZ1002">
        <f t="shared" si="221"/>
        <v>0</v>
      </c>
      <c r="NXA1002">
        <f t="shared" si="221"/>
        <v>0</v>
      </c>
      <c r="NXB1002">
        <f t="shared" si="221"/>
        <v>0</v>
      </c>
      <c r="NXC1002">
        <f t="shared" si="221"/>
        <v>0</v>
      </c>
      <c r="NXD1002">
        <f t="shared" si="221"/>
        <v>0</v>
      </c>
      <c r="NXE1002">
        <f t="shared" si="221"/>
        <v>0</v>
      </c>
      <c r="NXF1002">
        <f t="shared" si="221"/>
        <v>0</v>
      </c>
      <c r="NXG1002">
        <f t="shared" si="221"/>
        <v>0</v>
      </c>
      <c r="NXH1002">
        <f t="shared" si="221"/>
        <v>0</v>
      </c>
      <c r="NXI1002">
        <f t="shared" si="221"/>
        <v>0</v>
      </c>
      <c r="NXJ1002">
        <f t="shared" si="221"/>
        <v>0</v>
      </c>
      <c r="NXK1002">
        <f t="shared" si="221"/>
        <v>0</v>
      </c>
      <c r="NXL1002">
        <f t="shared" si="221"/>
        <v>0</v>
      </c>
      <c r="NXM1002">
        <f t="shared" si="221"/>
        <v>0</v>
      </c>
      <c r="NXN1002">
        <f t="shared" si="221"/>
        <v>0</v>
      </c>
      <c r="NXO1002">
        <f t="shared" si="221"/>
        <v>0</v>
      </c>
      <c r="NXP1002">
        <f t="shared" si="221"/>
        <v>0</v>
      </c>
      <c r="NXQ1002">
        <f t="shared" si="221"/>
        <v>0</v>
      </c>
      <c r="NXR1002">
        <f t="shared" si="221"/>
        <v>0</v>
      </c>
      <c r="NXS1002">
        <f t="shared" si="221"/>
        <v>0</v>
      </c>
      <c r="NXT1002">
        <f t="shared" si="221"/>
        <v>0</v>
      </c>
      <c r="NXU1002">
        <f t="shared" si="221"/>
        <v>0</v>
      </c>
      <c r="NXV1002">
        <f t="shared" si="221"/>
        <v>0</v>
      </c>
      <c r="NXW1002">
        <f t="shared" si="221"/>
        <v>0</v>
      </c>
      <c r="NXX1002">
        <f t="shared" si="221"/>
        <v>0</v>
      </c>
      <c r="NXY1002">
        <f t="shared" ref="NXY1002:OAJ1002" si="222">SUM(NXY2:NXY1001)</f>
        <v>0</v>
      </c>
      <c r="NXZ1002">
        <f t="shared" si="222"/>
        <v>0</v>
      </c>
      <c r="NYA1002">
        <f t="shared" si="222"/>
        <v>0</v>
      </c>
      <c r="NYB1002">
        <f t="shared" si="222"/>
        <v>0</v>
      </c>
      <c r="NYC1002">
        <f t="shared" si="222"/>
        <v>0</v>
      </c>
      <c r="NYD1002">
        <f t="shared" si="222"/>
        <v>0</v>
      </c>
      <c r="NYE1002">
        <f t="shared" si="222"/>
        <v>0</v>
      </c>
      <c r="NYF1002">
        <f t="shared" si="222"/>
        <v>0</v>
      </c>
      <c r="NYG1002">
        <f t="shared" si="222"/>
        <v>0</v>
      </c>
      <c r="NYH1002">
        <f t="shared" si="222"/>
        <v>0</v>
      </c>
      <c r="NYI1002">
        <f t="shared" si="222"/>
        <v>0</v>
      </c>
      <c r="NYJ1002">
        <f t="shared" si="222"/>
        <v>0</v>
      </c>
      <c r="NYK1002">
        <f t="shared" si="222"/>
        <v>0</v>
      </c>
      <c r="NYL1002">
        <f t="shared" si="222"/>
        <v>0</v>
      </c>
      <c r="NYM1002">
        <f t="shared" si="222"/>
        <v>0</v>
      </c>
      <c r="NYN1002">
        <f t="shared" si="222"/>
        <v>0</v>
      </c>
      <c r="NYO1002">
        <f t="shared" si="222"/>
        <v>0</v>
      </c>
      <c r="NYP1002">
        <f t="shared" si="222"/>
        <v>0</v>
      </c>
      <c r="NYQ1002">
        <f t="shared" si="222"/>
        <v>0</v>
      </c>
      <c r="NYR1002">
        <f t="shared" si="222"/>
        <v>0</v>
      </c>
      <c r="NYS1002">
        <f t="shared" si="222"/>
        <v>0</v>
      </c>
      <c r="NYT1002">
        <f t="shared" si="222"/>
        <v>0</v>
      </c>
      <c r="NYU1002">
        <f t="shared" si="222"/>
        <v>0</v>
      </c>
      <c r="NYV1002">
        <f t="shared" si="222"/>
        <v>0</v>
      </c>
      <c r="NYW1002">
        <f t="shared" si="222"/>
        <v>0</v>
      </c>
      <c r="NYX1002">
        <f t="shared" si="222"/>
        <v>0</v>
      </c>
      <c r="NYY1002">
        <f t="shared" si="222"/>
        <v>0</v>
      </c>
      <c r="NYZ1002">
        <f t="shared" si="222"/>
        <v>0</v>
      </c>
      <c r="NZA1002">
        <f t="shared" si="222"/>
        <v>0</v>
      </c>
      <c r="NZB1002">
        <f t="shared" si="222"/>
        <v>0</v>
      </c>
      <c r="NZC1002">
        <f t="shared" si="222"/>
        <v>0</v>
      </c>
      <c r="NZD1002">
        <f t="shared" si="222"/>
        <v>0</v>
      </c>
      <c r="NZE1002">
        <f t="shared" si="222"/>
        <v>0</v>
      </c>
      <c r="NZF1002">
        <f t="shared" si="222"/>
        <v>0</v>
      </c>
      <c r="NZG1002">
        <f t="shared" si="222"/>
        <v>0</v>
      </c>
      <c r="NZH1002">
        <f t="shared" si="222"/>
        <v>0</v>
      </c>
      <c r="NZI1002">
        <f t="shared" si="222"/>
        <v>0</v>
      </c>
      <c r="NZJ1002">
        <f t="shared" si="222"/>
        <v>0</v>
      </c>
      <c r="NZK1002">
        <f t="shared" si="222"/>
        <v>0</v>
      </c>
      <c r="NZL1002">
        <f t="shared" si="222"/>
        <v>0</v>
      </c>
      <c r="NZM1002">
        <f t="shared" si="222"/>
        <v>0</v>
      </c>
      <c r="NZN1002">
        <f t="shared" si="222"/>
        <v>0</v>
      </c>
      <c r="NZO1002">
        <f t="shared" si="222"/>
        <v>0</v>
      </c>
      <c r="NZP1002">
        <f t="shared" si="222"/>
        <v>0</v>
      </c>
      <c r="NZQ1002">
        <f t="shared" si="222"/>
        <v>0</v>
      </c>
      <c r="NZR1002">
        <f t="shared" si="222"/>
        <v>0</v>
      </c>
      <c r="NZS1002">
        <f t="shared" si="222"/>
        <v>0</v>
      </c>
      <c r="NZT1002">
        <f t="shared" si="222"/>
        <v>0</v>
      </c>
      <c r="NZU1002">
        <f t="shared" si="222"/>
        <v>0</v>
      </c>
      <c r="NZV1002">
        <f t="shared" si="222"/>
        <v>0</v>
      </c>
      <c r="NZW1002">
        <f t="shared" si="222"/>
        <v>0</v>
      </c>
      <c r="NZX1002">
        <f t="shared" si="222"/>
        <v>0</v>
      </c>
      <c r="NZY1002">
        <f t="shared" si="222"/>
        <v>0</v>
      </c>
      <c r="NZZ1002">
        <f t="shared" si="222"/>
        <v>0</v>
      </c>
      <c r="OAA1002">
        <f t="shared" si="222"/>
        <v>0</v>
      </c>
      <c r="OAB1002">
        <f t="shared" si="222"/>
        <v>0</v>
      </c>
      <c r="OAC1002">
        <f t="shared" si="222"/>
        <v>0</v>
      </c>
      <c r="OAD1002">
        <f t="shared" si="222"/>
        <v>0</v>
      </c>
      <c r="OAE1002">
        <f t="shared" si="222"/>
        <v>0</v>
      </c>
      <c r="OAF1002">
        <f t="shared" si="222"/>
        <v>0</v>
      </c>
      <c r="OAG1002">
        <f t="shared" si="222"/>
        <v>0</v>
      </c>
      <c r="OAH1002">
        <f t="shared" si="222"/>
        <v>0</v>
      </c>
      <c r="OAI1002">
        <f t="shared" si="222"/>
        <v>0</v>
      </c>
      <c r="OAJ1002">
        <f t="shared" si="222"/>
        <v>0</v>
      </c>
      <c r="OAK1002">
        <f t="shared" ref="OAK1002:OCV1002" si="223">SUM(OAK2:OAK1001)</f>
        <v>0</v>
      </c>
      <c r="OAL1002">
        <f t="shared" si="223"/>
        <v>0</v>
      </c>
      <c r="OAM1002">
        <f t="shared" si="223"/>
        <v>0</v>
      </c>
      <c r="OAN1002">
        <f t="shared" si="223"/>
        <v>0</v>
      </c>
      <c r="OAO1002">
        <f t="shared" si="223"/>
        <v>0</v>
      </c>
      <c r="OAP1002">
        <f t="shared" si="223"/>
        <v>0</v>
      </c>
      <c r="OAQ1002">
        <f t="shared" si="223"/>
        <v>0</v>
      </c>
      <c r="OAR1002">
        <f t="shared" si="223"/>
        <v>0</v>
      </c>
      <c r="OAS1002">
        <f t="shared" si="223"/>
        <v>0</v>
      </c>
      <c r="OAT1002">
        <f t="shared" si="223"/>
        <v>0</v>
      </c>
      <c r="OAU1002">
        <f t="shared" si="223"/>
        <v>0</v>
      </c>
      <c r="OAV1002">
        <f t="shared" si="223"/>
        <v>0</v>
      </c>
      <c r="OAW1002">
        <f t="shared" si="223"/>
        <v>0</v>
      </c>
      <c r="OAX1002">
        <f t="shared" si="223"/>
        <v>0</v>
      </c>
      <c r="OAY1002">
        <f t="shared" si="223"/>
        <v>0</v>
      </c>
      <c r="OAZ1002">
        <f t="shared" si="223"/>
        <v>0</v>
      </c>
      <c r="OBA1002">
        <f t="shared" si="223"/>
        <v>0</v>
      </c>
      <c r="OBB1002">
        <f t="shared" si="223"/>
        <v>0</v>
      </c>
      <c r="OBC1002">
        <f t="shared" si="223"/>
        <v>0</v>
      </c>
      <c r="OBD1002">
        <f t="shared" si="223"/>
        <v>0</v>
      </c>
      <c r="OBE1002">
        <f t="shared" si="223"/>
        <v>0</v>
      </c>
      <c r="OBF1002">
        <f t="shared" si="223"/>
        <v>0</v>
      </c>
      <c r="OBG1002">
        <f t="shared" si="223"/>
        <v>0</v>
      </c>
      <c r="OBH1002">
        <f t="shared" si="223"/>
        <v>0</v>
      </c>
      <c r="OBI1002">
        <f t="shared" si="223"/>
        <v>0</v>
      </c>
      <c r="OBJ1002">
        <f t="shared" si="223"/>
        <v>0</v>
      </c>
      <c r="OBK1002">
        <f t="shared" si="223"/>
        <v>0</v>
      </c>
      <c r="OBL1002">
        <f t="shared" si="223"/>
        <v>0</v>
      </c>
      <c r="OBM1002">
        <f t="shared" si="223"/>
        <v>0</v>
      </c>
      <c r="OBN1002">
        <f t="shared" si="223"/>
        <v>0</v>
      </c>
      <c r="OBO1002">
        <f t="shared" si="223"/>
        <v>0</v>
      </c>
      <c r="OBP1002">
        <f t="shared" si="223"/>
        <v>0</v>
      </c>
      <c r="OBQ1002">
        <f t="shared" si="223"/>
        <v>0</v>
      </c>
      <c r="OBR1002">
        <f t="shared" si="223"/>
        <v>0</v>
      </c>
      <c r="OBS1002">
        <f t="shared" si="223"/>
        <v>0</v>
      </c>
      <c r="OBT1002">
        <f t="shared" si="223"/>
        <v>0</v>
      </c>
      <c r="OBU1002">
        <f t="shared" si="223"/>
        <v>0</v>
      </c>
      <c r="OBV1002">
        <f t="shared" si="223"/>
        <v>0</v>
      </c>
      <c r="OBW1002">
        <f t="shared" si="223"/>
        <v>0</v>
      </c>
      <c r="OBX1002">
        <f t="shared" si="223"/>
        <v>0</v>
      </c>
      <c r="OBY1002">
        <f t="shared" si="223"/>
        <v>0</v>
      </c>
      <c r="OBZ1002">
        <f t="shared" si="223"/>
        <v>0</v>
      </c>
      <c r="OCA1002">
        <f t="shared" si="223"/>
        <v>0</v>
      </c>
      <c r="OCB1002">
        <f t="shared" si="223"/>
        <v>0</v>
      </c>
      <c r="OCC1002">
        <f t="shared" si="223"/>
        <v>0</v>
      </c>
      <c r="OCD1002">
        <f t="shared" si="223"/>
        <v>0</v>
      </c>
      <c r="OCE1002">
        <f t="shared" si="223"/>
        <v>0</v>
      </c>
      <c r="OCF1002">
        <f t="shared" si="223"/>
        <v>0</v>
      </c>
      <c r="OCG1002">
        <f t="shared" si="223"/>
        <v>0</v>
      </c>
      <c r="OCH1002">
        <f t="shared" si="223"/>
        <v>0</v>
      </c>
      <c r="OCI1002">
        <f t="shared" si="223"/>
        <v>0</v>
      </c>
      <c r="OCJ1002">
        <f t="shared" si="223"/>
        <v>0</v>
      </c>
      <c r="OCK1002">
        <f t="shared" si="223"/>
        <v>0</v>
      </c>
      <c r="OCL1002">
        <f t="shared" si="223"/>
        <v>0</v>
      </c>
      <c r="OCM1002">
        <f t="shared" si="223"/>
        <v>0</v>
      </c>
      <c r="OCN1002">
        <f t="shared" si="223"/>
        <v>0</v>
      </c>
      <c r="OCO1002">
        <f t="shared" si="223"/>
        <v>0</v>
      </c>
      <c r="OCP1002">
        <f t="shared" si="223"/>
        <v>0</v>
      </c>
      <c r="OCQ1002">
        <f t="shared" si="223"/>
        <v>0</v>
      </c>
      <c r="OCR1002">
        <f t="shared" si="223"/>
        <v>0</v>
      </c>
      <c r="OCS1002">
        <f t="shared" si="223"/>
        <v>0</v>
      </c>
      <c r="OCT1002">
        <f t="shared" si="223"/>
        <v>0</v>
      </c>
      <c r="OCU1002">
        <f t="shared" si="223"/>
        <v>0</v>
      </c>
      <c r="OCV1002">
        <f t="shared" si="223"/>
        <v>0</v>
      </c>
      <c r="OCW1002">
        <f t="shared" ref="OCW1002:OFH1002" si="224">SUM(OCW2:OCW1001)</f>
        <v>0</v>
      </c>
      <c r="OCX1002">
        <f t="shared" si="224"/>
        <v>0</v>
      </c>
      <c r="OCY1002">
        <f t="shared" si="224"/>
        <v>0</v>
      </c>
      <c r="OCZ1002">
        <f t="shared" si="224"/>
        <v>0</v>
      </c>
      <c r="ODA1002">
        <f t="shared" si="224"/>
        <v>0</v>
      </c>
      <c r="ODB1002">
        <f t="shared" si="224"/>
        <v>0</v>
      </c>
      <c r="ODC1002">
        <f t="shared" si="224"/>
        <v>0</v>
      </c>
      <c r="ODD1002">
        <f t="shared" si="224"/>
        <v>0</v>
      </c>
      <c r="ODE1002">
        <f t="shared" si="224"/>
        <v>0</v>
      </c>
      <c r="ODF1002">
        <f t="shared" si="224"/>
        <v>0</v>
      </c>
      <c r="ODG1002">
        <f t="shared" si="224"/>
        <v>0</v>
      </c>
      <c r="ODH1002">
        <f t="shared" si="224"/>
        <v>0</v>
      </c>
      <c r="ODI1002">
        <f t="shared" si="224"/>
        <v>0</v>
      </c>
      <c r="ODJ1002">
        <f t="shared" si="224"/>
        <v>0</v>
      </c>
      <c r="ODK1002">
        <f t="shared" si="224"/>
        <v>0</v>
      </c>
      <c r="ODL1002">
        <f t="shared" si="224"/>
        <v>0</v>
      </c>
      <c r="ODM1002">
        <f t="shared" si="224"/>
        <v>0</v>
      </c>
      <c r="ODN1002">
        <f t="shared" si="224"/>
        <v>0</v>
      </c>
      <c r="ODO1002">
        <f t="shared" si="224"/>
        <v>0</v>
      </c>
      <c r="ODP1002">
        <f t="shared" si="224"/>
        <v>0</v>
      </c>
      <c r="ODQ1002">
        <f t="shared" si="224"/>
        <v>0</v>
      </c>
      <c r="ODR1002">
        <f t="shared" si="224"/>
        <v>0</v>
      </c>
      <c r="ODS1002">
        <f t="shared" si="224"/>
        <v>0</v>
      </c>
      <c r="ODT1002">
        <f t="shared" si="224"/>
        <v>0</v>
      </c>
      <c r="ODU1002">
        <f t="shared" si="224"/>
        <v>0</v>
      </c>
      <c r="ODV1002">
        <f t="shared" si="224"/>
        <v>0</v>
      </c>
      <c r="ODW1002">
        <f t="shared" si="224"/>
        <v>0</v>
      </c>
      <c r="ODX1002">
        <f t="shared" si="224"/>
        <v>0</v>
      </c>
      <c r="ODY1002">
        <f t="shared" si="224"/>
        <v>0</v>
      </c>
      <c r="ODZ1002">
        <f t="shared" si="224"/>
        <v>0</v>
      </c>
      <c r="OEA1002">
        <f t="shared" si="224"/>
        <v>0</v>
      </c>
      <c r="OEB1002">
        <f t="shared" si="224"/>
        <v>0</v>
      </c>
      <c r="OEC1002">
        <f t="shared" si="224"/>
        <v>0</v>
      </c>
      <c r="OED1002">
        <f t="shared" si="224"/>
        <v>0</v>
      </c>
      <c r="OEE1002">
        <f t="shared" si="224"/>
        <v>0</v>
      </c>
      <c r="OEF1002">
        <f t="shared" si="224"/>
        <v>0</v>
      </c>
      <c r="OEG1002">
        <f t="shared" si="224"/>
        <v>0</v>
      </c>
      <c r="OEH1002">
        <f t="shared" si="224"/>
        <v>0</v>
      </c>
      <c r="OEI1002">
        <f t="shared" si="224"/>
        <v>0</v>
      </c>
      <c r="OEJ1002">
        <f t="shared" si="224"/>
        <v>0</v>
      </c>
      <c r="OEK1002">
        <f t="shared" si="224"/>
        <v>0</v>
      </c>
      <c r="OEL1002">
        <f t="shared" si="224"/>
        <v>0</v>
      </c>
      <c r="OEM1002">
        <f t="shared" si="224"/>
        <v>0</v>
      </c>
      <c r="OEN1002">
        <f t="shared" si="224"/>
        <v>0</v>
      </c>
      <c r="OEO1002">
        <f t="shared" si="224"/>
        <v>0</v>
      </c>
      <c r="OEP1002">
        <f t="shared" si="224"/>
        <v>0</v>
      </c>
      <c r="OEQ1002">
        <f t="shared" si="224"/>
        <v>0</v>
      </c>
      <c r="OER1002">
        <f t="shared" si="224"/>
        <v>0</v>
      </c>
      <c r="OES1002">
        <f t="shared" si="224"/>
        <v>0</v>
      </c>
      <c r="OET1002">
        <f t="shared" si="224"/>
        <v>0</v>
      </c>
      <c r="OEU1002">
        <f t="shared" si="224"/>
        <v>0</v>
      </c>
      <c r="OEV1002">
        <f t="shared" si="224"/>
        <v>0</v>
      </c>
      <c r="OEW1002">
        <f t="shared" si="224"/>
        <v>0</v>
      </c>
      <c r="OEX1002">
        <f t="shared" si="224"/>
        <v>0</v>
      </c>
      <c r="OEY1002">
        <f t="shared" si="224"/>
        <v>0</v>
      </c>
      <c r="OEZ1002">
        <f t="shared" si="224"/>
        <v>0</v>
      </c>
      <c r="OFA1002">
        <f t="shared" si="224"/>
        <v>0</v>
      </c>
      <c r="OFB1002">
        <f t="shared" si="224"/>
        <v>0</v>
      </c>
      <c r="OFC1002">
        <f t="shared" si="224"/>
        <v>0</v>
      </c>
      <c r="OFD1002">
        <f t="shared" si="224"/>
        <v>0</v>
      </c>
      <c r="OFE1002">
        <f t="shared" si="224"/>
        <v>0</v>
      </c>
      <c r="OFF1002">
        <f t="shared" si="224"/>
        <v>0</v>
      </c>
      <c r="OFG1002">
        <f t="shared" si="224"/>
        <v>0</v>
      </c>
      <c r="OFH1002">
        <f t="shared" si="224"/>
        <v>0</v>
      </c>
      <c r="OFI1002">
        <f t="shared" ref="OFI1002:OHT1002" si="225">SUM(OFI2:OFI1001)</f>
        <v>0</v>
      </c>
      <c r="OFJ1002">
        <f t="shared" si="225"/>
        <v>0</v>
      </c>
      <c r="OFK1002">
        <f t="shared" si="225"/>
        <v>0</v>
      </c>
      <c r="OFL1002">
        <f t="shared" si="225"/>
        <v>0</v>
      </c>
      <c r="OFM1002">
        <f t="shared" si="225"/>
        <v>0</v>
      </c>
      <c r="OFN1002">
        <f t="shared" si="225"/>
        <v>0</v>
      </c>
      <c r="OFO1002">
        <f t="shared" si="225"/>
        <v>0</v>
      </c>
      <c r="OFP1002">
        <f t="shared" si="225"/>
        <v>0</v>
      </c>
      <c r="OFQ1002">
        <f t="shared" si="225"/>
        <v>0</v>
      </c>
      <c r="OFR1002">
        <f t="shared" si="225"/>
        <v>0</v>
      </c>
      <c r="OFS1002">
        <f t="shared" si="225"/>
        <v>0</v>
      </c>
      <c r="OFT1002">
        <f t="shared" si="225"/>
        <v>0</v>
      </c>
      <c r="OFU1002">
        <f t="shared" si="225"/>
        <v>0</v>
      </c>
      <c r="OFV1002">
        <f t="shared" si="225"/>
        <v>0</v>
      </c>
      <c r="OFW1002">
        <f t="shared" si="225"/>
        <v>0</v>
      </c>
      <c r="OFX1002">
        <f t="shared" si="225"/>
        <v>0</v>
      </c>
      <c r="OFY1002">
        <f t="shared" si="225"/>
        <v>0</v>
      </c>
      <c r="OFZ1002">
        <f t="shared" si="225"/>
        <v>0</v>
      </c>
      <c r="OGA1002">
        <f t="shared" si="225"/>
        <v>0</v>
      </c>
      <c r="OGB1002">
        <f t="shared" si="225"/>
        <v>0</v>
      </c>
      <c r="OGC1002">
        <f t="shared" si="225"/>
        <v>0</v>
      </c>
      <c r="OGD1002">
        <f t="shared" si="225"/>
        <v>0</v>
      </c>
      <c r="OGE1002">
        <f t="shared" si="225"/>
        <v>0</v>
      </c>
      <c r="OGF1002">
        <f t="shared" si="225"/>
        <v>0</v>
      </c>
      <c r="OGG1002">
        <f t="shared" si="225"/>
        <v>0</v>
      </c>
      <c r="OGH1002">
        <f t="shared" si="225"/>
        <v>0</v>
      </c>
      <c r="OGI1002">
        <f t="shared" si="225"/>
        <v>0</v>
      </c>
      <c r="OGJ1002">
        <f t="shared" si="225"/>
        <v>0</v>
      </c>
      <c r="OGK1002">
        <f t="shared" si="225"/>
        <v>0</v>
      </c>
      <c r="OGL1002">
        <f t="shared" si="225"/>
        <v>0</v>
      </c>
      <c r="OGM1002">
        <f t="shared" si="225"/>
        <v>0</v>
      </c>
      <c r="OGN1002">
        <f t="shared" si="225"/>
        <v>0</v>
      </c>
      <c r="OGO1002">
        <f t="shared" si="225"/>
        <v>0</v>
      </c>
      <c r="OGP1002">
        <f t="shared" si="225"/>
        <v>0</v>
      </c>
      <c r="OGQ1002">
        <f t="shared" si="225"/>
        <v>0</v>
      </c>
      <c r="OGR1002">
        <f t="shared" si="225"/>
        <v>0</v>
      </c>
      <c r="OGS1002">
        <f t="shared" si="225"/>
        <v>0</v>
      </c>
      <c r="OGT1002">
        <f t="shared" si="225"/>
        <v>0</v>
      </c>
      <c r="OGU1002">
        <f t="shared" si="225"/>
        <v>0</v>
      </c>
      <c r="OGV1002">
        <f t="shared" si="225"/>
        <v>0</v>
      </c>
      <c r="OGW1002">
        <f t="shared" si="225"/>
        <v>0</v>
      </c>
      <c r="OGX1002">
        <f t="shared" si="225"/>
        <v>0</v>
      </c>
      <c r="OGY1002">
        <f t="shared" si="225"/>
        <v>0</v>
      </c>
      <c r="OGZ1002">
        <f t="shared" si="225"/>
        <v>0</v>
      </c>
      <c r="OHA1002">
        <f t="shared" si="225"/>
        <v>0</v>
      </c>
      <c r="OHB1002">
        <f t="shared" si="225"/>
        <v>0</v>
      </c>
      <c r="OHC1002">
        <f t="shared" si="225"/>
        <v>0</v>
      </c>
      <c r="OHD1002">
        <f t="shared" si="225"/>
        <v>0</v>
      </c>
      <c r="OHE1002">
        <f t="shared" si="225"/>
        <v>0</v>
      </c>
      <c r="OHF1002">
        <f t="shared" si="225"/>
        <v>0</v>
      </c>
      <c r="OHG1002">
        <f t="shared" si="225"/>
        <v>0</v>
      </c>
      <c r="OHH1002">
        <f t="shared" si="225"/>
        <v>0</v>
      </c>
      <c r="OHI1002">
        <f t="shared" si="225"/>
        <v>0</v>
      </c>
      <c r="OHJ1002">
        <f t="shared" si="225"/>
        <v>0</v>
      </c>
      <c r="OHK1002">
        <f t="shared" si="225"/>
        <v>0</v>
      </c>
      <c r="OHL1002">
        <f t="shared" si="225"/>
        <v>0</v>
      </c>
      <c r="OHM1002">
        <f t="shared" si="225"/>
        <v>0</v>
      </c>
      <c r="OHN1002">
        <f t="shared" si="225"/>
        <v>0</v>
      </c>
      <c r="OHO1002">
        <f t="shared" si="225"/>
        <v>0</v>
      </c>
      <c r="OHP1002">
        <f t="shared" si="225"/>
        <v>0</v>
      </c>
      <c r="OHQ1002">
        <f t="shared" si="225"/>
        <v>0</v>
      </c>
      <c r="OHR1002">
        <f t="shared" si="225"/>
        <v>0</v>
      </c>
      <c r="OHS1002">
        <f t="shared" si="225"/>
        <v>0</v>
      </c>
      <c r="OHT1002">
        <f t="shared" si="225"/>
        <v>0</v>
      </c>
      <c r="OHU1002">
        <f t="shared" ref="OHU1002:OKF1002" si="226">SUM(OHU2:OHU1001)</f>
        <v>0</v>
      </c>
      <c r="OHV1002">
        <f t="shared" si="226"/>
        <v>0</v>
      </c>
      <c r="OHW1002">
        <f t="shared" si="226"/>
        <v>0</v>
      </c>
      <c r="OHX1002">
        <f t="shared" si="226"/>
        <v>0</v>
      </c>
      <c r="OHY1002">
        <f t="shared" si="226"/>
        <v>0</v>
      </c>
      <c r="OHZ1002">
        <f t="shared" si="226"/>
        <v>0</v>
      </c>
      <c r="OIA1002">
        <f t="shared" si="226"/>
        <v>0</v>
      </c>
      <c r="OIB1002">
        <f t="shared" si="226"/>
        <v>0</v>
      </c>
      <c r="OIC1002">
        <f t="shared" si="226"/>
        <v>0</v>
      </c>
      <c r="OID1002">
        <f t="shared" si="226"/>
        <v>0</v>
      </c>
      <c r="OIE1002">
        <f t="shared" si="226"/>
        <v>0</v>
      </c>
      <c r="OIF1002">
        <f t="shared" si="226"/>
        <v>0</v>
      </c>
      <c r="OIG1002">
        <f t="shared" si="226"/>
        <v>0</v>
      </c>
      <c r="OIH1002">
        <f t="shared" si="226"/>
        <v>0</v>
      </c>
      <c r="OII1002">
        <f t="shared" si="226"/>
        <v>0</v>
      </c>
      <c r="OIJ1002">
        <f t="shared" si="226"/>
        <v>0</v>
      </c>
      <c r="OIK1002">
        <f t="shared" si="226"/>
        <v>0</v>
      </c>
      <c r="OIL1002">
        <f t="shared" si="226"/>
        <v>0</v>
      </c>
      <c r="OIM1002">
        <f t="shared" si="226"/>
        <v>0</v>
      </c>
      <c r="OIN1002">
        <f t="shared" si="226"/>
        <v>0</v>
      </c>
      <c r="OIO1002">
        <f t="shared" si="226"/>
        <v>0</v>
      </c>
      <c r="OIP1002">
        <f t="shared" si="226"/>
        <v>0</v>
      </c>
      <c r="OIQ1002">
        <f t="shared" si="226"/>
        <v>0</v>
      </c>
      <c r="OIR1002">
        <f t="shared" si="226"/>
        <v>0</v>
      </c>
      <c r="OIS1002">
        <f t="shared" si="226"/>
        <v>0</v>
      </c>
      <c r="OIT1002">
        <f t="shared" si="226"/>
        <v>0</v>
      </c>
      <c r="OIU1002">
        <f t="shared" si="226"/>
        <v>0</v>
      </c>
      <c r="OIV1002">
        <f t="shared" si="226"/>
        <v>0</v>
      </c>
      <c r="OIW1002">
        <f t="shared" si="226"/>
        <v>0</v>
      </c>
      <c r="OIX1002">
        <f t="shared" si="226"/>
        <v>0</v>
      </c>
      <c r="OIY1002">
        <f t="shared" si="226"/>
        <v>0</v>
      </c>
      <c r="OIZ1002">
        <f t="shared" si="226"/>
        <v>0</v>
      </c>
      <c r="OJA1002">
        <f t="shared" si="226"/>
        <v>0</v>
      </c>
      <c r="OJB1002">
        <f t="shared" si="226"/>
        <v>0</v>
      </c>
      <c r="OJC1002">
        <f t="shared" si="226"/>
        <v>0</v>
      </c>
      <c r="OJD1002">
        <f t="shared" si="226"/>
        <v>0</v>
      </c>
      <c r="OJE1002">
        <f t="shared" si="226"/>
        <v>0</v>
      </c>
      <c r="OJF1002">
        <f t="shared" si="226"/>
        <v>0</v>
      </c>
      <c r="OJG1002">
        <f t="shared" si="226"/>
        <v>0</v>
      </c>
      <c r="OJH1002">
        <f t="shared" si="226"/>
        <v>0</v>
      </c>
      <c r="OJI1002">
        <f t="shared" si="226"/>
        <v>0</v>
      </c>
      <c r="OJJ1002">
        <f t="shared" si="226"/>
        <v>0</v>
      </c>
      <c r="OJK1002">
        <f t="shared" si="226"/>
        <v>0</v>
      </c>
      <c r="OJL1002">
        <f t="shared" si="226"/>
        <v>0</v>
      </c>
      <c r="OJM1002">
        <f t="shared" si="226"/>
        <v>0</v>
      </c>
      <c r="OJN1002">
        <f t="shared" si="226"/>
        <v>0</v>
      </c>
      <c r="OJO1002">
        <f t="shared" si="226"/>
        <v>0</v>
      </c>
      <c r="OJP1002">
        <f t="shared" si="226"/>
        <v>0</v>
      </c>
      <c r="OJQ1002">
        <f t="shared" si="226"/>
        <v>0</v>
      </c>
      <c r="OJR1002">
        <f t="shared" si="226"/>
        <v>0</v>
      </c>
      <c r="OJS1002">
        <f t="shared" si="226"/>
        <v>0</v>
      </c>
      <c r="OJT1002">
        <f t="shared" si="226"/>
        <v>0</v>
      </c>
      <c r="OJU1002">
        <f t="shared" si="226"/>
        <v>0</v>
      </c>
      <c r="OJV1002">
        <f t="shared" si="226"/>
        <v>0</v>
      </c>
      <c r="OJW1002">
        <f t="shared" si="226"/>
        <v>0</v>
      </c>
      <c r="OJX1002">
        <f t="shared" si="226"/>
        <v>0</v>
      </c>
      <c r="OJY1002">
        <f t="shared" si="226"/>
        <v>0</v>
      </c>
      <c r="OJZ1002">
        <f t="shared" si="226"/>
        <v>0</v>
      </c>
      <c r="OKA1002">
        <f t="shared" si="226"/>
        <v>0</v>
      </c>
      <c r="OKB1002">
        <f t="shared" si="226"/>
        <v>0</v>
      </c>
      <c r="OKC1002">
        <f t="shared" si="226"/>
        <v>0</v>
      </c>
      <c r="OKD1002">
        <f t="shared" si="226"/>
        <v>0</v>
      </c>
      <c r="OKE1002">
        <f t="shared" si="226"/>
        <v>0</v>
      </c>
      <c r="OKF1002">
        <f t="shared" si="226"/>
        <v>0</v>
      </c>
      <c r="OKG1002">
        <f t="shared" ref="OKG1002:OMR1002" si="227">SUM(OKG2:OKG1001)</f>
        <v>0</v>
      </c>
      <c r="OKH1002">
        <f t="shared" si="227"/>
        <v>0</v>
      </c>
      <c r="OKI1002">
        <f t="shared" si="227"/>
        <v>0</v>
      </c>
      <c r="OKJ1002">
        <f t="shared" si="227"/>
        <v>0</v>
      </c>
      <c r="OKK1002">
        <f t="shared" si="227"/>
        <v>0</v>
      </c>
      <c r="OKL1002">
        <f t="shared" si="227"/>
        <v>0</v>
      </c>
      <c r="OKM1002">
        <f t="shared" si="227"/>
        <v>0</v>
      </c>
      <c r="OKN1002">
        <f t="shared" si="227"/>
        <v>0</v>
      </c>
      <c r="OKO1002">
        <f t="shared" si="227"/>
        <v>0</v>
      </c>
      <c r="OKP1002">
        <f t="shared" si="227"/>
        <v>0</v>
      </c>
      <c r="OKQ1002">
        <f t="shared" si="227"/>
        <v>0</v>
      </c>
      <c r="OKR1002">
        <f t="shared" si="227"/>
        <v>0</v>
      </c>
      <c r="OKS1002">
        <f t="shared" si="227"/>
        <v>0</v>
      </c>
      <c r="OKT1002">
        <f t="shared" si="227"/>
        <v>0</v>
      </c>
      <c r="OKU1002">
        <f t="shared" si="227"/>
        <v>0</v>
      </c>
      <c r="OKV1002">
        <f t="shared" si="227"/>
        <v>0</v>
      </c>
      <c r="OKW1002">
        <f t="shared" si="227"/>
        <v>0</v>
      </c>
      <c r="OKX1002">
        <f t="shared" si="227"/>
        <v>0</v>
      </c>
      <c r="OKY1002">
        <f t="shared" si="227"/>
        <v>0</v>
      </c>
      <c r="OKZ1002">
        <f t="shared" si="227"/>
        <v>0</v>
      </c>
      <c r="OLA1002">
        <f t="shared" si="227"/>
        <v>0</v>
      </c>
      <c r="OLB1002">
        <f t="shared" si="227"/>
        <v>0</v>
      </c>
      <c r="OLC1002">
        <f t="shared" si="227"/>
        <v>0</v>
      </c>
      <c r="OLD1002">
        <f t="shared" si="227"/>
        <v>0</v>
      </c>
      <c r="OLE1002">
        <f t="shared" si="227"/>
        <v>0</v>
      </c>
      <c r="OLF1002">
        <f t="shared" si="227"/>
        <v>0</v>
      </c>
      <c r="OLG1002">
        <f t="shared" si="227"/>
        <v>0</v>
      </c>
      <c r="OLH1002">
        <f t="shared" si="227"/>
        <v>0</v>
      </c>
      <c r="OLI1002">
        <f t="shared" si="227"/>
        <v>0</v>
      </c>
      <c r="OLJ1002">
        <f t="shared" si="227"/>
        <v>0</v>
      </c>
      <c r="OLK1002">
        <f t="shared" si="227"/>
        <v>0</v>
      </c>
      <c r="OLL1002">
        <f t="shared" si="227"/>
        <v>0</v>
      </c>
      <c r="OLM1002">
        <f t="shared" si="227"/>
        <v>0</v>
      </c>
      <c r="OLN1002">
        <f t="shared" si="227"/>
        <v>0</v>
      </c>
      <c r="OLO1002">
        <f t="shared" si="227"/>
        <v>0</v>
      </c>
      <c r="OLP1002">
        <f t="shared" si="227"/>
        <v>0</v>
      </c>
      <c r="OLQ1002">
        <f t="shared" si="227"/>
        <v>0</v>
      </c>
      <c r="OLR1002">
        <f t="shared" si="227"/>
        <v>0</v>
      </c>
      <c r="OLS1002">
        <f t="shared" si="227"/>
        <v>0</v>
      </c>
      <c r="OLT1002">
        <f t="shared" si="227"/>
        <v>0</v>
      </c>
      <c r="OLU1002">
        <f t="shared" si="227"/>
        <v>0</v>
      </c>
      <c r="OLV1002">
        <f t="shared" si="227"/>
        <v>0</v>
      </c>
      <c r="OLW1002">
        <f t="shared" si="227"/>
        <v>0</v>
      </c>
      <c r="OLX1002">
        <f t="shared" si="227"/>
        <v>0</v>
      </c>
      <c r="OLY1002">
        <f t="shared" si="227"/>
        <v>0</v>
      </c>
      <c r="OLZ1002">
        <f t="shared" si="227"/>
        <v>0</v>
      </c>
      <c r="OMA1002">
        <f t="shared" si="227"/>
        <v>0</v>
      </c>
      <c r="OMB1002">
        <f t="shared" si="227"/>
        <v>0</v>
      </c>
      <c r="OMC1002">
        <f t="shared" si="227"/>
        <v>0</v>
      </c>
      <c r="OMD1002">
        <f t="shared" si="227"/>
        <v>0</v>
      </c>
      <c r="OME1002">
        <f t="shared" si="227"/>
        <v>0</v>
      </c>
      <c r="OMF1002">
        <f t="shared" si="227"/>
        <v>0</v>
      </c>
      <c r="OMG1002">
        <f t="shared" si="227"/>
        <v>0</v>
      </c>
      <c r="OMH1002">
        <f t="shared" si="227"/>
        <v>0</v>
      </c>
      <c r="OMI1002">
        <f t="shared" si="227"/>
        <v>0</v>
      </c>
      <c r="OMJ1002">
        <f t="shared" si="227"/>
        <v>0</v>
      </c>
      <c r="OMK1002">
        <f t="shared" si="227"/>
        <v>0</v>
      </c>
      <c r="OML1002">
        <f t="shared" si="227"/>
        <v>0</v>
      </c>
      <c r="OMM1002">
        <f t="shared" si="227"/>
        <v>0</v>
      </c>
      <c r="OMN1002">
        <f t="shared" si="227"/>
        <v>0</v>
      </c>
      <c r="OMO1002">
        <f t="shared" si="227"/>
        <v>0</v>
      </c>
      <c r="OMP1002">
        <f t="shared" si="227"/>
        <v>0</v>
      </c>
      <c r="OMQ1002">
        <f t="shared" si="227"/>
        <v>0</v>
      </c>
      <c r="OMR1002">
        <f t="shared" si="227"/>
        <v>0</v>
      </c>
      <c r="OMS1002">
        <f t="shared" ref="OMS1002:OPD1002" si="228">SUM(OMS2:OMS1001)</f>
        <v>0</v>
      </c>
      <c r="OMT1002">
        <f t="shared" si="228"/>
        <v>0</v>
      </c>
      <c r="OMU1002">
        <f t="shared" si="228"/>
        <v>0</v>
      </c>
      <c r="OMV1002">
        <f t="shared" si="228"/>
        <v>0</v>
      </c>
      <c r="OMW1002">
        <f t="shared" si="228"/>
        <v>0</v>
      </c>
      <c r="OMX1002">
        <f t="shared" si="228"/>
        <v>0</v>
      </c>
      <c r="OMY1002">
        <f t="shared" si="228"/>
        <v>0</v>
      </c>
      <c r="OMZ1002">
        <f t="shared" si="228"/>
        <v>0</v>
      </c>
      <c r="ONA1002">
        <f t="shared" si="228"/>
        <v>0</v>
      </c>
      <c r="ONB1002">
        <f t="shared" si="228"/>
        <v>0</v>
      </c>
      <c r="ONC1002">
        <f t="shared" si="228"/>
        <v>0</v>
      </c>
      <c r="OND1002">
        <f t="shared" si="228"/>
        <v>0</v>
      </c>
      <c r="ONE1002">
        <f t="shared" si="228"/>
        <v>0</v>
      </c>
      <c r="ONF1002">
        <f t="shared" si="228"/>
        <v>0</v>
      </c>
      <c r="ONG1002">
        <f t="shared" si="228"/>
        <v>0</v>
      </c>
      <c r="ONH1002">
        <f t="shared" si="228"/>
        <v>0</v>
      </c>
      <c r="ONI1002">
        <f t="shared" si="228"/>
        <v>0</v>
      </c>
      <c r="ONJ1002">
        <f t="shared" si="228"/>
        <v>0</v>
      </c>
      <c r="ONK1002">
        <f t="shared" si="228"/>
        <v>0</v>
      </c>
      <c r="ONL1002">
        <f t="shared" si="228"/>
        <v>0</v>
      </c>
      <c r="ONM1002">
        <f t="shared" si="228"/>
        <v>0</v>
      </c>
      <c r="ONN1002">
        <f t="shared" si="228"/>
        <v>0</v>
      </c>
      <c r="ONO1002">
        <f t="shared" si="228"/>
        <v>0</v>
      </c>
      <c r="ONP1002">
        <f t="shared" si="228"/>
        <v>0</v>
      </c>
      <c r="ONQ1002">
        <f t="shared" si="228"/>
        <v>0</v>
      </c>
      <c r="ONR1002">
        <f t="shared" si="228"/>
        <v>0</v>
      </c>
      <c r="ONS1002">
        <f t="shared" si="228"/>
        <v>0</v>
      </c>
      <c r="ONT1002">
        <f t="shared" si="228"/>
        <v>0</v>
      </c>
      <c r="ONU1002">
        <f t="shared" si="228"/>
        <v>0</v>
      </c>
      <c r="ONV1002">
        <f t="shared" si="228"/>
        <v>0</v>
      </c>
      <c r="ONW1002">
        <f t="shared" si="228"/>
        <v>0</v>
      </c>
      <c r="ONX1002">
        <f t="shared" si="228"/>
        <v>0</v>
      </c>
      <c r="ONY1002">
        <f t="shared" si="228"/>
        <v>0</v>
      </c>
      <c r="ONZ1002">
        <f t="shared" si="228"/>
        <v>0</v>
      </c>
      <c r="OOA1002">
        <f t="shared" si="228"/>
        <v>0</v>
      </c>
      <c r="OOB1002">
        <f t="shared" si="228"/>
        <v>0</v>
      </c>
      <c r="OOC1002">
        <f t="shared" si="228"/>
        <v>0</v>
      </c>
      <c r="OOD1002">
        <f t="shared" si="228"/>
        <v>0</v>
      </c>
      <c r="OOE1002">
        <f t="shared" si="228"/>
        <v>0</v>
      </c>
      <c r="OOF1002">
        <f t="shared" si="228"/>
        <v>0</v>
      </c>
      <c r="OOG1002">
        <f t="shared" si="228"/>
        <v>0</v>
      </c>
      <c r="OOH1002">
        <f t="shared" si="228"/>
        <v>0</v>
      </c>
      <c r="OOI1002">
        <f t="shared" si="228"/>
        <v>0</v>
      </c>
      <c r="OOJ1002">
        <f t="shared" si="228"/>
        <v>0</v>
      </c>
      <c r="OOK1002">
        <f t="shared" si="228"/>
        <v>0</v>
      </c>
      <c r="OOL1002">
        <f t="shared" si="228"/>
        <v>0</v>
      </c>
      <c r="OOM1002">
        <f t="shared" si="228"/>
        <v>0</v>
      </c>
      <c r="OON1002">
        <f t="shared" si="228"/>
        <v>0</v>
      </c>
      <c r="OOO1002">
        <f t="shared" si="228"/>
        <v>0</v>
      </c>
      <c r="OOP1002">
        <f t="shared" si="228"/>
        <v>0</v>
      </c>
      <c r="OOQ1002">
        <f t="shared" si="228"/>
        <v>0</v>
      </c>
      <c r="OOR1002">
        <f t="shared" si="228"/>
        <v>0</v>
      </c>
      <c r="OOS1002">
        <f t="shared" si="228"/>
        <v>0</v>
      </c>
      <c r="OOT1002">
        <f t="shared" si="228"/>
        <v>0</v>
      </c>
      <c r="OOU1002">
        <f t="shared" si="228"/>
        <v>0</v>
      </c>
      <c r="OOV1002">
        <f t="shared" si="228"/>
        <v>0</v>
      </c>
      <c r="OOW1002">
        <f t="shared" si="228"/>
        <v>0</v>
      </c>
      <c r="OOX1002">
        <f t="shared" si="228"/>
        <v>0</v>
      </c>
      <c r="OOY1002">
        <f t="shared" si="228"/>
        <v>0</v>
      </c>
      <c r="OOZ1002">
        <f t="shared" si="228"/>
        <v>0</v>
      </c>
      <c r="OPA1002">
        <f t="shared" si="228"/>
        <v>0</v>
      </c>
      <c r="OPB1002">
        <f t="shared" si="228"/>
        <v>0</v>
      </c>
      <c r="OPC1002">
        <f t="shared" si="228"/>
        <v>0</v>
      </c>
      <c r="OPD1002">
        <f t="shared" si="228"/>
        <v>0</v>
      </c>
      <c r="OPE1002">
        <f t="shared" ref="OPE1002:ORP1002" si="229">SUM(OPE2:OPE1001)</f>
        <v>0</v>
      </c>
      <c r="OPF1002">
        <f t="shared" si="229"/>
        <v>0</v>
      </c>
      <c r="OPG1002">
        <f t="shared" si="229"/>
        <v>0</v>
      </c>
      <c r="OPH1002">
        <f t="shared" si="229"/>
        <v>0</v>
      </c>
      <c r="OPI1002">
        <f t="shared" si="229"/>
        <v>0</v>
      </c>
      <c r="OPJ1002">
        <f t="shared" si="229"/>
        <v>0</v>
      </c>
      <c r="OPK1002">
        <f t="shared" si="229"/>
        <v>0</v>
      </c>
      <c r="OPL1002">
        <f t="shared" si="229"/>
        <v>0</v>
      </c>
      <c r="OPM1002">
        <f t="shared" si="229"/>
        <v>0</v>
      </c>
      <c r="OPN1002">
        <f t="shared" si="229"/>
        <v>0</v>
      </c>
      <c r="OPO1002">
        <f t="shared" si="229"/>
        <v>0</v>
      </c>
      <c r="OPP1002">
        <f t="shared" si="229"/>
        <v>0</v>
      </c>
      <c r="OPQ1002">
        <f t="shared" si="229"/>
        <v>0</v>
      </c>
      <c r="OPR1002">
        <f t="shared" si="229"/>
        <v>0</v>
      </c>
      <c r="OPS1002">
        <f t="shared" si="229"/>
        <v>0</v>
      </c>
      <c r="OPT1002">
        <f t="shared" si="229"/>
        <v>0</v>
      </c>
      <c r="OPU1002">
        <f t="shared" si="229"/>
        <v>0</v>
      </c>
      <c r="OPV1002">
        <f t="shared" si="229"/>
        <v>0</v>
      </c>
      <c r="OPW1002">
        <f t="shared" si="229"/>
        <v>0</v>
      </c>
      <c r="OPX1002">
        <f t="shared" si="229"/>
        <v>0</v>
      </c>
      <c r="OPY1002">
        <f t="shared" si="229"/>
        <v>0</v>
      </c>
      <c r="OPZ1002">
        <f t="shared" si="229"/>
        <v>0</v>
      </c>
      <c r="OQA1002">
        <f t="shared" si="229"/>
        <v>0</v>
      </c>
      <c r="OQB1002">
        <f t="shared" si="229"/>
        <v>0</v>
      </c>
      <c r="OQC1002">
        <f t="shared" si="229"/>
        <v>0</v>
      </c>
      <c r="OQD1002">
        <f t="shared" si="229"/>
        <v>0</v>
      </c>
      <c r="OQE1002">
        <f t="shared" si="229"/>
        <v>0</v>
      </c>
      <c r="OQF1002">
        <f t="shared" si="229"/>
        <v>0</v>
      </c>
      <c r="OQG1002">
        <f t="shared" si="229"/>
        <v>0</v>
      </c>
      <c r="OQH1002">
        <f t="shared" si="229"/>
        <v>0</v>
      </c>
      <c r="OQI1002">
        <f t="shared" si="229"/>
        <v>0</v>
      </c>
      <c r="OQJ1002">
        <f t="shared" si="229"/>
        <v>0</v>
      </c>
      <c r="OQK1002">
        <f t="shared" si="229"/>
        <v>0</v>
      </c>
      <c r="OQL1002">
        <f t="shared" si="229"/>
        <v>0</v>
      </c>
      <c r="OQM1002">
        <f t="shared" si="229"/>
        <v>0</v>
      </c>
      <c r="OQN1002">
        <f t="shared" si="229"/>
        <v>0</v>
      </c>
      <c r="OQO1002">
        <f t="shared" si="229"/>
        <v>0</v>
      </c>
      <c r="OQP1002">
        <f t="shared" si="229"/>
        <v>0</v>
      </c>
      <c r="OQQ1002">
        <f t="shared" si="229"/>
        <v>0</v>
      </c>
      <c r="OQR1002">
        <f t="shared" si="229"/>
        <v>0</v>
      </c>
      <c r="OQS1002">
        <f t="shared" si="229"/>
        <v>0</v>
      </c>
      <c r="OQT1002">
        <f t="shared" si="229"/>
        <v>0</v>
      </c>
      <c r="OQU1002">
        <f t="shared" si="229"/>
        <v>0</v>
      </c>
      <c r="OQV1002">
        <f t="shared" si="229"/>
        <v>0</v>
      </c>
      <c r="OQW1002">
        <f t="shared" si="229"/>
        <v>0</v>
      </c>
      <c r="OQX1002">
        <f t="shared" si="229"/>
        <v>0</v>
      </c>
      <c r="OQY1002">
        <f t="shared" si="229"/>
        <v>0</v>
      </c>
      <c r="OQZ1002">
        <f t="shared" si="229"/>
        <v>0</v>
      </c>
      <c r="ORA1002">
        <f t="shared" si="229"/>
        <v>0</v>
      </c>
      <c r="ORB1002">
        <f t="shared" si="229"/>
        <v>0</v>
      </c>
      <c r="ORC1002">
        <f t="shared" si="229"/>
        <v>0</v>
      </c>
      <c r="ORD1002">
        <f t="shared" si="229"/>
        <v>0</v>
      </c>
      <c r="ORE1002">
        <f t="shared" si="229"/>
        <v>0</v>
      </c>
      <c r="ORF1002">
        <f t="shared" si="229"/>
        <v>0</v>
      </c>
      <c r="ORG1002">
        <f t="shared" si="229"/>
        <v>0</v>
      </c>
      <c r="ORH1002">
        <f t="shared" si="229"/>
        <v>0</v>
      </c>
      <c r="ORI1002">
        <f t="shared" si="229"/>
        <v>0</v>
      </c>
      <c r="ORJ1002">
        <f t="shared" si="229"/>
        <v>0</v>
      </c>
      <c r="ORK1002">
        <f t="shared" si="229"/>
        <v>0</v>
      </c>
      <c r="ORL1002">
        <f t="shared" si="229"/>
        <v>0</v>
      </c>
      <c r="ORM1002">
        <f t="shared" si="229"/>
        <v>0</v>
      </c>
      <c r="ORN1002">
        <f t="shared" si="229"/>
        <v>0</v>
      </c>
      <c r="ORO1002">
        <f t="shared" si="229"/>
        <v>0</v>
      </c>
      <c r="ORP1002">
        <f t="shared" si="229"/>
        <v>0</v>
      </c>
      <c r="ORQ1002">
        <f t="shared" ref="ORQ1002:OUB1002" si="230">SUM(ORQ2:ORQ1001)</f>
        <v>0</v>
      </c>
      <c r="ORR1002">
        <f t="shared" si="230"/>
        <v>0</v>
      </c>
      <c r="ORS1002">
        <f t="shared" si="230"/>
        <v>0</v>
      </c>
      <c r="ORT1002">
        <f t="shared" si="230"/>
        <v>0</v>
      </c>
      <c r="ORU1002">
        <f t="shared" si="230"/>
        <v>0</v>
      </c>
      <c r="ORV1002">
        <f t="shared" si="230"/>
        <v>0</v>
      </c>
      <c r="ORW1002">
        <f t="shared" si="230"/>
        <v>0</v>
      </c>
      <c r="ORX1002">
        <f t="shared" si="230"/>
        <v>0</v>
      </c>
      <c r="ORY1002">
        <f t="shared" si="230"/>
        <v>0</v>
      </c>
      <c r="ORZ1002">
        <f t="shared" si="230"/>
        <v>0</v>
      </c>
      <c r="OSA1002">
        <f t="shared" si="230"/>
        <v>0</v>
      </c>
      <c r="OSB1002">
        <f t="shared" si="230"/>
        <v>0</v>
      </c>
      <c r="OSC1002">
        <f t="shared" si="230"/>
        <v>0</v>
      </c>
      <c r="OSD1002">
        <f t="shared" si="230"/>
        <v>0</v>
      </c>
      <c r="OSE1002">
        <f t="shared" si="230"/>
        <v>0</v>
      </c>
      <c r="OSF1002">
        <f t="shared" si="230"/>
        <v>0</v>
      </c>
      <c r="OSG1002">
        <f t="shared" si="230"/>
        <v>0</v>
      </c>
      <c r="OSH1002">
        <f t="shared" si="230"/>
        <v>0</v>
      </c>
      <c r="OSI1002">
        <f t="shared" si="230"/>
        <v>0</v>
      </c>
      <c r="OSJ1002">
        <f t="shared" si="230"/>
        <v>0</v>
      </c>
      <c r="OSK1002">
        <f t="shared" si="230"/>
        <v>0</v>
      </c>
      <c r="OSL1002">
        <f t="shared" si="230"/>
        <v>0</v>
      </c>
      <c r="OSM1002">
        <f t="shared" si="230"/>
        <v>0</v>
      </c>
      <c r="OSN1002">
        <f t="shared" si="230"/>
        <v>0</v>
      </c>
      <c r="OSO1002">
        <f t="shared" si="230"/>
        <v>0</v>
      </c>
      <c r="OSP1002">
        <f t="shared" si="230"/>
        <v>0</v>
      </c>
      <c r="OSQ1002">
        <f t="shared" si="230"/>
        <v>0</v>
      </c>
      <c r="OSR1002">
        <f t="shared" si="230"/>
        <v>0</v>
      </c>
      <c r="OSS1002">
        <f t="shared" si="230"/>
        <v>0</v>
      </c>
      <c r="OST1002">
        <f t="shared" si="230"/>
        <v>0</v>
      </c>
      <c r="OSU1002">
        <f t="shared" si="230"/>
        <v>0</v>
      </c>
      <c r="OSV1002">
        <f t="shared" si="230"/>
        <v>0</v>
      </c>
      <c r="OSW1002">
        <f t="shared" si="230"/>
        <v>0</v>
      </c>
      <c r="OSX1002">
        <f t="shared" si="230"/>
        <v>0</v>
      </c>
      <c r="OSY1002">
        <f t="shared" si="230"/>
        <v>0</v>
      </c>
      <c r="OSZ1002">
        <f t="shared" si="230"/>
        <v>0</v>
      </c>
      <c r="OTA1002">
        <f t="shared" si="230"/>
        <v>0</v>
      </c>
      <c r="OTB1002">
        <f t="shared" si="230"/>
        <v>0</v>
      </c>
      <c r="OTC1002">
        <f t="shared" si="230"/>
        <v>0</v>
      </c>
      <c r="OTD1002">
        <f t="shared" si="230"/>
        <v>0</v>
      </c>
      <c r="OTE1002">
        <f t="shared" si="230"/>
        <v>0</v>
      </c>
      <c r="OTF1002">
        <f t="shared" si="230"/>
        <v>0</v>
      </c>
      <c r="OTG1002">
        <f t="shared" si="230"/>
        <v>0</v>
      </c>
      <c r="OTH1002">
        <f t="shared" si="230"/>
        <v>0</v>
      </c>
      <c r="OTI1002">
        <f t="shared" si="230"/>
        <v>0</v>
      </c>
      <c r="OTJ1002">
        <f t="shared" si="230"/>
        <v>0</v>
      </c>
      <c r="OTK1002">
        <f t="shared" si="230"/>
        <v>0</v>
      </c>
      <c r="OTL1002">
        <f t="shared" si="230"/>
        <v>0</v>
      </c>
      <c r="OTM1002">
        <f t="shared" si="230"/>
        <v>0</v>
      </c>
      <c r="OTN1002">
        <f t="shared" si="230"/>
        <v>0</v>
      </c>
      <c r="OTO1002">
        <f t="shared" si="230"/>
        <v>0</v>
      </c>
      <c r="OTP1002">
        <f t="shared" si="230"/>
        <v>0</v>
      </c>
      <c r="OTQ1002">
        <f t="shared" si="230"/>
        <v>0</v>
      </c>
      <c r="OTR1002">
        <f t="shared" si="230"/>
        <v>0</v>
      </c>
      <c r="OTS1002">
        <f t="shared" si="230"/>
        <v>0</v>
      </c>
      <c r="OTT1002">
        <f t="shared" si="230"/>
        <v>0</v>
      </c>
      <c r="OTU1002">
        <f t="shared" si="230"/>
        <v>0</v>
      </c>
      <c r="OTV1002">
        <f t="shared" si="230"/>
        <v>0</v>
      </c>
      <c r="OTW1002">
        <f t="shared" si="230"/>
        <v>0</v>
      </c>
      <c r="OTX1002">
        <f t="shared" si="230"/>
        <v>0</v>
      </c>
      <c r="OTY1002">
        <f t="shared" si="230"/>
        <v>0</v>
      </c>
      <c r="OTZ1002">
        <f t="shared" si="230"/>
        <v>0</v>
      </c>
      <c r="OUA1002">
        <f t="shared" si="230"/>
        <v>0</v>
      </c>
      <c r="OUB1002">
        <f t="shared" si="230"/>
        <v>0</v>
      </c>
      <c r="OUC1002">
        <f t="shared" ref="OUC1002:OWN1002" si="231">SUM(OUC2:OUC1001)</f>
        <v>0</v>
      </c>
      <c r="OUD1002">
        <f t="shared" si="231"/>
        <v>0</v>
      </c>
      <c r="OUE1002">
        <f t="shared" si="231"/>
        <v>0</v>
      </c>
      <c r="OUF1002">
        <f t="shared" si="231"/>
        <v>0</v>
      </c>
      <c r="OUG1002">
        <f t="shared" si="231"/>
        <v>0</v>
      </c>
      <c r="OUH1002">
        <f t="shared" si="231"/>
        <v>0</v>
      </c>
      <c r="OUI1002">
        <f t="shared" si="231"/>
        <v>0</v>
      </c>
      <c r="OUJ1002">
        <f t="shared" si="231"/>
        <v>0</v>
      </c>
      <c r="OUK1002">
        <f t="shared" si="231"/>
        <v>0</v>
      </c>
      <c r="OUL1002">
        <f t="shared" si="231"/>
        <v>0</v>
      </c>
      <c r="OUM1002">
        <f t="shared" si="231"/>
        <v>0</v>
      </c>
      <c r="OUN1002">
        <f t="shared" si="231"/>
        <v>0</v>
      </c>
      <c r="OUO1002">
        <f t="shared" si="231"/>
        <v>0</v>
      </c>
      <c r="OUP1002">
        <f t="shared" si="231"/>
        <v>0</v>
      </c>
      <c r="OUQ1002">
        <f t="shared" si="231"/>
        <v>0</v>
      </c>
      <c r="OUR1002">
        <f t="shared" si="231"/>
        <v>0</v>
      </c>
      <c r="OUS1002">
        <f t="shared" si="231"/>
        <v>0</v>
      </c>
      <c r="OUT1002">
        <f t="shared" si="231"/>
        <v>0</v>
      </c>
      <c r="OUU1002">
        <f t="shared" si="231"/>
        <v>0</v>
      </c>
      <c r="OUV1002">
        <f t="shared" si="231"/>
        <v>0</v>
      </c>
      <c r="OUW1002">
        <f t="shared" si="231"/>
        <v>0</v>
      </c>
      <c r="OUX1002">
        <f t="shared" si="231"/>
        <v>0</v>
      </c>
      <c r="OUY1002">
        <f t="shared" si="231"/>
        <v>0</v>
      </c>
      <c r="OUZ1002">
        <f t="shared" si="231"/>
        <v>0</v>
      </c>
      <c r="OVA1002">
        <f t="shared" si="231"/>
        <v>0</v>
      </c>
      <c r="OVB1002">
        <f t="shared" si="231"/>
        <v>0</v>
      </c>
      <c r="OVC1002">
        <f t="shared" si="231"/>
        <v>0</v>
      </c>
      <c r="OVD1002">
        <f t="shared" si="231"/>
        <v>0</v>
      </c>
      <c r="OVE1002">
        <f t="shared" si="231"/>
        <v>0</v>
      </c>
      <c r="OVF1002">
        <f t="shared" si="231"/>
        <v>0</v>
      </c>
      <c r="OVG1002">
        <f t="shared" si="231"/>
        <v>0</v>
      </c>
      <c r="OVH1002">
        <f t="shared" si="231"/>
        <v>0</v>
      </c>
      <c r="OVI1002">
        <f t="shared" si="231"/>
        <v>0</v>
      </c>
      <c r="OVJ1002">
        <f t="shared" si="231"/>
        <v>0</v>
      </c>
      <c r="OVK1002">
        <f t="shared" si="231"/>
        <v>0</v>
      </c>
      <c r="OVL1002">
        <f t="shared" si="231"/>
        <v>0</v>
      </c>
      <c r="OVM1002">
        <f t="shared" si="231"/>
        <v>0</v>
      </c>
      <c r="OVN1002">
        <f t="shared" si="231"/>
        <v>0</v>
      </c>
      <c r="OVO1002">
        <f t="shared" si="231"/>
        <v>0</v>
      </c>
      <c r="OVP1002">
        <f t="shared" si="231"/>
        <v>0</v>
      </c>
      <c r="OVQ1002">
        <f t="shared" si="231"/>
        <v>0</v>
      </c>
      <c r="OVR1002">
        <f t="shared" si="231"/>
        <v>0</v>
      </c>
      <c r="OVS1002">
        <f t="shared" si="231"/>
        <v>0</v>
      </c>
      <c r="OVT1002">
        <f t="shared" si="231"/>
        <v>0</v>
      </c>
      <c r="OVU1002">
        <f t="shared" si="231"/>
        <v>0</v>
      </c>
      <c r="OVV1002">
        <f t="shared" si="231"/>
        <v>0</v>
      </c>
      <c r="OVW1002">
        <f t="shared" si="231"/>
        <v>0</v>
      </c>
      <c r="OVX1002">
        <f t="shared" si="231"/>
        <v>0</v>
      </c>
      <c r="OVY1002">
        <f t="shared" si="231"/>
        <v>0</v>
      </c>
      <c r="OVZ1002">
        <f t="shared" si="231"/>
        <v>0</v>
      </c>
      <c r="OWA1002">
        <f t="shared" si="231"/>
        <v>0</v>
      </c>
      <c r="OWB1002">
        <f t="shared" si="231"/>
        <v>0</v>
      </c>
      <c r="OWC1002">
        <f t="shared" si="231"/>
        <v>0</v>
      </c>
      <c r="OWD1002">
        <f t="shared" si="231"/>
        <v>0</v>
      </c>
      <c r="OWE1002">
        <f t="shared" si="231"/>
        <v>0</v>
      </c>
      <c r="OWF1002">
        <f t="shared" si="231"/>
        <v>0</v>
      </c>
      <c r="OWG1002">
        <f t="shared" si="231"/>
        <v>0</v>
      </c>
      <c r="OWH1002">
        <f t="shared" si="231"/>
        <v>0</v>
      </c>
      <c r="OWI1002">
        <f t="shared" si="231"/>
        <v>0</v>
      </c>
      <c r="OWJ1002">
        <f t="shared" si="231"/>
        <v>0</v>
      </c>
      <c r="OWK1002">
        <f t="shared" si="231"/>
        <v>0</v>
      </c>
      <c r="OWL1002">
        <f t="shared" si="231"/>
        <v>0</v>
      </c>
      <c r="OWM1002">
        <f t="shared" si="231"/>
        <v>0</v>
      </c>
      <c r="OWN1002">
        <f t="shared" si="231"/>
        <v>0</v>
      </c>
      <c r="OWO1002">
        <f t="shared" ref="OWO1002:OYZ1002" si="232">SUM(OWO2:OWO1001)</f>
        <v>0</v>
      </c>
      <c r="OWP1002">
        <f t="shared" si="232"/>
        <v>0</v>
      </c>
      <c r="OWQ1002">
        <f t="shared" si="232"/>
        <v>0</v>
      </c>
      <c r="OWR1002">
        <f t="shared" si="232"/>
        <v>0</v>
      </c>
      <c r="OWS1002">
        <f t="shared" si="232"/>
        <v>0</v>
      </c>
      <c r="OWT1002">
        <f t="shared" si="232"/>
        <v>0</v>
      </c>
      <c r="OWU1002">
        <f t="shared" si="232"/>
        <v>0</v>
      </c>
      <c r="OWV1002">
        <f t="shared" si="232"/>
        <v>0</v>
      </c>
      <c r="OWW1002">
        <f t="shared" si="232"/>
        <v>0</v>
      </c>
      <c r="OWX1002">
        <f t="shared" si="232"/>
        <v>0</v>
      </c>
      <c r="OWY1002">
        <f t="shared" si="232"/>
        <v>0</v>
      </c>
      <c r="OWZ1002">
        <f t="shared" si="232"/>
        <v>0</v>
      </c>
      <c r="OXA1002">
        <f t="shared" si="232"/>
        <v>0</v>
      </c>
      <c r="OXB1002">
        <f t="shared" si="232"/>
        <v>0</v>
      </c>
      <c r="OXC1002">
        <f t="shared" si="232"/>
        <v>0</v>
      </c>
      <c r="OXD1002">
        <f t="shared" si="232"/>
        <v>0</v>
      </c>
      <c r="OXE1002">
        <f t="shared" si="232"/>
        <v>0</v>
      </c>
      <c r="OXF1002">
        <f t="shared" si="232"/>
        <v>0</v>
      </c>
      <c r="OXG1002">
        <f t="shared" si="232"/>
        <v>0</v>
      </c>
      <c r="OXH1002">
        <f t="shared" si="232"/>
        <v>0</v>
      </c>
      <c r="OXI1002">
        <f t="shared" si="232"/>
        <v>0</v>
      </c>
      <c r="OXJ1002">
        <f t="shared" si="232"/>
        <v>0</v>
      </c>
      <c r="OXK1002">
        <f t="shared" si="232"/>
        <v>0</v>
      </c>
      <c r="OXL1002">
        <f t="shared" si="232"/>
        <v>0</v>
      </c>
      <c r="OXM1002">
        <f t="shared" si="232"/>
        <v>0</v>
      </c>
      <c r="OXN1002">
        <f t="shared" si="232"/>
        <v>0</v>
      </c>
      <c r="OXO1002">
        <f t="shared" si="232"/>
        <v>0</v>
      </c>
      <c r="OXP1002">
        <f t="shared" si="232"/>
        <v>0</v>
      </c>
      <c r="OXQ1002">
        <f t="shared" si="232"/>
        <v>0</v>
      </c>
      <c r="OXR1002">
        <f t="shared" si="232"/>
        <v>0</v>
      </c>
      <c r="OXS1002">
        <f t="shared" si="232"/>
        <v>0</v>
      </c>
      <c r="OXT1002">
        <f t="shared" si="232"/>
        <v>0</v>
      </c>
      <c r="OXU1002">
        <f t="shared" si="232"/>
        <v>0</v>
      </c>
      <c r="OXV1002">
        <f t="shared" si="232"/>
        <v>0</v>
      </c>
      <c r="OXW1002">
        <f t="shared" si="232"/>
        <v>0</v>
      </c>
      <c r="OXX1002">
        <f t="shared" si="232"/>
        <v>0</v>
      </c>
      <c r="OXY1002">
        <f t="shared" si="232"/>
        <v>0</v>
      </c>
      <c r="OXZ1002">
        <f t="shared" si="232"/>
        <v>0</v>
      </c>
      <c r="OYA1002">
        <f t="shared" si="232"/>
        <v>0</v>
      </c>
      <c r="OYB1002">
        <f t="shared" si="232"/>
        <v>0</v>
      </c>
      <c r="OYC1002">
        <f t="shared" si="232"/>
        <v>0</v>
      </c>
      <c r="OYD1002">
        <f t="shared" si="232"/>
        <v>0</v>
      </c>
      <c r="OYE1002">
        <f t="shared" si="232"/>
        <v>0</v>
      </c>
      <c r="OYF1002">
        <f t="shared" si="232"/>
        <v>0</v>
      </c>
      <c r="OYG1002">
        <f t="shared" si="232"/>
        <v>0</v>
      </c>
      <c r="OYH1002">
        <f t="shared" si="232"/>
        <v>0</v>
      </c>
      <c r="OYI1002">
        <f t="shared" si="232"/>
        <v>0</v>
      </c>
      <c r="OYJ1002">
        <f t="shared" si="232"/>
        <v>0</v>
      </c>
      <c r="OYK1002">
        <f t="shared" si="232"/>
        <v>0</v>
      </c>
      <c r="OYL1002">
        <f t="shared" si="232"/>
        <v>0</v>
      </c>
      <c r="OYM1002">
        <f t="shared" si="232"/>
        <v>0</v>
      </c>
      <c r="OYN1002">
        <f t="shared" si="232"/>
        <v>0</v>
      </c>
      <c r="OYO1002">
        <f t="shared" si="232"/>
        <v>0</v>
      </c>
      <c r="OYP1002">
        <f t="shared" si="232"/>
        <v>0</v>
      </c>
      <c r="OYQ1002">
        <f t="shared" si="232"/>
        <v>0</v>
      </c>
      <c r="OYR1002">
        <f t="shared" si="232"/>
        <v>0</v>
      </c>
      <c r="OYS1002">
        <f t="shared" si="232"/>
        <v>0</v>
      </c>
      <c r="OYT1002">
        <f t="shared" si="232"/>
        <v>0</v>
      </c>
      <c r="OYU1002">
        <f t="shared" si="232"/>
        <v>0</v>
      </c>
      <c r="OYV1002">
        <f t="shared" si="232"/>
        <v>0</v>
      </c>
      <c r="OYW1002">
        <f t="shared" si="232"/>
        <v>0</v>
      </c>
      <c r="OYX1002">
        <f t="shared" si="232"/>
        <v>0</v>
      </c>
      <c r="OYY1002">
        <f t="shared" si="232"/>
        <v>0</v>
      </c>
      <c r="OYZ1002">
        <f t="shared" si="232"/>
        <v>0</v>
      </c>
      <c r="OZA1002">
        <f t="shared" ref="OZA1002:PBL1002" si="233">SUM(OZA2:OZA1001)</f>
        <v>0</v>
      </c>
      <c r="OZB1002">
        <f t="shared" si="233"/>
        <v>0</v>
      </c>
      <c r="OZC1002">
        <f t="shared" si="233"/>
        <v>0</v>
      </c>
      <c r="OZD1002">
        <f t="shared" si="233"/>
        <v>0</v>
      </c>
      <c r="OZE1002">
        <f t="shared" si="233"/>
        <v>0</v>
      </c>
      <c r="OZF1002">
        <f t="shared" si="233"/>
        <v>0</v>
      </c>
      <c r="OZG1002">
        <f t="shared" si="233"/>
        <v>0</v>
      </c>
      <c r="OZH1002">
        <f t="shared" si="233"/>
        <v>0</v>
      </c>
      <c r="OZI1002">
        <f t="shared" si="233"/>
        <v>0</v>
      </c>
      <c r="OZJ1002">
        <f t="shared" si="233"/>
        <v>0</v>
      </c>
      <c r="OZK1002">
        <f t="shared" si="233"/>
        <v>0</v>
      </c>
      <c r="OZL1002">
        <f t="shared" si="233"/>
        <v>0</v>
      </c>
      <c r="OZM1002">
        <f t="shared" si="233"/>
        <v>0</v>
      </c>
      <c r="OZN1002">
        <f t="shared" si="233"/>
        <v>0</v>
      </c>
      <c r="OZO1002">
        <f t="shared" si="233"/>
        <v>0</v>
      </c>
      <c r="OZP1002">
        <f t="shared" si="233"/>
        <v>0</v>
      </c>
      <c r="OZQ1002">
        <f t="shared" si="233"/>
        <v>0</v>
      </c>
      <c r="OZR1002">
        <f t="shared" si="233"/>
        <v>0</v>
      </c>
      <c r="OZS1002">
        <f t="shared" si="233"/>
        <v>0</v>
      </c>
      <c r="OZT1002">
        <f t="shared" si="233"/>
        <v>0</v>
      </c>
      <c r="OZU1002">
        <f t="shared" si="233"/>
        <v>0</v>
      </c>
      <c r="OZV1002">
        <f t="shared" si="233"/>
        <v>0</v>
      </c>
      <c r="OZW1002">
        <f t="shared" si="233"/>
        <v>0</v>
      </c>
      <c r="OZX1002">
        <f t="shared" si="233"/>
        <v>0</v>
      </c>
      <c r="OZY1002">
        <f t="shared" si="233"/>
        <v>0</v>
      </c>
      <c r="OZZ1002">
        <f t="shared" si="233"/>
        <v>0</v>
      </c>
      <c r="PAA1002">
        <f t="shared" si="233"/>
        <v>0</v>
      </c>
      <c r="PAB1002">
        <f t="shared" si="233"/>
        <v>0</v>
      </c>
      <c r="PAC1002">
        <f t="shared" si="233"/>
        <v>0</v>
      </c>
      <c r="PAD1002">
        <f t="shared" si="233"/>
        <v>0</v>
      </c>
      <c r="PAE1002">
        <f t="shared" si="233"/>
        <v>0</v>
      </c>
      <c r="PAF1002">
        <f t="shared" si="233"/>
        <v>0</v>
      </c>
      <c r="PAG1002">
        <f t="shared" si="233"/>
        <v>0</v>
      </c>
      <c r="PAH1002">
        <f t="shared" si="233"/>
        <v>0</v>
      </c>
      <c r="PAI1002">
        <f t="shared" si="233"/>
        <v>0</v>
      </c>
      <c r="PAJ1002">
        <f t="shared" si="233"/>
        <v>0</v>
      </c>
      <c r="PAK1002">
        <f t="shared" si="233"/>
        <v>0</v>
      </c>
      <c r="PAL1002">
        <f t="shared" si="233"/>
        <v>0</v>
      </c>
      <c r="PAM1002">
        <f t="shared" si="233"/>
        <v>0</v>
      </c>
      <c r="PAN1002">
        <f t="shared" si="233"/>
        <v>0</v>
      </c>
      <c r="PAO1002">
        <f t="shared" si="233"/>
        <v>0</v>
      </c>
      <c r="PAP1002">
        <f t="shared" si="233"/>
        <v>0</v>
      </c>
      <c r="PAQ1002">
        <f t="shared" si="233"/>
        <v>0</v>
      </c>
      <c r="PAR1002">
        <f t="shared" si="233"/>
        <v>0</v>
      </c>
      <c r="PAS1002">
        <f t="shared" si="233"/>
        <v>0</v>
      </c>
      <c r="PAT1002">
        <f t="shared" si="233"/>
        <v>0</v>
      </c>
      <c r="PAU1002">
        <f t="shared" si="233"/>
        <v>0</v>
      </c>
      <c r="PAV1002">
        <f t="shared" si="233"/>
        <v>0</v>
      </c>
      <c r="PAW1002">
        <f t="shared" si="233"/>
        <v>0</v>
      </c>
      <c r="PAX1002">
        <f t="shared" si="233"/>
        <v>0</v>
      </c>
      <c r="PAY1002">
        <f t="shared" si="233"/>
        <v>0</v>
      </c>
      <c r="PAZ1002">
        <f t="shared" si="233"/>
        <v>0</v>
      </c>
      <c r="PBA1002">
        <f t="shared" si="233"/>
        <v>0</v>
      </c>
      <c r="PBB1002">
        <f t="shared" si="233"/>
        <v>0</v>
      </c>
      <c r="PBC1002">
        <f t="shared" si="233"/>
        <v>0</v>
      </c>
      <c r="PBD1002">
        <f t="shared" si="233"/>
        <v>0</v>
      </c>
      <c r="PBE1002">
        <f t="shared" si="233"/>
        <v>0</v>
      </c>
      <c r="PBF1002">
        <f t="shared" si="233"/>
        <v>0</v>
      </c>
      <c r="PBG1002">
        <f t="shared" si="233"/>
        <v>0</v>
      </c>
      <c r="PBH1002">
        <f t="shared" si="233"/>
        <v>0</v>
      </c>
      <c r="PBI1002">
        <f t="shared" si="233"/>
        <v>0</v>
      </c>
      <c r="PBJ1002">
        <f t="shared" si="233"/>
        <v>0</v>
      </c>
      <c r="PBK1002">
        <f t="shared" si="233"/>
        <v>0</v>
      </c>
      <c r="PBL1002">
        <f t="shared" si="233"/>
        <v>0</v>
      </c>
      <c r="PBM1002">
        <f t="shared" ref="PBM1002:PDX1002" si="234">SUM(PBM2:PBM1001)</f>
        <v>0</v>
      </c>
      <c r="PBN1002">
        <f t="shared" si="234"/>
        <v>0</v>
      </c>
      <c r="PBO1002">
        <f t="shared" si="234"/>
        <v>0</v>
      </c>
      <c r="PBP1002">
        <f t="shared" si="234"/>
        <v>0</v>
      </c>
      <c r="PBQ1002">
        <f t="shared" si="234"/>
        <v>0</v>
      </c>
      <c r="PBR1002">
        <f t="shared" si="234"/>
        <v>0</v>
      </c>
      <c r="PBS1002">
        <f t="shared" si="234"/>
        <v>0</v>
      </c>
      <c r="PBT1002">
        <f t="shared" si="234"/>
        <v>0</v>
      </c>
      <c r="PBU1002">
        <f t="shared" si="234"/>
        <v>0</v>
      </c>
      <c r="PBV1002">
        <f t="shared" si="234"/>
        <v>0</v>
      </c>
      <c r="PBW1002">
        <f t="shared" si="234"/>
        <v>0</v>
      </c>
      <c r="PBX1002">
        <f t="shared" si="234"/>
        <v>0</v>
      </c>
      <c r="PBY1002">
        <f t="shared" si="234"/>
        <v>0</v>
      </c>
      <c r="PBZ1002">
        <f t="shared" si="234"/>
        <v>0</v>
      </c>
      <c r="PCA1002">
        <f t="shared" si="234"/>
        <v>0</v>
      </c>
      <c r="PCB1002">
        <f t="shared" si="234"/>
        <v>0</v>
      </c>
      <c r="PCC1002">
        <f t="shared" si="234"/>
        <v>0</v>
      </c>
      <c r="PCD1002">
        <f t="shared" si="234"/>
        <v>0</v>
      </c>
      <c r="PCE1002">
        <f t="shared" si="234"/>
        <v>0</v>
      </c>
      <c r="PCF1002">
        <f t="shared" si="234"/>
        <v>0</v>
      </c>
      <c r="PCG1002">
        <f t="shared" si="234"/>
        <v>0</v>
      </c>
      <c r="PCH1002">
        <f t="shared" si="234"/>
        <v>0</v>
      </c>
      <c r="PCI1002">
        <f t="shared" si="234"/>
        <v>0</v>
      </c>
      <c r="PCJ1002">
        <f t="shared" si="234"/>
        <v>0</v>
      </c>
      <c r="PCK1002">
        <f t="shared" si="234"/>
        <v>0</v>
      </c>
      <c r="PCL1002">
        <f t="shared" si="234"/>
        <v>0</v>
      </c>
      <c r="PCM1002">
        <f t="shared" si="234"/>
        <v>0</v>
      </c>
      <c r="PCN1002">
        <f t="shared" si="234"/>
        <v>0</v>
      </c>
      <c r="PCO1002">
        <f t="shared" si="234"/>
        <v>0</v>
      </c>
      <c r="PCP1002">
        <f t="shared" si="234"/>
        <v>0</v>
      </c>
      <c r="PCQ1002">
        <f t="shared" si="234"/>
        <v>0</v>
      </c>
      <c r="PCR1002">
        <f t="shared" si="234"/>
        <v>0</v>
      </c>
      <c r="PCS1002">
        <f t="shared" si="234"/>
        <v>0</v>
      </c>
      <c r="PCT1002">
        <f t="shared" si="234"/>
        <v>0</v>
      </c>
      <c r="PCU1002">
        <f t="shared" si="234"/>
        <v>0</v>
      </c>
      <c r="PCV1002">
        <f t="shared" si="234"/>
        <v>0</v>
      </c>
      <c r="PCW1002">
        <f t="shared" si="234"/>
        <v>0</v>
      </c>
      <c r="PCX1002">
        <f t="shared" si="234"/>
        <v>0</v>
      </c>
      <c r="PCY1002">
        <f t="shared" si="234"/>
        <v>0</v>
      </c>
      <c r="PCZ1002">
        <f t="shared" si="234"/>
        <v>0</v>
      </c>
      <c r="PDA1002">
        <f t="shared" si="234"/>
        <v>0</v>
      </c>
      <c r="PDB1002">
        <f t="shared" si="234"/>
        <v>0</v>
      </c>
      <c r="PDC1002">
        <f t="shared" si="234"/>
        <v>0</v>
      </c>
      <c r="PDD1002">
        <f t="shared" si="234"/>
        <v>0</v>
      </c>
      <c r="PDE1002">
        <f t="shared" si="234"/>
        <v>0</v>
      </c>
      <c r="PDF1002">
        <f t="shared" si="234"/>
        <v>0</v>
      </c>
      <c r="PDG1002">
        <f t="shared" si="234"/>
        <v>0</v>
      </c>
      <c r="PDH1002">
        <f t="shared" si="234"/>
        <v>0</v>
      </c>
      <c r="PDI1002">
        <f t="shared" si="234"/>
        <v>0</v>
      </c>
      <c r="PDJ1002">
        <f t="shared" si="234"/>
        <v>0</v>
      </c>
      <c r="PDK1002">
        <f t="shared" si="234"/>
        <v>0</v>
      </c>
      <c r="PDL1002">
        <f t="shared" si="234"/>
        <v>0</v>
      </c>
      <c r="PDM1002">
        <f t="shared" si="234"/>
        <v>0</v>
      </c>
      <c r="PDN1002">
        <f t="shared" si="234"/>
        <v>0</v>
      </c>
      <c r="PDO1002">
        <f t="shared" si="234"/>
        <v>0</v>
      </c>
      <c r="PDP1002">
        <f t="shared" si="234"/>
        <v>0</v>
      </c>
      <c r="PDQ1002">
        <f t="shared" si="234"/>
        <v>0</v>
      </c>
      <c r="PDR1002">
        <f t="shared" si="234"/>
        <v>0</v>
      </c>
      <c r="PDS1002">
        <f t="shared" si="234"/>
        <v>0</v>
      </c>
      <c r="PDT1002">
        <f t="shared" si="234"/>
        <v>0</v>
      </c>
      <c r="PDU1002">
        <f t="shared" si="234"/>
        <v>0</v>
      </c>
      <c r="PDV1002">
        <f t="shared" si="234"/>
        <v>0</v>
      </c>
      <c r="PDW1002">
        <f t="shared" si="234"/>
        <v>0</v>
      </c>
      <c r="PDX1002">
        <f t="shared" si="234"/>
        <v>0</v>
      </c>
      <c r="PDY1002">
        <f t="shared" ref="PDY1002:PGJ1002" si="235">SUM(PDY2:PDY1001)</f>
        <v>0</v>
      </c>
      <c r="PDZ1002">
        <f t="shared" si="235"/>
        <v>0</v>
      </c>
      <c r="PEA1002">
        <f t="shared" si="235"/>
        <v>0</v>
      </c>
      <c r="PEB1002">
        <f t="shared" si="235"/>
        <v>0</v>
      </c>
      <c r="PEC1002">
        <f t="shared" si="235"/>
        <v>0</v>
      </c>
      <c r="PED1002">
        <f t="shared" si="235"/>
        <v>0</v>
      </c>
      <c r="PEE1002">
        <f t="shared" si="235"/>
        <v>0</v>
      </c>
      <c r="PEF1002">
        <f t="shared" si="235"/>
        <v>0</v>
      </c>
      <c r="PEG1002">
        <f t="shared" si="235"/>
        <v>0</v>
      </c>
      <c r="PEH1002">
        <f t="shared" si="235"/>
        <v>0</v>
      </c>
      <c r="PEI1002">
        <f t="shared" si="235"/>
        <v>0</v>
      </c>
      <c r="PEJ1002">
        <f t="shared" si="235"/>
        <v>0</v>
      </c>
      <c r="PEK1002">
        <f t="shared" si="235"/>
        <v>0</v>
      </c>
      <c r="PEL1002">
        <f t="shared" si="235"/>
        <v>0</v>
      </c>
      <c r="PEM1002">
        <f t="shared" si="235"/>
        <v>0</v>
      </c>
      <c r="PEN1002">
        <f t="shared" si="235"/>
        <v>0</v>
      </c>
      <c r="PEO1002">
        <f t="shared" si="235"/>
        <v>0</v>
      </c>
      <c r="PEP1002">
        <f t="shared" si="235"/>
        <v>0</v>
      </c>
      <c r="PEQ1002">
        <f t="shared" si="235"/>
        <v>0</v>
      </c>
      <c r="PER1002">
        <f t="shared" si="235"/>
        <v>0</v>
      </c>
      <c r="PES1002">
        <f t="shared" si="235"/>
        <v>0</v>
      </c>
      <c r="PET1002">
        <f t="shared" si="235"/>
        <v>0</v>
      </c>
      <c r="PEU1002">
        <f t="shared" si="235"/>
        <v>0</v>
      </c>
      <c r="PEV1002">
        <f t="shared" si="235"/>
        <v>0</v>
      </c>
      <c r="PEW1002">
        <f t="shared" si="235"/>
        <v>0</v>
      </c>
      <c r="PEX1002">
        <f t="shared" si="235"/>
        <v>0</v>
      </c>
      <c r="PEY1002">
        <f t="shared" si="235"/>
        <v>0</v>
      </c>
      <c r="PEZ1002">
        <f t="shared" si="235"/>
        <v>0</v>
      </c>
      <c r="PFA1002">
        <f t="shared" si="235"/>
        <v>0</v>
      </c>
      <c r="PFB1002">
        <f t="shared" si="235"/>
        <v>0</v>
      </c>
      <c r="PFC1002">
        <f t="shared" si="235"/>
        <v>0</v>
      </c>
      <c r="PFD1002">
        <f t="shared" si="235"/>
        <v>0</v>
      </c>
      <c r="PFE1002">
        <f t="shared" si="235"/>
        <v>0</v>
      </c>
      <c r="PFF1002">
        <f t="shared" si="235"/>
        <v>0</v>
      </c>
      <c r="PFG1002">
        <f t="shared" si="235"/>
        <v>0</v>
      </c>
      <c r="PFH1002">
        <f t="shared" si="235"/>
        <v>0</v>
      </c>
      <c r="PFI1002">
        <f t="shared" si="235"/>
        <v>0</v>
      </c>
      <c r="PFJ1002">
        <f t="shared" si="235"/>
        <v>0</v>
      </c>
      <c r="PFK1002">
        <f t="shared" si="235"/>
        <v>0</v>
      </c>
      <c r="PFL1002">
        <f t="shared" si="235"/>
        <v>0</v>
      </c>
      <c r="PFM1002">
        <f t="shared" si="235"/>
        <v>0</v>
      </c>
      <c r="PFN1002">
        <f t="shared" si="235"/>
        <v>0</v>
      </c>
      <c r="PFO1002">
        <f t="shared" si="235"/>
        <v>0</v>
      </c>
      <c r="PFP1002">
        <f t="shared" si="235"/>
        <v>0</v>
      </c>
      <c r="PFQ1002">
        <f t="shared" si="235"/>
        <v>0</v>
      </c>
      <c r="PFR1002">
        <f t="shared" si="235"/>
        <v>0</v>
      </c>
      <c r="PFS1002">
        <f t="shared" si="235"/>
        <v>0</v>
      </c>
      <c r="PFT1002">
        <f t="shared" si="235"/>
        <v>0</v>
      </c>
      <c r="PFU1002">
        <f t="shared" si="235"/>
        <v>0</v>
      </c>
      <c r="PFV1002">
        <f t="shared" si="235"/>
        <v>0</v>
      </c>
      <c r="PFW1002">
        <f t="shared" si="235"/>
        <v>0</v>
      </c>
      <c r="PFX1002">
        <f t="shared" si="235"/>
        <v>0</v>
      </c>
      <c r="PFY1002">
        <f t="shared" si="235"/>
        <v>0</v>
      </c>
      <c r="PFZ1002">
        <f t="shared" si="235"/>
        <v>0</v>
      </c>
      <c r="PGA1002">
        <f t="shared" si="235"/>
        <v>0</v>
      </c>
      <c r="PGB1002">
        <f t="shared" si="235"/>
        <v>0</v>
      </c>
      <c r="PGC1002">
        <f t="shared" si="235"/>
        <v>0</v>
      </c>
      <c r="PGD1002">
        <f t="shared" si="235"/>
        <v>0</v>
      </c>
      <c r="PGE1002">
        <f t="shared" si="235"/>
        <v>0</v>
      </c>
      <c r="PGF1002">
        <f t="shared" si="235"/>
        <v>0</v>
      </c>
      <c r="PGG1002">
        <f t="shared" si="235"/>
        <v>0</v>
      </c>
      <c r="PGH1002">
        <f t="shared" si="235"/>
        <v>0</v>
      </c>
      <c r="PGI1002">
        <f t="shared" si="235"/>
        <v>0</v>
      </c>
      <c r="PGJ1002">
        <f t="shared" si="235"/>
        <v>0</v>
      </c>
      <c r="PGK1002">
        <f t="shared" ref="PGK1002:PIV1002" si="236">SUM(PGK2:PGK1001)</f>
        <v>0</v>
      </c>
      <c r="PGL1002">
        <f t="shared" si="236"/>
        <v>0</v>
      </c>
      <c r="PGM1002">
        <f t="shared" si="236"/>
        <v>0</v>
      </c>
      <c r="PGN1002">
        <f t="shared" si="236"/>
        <v>0</v>
      </c>
      <c r="PGO1002">
        <f t="shared" si="236"/>
        <v>0</v>
      </c>
      <c r="PGP1002">
        <f t="shared" si="236"/>
        <v>0</v>
      </c>
      <c r="PGQ1002">
        <f t="shared" si="236"/>
        <v>0</v>
      </c>
      <c r="PGR1002">
        <f t="shared" si="236"/>
        <v>0</v>
      </c>
      <c r="PGS1002">
        <f t="shared" si="236"/>
        <v>0</v>
      </c>
      <c r="PGT1002">
        <f t="shared" si="236"/>
        <v>0</v>
      </c>
      <c r="PGU1002">
        <f t="shared" si="236"/>
        <v>0</v>
      </c>
      <c r="PGV1002">
        <f t="shared" si="236"/>
        <v>0</v>
      </c>
      <c r="PGW1002">
        <f t="shared" si="236"/>
        <v>0</v>
      </c>
      <c r="PGX1002">
        <f t="shared" si="236"/>
        <v>0</v>
      </c>
      <c r="PGY1002">
        <f t="shared" si="236"/>
        <v>0</v>
      </c>
      <c r="PGZ1002">
        <f t="shared" si="236"/>
        <v>0</v>
      </c>
      <c r="PHA1002">
        <f t="shared" si="236"/>
        <v>0</v>
      </c>
      <c r="PHB1002">
        <f t="shared" si="236"/>
        <v>0</v>
      </c>
      <c r="PHC1002">
        <f t="shared" si="236"/>
        <v>0</v>
      </c>
      <c r="PHD1002">
        <f t="shared" si="236"/>
        <v>0</v>
      </c>
      <c r="PHE1002">
        <f t="shared" si="236"/>
        <v>0</v>
      </c>
      <c r="PHF1002">
        <f t="shared" si="236"/>
        <v>0</v>
      </c>
      <c r="PHG1002">
        <f t="shared" si="236"/>
        <v>0</v>
      </c>
      <c r="PHH1002">
        <f t="shared" si="236"/>
        <v>0</v>
      </c>
      <c r="PHI1002">
        <f t="shared" si="236"/>
        <v>0</v>
      </c>
      <c r="PHJ1002">
        <f t="shared" si="236"/>
        <v>0</v>
      </c>
      <c r="PHK1002">
        <f t="shared" si="236"/>
        <v>0</v>
      </c>
      <c r="PHL1002">
        <f t="shared" si="236"/>
        <v>0</v>
      </c>
      <c r="PHM1002">
        <f t="shared" si="236"/>
        <v>0</v>
      </c>
      <c r="PHN1002">
        <f t="shared" si="236"/>
        <v>0</v>
      </c>
      <c r="PHO1002">
        <f t="shared" si="236"/>
        <v>0</v>
      </c>
      <c r="PHP1002">
        <f t="shared" si="236"/>
        <v>0</v>
      </c>
      <c r="PHQ1002">
        <f t="shared" si="236"/>
        <v>0</v>
      </c>
      <c r="PHR1002">
        <f t="shared" si="236"/>
        <v>0</v>
      </c>
      <c r="PHS1002">
        <f t="shared" si="236"/>
        <v>0</v>
      </c>
      <c r="PHT1002">
        <f t="shared" si="236"/>
        <v>0</v>
      </c>
      <c r="PHU1002">
        <f t="shared" si="236"/>
        <v>0</v>
      </c>
      <c r="PHV1002">
        <f t="shared" si="236"/>
        <v>0</v>
      </c>
      <c r="PHW1002">
        <f t="shared" si="236"/>
        <v>0</v>
      </c>
      <c r="PHX1002">
        <f t="shared" si="236"/>
        <v>0</v>
      </c>
      <c r="PHY1002">
        <f t="shared" si="236"/>
        <v>0</v>
      </c>
      <c r="PHZ1002">
        <f t="shared" si="236"/>
        <v>0</v>
      </c>
      <c r="PIA1002">
        <f t="shared" si="236"/>
        <v>0</v>
      </c>
      <c r="PIB1002">
        <f t="shared" si="236"/>
        <v>0</v>
      </c>
      <c r="PIC1002">
        <f t="shared" si="236"/>
        <v>0</v>
      </c>
      <c r="PID1002">
        <f t="shared" si="236"/>
        <v>0</v>
      </c>
      <c r="PIE1002">
        <f t="shared" si="236"/>
        <v>0</v>
      </c>
      <c r="PIF1002">
        <f t="shared" si="236"/>
        <v>0</v>
      </c>
      <c r="PIG1002">
        <f t="shared" si="236"/>
        <v>0</v>
      </c>
      <c r="PIH1002">
        <f t="shared" si="236"/>
        <v>0</v>
      </c>
      <c r="PII1002">
        <f t="shared" si="236"/>
        <v>0</v>
      </c>
      <c r="PIJ1002">
        <f t="shared" si="236"/>
        <v>0</v>
      </c>
      <c r="PIK1002">
        <f t="shared" si="236"/>
        <v>0</v>
      </c>
      <c r="PIL1002">
        <f t="shared" si="236"/>
        <v>0</v>
      </c>
      <c r="PIM1002">
        <f t="shared" si="236"/>
        <v>0</v>
      </c>
      <c r="PIN1002">
        <f t="shared" si="236"/>
        <v>0</v>
      </c>
      <c r="PIO1002">
        <f t="shared" si="236"/>
        <v>0</v>
      </c>
      <c r="PIP1002">
        <f t="shared" si="236"/>
        <v>0</v>
      </c>
      <c r="PIQ1002">
        <f t="shared" si="236"/>
        <v>0</v>
      </c>
      <c r="PIR1002">
        <f t="shared" si="236"/>
        <v>0</v>
      </c>
      <c r="PIS1002">
        <f t="shared" si="236"/>
        <v>0</v>
      </c>
      <c r="PIT1002">
        <f t="shared" si="236"/>
        <v>0</v>
      </c>
      <c r="PIU1002">
        <f t="shared" si="236"/>
        <v>0</v>
      </c>
      <c r="PIV1002">
        <f t="shared" si="236"/>
        <v>0</v>
      </c>
      <c r="PIW1002">
        <f t="shared" ref="PIW1002:PLH1002" si="237">SUM(PIW2:PIW1001)</f>
        <v>0</v>
      </c>
      <c r="PIX1002">
        <f t="shared" si="237"/>
        <v>0</v>
      </c>
      <c r="PIY1002">
        <f t="shared" si="237"/>
        <v>0</v>
      </c>
      <c r="PIZ1002">
        <f t="shared" si="237"/>
        <v>0</v>
      </c>
      <c r="PJA1002">
        <f t="shared" si="237"/>
        <v>0</v>
      </c>
      <c r="PJB1002">
        <f t="shared" si="237"/>
        <v>0</v>
      </c>
      <c r="PJC1002">
        <f t="shared" si="237"/>
        <v>0</v>
      </c>
      <c r="PJD1002">
        <f t="shared" si="237"/>
        <v>0</v>
      </c>
      <c r="PJE1002">
        <f t="shared" si="237"/>
        <v>0</v>
      </c>
      <c r="PJF1002">
        <f t="shared" si="237"/>
        <v>0</v>
      </c>
      <c r="PJG1002">
        <f t="shared" si="237"/>
        <v>0</v>
      </c>
      <c r="PJH1002">
        <f t="shared" si="237"/>
        <v>0</v>
      </c>
      <c r="PJI1002">
        <f t="shared" si="237"/>
        <v>0</v>
      </c>
      <c r="PJJ1002">
        <f t="shared" si="237"/>
        <v>0</v>
      </c>
      <c r="PJK1002">
        <f t="shared" si="237"/>
        <v>0</v>
      </c>
      <c r="PJL1002">
        <f t="shared" si="237"/>
        <v>0</v>
      </c>
      <c r="PJM1002">
        <f t="shared" si="237"/>
        <v>0</v>
      </c>
      <c r="PJN1002">
        <f t="shared" si="237"/>
        <v>0</v>
      </c>
      <c r="PJO1002">
        <f t="shared" si="237"/>
        <v>0</v>
      </c>
      <c r="PJP1002">
        <f t="shared" si="237"/>
        <v>0</v>
      </c>
      <c r="PJQ1002">
        <f t="shared" si="237"/>
        <v>0</v>
      </c>
      <c r="PJR1002">
        <f t="shared" si="237"/>
        <v>0</v>
      </c>
      <c r="PJS1002">
        <f t="shared" si="237"/>
        <v>0</v>
      </c>
      <c r="PJT1002">
        <f t="shared" si="237"/>
        <v>0</v>
      </c>
      <c r="PJU1002">
        <f t="shared" si="237"/>
        <v>0</v>
      </c>
      <c r="PJV1002">
        <f t="shared" si="237"/>
        <v>0</v>
      </c>
      <c r="PJW1002">
        <f t="shared" si="237"/>
        <v>0</v>
      </c>
      <c r="PJX1002">
        <f t="shared" si="237"/>
        <v>0</v>
      </c>
      <c r="PJY1002">
        <f t="shared" si="237"/>
        <v>0</v>
      </c>
      <c r="PJZ1002">
        <f t="shared" si="237"/>
        <v>0</v>
      </c>
      <c r="PKA1002">
        <f t="shared" si="237"/>
        <v>0</v>
      </c>
      <c r="PKB1002">
        <f t="shared" si="237"/>
        <v>0</v>
      </c>
      <c r="PKC1002">
        <f t="shared" si="237"/>
        <v>0</v>
      </c>
      <c r="PKD1002">
        <f t="shared" si="237"/>
        <v>0</v>
      </c>
      <c r="PKE1002">
        <f t="shared" si="237"/>
        <v>0</v>
      </c>
      <c r="PKF1002">
        <f t="shared" si="237"/>
        <v>0</v>
      </c>
      <c r="PKG1002">
        <f t="shared" si="237"/>
        <v>0</v>
      </c>
      <c r="PKH1002">
        <f t="shared" si="237"/>
        <v>0</v>
      </c>
      <c r="PKI1002">
        <f t="shared" si="237"/>
        <v>0</v>
      </c>
      <c r="PKJ1002">
        <f t="shared" si="237"/>
        <v>0</v>
      </c>
      <c r="PKK1002">
        <f t="shared" si="237"/>
        <v>0</v>
      </c>
      <c r="PKL1002">
        <f t="shared" si="237"/>
        <v>0</v>
      </c>
      <c r="PKM1002">
        <f t="shared" si="237"/>
        <v>0</v>
      </c>
      <c r="PKN1002">
        <f t="shared" si="237"/>
        <v>0</v>
      </c>
      <c r="PKO1002">
        <f t="shared" si="237"/>
        <v>0</v>
      </c>
      <c r="PKP1002">
        <f t="shared" si="237"/>
        <v>0</v>
      </c>
      <c r="PKQ1002">
        <f t="shared" si="237"/>
        <v>0</v>
      </c>
      <c r="PKR1002">
        <f t="shared" si="237"/>
        <v>0</v>
      </c>
      <c r="PKS1002">
        <f t="shared" si="237"/>
        <v>0</v>
      </c>
      <c r="PKT1002">
        <f t="shared" si="237"/>
        <v>0</v>
      </c>
      <c r="PKU1002">
        <f t="shared" si="237"/>
        <v>0</v>
      </c>
      <c r="PKV1002">
        <f t="shared" si="237"/>
        <v>0</v>
      </c>
      <c r="PKW1002">
        <f t="shared" si="237"/>
        <v>0</v>
      </c>
      <c r="PKX1002">
        <f t="shared" si="237"/>
        <v>0</v>
      </c>
      <c r="PKY1002">
        <f t="shared" si="237"/>
        <v>0</v>
      </c>
      <c r="PKZ1002">
        <f t="shared" si="237"/>
        <v>0</v>
      </c>
      <c r="PLA1002">
        <f t="shared" si="237"/>
        <v>0</v>
      </c>
      <c r="PLB1002">
        <f t="shared" si="237"/>
        <v>0</v>
      </c>
      <c r="PLC1002">
        <f t="shared" si="237"/>
        <v>0</v>
      </c>
      <c r="PLD1002">
        <f t="shared" si="237"/>
        <v>0</v>
      </c>
      <c r="PLE1002">
        <f t="shared" si="237"/>
        <v>0</v>
      </c>
      <c r="PLF1002">
        <f t="shared" si="237"/>
        <v>0</v>
      </c>
      <c r="PLG1002">
        <f t="shared" si="237"/>
        <v>0</v>
      </c>
      <c r="PLH1002">
        <f t="shared" si="237"/>
        <v>0</v>
      </c>
      <c r="PLI1002">
        <f t="shared" ref="PLI1002:PNT1002" si="238">SUM(PLI2:PLI1001)</f>
        <v>0</v>
      </c>
      <c r="PLJ1002">
        <f t="shared" si="238"/>
        <v>0</v>
      </c>
      <c r="PLK1002">
        <f t="shared" si="238"/>
        <v>0</v>
      </c>
      <c r="PLL1002">
        <f t="shared" si="238"/>
        <v>0</v>
      </c>
      <c r="PLM1002">
        <f t="shared" si="238"/>
        <v>0</v>
      </c>
      <c r="PLN1002">
        <f t="shared" si="238"/>
        <v>0</v>
      </c>
      <c r="PLO1002">
        <f t="shared" si="238"/>
        <v>0</v>
      </c>
      <c r="PLP1002">
        <f t="shared" si="238"/>
        <v>0</v>
      </c>
      <c r="PLQ1002">
        <f t="shared" si="238"/>
        <v>0</v>
      </c>
      <c r="PLR1002">
        <f t="shared" si="238"/>
        <v>0</v>
      </c>
      <c r="PLS1002">
        <f t="shared" si="238"/>
        <v>0</v>
      </c>
      <c r="PLT1002">
        <f t="shared" si="238"/>
        <v>0</v>
      </c>
      <c r="PLU1002">
        <f t="shared" si="238"/>
        <v>0</v>
      </c>
      <c r="PLV1002">
        <f t="shared" si="238"/>
        <v>0</v>
      </c>
      <c r="PLW1002">
        <f t="shared" si="238"/>
        <v>0</v>
      </c>
      <c r="PLX1002">
        <f t="shared" si="238"/>
        <v>0</v>
      </c>
      <c r="PLY1002">
        <f t="shared" si="238"/>
        <v>0</v>
      </c>
      <c r="PLZ1002">
        <f t="shared" si="238"/>
        <v>0</v>
      </c>
      <c r="PMA1002">
        <f t="shared" si="238"/>
        <v>0</v>
      </c>
      <c r="PMB1002">
        <f t="shared" si="238"/>
        <v>0</v>
      </c>
      <c r="PMC1002">
        <f t="shared" si="238"/>
        <v>0</v>
      </c>
      <c r="PMD1002">
        <f t="shared" si="238"/>
        <v>0</v>
      </c>
      <c r="PME1002">
        <f t="shared" si="238"/>
        <v>0</v>
      </c>
      <c r="PMF1002">
        <f t="shared" si="238"/>
        <v>0</v>
      </c>
      <c r="PMG1002">
        <f t="shared" si="238"/>
        <v>0</v>
      </c>
      <c r="PMH1002">
        <f t="shared" si="238"/>
        <v>0</v>
      </c>
      <c r="PMI1002">
        <f t="shared" si="238"/>
        <v>0</v>
      </c>
      <c r="PMJ1002">
        <f t="shared" si="238"/>
        <v>0</v>
      </c>
      <c r="PMK1002">
        <f t="shared" si="238"/>
        <v>0</v>
      </c>
      <c r="PML1002">
        <f t="shared" si="238"/>
        <v>0</v>
      </c>
      <c r="PMM1002">
        <f t="shared" si="238"/>
        <v>0</v>
      </c>
      <c r="PMN1002">
        <f t="shared" si="238"/>
        <v>0</v>
      </c>
      <c r="PMO1002">
        <f t="shared" si="238"/>
        <v>0</v>
      </c>
      <c r="PMP1002">
        <f t="shared" si="238"/>
        <v>0</v>
      </c>
      <c r="PMQ1002">
        <f t="shared" si="238"/>
        <v>0</v>
      </c>
      <c r="PMR1002">
        <f t="shared" si="238"/>
        <v>0</v>
      </c>
      <c r="PMS1002">
        <f t="shared" si="238"/>
        <v>0</v>
      </c>
      <c r="PMT1002">
        <f t="shared" si="238"/>
        <v>0</v>
      </c>
      <c r="PMU1002">
        <f t="shared" si="238"/>
        <v>0</v>
      </c>
      <c r="PMV1002">
        <f t="shared" si="238"/>
        <v>0</v>
      </c>
      <c r="PMW1002">
        <f t="shared" si="238"/>
        <v>0</v>
      </c>
      <c r="PMX1002">
        <f t="shared" si="238"/>
        <v>0</v>
      </c>
      <c r="PMY1002">
        <f t="shared" si="238"/>
        <v>0</v>
      </c>
      <c r="PMZ1002">
        <f t="shared" si="238"/>
        <v>0</v>
      </c>
      <c r="PNA1002">
        <f t="shared" si="238"/>
        <v>0</v>
      </c>
      <c r="PNB1002">
        <f t="shared" si="238"/>
        <v>0</v>
      </c>
      <c r="PNC1002">
        <f t="shared" si="238"/>
        <v>0</v>
      </c>
      <c r="PND1002">
        <f t="shared" si="238"/>
        <v>0</v>
      </c>
      <c r="PNE1002">
        <f t="shared" si="238"/>
        <v>0</v>
      </c>
      <c r="PNF1002">
        <f t="shared" si="238"/>
        <v>0</v>
      </c>
      <c r="PNG1002">
        <f t="shared" si="238"/>
        <v>0</v>
      </c>
      <c r="PNH1002">
        <f t="shared" si="238"/>
        <v>0</v>
      </c>
      <c r="PNI1002">
        <f t="shared" si="238"/>
        <v>0</v>
      </c>
      <c r="PNJ1002">
        <f t="shared" si="238"/>
        <v>0</v>
      </c>
      <c r="PNK1002">
        <f t="shared" si="238"/>
        <v>0</v>
      </c>
      <c r="PNL1002">
        <f t="shared" si="238"/>
        <v>0</v>
      </c>
      <c r="PNM1002">
        <f t="shared" si="238"/>
        <v>0</v>
      </c>
      <c r="PNN1002">
        <f t="shared" si="238"/>
        <v>0</v>
      </c>
      <c r="PNO1002">
        <f t="shared" si="238"/>
        <v>0</v>
      </c>
      <c r="PNP1002">
        <f t="shared" si="238"/>
        <v>0</v>
      </c>
      <c r="PNQ1002">
        <f t="shared" si="238"/>
        <v>0</v>
      </c>
      <c r="PNR1002">
        <f t="shared" si="238"/>
        <v>0</v>
      </c>
      <c r="PNS1002">
        <f t="shared" si="238"/>
        <v>0</v>
      </c>
      <c r="PNT1002">
        <f t="shared" si="238"/>
        <v>0</v>
      </c>
      <c r="PNU1002">
        <f t="shared" ref="PNU1002:PQF1002" si="239">SUM(PNU2:PNU1001)</f>
        <v>0</v>
      </c>
      <c r="PNV1002">
        <f t="shared" si="239"/>
        <v>0</v>
      </c>
      <c r="PNW1002">
        <f t="shared" si="239"/>
        <v>0</v>
      </c>
      <c r="PNX1002">
        <f t="shared" si="239"/>
        <v>0</v>
      </c>
      <c r="PNY1002">
        <f t="shared" si="239"/>
        <v>0</v>
      </c>
      <c r="PNZ1002">
        <f t="shared" si="239"/>
        <v>0</v>
      </c>
      <c r="POA1002">
        <f t="shared" si="239"/>
        <v>0</v>
      </c>
      <c r="POB1002">
        <f t="shared" si="239"/>
        <v>0</v>
      </c>
      <c r="POC1002">
        <f t="shared" si="239"/>
        <v>0</v>
      </c>
      <c r="POD1002">
        <f t="shared" si="239"/>
        <v>0</v>
      </c>
      <c r="POE1002">
        <f t="shared" si="239"/>
        <v>0</v>
      </c>
      <c r="POF1002">
        <f t="shared" si="239"/>
        <v>0</v>
      </c>
      <c r="POG1002">
        <f t="shared" si="239"/>
        <v>0</v>
      </c>
      <c r="POH1002">
        <f t="shared" si="239"/>
        <v>0</v>
      </c>
      <c r="POI1002">
        <f t="shared" si="239"/>
        <v>0</v>
      </c>
      <c r="POJ1002">
        <f t="shared" si="239"/>
        <v>0</v>
      </c>
      <c r="POK1002">
        <f t="shared" si="239"/>
        <v>0</v>
      </c>
      <c r="POL1002">
        <f t="shared" si="239"/>
        <v>0</v>
      </c>
      <c r="POM1002">
        <f t="shared" si="239"/>
        <v>0</v>
      </c>
      <c r="PON1002">
        <f t="shared" si="239"/>
        <v>0</v>
      </c>
      <c r="POO1002">
        <f t="shared" si="239"/>
        <v>0</v>
      </c>
      <c r="POP1002">
        <f t="shared" si="239"/>
        <v>0</v>
      </c>
      <c r="POQ1002">
        <f t="shared" si="239"/>
        <v>0</v>
      </c>
      <c r="POR1002">
        <f t="shared" si="239"/>
        <v>0</v>
      </c>
      <c r="POS1002">
        <f t="shared" si="239"/>
        <v>0</v>
      </c>
      <c r="POT1002">
        <f t="shared" si="239"/>
        <v>0</v>
      </c>
      <c r="POU1002">
        <f t="shared" si="239"/>
        <v>0</v>
      </c>
      <c r="POV1002">
        <f t="shared" si="239"/>
        <v>0</v>
      </c>
      <c r="POW1002">
        <f t="shared" si="239"/>
        <v>0</v>
      </c>
      <c r="POX1002">
        <f t="shared" si="239"/>
        <v>0</v>
      </c>
      <c r="POY1002">
        <f t="shared" si="239"/>
        <v>0</v>
      </c>
      <c r="POZ1002">
        <f t="shared" si="239"/>
        <v>0</v>
      </c>
      <c r="PPA1002">
        <f t="shared" si="239"/>
        <v>0</v>
      </c>
      <c r="PPB1002">
        <f t="shared" si="239"/>
        <v>0</v>
      </c>
      <c r="PPC1002">
        <f t="shared" si="239"/>
        <v>0</v>
      </c>
      <c r="PPD1002">
        <f t="shared" si="239"/>
        <v>0</v>
      </c>
      <c r="PPE1002">
        <f t="shared" si="239"/>
        <v>0</v>
      </c>
      <c r="PPF1002">
        <f t="shared" si="239"/>
        <v>0</v>
      </c>
      <c r="PPG1002">
        <f t="shared" si="239"/>
        <v>0</v>
      </c>
      <c r="PPH1002">
        <f t="shared" si="239"/>
        <v>0</v>
      </c>
      <c r="PPI1002">
        <f t="shared" si="239"/>
        <v>0</v>
      </c>
      <c r="PPJ1002">
        <f t="shared" si="239"/>
        <v>0</v>
      </c>
      <c r="PPK1002">
        <f t="shared" si="239"/>
        <v>0</v>
      </c>
      <c r="PPL1002">
        <f t="shared" si="239"/>
        <v>0</v>
      </c>
      <c r="PPM1002">
        <f t="shared" si="239"/>
        <v>0</v>
      </c>
      <c r="PPN1002">
        <f t="shared" si="239"/>
        <v>0</v>
      </c>
      <c r="PPO1002">
        <f t="shared" si="239"/>
        <v>0</v>
      </c>
      <c r="PPP1002">
        <f t="shared" si="239"/>
        <v>0</v>
      </c>
      <c r="PPQ1002">
        <f t="shared" si="239"/>
        <v>0</v>
      </c>
      <c r="PPR1002">
        <f t="shared" si="239"/>
        <v>0</v>
      </c>
      <c r="PPS1002">
        <f t="shared" si="239"/>
        <v>0</v>
      </c>
      <c r="PPT1002">
        <f t="shared" si="239"/>
        <v>0</v>
      </c>
      <c r="PPU1002">
        <f t="shared" si="239"/>
        <v>0</v>
      </c>
      <c r="PPV1002">
        <f t="shared" si="239"/>
        <v>0</v>
      </c>
      <c r="PPW1002">
        <f t="shared" si="239"/>
        <v>0</v>
      </c>
      <c r="PPX1002">
        <f t="shared" si="239"/>
        <v>0</v>
      </c>
      <c r="PPY1002">
        <f t="shared" si="239"/>
        <v>0</v>
      </c>
      <c r="PPZ1002">
        <f t="shared" si="239"/>
        <v>0</v>
      </c>
      <c r="PQA1002">
        <f t="shared" si="239"/>
        <v>0</v>
      </c>
      <c r="PQB1002">
        <f t="shared" si="239"/>
        <v>0</v>
      </c>
      <c r="PQC1002">
        <f t="shared" si="239"/>
        <v>0</v>
      </c>
      <c r="PQD1002">
        <f t="shared" si="239"/>
        <v>0</v>
      </c>
      <c r="PQE1002">
        <f t="shared" si="239"/>
        <v>0</v>
      </c>
      <c r="PQF1002">
        <f t="shared" si="239"/>
        <v>0</v>
      </c>
      <c r="PQG1002">
        <f t="shared" ref="PQG1002:PSR1002" si="240">SUM(PQG2:PQG1001)</f>
        <v>0</v>
      </c>
      <c r="PQH1002">
        <f t="shared" si="240"/>
        <v>0</v>
      </c>
      <c r="PQI1002">
        <f t="shared" si="240"/>
        <v>0</v>
      </c>
      <c r="PQJ1002">
        <f t="shared" si="240"/>
        <v>0</v>
      </c>
      <c r="PQK1002">
        <f t="shared" si="240"/>
        <v>0</v>
      </c>
      <c r="PQL1002">
        <f t="shared" si="240"/>
        <v>0</v>
      </c>
      <c r="PQM1002">
        <f t="shared" si="240"/>
        <v>0</v>
      </c>
      <c r="PQN1002">
        <f t="shared" si="240"/>
        <v>0</v>
      </c>
      <c r="PQO1002">
        <f t="shared" si="240"/>
        <v>0</v>
      </c>
      <c r="PQP1002">
        <f t="shared" si="240"/>
        <v>0</v>
      </c>
      <c r="PQQ1002">
        <f t="shared" si="240"/>
        <v>0</v>
      </c>
      <c r="PQR1002">
        <f t="shared" si="240"/>
        <v>0</v>
      </c>
      <c r="PQS1002">
        <f t="shared" si="240"/>
        <v>0</v>
      </c>
      <c r="PQT1002">
        <f t="shared" si="240"/>
        <v>0</v>
      </c>
      <c r="PQU1002">
        <f t="shared" si="240"/>
        <v>0</v>
      </c>
      <c r="PQV1002">
        <f t="shared" si="240"/>
        <v>0</v>
      </c>
      <c r="PQW1002">
        <f t="shared" si="240"/>
        <v>0</v>
      </c>
      <c r="PQX1002">
        <f t="shared" si="240"/>
        <v>0</v>
      </c>
      <c r="PQY1002">
        <f t="shared" si="240"/>
        <v>0</v>
      </c>
      <c r="PQZ1002">
        <f t="shared" si="240"/>
        <v>0</v>
      </c>
      <c r="PRA1002">
        <f t="shared" si="240"/>
        <v>0</v>
      </c>
      <c r="PRB1002">
        <f t="shared" si="240"/>
        <v>0</v>
      </c>
      <c r="PRC1002">
        <f t="shared" si="240"/>
        <v>0</v>
      </c>
      <c r="PRD1002">
        <f t="shared" si="240"/>
        <v>0</v>
      </c>
      <c r="PRE1002">
        <f t="shared" si="240"/>
        <v>0</v>
      </c>
      <c r="PRF1002">
        <f t="shared" si="240"/>
        <v>0</v>
      </c>
      <c r="PRG1002">
        <f t="shared" si="240"/>
        <v>0</v>
      </c>
      <c r="PRH1002">
        <f t="shared" si="240"/>
        <v>0</v>
      </c>
      <c r="PRI1002">
        <f t="shared" si="240"/>
        <v>0</v>
      </c>
      <c r="PRJ1002">
        <f t="shared" si="240"/>
        <v>0</v>
      </c>
      <c r="PRK1002">
        <f t="shared" si="240"/>
        <v>0</v>
      </c>
      <c r="PRL1002">
        <f t="shared" si="240"/>
        <v>0</v>
      </c>
      <c r="PRM1002">
        <f t="shared" si="240"/>
        <v>0</v>
      </c>
      <c r="PRN1002">
        <f t="shared" si="240"/>
        <v>0</v>
      </c>
      <c r="PRO1002">
        <f t="shared" si="240"/>
        <v>0</v>
      </c>
      <c r="PRP1002">
        <f t="shared" si="240"/>
        <v>0</v>
      </c>
      <c r="PRQ1002">
        <f t="shared" si="240"/>
        <v>0</v>
      </c>
      <c r="PRR1002">
        <f t="shared" si="240"/>
        <v>0</v>
      </c>
      <c r="PRS1002">
        <f t="shared" si="240"/>
        <v>0</v>
      </c>
      <c r="PRT1002">
        <f t="shared" si="240"/>
        <v>0</v>
      </c>
      <c r="PRU1002">
        <f t="shared" si="240"/>
        <v>0</v>
      </c>
      <c r="PRV1002">
        <f t="shared" si="240"/>
        <v>0</v>
      </c>
      <c r="PRW1002">
        <f t="shared" si="240"/>
        <v>0</v>
      </c>
      <c r="PRX1002">
        <f t="shared" si="240"/>
        <v>0</v>
      </c>
      <c r="PRY1002">
        <f t="shared" si="240"/>
        <v>0</v>
      </c>
      <c r="PRZ1002">
        <f t="shared" si="240"/>
        <v>0</v>
      </c>
      <c r="PSA1002">
        <f t="shared" si="240"/>
        <v>0</v>
      </c>
      <c r="PSB1002">
        <f t="shared" si="240"/>
        <v>0</v>
      </c>
      <c r="PSC1002">
        <f t="shared" si="240"/>
        <v>0</v>
      </c>
      <c r="PSD1002">
        <f t="shared" si="240"/>
        <v>0</v>
      </c>
      <c r="PSE1002">
        <f t="shared" si="240"/>
        <v>0</v>
      </c>
      <c r="PSF1002">
        <f t="shared" si="240"/>
        <v>0</v>
      </c>
      <c r="PSG1002">
        <f t="shared" si="240"/>
        <v>0</v>
      </c>
      <c r="PSH1002">
        <f t="shared" si="240"/>
        <v>0</v>
      </c>
      <c r="PSI1002">
        <f t="shared" si="240"/>
        <v>0</v>
      </c>
      <c r="PSJ1002">
        <f t="shared" si="240"/>
        <v>0</v>
      </c>
      <c r="PSK1002">
        <f t="shared" si="240"/>
        <v>0</v>
      </c>
      <c r="PSL1002">
        <f t="shared" si="240"/>
        <v>0</v>
      </c>
      <c r="PSM1002">
        <f t="shared" si="240"/>
        <v>0</v>
      </c>
      <c r="PSN1002">
        <f t="shared" si="240"/>
        <v>0</v>
      </c>
      <c r="PSO1002">
        <f t="shared" si="240"/>
        <v>0</v>
      </c>
      <c r="PSP1002">
        <f t="shared" si="240"/>
        <v>0</v>
      </c>
      <c r="PSQ1002">
        <f t="shared" si="240"/>
        <v>0</v>
      </c>
      <c r="PSR1002">
        <f t="shared" si="240"/>
        <v>0</v>
      </c>
      <c r="PSS1002">
        <f t="shared" ref="PSS1002:PVD1002" si="241">SUM(PSS2:PSS1001)</f>
        <v>0</v>
      </c>
      <c r="PST1002">
        <f t="shared" si="241"/>
        <v>0</v>
      </c>
      <c r="PSU1002">
        <f t="shared" si="241"/>
        <v>0</v>
      </c>
      <c r="PSV1002">
        <f t="shared" si="241"/>
        <v>0</v>
      </c>
      <c r="PSW1002">
        <f t="shared" si="241"/>
        <v>0</v>
      </c>
      <c r="PSX1002">
        <f t="shared" si="241"/>
        <v>0</v>
      </c>
      <c r="PSY1002">
        <f t="shared" si="241"/>
        <v>0</v>
      </c>
      <c r="PSZ1002">
        <f t="shared" si="241"/>
        <v>0</v>
      </c>
      <c r="PTA1002">
        <f t="shared" si="241"/>
        <v>0</v>
      </c>
      <c r="PTB1002">
        <f t="shared" si="241"/>
        <v>0</v>
      </c>
      <c r="PTC1002">
        <f t="shared" si="241"/>
        <v>0</v>
      </c>
      <c r="PTD1002">
        <f t="shared" si="241"/>
        <v>0</v>
      </c>
      <c r="PTE1002">
        <f t="shared" si="241"/>
        <v>0</v>
      </c>
      <c r="PTF1002">
        <f t="shared" si="241"/>
        <v>0</v>
      </c>
      <c r="PTG1002">
        <f t="shared" si="241"/>
        <v>0</v>
      </c>
      <c r="PTH1002">
        <f t="shared" si="241"/>
        <v>0</v>
      </c>
      <c r="PTI1002">
        <f t="shared" si="241"/>
        <v>0</v>
      </c>
      <c r="PTJ1002">
        <f t="shared" si="241"/>
        <v>0</v>
      </c>
      <c r="PTK1002">
        <f t="shared" si="241"/>
        <v>0</v>
      </c>
      <c r="PTL1002">
        <f t="shared" si="241"/>
        <v>0</v>
      </c>
      <c r="PTM1002">
        <f t="shared" si="241"/>
        <v>0</v>
      </c>
      <c r="PTN1002">
        <f t="shared" si="241"/>
        <v>0</v>
      </c>
      <c r="PTO1002">
        <f t="shared" si="241"/>
        <v>0</v>
      </c>
      <c r="PTP1002">
        <f t="shared" si="241"/>
        <v>0</v>
      </c>
      <c r="PTQ1002">
        <f t="shared" si="241"/>
        <v>0</v>
      </c>
      <c r="PTR1002">
        <f t="shared" si="241"/>
        <v>0</v>
      </c>
      <c r="PTS1002">
        <f t="shared" si="241"/>
        <v>0</v>
      </c>
      <c r="PTT1002">
        <f t="shared" si="241"/>
        <v>0</v>
      </c>
      <c r="PTU1002">
        <f t="shared" si="241"/>
        <v>0</v>
      </c>
      <c r="PTV1002">
        <f t="shared" si="241"/>
        <v>0</v>
      </c>
      <c r="PTW1002">
        <f t="shared" si="241"/>
        <v>0</v>
      </c>
      <c r="PTX1002">
        <f t="shared" si="241"/>
        <v>0</v>
      </c>
      <c r="PTY1002">
        <f t="shared" si="241"/>
        <v>0</v>
      </c>
      <c r="PTZ1002">
        <f t="shared" si="241"/>
        <v>0</v>
      </c>
      <c r="PUA1002">
        <f t="shared" si="241"/>
        <v>0</v>
      </c>
      <c r="PUB1002">
        <f t="shared" si="241"/>
        <v>0</v>
      </c>
      <c r="PUC1002">
        <f t="shared" si="241"/>
        <v>0</v>
      </c>
      <c r="PUD1002">
        <f t="shared" si="241"/>
        <v>0</v>
      </c>
      <c r="PUE1002">
        <f t="shared" si="241"/>
        <v>0</v>
      </c>
      <c r="PUF1002">
        <f t="shared" si="241"/>
        <v>0</v>
      </c>
      <c r="PUG1002">
        <f t="shared" si="241"/>
        <v>0</v>
      </c>
      <c r="PUH1002">
        <f t="shared" si="241"/>
        <v>0</v>
      </c>
      <c r="PUI1002">
        <f t="shared" si="241"/>
        <v>0</v>
      </c>
      <c r="PUJ1002">
        <f t="shared" si="241"/>
        <v>0</v>
      </c>
      <c r="PUK1002">
        <f t="shared" si="241"/>
        <v>0</v>
      </c>
      <c r="PUL1002">
        <f t="shared" si="241"/>
        <v>0</v>
      </c>
      <c r="PUM1002">
        <f t="shared" si="241"/>
        <v>0</v>
      </c>
      <c r="PUN1002">
        <f t="shared" si="241"/>
        <v>0</v>
      </c>
      <c r="PUO1002">
        <f t="shared" si="241"/>
        <v>0</v>
      </c>
      <c r="PUP1002">
        <f t="shared" si="241"/>
        <v>0</v>
      </c>
      <c r="PUQ1002">
        <f t="shared" si="241"/>
        <v>0</v>
      </c>
      <c r="PUR1002">
        <f t="shared" si="241"/>
        <v>0</v>
      </c>
      <c r="PUS1002">
        <f t="shared" si="241"/>
        <v>0</v>
      </c>
      <c r="PUT1002">
        <f t="shared" si="241"/>
        <v>0</v>
      </c>
      <c r="PUU1002">
        <f t="shared" si="241"/>
        <v>0</v>
      </c>
      <c r="PUV1002">
        <f t="shared" si="241"/>
        <v>0</v>
      </c>
      <c r="PUW1002">
        <f t="shared" si="241"/>
        <v>0</v>
      </c>
      <c r="PUX1002">
        <f t="shared" si="241"/>
        <v>0</v>
      </c>
      <c r="PUY1002">
        <f t="shared" si="241"/>
        <v>0</v>
      </c>
      <c r="PUZ1002">
        <f t="shared" si="241"/>
        <v>0</v>
      </c>
      <c r="PVA1002">
        <f t="shared" si="241"/>
        <v>0</v>
      </c>
      <c r="PVB1002">
        <f t="shared" si="241"/>
        <v>0</v>
      </c>
      <c r="PVC1002">
        <f t="shared" si="241"/>
        <v>0</v>
      </c>
      <c r="PVD1002">
        <f t="shared" si="241"/>
        <v>0</v>
      </c>
      <c r="PVE1002">
        <f t="shared" ref="PVE1002:PXP1002" si="242">SUM(PVE2:PVE1001)</f>
        <v>0</v>
      </c>
      <c r="PVF1002">
        <f t="shared" si="242"/>
        <v>0</v>
      </c>
      <c r="PVG1002">
        <f t="shared" si="242"/>
        <v>0</v>
      </c>
      <c r="PVH1002">
        <f t="shared" si="242"/>
        <v>0</v>
      </c>
      <c r="PVI1002">
        <f t="shared" si="242"/>
        <v>0</v>
      </c>
      <c r="PVJ1002">
        <f t="shared" si="242"/>
        <v>0</v>
      </c>
      <c r="PVK1002">
        <f t="shared" si="242"/>
        <v>0</v>
      </c>
      <c r="PVL1002">
        <f t="shared" si="242"/>
        <v>0</v>
      </c>
      <c r="PVM1002">
        <f t="shared" si="242"/>
        <v>0</v>
      </c>
      <c r="PVN1002">
        <f t="shared" si="242"/>
        <v>0</v>
      </c>
      <c r="PVO1002">
        <f t="shared" si="242"/>
        <v>0</v>
      </c>
      <c r="PVP1002">
        <f t="shared" si="242"/>
        <v>0</v>
      </c>
      <c r="PVQ1002">
        <f t="shared" si="242"/>
        <v>0</v>
      </c>
      <c r="PVR1002">
        <f t="shared" si="242"/>
        <v>0</v>
      </c>
      <c r="PVS1002">
        <f t="shared" si="242"/>
        <v>0</v>
      </c>
      <c r="PVT1002">
        <f t="shared" si="242"/>
        <v>0</v>
      </c>
      <c r="PVU1002">
        <f t="shared" si="242"/>
        <v>0</v>
      </c>
      <c r="PVV1002">
        <f t="shared" si="242"/>
        <v>0</v>
      </c>
      <c r="PVW1002">
        <f t="shared" si="242"/>
        <v>0</v>
      </c>
      <c r="PVX1002">
        <f t="shared" si="242"/>
        <v>0</v>
      </c>
      <c r="PVY1002">
        <f t="shared" si="242"/>
        <v>0</v>
      </c>
      <c r="PVZ1002">
        <f t="shared" si="242"/>
        <v>0</v>
      </c>
      <c r="PWA1002">
        <f t="shared" si="242"/>
        <v>0</v>
      </c>
      <c r="PWB1002">
        <f t="shared" si="242"/>
        <v>0</v>
      </c>
      <c r="PWC1002">
        <f t="shared" si="242"/>
        <v>0</v>
      </c>
      <c r="PWD1002">
        <f t="shared" si="242"/>
        <v>0</v>
      </c>
      <c r="PWE1002">
        <f t="shared" si="242"/>
        <v>0</v>
      </c>
      <c r="PWF1002">
        <f t="shared" si="242"/>
        <v>0</v>
      </c>
      <c r="PWG1002">
        <f t="shared" si="242"/>
        <v>0</v>
      </c>
      <c r="PWH1002">
        <f t="shared" si="242"/>
        <v>0</v>
      </c>
      <c r="PWI1002">
        <f t="shared" si="242"/>
        <v>0</v>
      </c>
      <c r="PWJ1002">
        <f t="shared" si="242"/>
        <v>0</v>
      </c>
      <c r="PWK1002">
        <f t="shared" si="242"/>
        <v>0</v>
      </c>
      <c r="PWL1002">
        <f t="shared" si="242"/>
        <v>0</v>
      </c>
      <c r="PWM1002">
        <f t="shared" si="242"/>
        <v>0</v>
      </c>
      <c r="PWN1002">
        <f t="shared" si="242"/>
        <v>0</v>
      </c>
      <c r="PWO1002">
        <f t="shared" si="242"/>
        <v>0</v>
      </c>
      <c r="PWP1002">
        <f t="shared" si="242"/>
        <v>0</v>
      </c>
      <c r="PWQ1002">
        <f t="shared" si="242"/>
        <v>0</v>
      </c>
      <c r="PWR1002">
        <f t="shared" si="242"/>
        <v>0</v>
      </c>
      <c r="PWS1002">
        <f t="shared" si="242"/>
        <v>0</v>
      </c>
      <c r="PWT1002">
        <f t="shared" si="242"/>
        <v>0</v>
      </c>
      <c r="PWU1002">
        <f t="shared" si="242"/>
        <v>0</v>
      </c>
      <c r="PWV1002">
        <f t="shared" si="242"/>
        <v>0</v>
      </c>
      <c r="PWW1002">
        <f t="shared" si="242"/>
        <v>0</v>
      </c>
      <c r="PWX1002">
        <f t="shared" si="242"/>
        <v>0</v>
      </c>
      <c r="PWY1002">
        <f t="shared" si="242"/>
        <v>0</v>
      </c>
      <c r="PWZ1002">
        <f t="shared" si="242"/>
        <v>0</v>
      </c>
      <c r="PXA1002">
        <f t="shared" si="242"/>
        <v>0</v>
      </c>
      <c r="PXB1002">
        <f t="shared" si="242"/>
        <v>0</v>
      </c>
      <c r="PXC1002">
        <f t="shared" si="242"/>
        <v>0</v>
      </c>
      <c r="PXD1002">
        <f t="shared" si="242"/>
        <v>0</v>
      </c>
      <c r="PXE1002">
        <f t="shared" si="242"/>
        <v>0</v>
      </c>
      <c r="PXF1002">
        <f t="shared" si="242"/>
        <v>0</v>
      </c>
      <c r="PXG1002">
        <f t="shared" si="242"/>
        <v>0</v>
      </c>
      <c r="PXH1002">
        <f t="shared" si="242"/>
        <v>0</v>
      </c>
      <c r="PXI1002">
        <f t="shared" si="242"/>
        <v>0</v>
      </c>
      <c r="PXJ1002">
        <f t="shared" si="242"/>
        <v>0</v>
      </c>
      <c r="PXK1002">
        <f t="shared" si="242"/>
        <v>0</v>
      </c>
      <c r="PXL1002">
        <f t="shared" si="242"/>
        <v>0</v>
      </c>
      <c r="PXM1002">
        <f t="shared" si="242"/>
        <v>0</v>
      </c>
      <c r="PXN1002">
        <f t="shared" si="242"/>
        <v>0</v>
      </c>
      <c r="PXO1002">
        <f t="shared" si="242"/>
        <v>0</v>
      </c>
      <c r="PXP1002">
        <f t="shared" si="242"/>
        <v>0</v>
      </c>
      <c r="PXQ1002">
        <f t="shared" ref="PXQ1002:QAB1002" si="243">SUM(PXQ2:PXQ1001)</f>
        <v>0</v>
      </c>
      <c r="PXR1002">
        <f t="shared" si="243"/>
        <v>0</v>
      </c>
      <c r="PXS1002">
        <f t="shared" si="243"/>
        <v>0</v>
      </c>
      <c r="PXT1002">
        <f t="shared" si="243"/>
        <v>0</v>
      </c>
      <c r="PXU1002">
        <f t="shared" si="243"/>
        <v>0</v>
      </c>
      <c r="PXV1002">
        <f t="shared" si="243"/>
        <v>0</v>
      </c>
      <c r="PXW1002">
        <f t="shared" si="243"/>
        <v>0</v>
      </c>
      <c r="PXX1002">
        <f t="shared" si="243"/>
        <v>0</v>
      </c>
      <c r="PXY1002">
        <f t="shared" si="243"/>
        <v>0</v>
      </c>
      <c r="PXZ1002">
        <f t="shared" si="243"/>
        <v>0</v>
      </c>
      <c r="PYA1002">
        <f t="shared" si="243"/>
        <v>0</v>
      </c>
      <c r="PYB1002">
        <f t="shared" si="243"/>
        <v>0</v>
      </c>
      <c r="PYC1002">
        <f t="shared" si="243"/>
        <v>0</v>
      </c>
      <c r="PYD1002">
        <f t="shared" si="243"/>
        <v>0</v>
      </c>
      <c r="PYE1002">
        <f t="shared" si="243"/>
        <v>0</v>
      </c>
      <c r="PYF1002">
        <f t="shared" si="243"/>
        <v>0</v>
      </c>
      <c r="PYG1002">
        <f t="shared" si="243"/>
        <v>0</v>
      </c>
      <c r="PYH1002">
        <f t="shared" si="243"/>
        <v>0</v>
      </c>
      <c r="PYI1002">
        <f t="shared" si="243"/>
        <v>0</v>
      </c>
      <c r="PYJ1002">
        <f t="shared" si="243"/>
        <v>0</v>
      </c>
      <c r="PYK1002">
        <f t="shared" si="243"/>
        <v>0</v>
      </c>
      <c r="PYL1002">
        <f t="shared" si="243"/>
        <v>0</v>
      </c>
      <c r="PYM1002">
        <f t="shared" si="243"/>
        <v>0</v>
      </c>
      <c r="PYN1002">
        <f t="shared" si="243"/>
        <v>0</v>
      </c>
      <c r="PYO1002">
        <f t="shared" si="243"/>
        <v>0</v>
      </c>
      <c r="PYP1002">
        <f t="shared" si="243"/>
        <v>0</v>
      </c>
      <c r="PYQ1002">
        <f t="shared" si="243"/>
        <v>0</v>
      </c>
      <c r="PYR1002">
        <f t="shared" si="243"/>
        <v>0</v>
      </c>
      <c r="PYS1002">
        <f t="shared" si="243"/>
        <v>0</v>
      </c>
      <c r="PYT1002">
        <f t="shared" si="243"/>
        <v>0</v>
      </c>
      <c r="PYU1002">
        <f t="shared" si="243"/>
        <v>0</v>
      </c>
      <c r="PYV1002">
        <f t="shared" si="243"/>
        <v>0</v>
      </c>
      <c r="PYW1002">
        <f t="shared" si="243"/>
        <v>0</v>
      </c>
      <c r="PYX1002">
        <f t="shared" si="243"/>
        <v>0</v>
      </c>
      <c r="PYY1002">
        <f t="shared" si="243"/>
        <v>0</v>
      </c>
      <c r="PYZ1002">
        <f t="shared" si="243"/>
        <v>0</v>
      </c>
      <c r="PZA1002">
        <f t="shared" si="243"/>
        <v>0</v>
      </c>
      <c r="PZB1002">
        <f t="shared" si="243"/>
        <v>0</v>
      </c>
      <c r="PZC1002">
        <f t="shared" si="243"/>
        <v>0</v>
      </c>
      <c r="PZD1002">
        <f t="shared" si="243"/>
        <v>0</v>
      </c>
      <c r="PZE1002">
        <f t="shared" si="243"/>
        <v>0</v>
      </c>
      <c r="PZF1002">
        <f t="shared" si="243"/>
        <v>0</v>
      </c>
      <c r="PZG1002">
        <f t="shared" si="243"/>
        <v>0</v>
      </c>
      <c r="PZH1002">
        <f t="shared" si="243"/>
        <v>0</v>
      </c>
      <c r="PZI1002">
        <f t="shared" si="243"/>
        <v>0</v>
      </c>
      <c r="PZJ1002">
        <f t="shared" si="243"/>
        <v>0</v>
      </c>
      <c r="PZK1002">
        <f t="shared" si="243"/>
        <v>0</v>
      </c>
      <c r="PZL1002">
        <f t="shared" si="243"/>
        <v>0</v>
      </c>
      <c r="PZM1002">
        <f t="shared" si="243"/>
        <v>0</v>
      </c>
      <c r="PZN1002">
        <f t="shared" si="243"/>
        <v>0</v>
      </c>
      <c r="PZO1002">
        <f t="shared" si="243"/>
        <v>0</v>
      </c>
      <c r="PZP1002">
        <f t="shared" si="243"/>
        <v>0</v>
      </c>
      <c r="PZQ1002">
        <f t="shared" si="243"/>
        <v>0</v>
      </c>
      <c r="PZR1002">
        <f t="shared" si="243"/>
        <v>0</v>
      </c>
      <c r="PZS1002">
        <f t="shared" si="243"/>
        <v>0</v>
      </c>
      <c r="PZT1002">
        <f t="shared" si="243"/>
        <v>0</v>
      </c>
      <c r="PZU1002">
        <f t="shared" si="243"/>
        <v>0</v>
      </c>
      <c r="PZV1002">
        <f t="shared" si="243"/>
        <v>0</v>
      </c>
      <c r="PZW1002">
        <f t="shared" si="243"/>
        <v>0</v>
      </c>
      <c r="PZX1002">
        <f t="shared" si="243"/>
        <v>0</v>
      </c>
      <c r="PZY1002">
        <f t="shared" si="243"/>
        <v>0</v>
      </c>
      <c r="PZZ1002">
        <f t="shared" si="243"/>
        <v>0</v>
      </c>
      <c r="QAA1002">
        <f t="shared" si="243"/>
        <v>0</v>
      </c>
      <c r="QAB1002">
        <f t="shared" si="243"/>
        <v>0</v>
      </c>
      <c r="QAC1002">
        <f t="shared" ref="QAC1002:QCN1002" si="244">SUM(QAC2:QAC1001)</f>
        <v>0</v>
      </c>
      <c r="QAD1002">
        <f t="shared" si="244"/>
        <v>0</v>
      </c>
      <c r="QAE1002">
        <f t="shared" si="244"/>
        <v>0</v>
      </c>
      <c r="QAF1002">
        <f t="shared" si="244"/>
        <v>0</v>
      </c>
      <c r="QAG1002">
        <f t="shared" si="244"/>
        <v>0</v>
      </c>
      <c r="QAH1002">
        <f t="shared" si="244"/>
        <v>0</v>
      </c>
      <c r="QAI1002">
        <f t="shared" si="244"/>
        <v>0</v>
      </c>
      <c r="QAJ1002">
        <f t="shared" si="244"/>
        <v>0</v>
      </c>
      <c r="QAK1002">
        <f t="shared" si="244"/>
        <v>0</v>
      </c>
      <c r="QAL1002">
        <f t="shared" si="244"/>
        <v>0</v>
      </c>
      <c r="QAM1002">
        <f t="shared" si="244"/>
        <v>0</v>
      </c>
      <c r="QAN1002">
        <f t="shared" si="244"/>
        <v>0</v>
      </c>
      <c r="QAO1002">
        <f t="shared" si="244"/>
        <v>0</v>
      </c>
      <c r="QAP1002">
        <f t="shared" si="244"/>
        <v>0</v>
      </c>
      <c r="QAQ1002">
        <f t="shared" si="244"/>
        <v>0</v>
      </c>
      <c r="QAR1002">
        <f t="shared" si="244"/>
        <v>0</v>
      </c>
      <c r="QAS1002">
        <f t="shared" si="244"/>
        <v>0</v>
      </c>
      <c r="QAT1002">
        <f t="shared" si="244"/>
        <v>0</v>
      </c>
      <c r="QAU1002">
        <f t="shared" si="244"/>
        <v>0</v>
      </c>
      <c r="QAV1002">
        <f t="shared" si="244"/>
        <v>0</v>
      </c>
      <c r="QAW1002">
        <f t="shared" si="244"/>
        <v>0</v>
      </c>
      <c r="QAX1002">
        <f t="shared" si="244"/>
        <v>0</v>
      </c>
      <c r="QAY1002">
        <f t="shared" si="244"/>
        <v>0</v>
      </c>
      <c r="QAZ1002">
        <f t="shared" si="244"/>
        <v>0</v>
      </c>
      <c r="QBA1002">
        <f t="shared" si="244"/>
        <v>0</v>
      </c>
      <c r="QBB1002">
        <f t="shared" si="244"/>
        <v>0</v>
      </c>
      <c r="QBC1002">
        <f t="shared" si="244"/>
        <v>0</v>
      </c>
      <c r="QBD1002">
        <f t="shared" si="244"/>
        <v>0</v>
      </c>
      <c r="QBE1002">
        <f t="shared" si="244"/>
        <v>0</v>
      </c>
      <c r="QBF1002">
        <f t="shared" si="244"/>
        <v>0</v>
      </c>
      <c r="QBG1002">
        <f t="shared" si="244"/>
        <v>0</v>
      </c>
      <c r="QBH1002">
        <f t="shared" si="244"/>
        <v>0</v>
      </c>
      <c r="QBI1002">
        <f t="shared" si="244"/>
        <v>0</v>
      </c>
      <c r="QBJ1002">
        <f t="shared" si="244"/>
        <v>0</v>
      </c>
      <c r="QBK1002">
        <f t="shared" si="244"/>
        <v>0</v>
      </c>
      <c r="QBL1002">
        <f t="shared" si="244"/>
        <v>0</v>
      </c>
      <c r="QBM1002">
        <f t="shared" si="244"/>
        <v>0</v>
      </c>
      <c r="QBN1002">
        <f t="shared" si="244"/>
        <v>0</v>
      </c>
      <c r="QBO1002">
        <f t="shared" si="244"/>
        <v>0</v>
      </c>
      <c r="QBP1002">
        <f t="shared" si="244"/>
        <v>0</v>
      </c>
      <c r="QBQ1002">
        <f t="shared" si="244"/>
        <v>0</v>
      </c>
      <c r="QBR1002">
        <f t="shared" si="244"/>
        <v>0</v>
      </c>
      <c r="QBS1002">
        <f t="shared" si="244"/>
        <v>0</v>
      </c>
      <c r="QBT1002">
        <f t="shared" si="244"/>
        <v>0</v>
      </c>
      <c r="QBU1002">
        <f t="shared" si="244"/>
        <v>0</v>
      </c>
      <c r="QBV1002">
        <f t="shared" si="244"/>
        <v>0</v>
      </c>
      <c r="QBW1002">
        <f t="shared" si="244"/>
        <v>0</v>
      </c>
      <c r="QBX1002">
        <f t="shared" si="244"/>
        <v>0</v>
      </c>
      <c r="QBY1002">
        <f t="shared" si="244"/>
        <v>0</v>
      </c>
      <c r="QBZ1002">
        <f t="shared" si="244"/>
        <v>0</v>
      </c>
      <c r="QCA1002">
        <f t="shared" si="244"/>
        <v>0</v>
      </c>
      <c r="QCB1002">
        <f t="shared" si="244"/>
        <v>0</v>
      </c>
      <c r="QCC1002">
        <f t="shared" si="244"/>
        <v>0</v>
      </c>
      <c r="QCD1002">
        <f t="shared" si="244"/>
        <v>0</v>
      </c>
      <c r="QCE1002">
        <f t="shared" si="244"/>
        <v>0</v>
      </c>
      <c r="QCF1002">
        <f t="shared" si="244"/>
        <v>0</v>
      </c>
      <c r="QCG1002">
        <f t="shared" si="244"/>
        <v>0</v>
      </c>
      <c r="QCH1002">
        <f t="shared" si="244"/>
        <v>0</v>
      </c>
      <c r="QCI1002">
        <f t="shared" si="244"/>
        <v>0</v>
      </c>
      <c r="QCJ1002">
        <f t="shared" si="244"/>
        <v>0</v>
      </c>
      <c r="QCK1002">
        <f t="shared" si="244"/>
        <v>0</v>
      </c>
      <c r="QCL1002">
        <f t="shared" si="244"/>
        <v>0</v>
      </c>
      <c r="QCM1002">
        <f t="shared" si="244"/>
        <v>0</v>
      </c>
      <c r="QCN1002">
        <f t="shared" si="244"/>
        <v>0</v>
      </c>
      <c r="QCO1002">
        <f t="shared" ref="QCO1002:QEZ1002" si="245">SUM(QCO2:QCO1001)</f>
        <v>0</v>
      </c>
      <c r="QCP1002">
        <f t="shared" si="245"/>
        <v>0</v>
      </c>
      <c r="QCQ1002">
        <f t="shared" si="245"/>
        <v>0</v>
      </c>
      <c r="QCR1002">
        <f t="shared" si="245"/>
        <v>0</v>
      </c>
      <c r="QCS1002">
        <f t="shared" si="245"/>
        <v>0</v>
      </c>
      <c r="QCT1002">
        <f t="shared" si="245"/>
        <v>0</v>
      </c>
      <c r="QCU1002">
        <f t="shared" si="245"/>
        <v>0</v>
      </c>
      <c r="QCV1002">
        <f t="shared" si="245"/>
        <v>0</v>
      </c>
      <c r="QCW1002">
        <f t="shared" si="245"/>
        <v>0</v>
      </c>
      <c r="QCX1002">
        <f t="shared" si="245"/>
        <v>0</v>
      </c>
      <c r="QCY1002">
        <f t="shared" si="245"/>
        <v>0</v>
      </c>
      <c r="QCZ1002">
        <f t="shared" si="245"/>
        <v>0</v>
      </c>
      <c r="QDA1002">
        <f t="shared" si="245"/>
        <v>0</v>
      </c>
      <c r="QDB1002">
        <f t="shared" si="245"/>
        <v>0</v>
      </c>
      <c r="QDC1002">
        <f t="shared" si="245"/>
        <v>0</v>
      </c>
      <c r="QDD1002">
        <f t="shared" si="245"/>
        <v>0</v>
      </c>
      <c r="QDE1002">
        <f t="shared" si="245"/>
        <v>0</v>
      </c>
      <c r="QDF1002">
        <f t="shared" si="245"/>
        <v>0</v>
      </c>
      <c r="QDG1002">
        <f t="shared" si="245"/>
        <v>0</v>
      </c>
      <c r="QDH1002">
        <f t="shared" si="245"/>
        <v>0</v>
      </c>
      <c r="QDI1002">
        <f t="shared" si="245"/>
        <v>0</v>
      </c>
      <c r="QDJ1002">
        <f t="shared" si="245"/>
        <v>0</v>
      </c>
      <c r="QDK1002">
        <f t="shared" si="245"/>
        <v>0</v>
      </c>
      <c r="QDL1002">
        <f t="shared" si="245"/>
        <v>0</v>
      </c>
      <c r="QDM1002">
        <f t="shared" si="245"/>
        <v>0</v>
      </c>
      <c r="QDN1002">
        <f t="shared" si="245"/>
        <v>0</v>
      </c>
      <c r="QDO1002">
        <f t="shared" si="245"/>
        <v>0</v>
      </c>
      <c r="QDP1002">
        <f t="shared" si="245"/>
        <v>0</v>
      </c>
      <c r="QDQ1002">
        <f t="shared" si="245"/>
        <v>0</v>
      </c>
      <c r="QDR1002">
        <f t="shared" si="245"/>
        <v>0</v>
      </c>
      <c r="QDS1002">
        <f t="shared" si="245"/>
        <v>0</v>
      </c>
      <c r="QDT1002">
        <f t="shared" si="245"/>
        <v>0</v>
      </c>
      <c r="QDU1002">
        <f t="shared" si="245"/>
        <v>0</v>
      </c>
      <c r="QDV1002">
        <f t="shared" si="245"/>
        <v>0</v>
      </c>
      <c r="QDW1002">
        <f t="shared" si="245"/>
        <v>0</v>
      </c>
      <c r="QDX1002">
        <f t="shared" si="245"/>
        <v>0</v>
      </c>
      <c r="QDY1002">
        <f t="shared" si="245"/>
        <v>0</v>
      </c>
      <c r="QDZ1002">
        <f t="shared" si="245"/>
        <v>0</v>
      </c>
      <c r="QEA1002">
        <f t="shared" si="245"/>
        <v>0</v>
      </c>
      <c r="QEB1002">
        <f t="shared" si="245"/>
        <v>0</v>
      </c>
      <c r="QEC1002">
        <f t="shared" si="245"/>
        <v>0</v>
      </c>
      <c r="QED1002">
        <f t="shared" si="245"/>
        <v>0</v>
      </c>
      <c r="QEE1002">
        <f t="shared" si="245"/>
        <v>0</v>
      </c>
      <c r="QEF1002">
        <f t="shared" si="245"/>
        <v>0</v>
      </c>
      <c r="QEG1002">
        <f t="shared" si="245"/>
        <v>0</v>
      </c>
      <c r="QEH1002">
        <f t="shared" si="245"/>
        <v>0</v>
      </c>
      <c r="QEI1002">
        <f t="shared" si="245"/>
        <v>0</v>
      </c>
      <c r="QEJ1002">
        <f t="shared" si="245"/>
        <v>0</v>
      </c>
      <c r="QEK1002">
        <f t="shared" si="245"/>
        <v>0</v>
      </c>
      <c r="QEL1002">
        <f t="shared" si="245"/>
        <v>0</v>
      </c>
      <c r="QEM1002">
        <f t="shared" si="245"/>
        <v>0</v>
      </c>
      <c r="QEN1002">
        <f t="shared" si="245"/>
        <v>0</v>
      </c>
      <c r="QEO1002">
        <f t="shared" si="245"/>
        <v>0</v>
      </c>
      <c r="QEP1002">
        <f t="shared" si="245"/>
        <v>0</v>
      </c>
      <c r="QEQ1002">
        <f t="shared" si="245"/>
        <v>0</v>
      </c>
      <c r="QER1002">
        <f t="shared" si="245"/>
        <v>0</v>
      </c>
      <c r="QES1002">
        <f t="shared" si="245"/>
        <v>0</v>
      </c>
      <c r="QET1002">
        <f t="shared" si="245"/>
        <v>0</v>
      </c>
      <c r="QEU1002">
        <f t="shared" si="245"/>
        <v>0</v>
      </c>
      <c r="QEV1002">
        <f t="shared" si="245"/>
        <v>0</v>
      </c>
      <c r="QEW1002">
        <f t="shared" si="245"/>
        <v>0</v>
      </c>
      <c r="QEX1002">
        <f t="shared" si="245"/>
        <v>0</v>
      </c>
      <c r="QEY1002">
        <f t="shared" si="245"/>
        <v>0</v>
      </c>
      <c r="QEZ1002">
        <f t="shared" si="245"/>
        <v>0</v>
      </c>
      <c r="QFA1002">
        <f t="shared" ref="QFA1002:QHL1002" si="246">SUM(QFA2:QFA1001)</f>
        <v>0</v>
      </c>
      <c r="QFB1002">
        <f t="shared" si="246"/>
        <v>0</v>
      </c>
      <c r="QFC1002">
        <f t="shared" si="246"/>
        <v>0</v>
      </c>
      <c r="QFD1002">
        <f t="shared" si="246"/>
        <v>0</v>
      </c>
      <c r="QFE1002">
        <f t="shared" si="246"/>
        <v>0</v>
      </c>
      <c r="QFF1002">
        <f t="shared" si="246"/>
        <v>0</v>
      </c>
      <c r="QFG1002">
        <f t="shared" si="246"/>
        <v>0</v>
      </c>
      <c r="QFH1002">
        <f t="shared" si="246"/>
        <v>0</v>
      </c>
      <c r="QFI1002">
        <f t="shared" si="246"/>
        <v>0</v>
      </c>
      <c r="QFJ1002">
        <f t="shared" si="246"/>
        <v>0</v>
      </c>
      <c r="QFK1002">
        <f t="shared" si="246"/>
        <v>0</v>
      </c>
      <c r="QFL1002">
        <f t="shared" si="246"/>
        <v>0</v>
      </c>
      <c r="QFM1002">
        <f t="shared" si="246"/>
        <v>0</v>
      </c>
      <c r="QFN1002">
        <f t="shared" si="246"/>
        <v>0</v>
      </c>
      <c r="QFO1002">
        <f t="shared" si="246"/>
        <v>0</v>
      </c>
      <c r="QFP1002">
        <f t="shared" si="246"/>
        <v>0</v>
      </c>
      <c r="QFQ1002">
        <f t="shared" si="246"/>
        <v>0</v>
      </c>
      <c r="QFR1002">
        <f t="shared" si="246"/>
        <v>0</v>
      </c>
      <c r="QFS1002">
        <f t="shared" si="246"/>
        <v>0</v>
      </c>
      <c r="QFT1002">
        <f t="shared" si="246"/>
        <v>0</v>
      </c>
      <c r="QFU1002">
        <f t="shared" si="246"/>
        <v>0</v>
      </c>
      <c r="QFV1002">
        <f t="shared" si="246"/>
        <v>0</v>
      </c>
      <c r="QFW1002">
        <f t="shared" si="246"/>
        <v>0</v>
      </c>
      <c r="QFX1002">
        <f t="shared" si="246"/>
        <v>0</v>
      </c>
      <c r="QFY1002">
        <f t="shared" si="246"/>
        <v>0</v>
      </c>
      <c r="QFZ1002">
        <f t="shared" si="246"/>
        <v>0</v>
      </c>
      <c r="QGA1002">
        <f t="shared" si="246"/>
        <v>0</v>
      </c>
      <c r="QGB1002">
        <f t="shared" si="246"/>
        <v>0</v>
      </c>
      <c r="QGC1002">
        <f t="shared" si="246"/>
        <v>0</v>
      </c>
      <c r="QGD1002">
        <f t="shared" si="246"/>
        <v>0</v>
      </c>
      <c r="QGE1002">
        <f t="shared" si="246"/>
        <v>0</v>
      </c>
      <c r="QGF1002">
        <f t="shared" si="246"/>
        <v>0</v>
      </c>
      <c r="QGG1002">
        <f t="shared" si="246"/>
        <v>0</v>
      </c>
      <c r="QGH1002">
        <f t="shared" si="246"/>
        <v>0</v>
      </c>
      <c r="QGI1002">
        <f t="shared" si="246"/>
        <v>0</v>
      </c>
      <c r="QGJ1002">
        <f t="shared" si="246"/>
        <v>0</v>
      </c>
      <c r="QGK1002">
        <f t="shared" si="246"/>
        <v>0</v>
      </c>
      <c r="QGL1002">
        <f t="shared" si="246"/>
        <v>0</v>
      </c>
      <c r="QGM1002">
        <f t="shared" si="246"/>
        <v>0</v>
      </c>
      <c r="QGN1002">
        <f t="shared" si="246"/>
        <v>0</v>
      </c>
      <c r="QGO1002">
        <f t="shared" si="246"/>
        <v>0</v>
      </c>
      <c r="QGP1002">
        <f t="shared" si="246"/>
        <v>0</v>
      </c>
      <c r="QGQ1002">
        <f t="shared" si="246"/>
        <v>0</v>
      </c>
      <c r="QGR1002">
        <f t="shared" si="246"/>
        <v>0</v>
      </c>
      <c r="QGS1002">
        <f t="shared" si="246"/>
        <v>0</v>
      </c>
      <c r="QGT1002">
        <f t="shared" si="246"/>
        <v>0</v>
      </c>
      <c r="QGU1002">
        <f t="shared" si="246"/>
        <v>0</v>
      </c>
      <c r="QGV1002">
        <f t="shared" si="246"/>
        <v>0</v>
      </c>
      <c r="QGW1002">
        <f t="shared" si="246"/>
        <v>0</v>
      </c>
      <c r="QGX1002">
        <f t="shared" si="246"/>
        <v>0</v>
      </c>
      <c r="QGY1002">
        <f t="shared" si="246"/>
        <v>0</v>
      </c>
      <c r="QGZ1002">
        <f t="shared" si="246"/>
        <v>0</v>
      </c>
      <c r="QHA1002">
        <f t="shared" si="246"/>
        <v>0</v>
      </c>
      <c r="QHB1002">
        <f t="shared" si="246"/>
        <v>0</v>
      </c>
      <c r="QHC1002">
        <f t="shared" si="246"/>
        <v>0</v>
      </c>
      <c r="QHD1002">
        <f t="shared" si="246"/>
        <v>0</v>
      </c>
      <c r="QHE1002">
        <f t="shared" si="246"/>
        <v>0</v>
      </c>
      <c r="QHF1002">
        <f t="shared" si="246"/>
        <v>0</v>
      </c>
      <c r="QHG1002">
        <f t="shared" si="246"/>
        <v>0</v>
      </c>
      <c r="QHH1002">
        <f t="shared" si="246"/>
        <v>0</v>
      </c>
      <c r="QHI1002">
        <f t="shared" si="246"/>
        <v>0</v>
      </c>
      <c r="QHJ1002">
        <f t="shared" si="246"/>
        <v>0</v>
      </c>
      <c r="QHK1002">
        <f t="shared" si="246"/>
        <v>0</v>
      </c>
      <c r="QHL1002">
        <f t="shared" si="246"/>
        <v>0</v>
      </c>
      <c r="QHM1002">
        <f t="shared" ref="QHM1002:QJX1002" si="247">SUM(QHM2:QHM1001)</f>
        <v>0</v>
      </c>
      <c r="QHN1002">
        <f t="shared" si="247"/>
        <v>0</v>
      </c>
      <c r="QHO1002">
        <f t="shared" si="247"/>
        <v>0</v>
      </c>
      <c r="QHP1002">
        <f t="shared" si="247"/>
        <v>0</v>
      </c>
      <c r="QHQ1002">
        <f t="shared" si="247"/>
        <v>0</v>
      </c>
      <c r="QHR1002">
        <f t="shared" si="247"/>
        <v>0</v>
      </c>
      <c r="QHS1002">
        <f t="shared" si="247"/>
        <v>0</v>
      </c>
      <c r="QHT1002">
        <f t="shared" si="247"/>
        <v>0</v>
      </c>
      <c r="QHU1002">
        <f t="shared" si="247"/>
        <v>0</v>
      </c>
      <c r="QHV1002">
        <f t="shared" si="247"/>
        <v>0</v>
      </c>
      <c r="QHW1002">
        <f t="shared" si="247"/>
        <v>0</v>
      </c>
      <c r="QHX1002">
        <f t="shared" si="247"/>
        <v>0</v>
      </c>
      <c r="QHY1002">
        <f t="shared" si="247"/>
        <v>0</v>
      </c>
      <c r="QHZ1002">
        <f t="shared" si="247"/>
        <v>0</v>
      </c>
      <c r="QIA1002">
        <f t="shared" si="247"/>
        <v>0</v>
      </c>
      <c r="QIB1002">
        <f t="shared" si="247"/>
        <v>0</v>
      </c>
      <c r="QIC1002">
        <f t="shared" si="247"/>
        <v>0</v>
      </c>
      <c r="QID1002">
        <f t="shared" si="247"/>
        <v>0</v>
      </c>
      <c r="QIE1002">
        <f t="shared" si="247"/>
        <v>0</v>
      </c>
      <c r="QIF1002">
        <f t="shared" si="247"/>
        <v>0</v>
      </c>
      <c r="QIG1002">
        <f t="shared" si="247"/>
        <v>0</v>
      </c>
      <c r="QIH1002">
        <f t="shared" si="247"/>
        <v>0</v>
      </c>
      <c r="QII1002">
        <f t="shared" si="247"/>
        <v>0</v>
      </c>
      <c r="QIJ1002">
        <f t="shared" si="247"/>
        <v>0</v>
      </c>
      <c r="QIK1002">
        <f t="shared" si="247"/>
        <v>0</v>
      </c>
      <c r="QIL1002">
        <f t="shared" si="247"/>
        <v>0</v>
      </c>
      <c r="QIM1002">
        <f t="shared" si="247"/>
        <v>0</v>
      </c>
      <c r="QIN1002">
        <f t="shared" si="247"/>
        <v>0</v>
      </c>
      <c r="QIO1002">
        <f t="shared" si="247"/>
        <v>0</v>
      </c>
      <c r="QIP1002">
        <f t="shared" si="247"/>
        <v>0</v>
      </c>
      <c r="QIQ1002">
        <f t="shared" si="247"/>
        <v>0</v>
      </c>
      <c r="QIR1002">
        <f t="shared" si="247"/>
        <v>0</v>
      </c>
      <c r="QIS1002">
        <f t="shared" si="247"/>
        <v>0</v>
      </c>
      <c r="QIT1002">
        <f t="shared" si="247"/>
        <v>0</v>
      </c>
      <c r="QIU1002">
        <f t="shared" si="247"/>
        <v>0</v>
      </c>
      <c r="QIV1002">
        <f t="shared" si="247"/>
        <v>0</v>
      </c>
      <c r="QIW1002">
        <f t="shared" si="247"/>
        <v>0</v>
      </c>
      <c r="QIX1002">
        <f t="shared" si="247"/>
        <v>0</v>
      </c>
      <c r="QIY1002">
        <f t="shared" si="247"/>
        <v>0</v>
      </c>
      <c r="QIZ1002">
        <f t="shared" si="247"/>
        <v>0</v>
      </c>
      <c r="QJA1002">
        <f t="shared" si="247"/>
        <v>0</v>
      </c>
      <c r="QJB1002">
        <f t="shared" si="247"/>
        <v>0</v>
      </c>
      <c r="QJC1002">
        <f t="shared" si="247"/>
        <v>0</v>
      </c>
      <c r="QJD1002">
        <f t="shared" si="247"/>
        <v>0</v>
      </c>
      <c r="QJE1002">
        <f t="shared" si="247"/>
        <v>0</v>
      </c>
      <c r="QJF1002">
        <f t="shared" si="247"/>
        <v>0</v>
      </c>
      <c r="QJG1002">
        <f t="shared" si="247"/>
        <v>0</v>
      </c>
      <c r="QJH1002">
        <f t="shared" si="247"/>
        <v>0</v>
      </c>
      <c r="QJI1002">
        <f t="shared" si="247"/>
        <v>0</v>
      </c>
      <c r="QJJ1002">
        <f t="shared" si="247"/>
        <v>0</v>
      </c>
      <c r="QJK1002">
        <f t="shared" si="247"/>
        <v>0</v>
      </c>
      <c r="QJL1002">
        <f t="shared" si="247"/>
        <v>0</v>
      </c>
      <c r="QJM1002">
        <f t="shared" si="247"/>
        <v>0</v>
      </c>
      <c r="QJN1002">
        <f t="shared" si="247"/>
        <v>0</v>
      </c>
      <c r="QJO1002">
        <f t="shared" si="247"/>
        <v>0</v>
      </c>
      <c r="QJP1002">
        <f t="shared" si="247"/>
        <v>0</v>
      </c>
      <c r="QJQ1002">
        <f t="shared" si="247"/>
        <v>0</v>
      </c>
      <c r="QJR1002">
        <f t="shared" si="247"/>
        <v>0</v>
      </c>
      <c r="QJS1002">
        <f t="shared" si="247"/>
        <v>0</v>
      </c>
      <c r="QJT1002">
        <f t="shared" si="247"/>
        <v>0</v>
      </c>
      <c r="QJU1002">
        <f t="shared" si="247"/>
        <v>0</v>
      </c>
      <c r="QJV1002">
        <f t="shared" si="247"/>
        <v>0</v>
      </c>
      <c r="QJW1002">
        <f t="shared" si="247"/>
        <v>0</v>
      </c>
      <c r="QJX1002">
        <f t="shared" si="247"/>
        <v>0</v>
      </c>
      <c r="QJY1002">
        <f t="shared" ref="QJY1002:QMJ1002" si="248">SUM(QJY2:QJY1001)</f>
        <v>0</v>
      </c>
      <c r="QJZ1002">
        <f t="shared" si="248"/>
        <v>0</v>
      </c>
      <c r="QKA1002">
        <f t="shared" si="248"/>
        <v>0</v>
      </c>
      <c r="QKB1002">
        <f t="shared" si="248"/>
        <v>0</v>
      </c>
      <c r="QKC1002">
        <f t="shared" si="248"/>
        <v>0</v>
      </c>
      <c r="QKD1002">
        <f t="shared" si="248"/>
        <v>0</v>
      </c>
      <c r="QKE1002">
        <f t="shared" si="248"/>
        <v>0</v>
      </c>
      <c r="QKF1002">
        <f t="shared" si="248"/>
        <v>0</v>
      </c>
      <c r="QKG1002">
        <f t="shared" si="248"/>
        <v>0</v>
      </c>
      <c r="QKH1002">
        <f t="shared" si="248"/>
        <v>0</v>
      </c>
      <c r="QKI1002">
        <f t="shared" si="248"/>
        <v>0</v>
      </c>
      <c r="QKJ1002">
        <f t="shared" si="248"/>
        <v>0</v>
      </c>
      <c r="QKK1002">
        <f t="shared" si="248"/>
        <v>0</v>
      </c>
      <c r="QKL1002">
        <f t="shared" si="248"/>
        <v>0</v>
      </c>
      <c r="QKM1002">
        <f t="shared" si="248"/>
        <v>0</v>
      </c>
      <c r="QKN1002">
        <f t="shared" si="248"/>
        <v>0</v>
      </c>
      <c r="QKO1002">
        <f t="shared" si="248"/>
        <v>0</v>
      </c>
      <c r="QKP1002">
        <f t="shared" si="248"/>
        <v>0</v>
      </c>
      <c r="QKQ1002">
        <f t="shared" si="248"/>
        <v>0</v>
      </c>
      <c r="QKR1002">
        <f t="shared" si="248"/>
        <v>0</v>
      </c>
      <c r="QKS1002">
        <f t="shared" si="248"/>
        <v>0</v>
      </c>
      <c r="QKT1002">
        <f t="shared" si="248"/>
        <v>0</v>
      </c>
      <c r="QKU1002">
        <f t="shared" si="248"/>
        <v>0</v>
      </c>
      <c r="QKV1002">
        <f t="shared" si="248"/>
        <v>0</v>
      </c>
      <c r="QKW1002">
        <f t="shared" si="248"/>
        <v>0</v>
      </c>
      <c r="QKX1002">
        <f t="shared" si="248"/>
        <v>0</v>
      </c>
      <c r="QKY1002">
        <f t="shared" si="248"/>
        <v>0</v>
      </c>
      <c r="QKZ1002">
        <f t="shared" si="248"/>
        <v>0</v>
      </c>
      <c r="QLA1002">
        <f t="shared" si="248"/>
        <v>0</v>
      </c>
      <c r="QLB1002">
        <f t="shared" si="248"/>
        <v>0</v>
      </c>
      <c r="QLC1002">
        <f t="shared" si="248"/>
        <v>0</v>
      </c>
      <c r="QLD1002">
        <f t="shared" si="248"/>
        <v>0</v>
      </c>
      <c r="QLE1002">
        <f t="shared" si="248"/>
        <v>0</v>
      </c>
      <c r="QLF1002">
        <f t="shared" si="248"/>
        <v>0</v>
      </c>
      <c r="QLG1002">
        <f t="shared" si="248"/>
        <v>0</v>
      </c>
      <c r="QLH1002">
        <f t="shared" si="248"/>
        <v>0</v>
      </c>
      <c r="QLI1002">
        <f t="shared" si="248"/>
        <v>0</v>
      </c>
      <c r="QLJ1002">
        <f t="shared" si="248"/>
        <v>0</v>
      </c>
      <c r="QLK1002">
        <f t="shared" si="248"/>
        <v>0</v>
      </c>
      <c r="QLL1002">
        <f t="shared" si="248"/>
        <v>0</v>
      </c>
      <c r="QLM1002">
        <f t="shared" si="248"/>
        <v>0</v>
      </c>
      <c r="QLN1002">
        <f t="shared" si="248"/>
        <v>0</v>
      </c>
      <c r="QLO1002">
        <f t="shared" si="248"/>
        <v>0</v>
      </c>
      <c r="QLP1002">
        <f t="shared" si="248"/>
        <v>0</v>
      </c>
      <c r="QLQ1002">
        <f t="shared" si="248"/>
        <v>0</v>
      </c>
      <c r="QLR1002">
        <f t="shared" si="248"/>
        <v>0</v>
      </c>
      <c r="QLS1002">
        <f t="shared" si="248"/>
        <v>0</v>
      </c>
      <c r="QLT1002">
        <f t="shared" si="248"/>
        <v>0</v>
      </c>
      <c r="QLU1002">
        <f t="shared" si="248"/>
        <v>0</v>
      </c>
      <c r="QLV1002">
        <f t="shared" si="248"/>
        <v>0</v>
      </c>
      <c r="QLW1002">
        <f t="shared" si="248"/>
        <v>0</v>
      </c>
      <c r="QLX1002">
        <f t="shared" si="248"/>
        <v>0</v>
      </c>
      <c r="QLY1002">
        <f t="shared" si="248"/>
        <v>0</v>
      </c>
      <c r="QLZ1002">
        <f t="shared" si="248"/>
        <v>0</v>
      </c>
      <c r="QMA1002">
        <f t="shared" si="248"/>
        <v>0</v>
      </c>
      <c r="QMB1002">
        <f t="shared" si="248"/>
        <v>0</v>
      </c>
      <c r="QMC1002">
        <f t="shared" si="248"/>
        <v>0</v>
      </c>
      <c r="QMD1002">
        <f t="shared" si="248"/>
        <v>0</v>
      </c>
      <c r="QME1002">
        <f t="shared" si="248"/>
        <v>0</v>
      </c>
      <c r="QMF1002">
        <f t="shared" si="248"/>
        <v>0</v>
      </c>
      <c r="QMG1002">
        <f t="shared" si="248"/>
        <v>0</v>
      </c>
      <c r="QMH1002">
        <f t="shared" si="248"/>
        <v>0</v>
      </c>
      <c r="QMI1002">
        <f t="shared" si="248"/>
        <v>0</v>
      </c>
      <c r="QMJ1002">
        <f t="shared" si="248"/>
        <v>0</v>
      </c>
      <c r="QMK1002">
        <f t="shared" ref="QMK1002:QOV1002" si="249">SUM(QMK2:QMK1001)</f>
        <v>0</v>
      </c>
      <c r="QML1002">
        <f t="shared" si="249"/>
        <v>0</v>
      </c>
      <c r="QMM1002">
        <f t="shared" si="249"/>
        <v>0</v>
      </c>
      <c r="QMN1002">
        <f t="shared" si="249"/>
        <v>0</v>
      </c>
      <c r="QMO1002">
        <f t="shared" si="249"/>
        <v>0</v>
      </c>
      <c r="QMP1002">
        <f t="shared" si="249"/>
        <v>0</v>
      </c>
      <c r="QMQ1002">
        <f t="shared" si="249"/>
        <v>0</v>
      </c>
      <c r="QMR1002">
        <f t="shared" si="249"/>
        <v>0</v>
      </c>
      <c r="QMS1002">
        <f t="shared" si="249"/>
        <v>0</v>
      </c>
      <c r="QMT1002">
        <f t="shared" si="249"/>
        <v>0</v>
      </c>
      <c r="QMU1002">
        <f t="shared" si="249"/>
        <v>0</v>
      </c>
      <c r="QMV1002">
        <f t="shared" si="249"/>
        <v>0</v>
      </c>
      <c r="QMW1002">
        <f t="shared" si="249"/>
        <v>0</v>
      </c>
      <c r="QMX1002">
        <f t="shared" si="249"/>
        <v>0</v>
      </c>
      <c r="QMY1002">
        <f t="shared" si="249"/>
        <v>0</v>
      </c>
      <c r="QMZ1002">
        <f t="shared" si="249"/>
        <v>0</v>
      </c>
      <c r="QNA1002">
        <f t="shared" si="249"/>
        <v>0</v>
      </c>
      <c r="QNB1002">
        <f t="shared" si="249"/>
        <v>0</v>
      </c>
      <c r="QNC1002">
        <f t="shared" si="249"/>
        <v>0</v>
      </c>
      <c r="QND1002">
        <f t="shared" si="249"/>
        <v>0</v>
      </c>
      <c r="QNE1002">
        <f t="shared" si="249"/>
        <v>0</v>
      </c>
      <c r="QNF1002">
        <f t="shared" si="249"/>
        <v>0</v>
      </c>
      <c r="QNG1002">
        <f t="shared" si="249"/>
        <v>0</v>
      </c>
      <c r="QNH1002">
        <f t="shared" si="249"/>
        <v>0</v>
      </c>
      <c r="QNI1002">
        <f t="shared" si="249"/>
        <v>0</v>
      </c>
      <c r="QNJ1002">
        <f t="shared" si="249"/>
        <v>0</v>
      </c>
      <c r="QNK1002">
        <f t="shared" si="249"/>
        <v>0</v>
      </c>
      <c r="QNL1002">
        <f t="shared" si="249"/>
        <v>0</v>
      </c>
      <c r="QNM1002">
        <f t="shared" si="249"/>
        <v>0</v>
      </c>
      <c r="QNN1002">
        <f t="shared" si="249"/>
        <v>0</v>
      </c>
      <c r="QNO1002">
        <f t="shared" si="249"/>
        <v>0</v>
      </c>
      <c r="QNP1002">
        <f t="shared" si="249"/>
        <v>0</v>
      </c>
      <c r="QNQ1002">
        <f t="shared" si="249"/>
        <v>0</v>
      </c>
      <c r="QNR1002">
        <f t="shared" si="249"/>
        <v>0</v>
      </c>
      <c r="QNS1002">
        <f t="shared" si="249"/>
        <v>0</v>
      </c>
      <c r="QNT1002">
        <f t="shared" si="249"/>
        <v>0</v>
      </c>
      <c r="QNU1002">
        <f t="shared" si="249"/>
        <v>0</v>
      </c>
      <c r="QNV1002">
        <f t="shared" si="249"/>
        <v>0</v>
      </c>
      <c r="QNW1002">
        <f t="shared" si="249"/>
        <v>0</v>
      </c>
      <c r="QNX1002">
        <f t="shared" si="249"/>
        <v>0</v>
      </c>
      <c r="QNY1002">
        <f t="shared" si="249"/>
        <v>0</v>
      </c>
      <c r="QNZ1002">
        <f t="shared" si="249"/>
        <v>0</v>
      </c>
      <c r="QOA1002">
        <f t="shared" si="249"/>
        <v>0</v>
      </c>
      <c r="QOB1002">
        <f t="shared" si="249"/>
        <v>0</v>
      </c>
      <c r="QOC1002">
        <f t="shared" si="249"/>
        <v>0</v>
      </c>
      <c r="QOD1002">
        <f t="shared" si="249"/>
        <v>0</v>
      </c>
      <c r="QOE1002">
        <f t="shared" si="249"/>
        <v>0</v>
      </c>
      <c r="QOF1002">
        <f t="shared" si="249"/>
        <v>0</v>
      </c>
      <c r="QOG1002">
        <f t="shared" si="249"/>
        <v>0</v>
      </c>
      <c r="QOH1002">
        <f t="shared" si="249"/>
        <v>0</v>
      </c>
      <c r="QOI1002">
        <f t="shared" si="249"/>
        <v>0</v>
      </c>
      <c r="QOJ1002">
        <f t="shared" si="249"/>
        <v>0</v>
      </c>
      <c r="QOK1002">
        <f t="shared" si="249"/>
        <v>0</v>
      </c>
      <c r="QOL1002">
        <f t="shared" si="249"/>
        <v>0</v>
      </c>
      <c r="QOM1002">
        <f t="shared" si="249"/>
        <v>0</v>
      </c>
      <c r="QON1002">
        <f t="shared" si="249"/>
        <v>0</v>
      </c>
      <c r="QOO1002">
        <f t="shared" si="249"/>
        <v>0</v>
      </c>
      <c r="QOP1002">
        <f t="shared" si="249"/>
        <v>0</v>
      </c>
      <c r="QOQ1002">
        <f t="shared" si="249"/>
        <v>0</v>
      </c>
      <c r="QOR1002">
        <f t="shared" si="249"/>
        <v>0</v>
      </c>
      <c r="QOS1002">
        <f t="shared" si="249"/>
        <v>0</v>
      </c>
      <c r="QOT1002">
        <f t="shared" si="249"/>
        <v>0</v>
      </c>
      <c r="QOU1002">
        <f t="shared" si="249"/>
        <v>0</v>
      </c>
      <c r="QOV1002">
        <f t="shared" si="249"/>
        <v>0</v>
      </c>
      <c r="QOW1002">
        <f t="shared" ref="QOW1002:QRH1002" si="250">SUM(QOW2:QOW1001)</f>
        <v>0</v>
      </c>
      <c r="QOX1002">
        <f t="shared" si="250"/>
        <v>0</v>
      </c>
      <c r="QOY1002">
        <f t="shared" si="250"/>
        <v>0</v>
      </c>
      <c r="QOZ1002">
        <f t="shared" si="250"/>
        <v>0</v>
      </c>
      <c r="QPA1002">
        <f t="shared" si="250"/>
        <v>0</v>
      </c>
      <c r="QPB1002">
        <f t="shared" si="250"/>
        <v>0</v>
      </c>
      <c r="QPC1002">
        <f t="shared" si="250"/>
        <v>0</v>
      </c>
      <c r="QPD1002">
        <f t="shared" si="250"/>
        <v>0</v>
      </c>
      <c r="QPE1002">
        <f t="shared" si="250"/>
        <v>0</v>
      </c>
      <c r="QPF1002">
        <f t="shared" si="250"/>
        <v>0</v>
      </c>
      <c r="QPG1002">
        <f t="shared" si="250"/>
        <v>0</v>
      </c>
      <c r="QPH1002">
        <f t="shared" si="250"/>
        <v>0</v>
      </c>
      <c r="QPI1002">
        <f t="shared" si="250"/>
        <v>0</v>
      </c>
      <c r="QPJ1002">
        <f t="shared" si="250"/>
        <v>0</v>
      </c>
      <c r="QPK1002">
        <f t="shared" si="250"/>
        <v>0</v>
      </c>
      <c r="QPL1002">
        <f t="shared" si="250"/>
        <v>0</v>
      </c>
      <c r="QPM1002">
        <f t="shared" si="250"/>
        <v>0</v>
      </c>
      <c r="QPN1002">
        <f t="shared" si="250"/>
        <v>0</v>
      </c>
      <c r="QPO1002">
        <f t="shared" si="250"/>
        <v>0</v>
      </c>
      <c r="QPP1002">
        <f t="shared" si="250"/>
        <v>0</v>
      </c>
      <c r="QPQ1002">
        <f t="shared" si="250"/>
        <v>0</v>
      </c>
      <c r="QPR1002">
        <f t="shared" si="250"/>
        <v>0</v>
      </c>
      <c r="QPS1002">
        <f t="shared" si="250"/>
        <v>0</v>
      </c>
      <c r="QPT1002">
        <f t="shared" si="250"/>
        <v>0</v>
      </c>
      <c r="QPU1002">
        <f t="shared" si="250"/>
        <v>0</v>
      </c>
      <c r="QPV1002">
        <f t="shared" si="250"/>
        <v>0</v>
      </c>
      <c r="QPW1002">
        <f t="shared" si="250"/>
        <v>0</v>
      </c>
      <c r="QPX1002">
        <f t="shared" si="250"/>
        <v>0</v>
      </c>
      <c r="QPY1002">
        <f t="shared" si="250"/>
        <v>0</v>
      </c>
      <c r="QPZ1002">
        <f t="shared" si="250"/>
        <v>0</v>
      </c>
      <c r="QQA1002">
        <f t="shared" si="250"/>
        <v>0</v>
      </c>
      <c r="QQB1002">
        <f t="shared" si="250"/>
        <v>0</v>
      </c>
      <c r="QQC1002">
        <f t="shared" si="250"/>
        <v>0</v>
      </c>
      <c r="QQD1002">
        <f t="shared" si="250"/>
        <v>0</v>
      </c>
      <c r="QQE1002">
        <f t="shared" si="250"/>
        <v>0</v>
      </c>
      <c r="QQF1002">
        <f t="shared" si="250"/>
        <v>0</v>
      </c>
      <c r="QQG1002">
        <f t="shared" si="250"/>
        <v>0</v>
      </c>
      <c r="QQH1002">
        <f t="shared" si="250"/>
        <v>0</v>
      </c>
      <c r="QQI1002">
        <f t="shared" si="250"/>
        <v>0</v>
      </c>
      <c r="QQJ1002">
        <f t="shared" si="250"/>
        <v>0</v>
      </c>
      <c r="QQK1002">
        <f t="shared" si="250"/>
        <v>0</v>
      </c>
      <c r="QQL1002">
        <f t="shared" si="250"/>
        <v>0</v>
      </c>
      <c r="QQM1002">
        <f t="shared" si="250"/>
        <v>0</v>
      </c>
      <c r="QQN1002">
        <f t="shared" si="250"/>
        <v>0</v>
      </c>
      <c r="QQO1002">
        <f t="shared" si="250"/>
        <v>0</v>
      </c>
      <c r="QQP1002">
        <f t="shared" si="250"/>
        <v>0</v>
      </c>
      <c r="QQQ1002">
        <f t="shared" si="250"/>
        <v>0</v>
      </c>
      <c r="QQR1002">
        <f t="shared" si="250"/>
        <v>0</v>
      </c>
      <c r="QQS1002">
        <f t="shared" si="250"/>
        <v>0</v>
      </c>
      <c r="QQT1002">
        <f t="shared" si="250"/>
        <v>0</v>
      </c>
      <c r="QQU1002">
        <f t="shared" si="250"/>
        <v>0</v>
      </c>
      <c r="QQV1002">
        <f t="shared" si="250"/>
        <v>0</v>
      </c>
      <c r="QQW1002">
        <f t="shared" si="250"/>
        <v>0</v>
      </c>
      <c r="QQX1002">
        <f t="shared" si="250"/>
        <v>0</v>
      </c>
      <c r="QQY1002">
        <f t="shared" si="250"/>
        <v>0</v>
      </c>
      <c r="QQZ1002">
        <f t="shared" si="250"/>
        <v>0</v>
      </c>
      <c r="QRA1002">
        <f t="shared" si="250"/>
        <v>0</v>
      </c>
      <c r="QRB1002">
        <f t="shared" si="250"/>
        <v>0</v>
      </c>
      <c r="QRC1002">
        <f t="shared" si="250"/>
        <v>0</v>
      </c>
      <c r="QRD1002">
        <f t="shared" si="250"/>
        <v>0</v>
      </c>
      <c r="QRE1002">
        <f t="shared" si="250"/>
        <v>0</v>
      </c>
      <c r="QRF1002">
        <f t="shared" si="250"/>
        <v>0</v>
      </c>
      <c r="QRG1002">
        <f t="shared" si="250"/>
        <v>0</v>
      </c>
      <c r="QRH1002">
        <f t="shared" si="250"/>
        <v>0</v>
      </c>
      <c r="QRI1002">
        <f t="shared" ref="QRI1002:QTT1002" si="251">SUM(QRI2:QRI1001)</f>
        <v>0</v>
      </c>
      <c r="QRJ1002">
        <f t="shared" si="251"/>
        <v>0</v>
      </c>
      <c r="QRK1002">
        <f t="shared" si="251"/>
        <v>0</v>
      </c>
      <c r="QRL1002">
        <f t="shared" si="251"/>
        <v>0</v>
      </c>
      <c r="QRM1002">
        <f t="shared" si="251"/>
        <v>0</v>
      </c>
      <c r="QRN1002">
        <f t="shared" si="251"/>
        <v>0</v>
      </c>
      <c r="QRO1002">
        <f t="shared" si="251"/>
        <v>0</v>
      </c>
      <c r="QRP1002">
        <f t="shared" si="251"/>
        <v>0</v>
      </c>
      <c r="QRQ1002">
        <f t="shared" si="251"/>
        <v>0</v>
      </c>
      <c r="QRR1002">
        <f t="shared" si="251"/>
        <v>0</v>
      </c>
      <c r="QRS1002">
        <f t="shared" si="251"/>
        <v>0</v>
      </c>
      <c r="QRT1002">
        <f t="shared" si="251"/>
        <v>0</v>
      </c>
      <c r="QRU1002">
        <f t="shared" si="251"/>
        <v>0</v>
      </c>
      <c r="QRV1002">
        <f t="shared" si="251"/>
        <v>0</v>
      </c>
      <c r="QRW1002">
        <f t="shared" si="251"/>
        <v>0</v>
      </c>
      <c r="QRX1002">
        <f t="shared" si="251"/>
        <v>0</v>
      </c>
      <c r="QRY1002">
        <f t="shared" si="251"/>
        <v>0</v>
      </c>
      <c r="QRZ1002">
        <f t="shared" si="251"/>
        <v>0</v>
      </c>
      <c r="QSA1002">
        <f t="shared" si="251"/>
        <v>0</v>
      </c>
      <c r="QSB1002">
        <f t="shared" si="251"/>
        <v>0</v>
      </c>
      <c r="QSC1002">
        <f t="shared" si="251"/>
        <v>0</v>
      </c>
      <c r="QSD1002">
        <f t="shared" si="251"/>
        <v>0</v>
      </c>
      <c r="QSE1002">
        <f t="shared" si="251"/>
        <v>0</v>
      </c>
      <c r="QSF1002">
        <f t="shared" si="251"/>
        <v>0</v>
      </c>
      <c r="QSG1002">
        <f t="shared" si="251"/>
        <v>0</v>
      </c>
      <c r="QSH1002">
        <f t="shared" si="251"/>
        <v>0</v>
      </c>
      <c r="QSI1002">
        <f t="shared" si="251"/>
        <v>0</v>
      </c>
      <c r="QSJ1002">
        <f t="shared" si="251"/>
        <v>0</v>
      </c>
      <c r="QSK1002">
        <f t="shared" si="251"/>
        <v>0</v>
      </c>
      <c r="QSL1002">
        <f t="shared" si="251"/>
        <v>0</v>
      </c>
      <c r="QSM1002">
        <f t="shared" si="251"/>
        <v>0</v>
      </c>
      <c r="QSN1002">
        <f t="shared" si="251"/>
        <v>0</v>
      </c>
      <c r="QSO1002">
        <f t="shared" si="251"/>
        <v>0</v>
      </c>
      <c r="QSP1002">
        <f t="shared" si="251"/>
        <v>0</v>
      </c>
      <c r="QSQ1002">
        <f t="shared" si="251"/>
        <v>0</v>
      </c>
      <c r="QSR1002">
        <f t="shared" si="251"/>
        <v>0</v>
      </c>
      <c r="QSS1002">
        <f t="shared" si="251"/>
        <v>0</v>
      </c>
      <c r="QST1002">
        <f t="shared" si="251"/>
        <v>0</v>
      </c>
      <c r="QSU1002">
        <f t="shared" si="251"/>
        <v>0</v>
      </c>
      <c r="QSV1002">
        <f t="shared" si="251"/>
        <v>0</v>
      </c>
      <c r="QSW1002">
        <f t="shared" si="251"/>
        <v>0</v>
      </c>
      <c r="QSX1002">
        <f t="shared" si="251"/>
        <v>0</v>
      </c>
      <c r="QSY1002">
        <f t="shared" si="251"/>
        <v>0</v>
      </c>
      <c r="QSZ1002">
        <f t="shared" si="251"/>
        <v>0</v>
      </c>
      <c r="QTA1002">
        <f t="shared" si="251"/>
        <v>0</v>
      </c>
      <c r="QTB1002">
        <f t="shared" si="251"/>
        <v>0</v>
      </c>
      <c r="QTC1002">
        <f t="shared" si="251"/>
        <v>0</v>
      </c>
      <c r="QTD1002">
        <f t="shared" si="251"/>
        <v>0</v>
      </c>
      <c r="QTE1002">
        <f t="shared" si="251"/>
        <v>0</v>
      </c>
      <c r="QTF1002">
        <f t="shared" si="251"/>
        <v>0</v>
      </c>
      <c r="QTG1002">
        <f t="shared" si="251"/>
        <v>0</v>
      </c>
      <c r="QTH1002">
        <f t="shared" si="251"/>
        <v>0</v>
      </c>
      <c r="QTI1002">
        <f t="shared" si="251"/>
        <v>0</v>
      </c>
      <c r="QTJ1002">
        <f t="shared" si="251"/>
        <v>0</v>
      </c>
      <c r="QTK1002">
        <f t="shared" si="251"/>
        <v>0</v>
      </c>
      <c r="QTL1002">
        <f t="shared" si="251"/>
        <v>0</v>
      </c>
      <c r="QTM1002">
        <f t="shared" si="251"/>
        <v>0</v>
      </c>
      <c r="QTN1002">
        <f t="shared" si="251"/>
        <v>0</v>
      </c>
      <c r="QTO1002">
        <f t="shared" si="251"/>
        <v>0</v>
      </c>
      <c r="QTP1002">
        <f t="shared" si="251"/>
        <v>0</v>
      </c>
      <c r="QTQ1002">
        <f t="shared" si="251"/>
        <v>0</v>
      </c>
      <c r="QTR1002">
        <f t="shared" si="251"/>
        <v>0</v>
      </c>
      <c r="QTS1002">
        <f t="shared" si="251"/>
        <v>0</v>
      </c>
      <c r="QTT1002">
        <f t="shared" si="251"/>
        <v>0</v>
      </c>
      <c r="QTU1002">
        <f t="shared" ref="QTU1002:QWF1002" si="252">SUM(QTU2:QTU1001)</f>
        <v>0</v>
      </c>
      <c r="QTV1002">
        <f t="shared" si="252"/>
        <v>0</v>
      </c>
      <c r="QTW1002">
        <f t="shared" si="252"/>
        <v>0</v>
      </c>
      <c r="QTX1002">
        <f t="shared" si="252"/>
        <v>0</v>
      </c>
      <c r="QTY1002">
        <f t="shared" si="252"/>
        <v>0</v>
      </c>
      <c r="QTZ1002">
        <f t="shared" si="252"/>
        <v>0</v>
      </c>
      <c r="QUA1002">
        <f t="shared" si="252"/>
        <v>0</v>
      </c>
      <c r="QUB1002">
        <f t="shared" si="252"/>
        <v>0</v>
      </c>
      <c r="QUC1002">
        <f t="shared" si="252"/>
        <v>0</v>
      </c>
      <c r="QUD1002">
        <f t="shared" si="252"/>
        <v>0</v>
      </c>
      <c r="QUE1002">
        <f t="shared" si="252"/>
        <v>0</v>
      </c>
      <c r="QUF1002">
        <f t="shared" si="252"/>
        <v>0</v>
      </c>
      <c r="QUG1002">
        <f t="shared" si="252"/>
        <v>0</v>
      </c>
      <c r="QUH1002">
        <f t="shared" si="252"/>
        <v>0</v>
      </c>
      <c r="QUI1002">
        <f t="shared" si="252"/>
        <v>0</v>
      </c>
      <c r="QUJ1002">
        <f t="shared" si="252"/>
        <v>0</v>
      </c>
      <c r="QUK1002">
        <f t="shared" si="252"/>
        <v>0</v>
      </c>
      <c r="QUL1002">
        <f t="shared" si="252"/>
        <v>0</v>
      </c>
      <c r="QUM1002">
        <f t="shared" si="252"/>
        <v>0</v>
      </c>
      <c r="QUN1002">
        <f t="shared" si="252"/>
        <v>0</v>
      </c>
      <c r="QUO1002">
        <f t="shared" si="252"/>
        <v>0</v>
      </c>
      <c r="QUP1002">
        <f t="shared" si="252"/>
        <v>0</v>
      </c>
      <c r="QUQ1002">
        <f t="shared" si="252"/>
        <v>0</v>
      </c>
      <c r="QUR1002">
        <f t="shared" si="252"/>
        <v>0</v>
      </c>
      <c r="QUS1002">
        <f t="shared" si="252"/>
        <v>0</v>
      </c>
      <c r="QUT1002">
        <f t="shared" si="252"/>
        <v>0</v>
      </c>
      <c r="QUU1002">
        <f t="shared" si="252"/>
        <v>0</v>
      </c>
      <c r="QUV1002">
        <f t="shared" si="252"/>
        <v>0</v>
      </c>
      <c r="QUW1002">
        <f t="shared" si="252"/>
        <v>0</v>
      </c>
      <c r="QUX1002">
        <f t="shared" si="252"/>
        <v>0</v>
      </c>
      <c r="QUY1002">
        <f t="shared" si="252"/>
        <v>0</v>
      </c>
      <c r="QUZ1002">
        <f t="shared" si="252"/>
        <v>0</v>
      </c>
      <c r="QVA1002">
        <f t="shared" si="252"/>
        <v>0</v>
      </c>
      <c r="QVB1002">
        <f t="shared" si="252"/>
        <v>0</v>
      </c>
      <c r="QVC1002">
        <f t="shared" si="252"/>
        <v>0</v>
      </c>
      <c r="QVD1002">
        <f t="shared" si="252"/>
        <v>0</v>
      </c>
      <c r="QVE1002">
        <f t="shared" si="252"/>
        <v>0</v>
      </c>
      <c r="QVF1002">
        <f t="shared" si="252"/>
        <v>0</v>
      </c>
      <c r="QVG1002">
        <f t="shared" si="252"/>
        <v>0</v>
      </c>
      <c r="QVH1002">
        <f t="shared" si="252"/>
        <v>0</v>
      </c>
      <c r="QVI1002">
        <f t="shared" si="252"/>
        <v>0</v>
      </c>
      <c r="QVJ1002">
        <f t="shared" si="252"/>
        <v>0</v>
      </c>
      <c r="QVK1002">
        <f t="shared" si="252"/>
        <v>0</v>
      </c>
      <c r="QVL1002">
        <f t="shared" si="252"/>
        <v>0</v>
      </c>
      <c r="QVM1002">
        <f t="shared" si="252"/>
        <v>0</v>
      </c>
      <c r="QVN1002">
        <f t="shared" si="252"/>
        <v>0</v>
      </c>
      <c r="QVO1002">
        <f t="shared" si="252"/>
        <v>0</v>
      </c>
      <c r="QVP1002">
        <f t="shared" si="252"/>
        <v>0</v>
      </c>
      <c r="QVQ1002">
        <f t="shared" si="252"/>
        <v>0</v>
      </c>
      <c r="QVR1002">
        <f t="shared" si="252"/>
        <v>0</v>
      </c>
      <c r="QVS1002">
        <f t="shared" si="252"/>
        <v>0</v>
      </c>
      <c r="QVT1002">
        <f t="shared" si="252"/>
        <v>0</v>
      </c>
      <c r="QVU1002">
        <f t="shared" si="252"/>
        <v>0</v>
      </c>
      <c r="QVV1002">
        <f t="shared" si="252"/>
        <v>0</v>
      </c>
      <c r="QVW1002">
        <f t="shared" si="252"/>
        <v>0</v>
      </c>
      <c r="QVX1002">
        <f t="shared" si="252"/>
        <v>0</v>
      </c>
      <c r="QVY1002">
        <f t="shared" si="252"/>
        <v>0</v>
      </c>
      <c r="QVZ1002">
        <f t="shared" si="252"/>
        <v>0</v>
      </c>
      <c r="QWA1002">
        <f t="shared" si="252"/>
        <v>0</v>
      </c>
      <c r="QWB1002">
        <f t="shared" si="252"/>
        <v>0</v>
      </c>
      <c r="QWC1002">
        <f t="shared" si="252"/>
        <v>0</v>
      </c>
      <c r="QWD1002">
        <f t="shared" si="252"/>
        <v>0</v>
      </c>
      <c r="QWE1002">
        <f t="shared" si="252"/>
        <v>0</v>
      </c>
      <c r="QWF1002">
        <f t="shared" si="252"/>
        <v>0</v>
      </c>
      <c r="QWG1002">
        <f t="shared" ref="QWG1002:QYR1002" si="253">SUM(QWG2:QWG1001)</f>
        <v>0</v>
      </c>
      <c r="QWH1002">
        <f t="shared" si="253"/>
        <v>0</v>
      </c>
      <c r="QWI1002">
        <f t="shared" si="253"/>
        <v>0</v>
      </c>
      <c r="QWJ1002">
        <f t="shared" si="253"/>
        <v>0</v>
      </c>
      <c r="QWK1002">
        <f t="shared" si="253"/>
        <v>0</v>
      </c>
      <c r="QWL1002">
        <f t="shared" si="253"/>
        <v>0</v>
      </c>
      <c r="QWM1002">
        <f t="shared" si="253"/>
        <v>0</v>
      </c>
      <c r="QWN1002">
        <f t="shared" si="253"/>
        <v>0</v>
      </c>
      <c r="QWO1002">
        <f t="shared" si="253"/>
        <v>0</v>
      </c>
      <c r="QWP1002">
        <f t="shared" si="253"/>
        <v>0</v>
      </c>
      <c r="QWQ1002">
        <f t="shared" si="253"/>
        <v>0</v>
      </c>
      <c r="QWR1002">
        <f t="shared" si="253"/>
        <v>0</v>
      </c>
      <c r="QWS1002">
        <f t="shared" si="253"/>
        <v>0</v>
      </c>
      <c r="QWT1002">
        <f t="shared" si="253"/>
        <v>0</v>
      </c>
      <c r="QWU1002">
        <f t="shared" si="253"/>
        <v>0</v>
      </c>
      <c r="QWV1002">
        <f t="shared" si="253"/>
        <v>0</v>
      </c>
      <c r="QWW1002">
        <f t="shared" si="253"/>
        <v>0</v>
      </c>
      <c r="QWX1002">
        <f t="shared" si="253"/>
        <v>0</v>
      </c>
      <c r="QWY1002">
        <f t="shared" si="253"/>
        <v>0</v>
      </c>
      <c r="QWZ1002">
        <f t="shared" si="253"/>
        <v>0</v>
      </c>
      <c r="QXA1002">
        <f t="shared" si="253"/>
        <v>0</v>
      </c>
      <c r="QXB1002">
        <f t="shared" si="253"/>
        <v>0</v>
      </c>
      <c r="QXC1002">
        <f t="shared" si="253"/>
        <v>0</v>
      </c>
      <c r="QXD1002">
        <f t="shared" si="253"/>
        <v>0</v>
      </c>
      <c r="QXE1002">
        <f t="shared" si="253"/>
        <v>0</v>
      </c>
      <c r="QXF1002">
        <f t="shared" si="253"/>
        <v>0</v>
      </c>
      <c r="QXG1002">
        <f t="shared" si="253"/>
        <v>0</v>
      </c>
      <c r="QXH1002">
        <f t="shared" si="253"/>
        <v>0</v>
      </c>
      <c r="QXI1002">
        <f t="shared" si="253"/>
        <v>0</v>
      </c>
      <c r="QXJ1002">
        <f t="shared" si="253"/>
        <v>0</v>
      </c>
      <c r="QXK1002">
        <f t="shared" si="253"/>
        <v>0</v>
      </c>
      <c r="QXL1002">
        <f t="shared" si="253"/>
        <v>0</v>
      </c>
      <c r="QXM1002">
        <f t="shared" si="253"/>
        <v>0</v>
      </c>
      <c r="QXN1002">
        <f t="shared" si="253"/>
        <v>0</v>
      </c>
      <c r="QXO1002">
        <f t="shared" si="253"/>
        <v>0</v>
      </c>
      <c r="QXP1002">
        <f t="shared" si="253"/>
        <v>0</v>
      </c>
      <c r="QXQ1002">
        <f t="shared" si="253"/>
        <v>0</v>
      </c>
      <c r="QXR1002">
        <f t="shared" si="253"/>
        <v>0</v>
      </c>
      <c r="QXS1002">
        <f t="shared" si="253"/>
        <v>0</v>
      </c>
      <c r="QXT1002">
        <f t="shared" si="253"/>
        <v>0</v>
      </c>
      <c r="QXU1002">
        <f t="shared" si="253"/>
        <v>0</v>
      </c>
      <c r="QXV1002">
        <f t="shared" si="253"/>
        <v>0</v>
      </c>
      <c r="QXW1002">
        <f t="shared" si="253"/>
        <v>0</v>
      </c>
      <c r="QXX1002">
        <f t="shared" si="253"/>
        <v>0</v>
      </c>
      <c r="QXY1002">
        <f t="shared" si="253"/>
        <v>0</v>
      </c>
      <c r="QXZ1002">
        <f t="shared" si="253"/>
        <v>0</v>
      </c>
      <c r="QYA1002">
        <f t="shared" si="253"/>
        <v>0</v>
      </c>
      <c r="QYB1002">
        <f t="shared" si="253"/>
        <v>0</v>
      </c>
      <c r="QYC1002">
        <f t="shared" si="253"/>
        <v>0</v>
      </c>
      <c r="QYD1002">
        <f t="shared" si="253"/>
        <v>0</v>
      </c>
      <c r="QYE1002">
        <f t="shared" si="253"/>
        <v>0</v>
      </c>
      <c r="QYF1002">
        <f t="shared" si="253"/>
        <v>0</v>
      </c>
      <c r="QYG1002">
        <f t="shared" si="253"/>
        <v>0</v>
      </c>
      <c r="QYH1002">
        <f t="shared" si="253"/>
        <v>0</v>
      </c>
      <c r="QYI1002">
        <f t="shared" si="253"/>
        <v>0</v>
      </c>
      <c r="QYJ1002">
        <f t="shared" si="253"/>
        <v>0</v>
      </c>
      <c r="QYK1002">
        <f t="shared" si="253"/>
        <v>0</v>
      </c>
      <c r="QYL1002">
        <f t="shared" si="253"/>
        <v>0</v>
      </c>
      <c r="QYM1002">
        <f t="shared" si="253"/>
        <v>0</v>
      </c>
      <c r="QYN1002">
        <f t="shared" si="253"/>
        <v>0</v>
      </c>
      <c r="QYO1002">
        <f t="shared" si="253"/>
        <v>0</v>
      </c>
      <c r="QYP1002">
        <f t="shared" si="253"/>
        <v>0</v>
      </c>
      <c r="QYQ1002">
        <f t="shared" si="253"/>
        <v>0</v>
      </c>
      <c r="QYR1002">
        <f t="shared" si="253"/>
        <v>0</v>
      </c>
      <c r="QYS1002">
        <f t="shared" ref="QYS1002:RBD1002" si="254">SUM(QYS2:QYS1001)</f>
        <v>0</v>
      </c>
      <c r="QYT1002">
        <f t="shared" si="254"/>
        <v>0</v>
      </c>
      <c r="QYU1002">
        <f t="shared" si="254"/>
        <v>0</v>
      </c>
      <c r="QYV1002">
        <f t="shared" si="254"/>
        <v>0</v>
      </c>
      <c r="QYW1002">
        <f t="shared" si="254"/>
        <v>0</v>
      </c>
      <c r="QYX1002">
        <f t="shared" si="254"/>
        <v>0</v>
      </c>
      <c r="QYY1002">
        <f t="shared" si="254"/>
        <v>0</v>
      </c>
      <c r="QYZ1002">
        <f t="shared" si="254"/>
        <v>0</v>
      </c>
      <c r="QZA1002">
        <f t="shared" si="254"/>
        <v>0</v>
      </c>
      <c r="QZB1002">
        <f t="shared" si="254"/>
        <v>0</v>
      </c>
      <c r="QZC1002">
        <f t="shared" si="254"/>
        <v>0</v>
      </c>
      <c r="QZD1002">
        <f t="shared" si="254"/>
        <v>0</v>
      </c>
      <c r="QZE1002">
        <f t="shared" si="254"/>
        <v>0</v>
      </c>
      <c r="QZF1002">
        <f t="shared" si="254"/>
        <v>0</v>
      </c>
      <c r="QZG1002">
        <f t="shared" si="254"/>
        <v>0</v>
      </c>
      <c r="QZH1002">
        <f t="shared" si="254"/>
        <v>0</v>
      </c>
      <c r="QZI1002">
        <f t="shared" si="254"/>
        <v>0</v>
      </c>
      <c r="QZJ1002">
        <f t="shared" si="254"/>
        <v>0</v>
      </c>
      <c r="QZK1002">
        <f t="shared" si="254"/>
        <v>0</v>
      </c>
      <c r="QZL1002">
        <f t="shared" si="254"/>
        <v>0</v>
      </c>
      <c r="QZM1002">
        <f t="shared" si="254"/>
        <v>0</v>
      </c>
      <c r="QZN1002">
        <f t="shared" si="254"/>
        <v>0</v>
      </c>
      <c r="QZO1002">
        <f t="shared" si="254"/>
        <v>0</v>
      </c>
      <c r="QZP1002">
        <f t="shared" si="254"/>
        <v>0</v>
      </c>
      <c r="QZQ1002">
        <f t="shared" si="254"/>
        <v>0</v>
      </c>
      <c r="QZR1002">
        <f t="shared" si="254"/>
        <v>0</v>
      </c>
      <c r="QZS1002">
        <f t="shared" si="254"/>
        <v>0</v>
      </c>
      <c r="QZT1002">
        <f t="shared" si="254"/>
        <v>0</v>
      </c>
      <c r="QZU1002">
        <f t="shared" si="254"/>
        <v>0</v>
      </c>
      <c r="QZV1002">
        <f t="shared" si="254"/>
        <v>0</v>
      </c>
      <c r="QZW1002">
        <f t="shared" si="254"/>
        <v>0</v>
      </c>
      <c r="QZX1002">
        <f t="shared" si="254"/>
        <v>0</v>
      </c>
      <c r="QZY1002">
        <f t="shared" si="254"/>
        <v>0</v>
      </c>
      <c r="QZZ1002">
        <f t="shared" si="254"/>
        <v>0</v>
      </c>
      <c r="RAA1002">
        <f t="shared" si="254"/>
        <v>0</v>
      </c>
      <c r="RAB1002">
        <f t="shared" si="254"/>
        <v>0</v>
      </c>
      <c r="RAC1002">
        <f t="shared" si="254"/>
        <v>0</v>
      </c>
      <c r="RAD1002">
        <f t="shared" si="254"/>
        <v>0</v>
      </c>
      <c r="RAE1002">
        <f t="shared" si="254"/>
        <v>0</v>
      </c>
      <c r="RAF1002">
        <f t="shared" si="254"/>
        <v>0</v>
      </c>
      <c r="RAG1002">
        <f t="shared" si="254"/>
        <v>0</v>
      </c>
      <c r="RAH1002">
        <f t="shared" si="254"/>
        <v>0</v>
      </c>
      <c r="RAI1002">
        <f t="shared" si="254"/>
        <v>0</v>
      </c>
      <c r="RAJ1002">
        <f t="shared" si="254"/>
        <v>0</v>
      </c>
      <c r="RAK1002">
        <f t="shared" si="254"/>
        <v>0</v>
      </c>
      <c r="RAL1002">
        <f t="shared" si="254"/>
        <v>0</v>
      </c>
      <c r="RAM1002">
        <f t="shared" si="254"/>
        <v>0</v>
      </c>
      <c r="RAN1002">
        <f t="shared" si="254"/>
        <v>0</v>
      </c>
      <c r="RAO1002">
        <f t="shared" si="254"/>
        <v>0</v>
      </c>
      <c r="RAP1002">
        <f t="shared" si="254"/>
        <v>0</v>
      </c>
      <c r="RAQ1002">
        <f t="shared" si="254"/>
        <v>0</v>
      </c>
      <c r="RAR1002">
        <f t="shared" si="254"/>
        <v>0</v>
      </c>
      <c r="RAS1002">
        <f t="shared" si="254"/>
        <v>0</v>
      </c>
      <c r="RAT1002">
        <f t="shared" si="254"/>
        <v>0</v>
      </c>
      <c r="RAU1002">
        <f t="shared" si="254"/>
        <v>0</v>
      </c>
      <c r="RAV1002">
        <f t="shared" si="254"/>
        <v>0</v>
      </c>
      <c r="RAW1002">
        <f t="shared" si="254"/>
        <v>0</v>
      </c>
      <c r="RAX1002">
        <f t="shared" si="254"/>
        <v>0</v>
      </c>
      <c r="RAY1002">
        <f t="shared" si="254"/>
        <v>0</v>
      </c>
      <c r="RAZ1002">
        <f t="shared" si="254"/>
        <v>0</v>
      </c>
      <c r="RBA1002">
        <f t="shared" si="254"/>
        <v>0</v>
      </c>
      <c r="RBB1002">
        <f t="shared" si="254"/>
        <v>0</v>
      </c>
      <c r="RBC1002">
        <f t="shared" si="254"/>
        <v>0</v>
      </c>
      <c r="RBD1002">
        <f t="shared" si="254"/>
        <v>0</v>
      </c>
      <c r="RBE1002">
        <f t="shared" ref="RBE1002:RDP1002" si="255">SUM(RBE2:RBE1001)</f>
        <v>0</v>
      </c>
      <c r="RBF1002">
        <f t="shared" si="255"/>
        <v>0</v>
      </c>
      <c r="RBG1002">
        <f t="shared" si="255"/>
        <v>0</v>
      </c>
      <c r="RBH1002">
        <f t="shared" si="255"/>
        <v>0</v>
      </c>
      <c r="RBI1002">
        <f t="shared" si="255"/>
        <v>0</v>
      </c>
      <c r="RBJ1002">
        <f t="shared" si="255"/>
        <v>0</v>
      </c>
      <c r="RBK1002">
        <f t="shared" si="255"/>
        <v>0</v>
      </c>
      <c r="RBL1002">
        <f t="shared" si="255"/>
        <v>0</v>
      </c>
      <c r="RBM1002">
        <f t="shared" si="255"/>
        <v>0</v>
      </c>
      <c r="RBN1002">
        <f t="shared" si="255"/>
        <v>0</v>
      </c>
      <c r="RBO1002">
        <f t="shared" si="255"/>
        <v>0</v>
      </c>
      <c r="RBP1002">
        <f t="shared" si="255"/>
        <v>0</v>
      </c>
      <c r="RBQ1002">
        <f t="shared" si="255"/>
        <v>0</v>
      </c>
      <c r="RBR1002">
        <f t="shared" si="255"/>
        <v>0</v>
      </c>
      <c r="RBS1002">
        <f t="shared" si="255"/>
        <v>0</v>
      </c>
      <c r="RBT1002">
        <f t="shared" si="255"/>
        <v>0</v>
      </c>
      <c r="RBU1002">
        <f t="shared" si="255"/>
        <v>0</v>
      </c>
      <c r="RBV1002">
        <f t="shared" si="255"/>
        <v>0</v>
      </c>
      <c r="RBW1002">
        <f t="shared" si="255"/>
        <v>0</v>
      </c>
      <c r="RBX1002">
        <f t="shared" si="255"/>
        <v>0</v>
      </c>
      <c r="RBY1002">
        <f t="shared" si="255"/>
        <v>0</v>
      </c>
      <c r="RBZ1002">
        <f t="shared" si="255"/>
        <v>0</v>
      </c>
      <c r="RCA1002">
        <f t="shared" si="255"/>
        <v>0</v>
      </c>
      <c r="RCB1002">
        <f t="shared" si="255"/>
        <v>0</v>
      </c>
      <c r="RCC1002">
        <f t="shared" si="255"/>
        <v>0</v>
      </c>
      <c r="RCD1002">
        <f t="shared" si="255"/>
        <v>0</v>
      </c>
      <c r="RCE1002">
        <f t="shared" si="255"/>
        <v>0</v>
      </c>
      <c r="RCF1002">
        <f t="shared" si="255"/>
        <v>0</v>
      </c>
      <c r="RCG1002">
        <f t="shared" si="255"/>
        <v>0</v>
      </c>
      <c r="RCH1002">
        <f t="shared" si="255"/>
        <v>0</v>
      </c>
      <c r="RCI1002">
        <f t="shared" si="255"/>
        <v>0</v>
      </c>
      <c r="RCJ1002">
        <f t="shared" si="255"/>
        <v>0</v>
      </c>
      <c r="RCK1002">
        <f t="shared" si="255"/>
        <v>0</v>
      </c>
      <c r="RCL1002">
        <f t="shared" si="255"/>
        <v>0</v>
      </c>
      <c r="RCM1002">
        <f t="shared" si="255"/>
        <v>0</v>
      </c>
      <c r="RCN1002">
        <f t="shared" si="255"/>
        <v>0</v>
      </c>
      <c r="RCO1002">
        <f t="shared" si="255"/>
        <v>0</v>
      </c>
      <c r="RCP1002">
        <f t="shared" si="255"/>
        <v>0</v>
      </c>
      <c r="RCQ1002">
        <f t="shared" si="255"/>
        <v>0</v>
      </c>
      <c r="RCR1002">
        <f t="shared" si="255"/>
        <v>0</v>
      </c>
      <c r="RCS1002">
        <f t="shared" si="255"/>
        <v>0</v>
      </c>
      <c r="RCT1002">
        <f t="shared" si="255"/>
        <v>0</v>
      </c>
      <c r="RCU1002">
        <f t="shared" si="255"/>
        <v>0</v>
      </c>
      <c r="RCV1002">
        <f t="shared" si="255"/>
        <v>0</v>
      </c>
      <c r="RCW1002">
        <f t="shared" si="255"/>
        <v>0</v>
      </c>
      <c r="RCX1002">
        <f t="shared" si="255"/>
        <v>0</v>
      </c>
      <c r="RCY1002">
        <f t="shared" si="255"/>
        <v>0</v>
      </c>
      <c r="RCZ1002">
        <f t="shared" si="255"/>
        <v>0</v>
      </c>
      <c r="RDA1002">
        <f t="shared" si="255"/>
        <v>0</v>
      </c>
      <c r="RDB1002">
        <f t="shared" si="255"/>
        <v>0</v>
      </c>
      <c r="RDC1002">
        <f t="shared" si="255"/>
        <v>0</v>
      </c>
      <c r="RDD1002">
        <f t="shared" si="255"/>
        <v>0</v>
      </c>
      <c r="RDE1002">
        <f t="shared" si="255"/>
        <v>0</v>
      </c>
      <c r="RDF1002">
        <f t="shared" si="255"/>
        <v>0</v>
      </c>
      <c r="RDG1002">
        <f t="shared" si="255"/>
        <v>0</v>
      </c>
      <c r="RDH1002">
        <f t="shared" si="255"/>
        <v>0</v>
      </c>
      <c r="RDI1002">
        <f t="shared" si="255"/>
        <v>0</v>
      </c>
      <c r="RDJ1002">
        <f t="shared" si="255"/>
        <v>0</v>
      </c>
      <c r="RDK1002">
        <f t="shared" si="255"/>
        <v>0</v>
      </c>
      <c r="RDL1002">
        <f t="shared" si="255"/>
        <v>0</v>
      </c>
      <c r="RDM1002">
        <f t="shared" si="255"/>
        <v>0</v>
      </c>
      <c r="RDN1002">
        <f t="shared" si="255"/>
        <v>0</v>
      </c>
      <c r="RDO1002">
        <f t="shared" si="255"/>
        <v>0</v>
      </c>
      <c r="RDP1002">
        <f t="shared" si="255"/>
        <v>0</v>
      </c>
      <c r="RDQ1002">
        <f t="shared" ref="RDQ1002:RGB1002" si="256">SUM(RDQ2:RDQ1001)</f>
        <v>0</v>
      </c>
      <c r="RDR1002">
        <f t="shared" si="256"/>
        <v>0</v>
      </c>
      <c r="RDS1002">
        <f t="shared" si="256"/>
        <v>0</v>
      </c>
      <c r="RDT1002">
        <f t="shared" si="256"/>
        <v>0</v>
      </c>
      <c r="RDU1002">
        <f t="shared" si="256"/>
        <v>0</v>
      </c>
      <c r="RDV1002">
        <f t="shared" si="256"/>
        <v>0</v>
      </c>
      <c r="RDW1002">
        <f t="shared" si="256"/>
        <v>0</v>
      </c>
      <c r="RDX1002">
        <f t="shared" si="256"/>
        <v>0</v>
      </c>
      <c r="RDY1002">
        <f t="shared" si="256"/>
        <v>0</v>
      </c>
      <c r="RDZ1002">
        <f t="shared" si="256"/>
        <v>0</v>
      </c>
      <c r="REA1002">
        <f t="shared" si="256"/>
        <v>0</v>
      </c>
      <c r="REB1002">
        <f t="shared" si="256"/>
        <v>0</v>
      </c>
      <c r="REC1002">
        <f t="shared" si="256"/>
        <v>0</v>
      </c>
      <c r="RED1002">
        <f t="shared" si="256"/>
        <v>0</v>
      </c>
      <c r="REE1002">
        <f t="shared" si="256"/>
        <v>0</v>
      </c>
      <c r="REF1002">
        <f t="shared" si="256"/>
        <v>0</v>
      </c>
      <c r="REG1002">
        <f t="shared" si="256"/>
        <v>0</v>
      </c>
      <c r="REH1002">
        <f t="shared" si="256"/>
        <v>0</v>
      </c>
      <c r="REI1002">
        <f t="shared" si="256"/>
        <v>0</v>
      </c>
      <c r="REJ1002">
        <f t="shared" si="256"/>
        <v>0</v>
      </c>
      <c r="REK1002">
        <f t="shared" si="256"/>
        <v>0</v>
      </c>
      <c r="REL1002">
        <f t="shared" si="256"/>
        <v>0</v>
      </c>
      <c r="REM1002">
        <f t="shared" si="256"/>
        <v>0</v>
      </c>
      <c r="REN1002">
        <f t="shared" si="256"/>
        <v>0</v>
      </c>
      <c r="REO1002">
        <f t="shared" si="256"/>
        <v>0</v>
      </c>
      <c r="REP1002">
        <f t="shared" si="256"/>
        <v>0</v>
      </c>
      <c r="REQ1002">
        <f t="shared" si="256"/>
        <v>0</v>
      </c>
      <c r="RER1002">
        <f t="shared" si="256"/>
        <v>0</v>
      </c>
      <c r="RES1002">
        <f t="shared" si="256"/>
        <v>0</v>
      </c>
      <c r="RET1002">
        <f t="shared" si="256"/>
        <v>0</v>
      </c>
      <c r="REU1002">
        <f t="shared" si="256"/>
        <v>0</v>
      </c>
      <c r="REV1002">
        <f t="shared" si="256"/>
        <v>0</v>
      </c>
      <c r="REW1002">
        <f t="shared" si="256"/>
        <v>0</v>
      </c>
      <c r="REX1002">
        <f t="shared" si="256"/>
        <v>0</v>
      </c>
      <c r="REY1002">
        <f t="shared" si="256"/>
        <v>0</v>
      </c>
      <c r="REZ1002">
        <f t="shared" si="256"/>
        <v>0</v>
      </c>
      <c r="RFA1002">
        <f t="shared" si="256"/>
        <v>0</v>
      </c>
      <c r="RFB1002">
        <f t="shared" si="256"/>
        <v>0</v>
      </c>
      <c r="RFC1002">
        <f t="shared" si="256"/>
        <v>0</v>
      </c>
      <c r="RFD1002">
        <f t="shared" si="256"/>
        <v>0</v>
      </c>
      <c r="RFE1002">
        <f t="shared" si="256"/>
        <v>0</v>
      </c>
      <c r="RFF1002">
        <f t="shared" si="256"/>
        <v>0</v>
      </c>
      <c r="RFG1002">
        <f t="shared" si="256"/>
        <v>0</v>
      </c>
      <c r="RFH1002">
        <f t="shared" si="256"/>
        <v>0</v>
      </c>
      <c r="RFI1002">
        <f t="shared" si="256"/>
        <v>0</v>
      </c>
      <c r="RFJ1002">
        <f t="shared" si="256"/>
        <v>0</v>
      </c>
      <c r="RFK1002">
        <f t="shared" si="256"/>
        <v>0</v>
      </c>
      <c r="RFL1002">
        <f t="shared" si="256"/>
        <v>0</v>
      </c>
      <c r="RFM1002">
        <f t="shared" si="256"/>
        <v>0</v>
      </c>
      <c r="RFN1002">
        <f t="shared" si="256"/>
        <v>0</v>
      </c>
      <c r="RFO1002">
        <f t="shared" si="256"/>
        <v>0</v>
      </c>
      <c r="RFP1002">
        <f t="shared" si="256"/>
        <v>0</v>
      </c>
      <c r="RFQ1002">
        <f t="shared" si="256"/>
        <v>0</v>
      </c>
      <c r="RFR1002">
        <f t="shared" si="256"/>
        <v>0</v>
      </c>
      <c r="RFS1002">
        <f t="shared" si="256"/>
        <v>0</v>
      </c>
      <c r="RFT1002">
        <f t="shared" si="256"/>
        <v>0</v>
      </c>
      <c r="RFU1002">
        <f t="shared" si="256"/>
        <v>0</v>
      </c>
      <c r="RFV1002">
        <f t="shared" si="256"/>
        <v>0</v>
      </c>
      <c r="RFW1002">
        <f t="shared" si="256"/>
        <v>0</v>
      </c>
      <c r="RFX1002">
        <f t="shared" si="256"/>
        <v>0</v>
      </c>
      <c r="RFY1002">
        <f t="shared" si="256"/>
        <v>0</v>
      </c>
      <c r="RFZ1002">
        <f t="shared" si="256"/>
        <v>0</v>
      </c>
      <c r="RGA1002">
        <f t="shared" si="256"/>
        <v>0</v>
      </c>
      <c r="RGB1002">
        <f t="shared" si="256"/>
        <v>0</v>
      </c>
      <c r="RGC1002">
        <f t="shared" ref="RGC1002:RIN1002" si="257">SUM(RGC2:RGC1001)</f>
        <v>0</v>
      </c>
      <c r="RGD1002">
        <f t="shared" si="257"/>
        <v>0</v>
      </c>
      <c r="RGE1002">
        <f t="shared" si="257"/>
        <v>0</v>
      </c>
      <c r="RGF1002">
        <f t="shared" si="257"/>
        <v>0</v>
      </c>
      <c r="RGG1002">
        <f t="shared" si="257"/>
        <v>0</v>
      </c>
      <c r="RGH1002">
        <f t="shared" si="257"/>
        <v>0</v>
      </c>
      <c r="RGI1002">
        <f t="shared" si="257"/>
        <v>0</v>
      </c>
      <c r="RGJ1002">
        <f t="shared" si="257"/>
        <v>0</v>
      </c>
      <c r="RGK1002">
        <f t="shared" si="257"/>
        <v>0</v>
      </c>
      <c r="RGL1002">
        <f t="shared" si="257"/>
        <v>0</v>
      </c>
      <c r="RGM1002">
        <f t="shared" si="257"/>
        <v>0</v>
      </c>
      <c r="RGN1002">
        <f t="shared" si="257"/>
        <v>0</v>
      </c>
      <c r="RGO1002">
        <f t="shared" si="257"/>
        <v>0</v>
      </c>
      <c r="RGP1002">
        <f t="shared" si="257"/>
        <v>0</v>
      </c>
      <c r="RGQ1002">
        <f t="shared" si="257"/>
        <v>0</v>
      </c>
      <c r="RGR1002">
        <f t="shared" si="257"/>
        <v>0</v>
      </c>
      <c r="RGS1002">
        <f t="shared" si="257"/>
        <v>0</v>
      </c>
      <c r="RGT1002">
        <f t="shared" si="257"/>
        <v>0</v>
      </c>
      <c r="RGU1002">
        <f t="shared" si="257"/>
        <v>0</v>
      </c>
      <c r="RGV1002">
        <f t="shared" si="257"/>
        <v>0</v>
      </c>
      <c r="RGW1002">
        <f t="shared" si="257"/>
        <v>0</v>
      </c>
      <c r="RGX1002">
        <f t="shared" si="257"/>
        <v>0</v>
      </c>
      <c r="RGY1002">
        <f t="shared" si="257"/>
        <v>0</v>
      </c>
      <c r="RGZ1002">
        <f t="shared" si="257"/>
        <v>0</v>
      </c>
      <c r="RHA1002">
        <f t="shared" si="257"/>
        <v>0</v>
      </c>
      <c r="RHB1002">
        <f t="shared" si="257"/>
        <v>0</v>
      </c>
      <c r="RHC1002">
        <f t="shared" si="257"/>
        <v>0</v>
      </c>
      <c r="RHD1002">
        <f t="shared" si="257"/>
        <v>0</v>
      </c>
      <c r="RHE1002">
        <f t="shared" si="257"/>
        <v>0</v>
      </c>
      <c r="RHF1002">
        <f t="shared" si="257"/>
        <v>0</v>
      </c>
      <c r="RHG1002">
        <f t="shared" si="257"/>
        <v>0</v>
      </c>
      <c r="RHH1002">
        <f t="shared" si="257"/>
        <v>0</v>
      </c>
      <c r="RHI1002">
        <f t="shared" si="257"/>
        <v>0</v>
      </c>
      <c r="RHJ1002">
        <f t="shared" si="257"/>
        <v>0</v>
      </c>
      <c r="RHK1002">
        <f t="shared" si="257"/>
        <v>0</v>
      </c>
      <c r="RHL1002">
        <f t="shared" si="257"/>
        <v>0</v>
      </c>
      <c r="RHM1002">
        <f t="shared" si="257"/>
        <v>0</v>
      </c>
      <c r="RHN1002">
        <f t="shared" si="257"/>
        <v>0</v>
      </c>
      <c r="RHO1002">
        <f t="shared" si="257"/>
        <v>0</v>
      </c>
      <c r="RHP1002">
        <f t="shared" si="257"/>
        <v>0</v>
      </c>
      <c r="RHQ1002">
        <f t="shared" si="257"/>
        <v>0</v>
      </c>
      <c r="RHR1002">
        <f t="shared" si="257"/>
        <v>0</v>
      </c>
      <c r="RHS1002">
        <f t="shared" si="257"/>
        <v>0</v>
      </c>
      <c r="RHT1002">
        <f t="shared" si="257"/>
        <v>0</v>
      </c>
      <c r="RHU1002">
        <f t="shared" si="257"/>
        <v>0</v>
      </c>
      <c r="RHV1002">
        <f t="shared" si="257"/>
        <v>0</v>
      </c>
      <c r="RHW1002">
        <f t="shared" si="257"/>
        <v>0</v>
      </c>
      <c r="RHX1002">
        <f t="shared" si="257"/>
        <v>0</v>
      </c>
      <c r="RHY1002">
        <f t="shared" si="257"/>
        <v>0</v>
      </c>
      <c r="RHZ1002">
        <f t="shared" si="257"/>
        <v>0</v>
      </c>
      <c r="RIA1002">
        <f t="shared" si="257"/>
        <v>0</v>
      </c>
      <c r="RIB1002">
        <f t="shared" si="257"/>
        <v>0</v>
      </c>
      <c r="RIC1002">
        <f t="shared" si="257"/>
        <v>0</v>
      </c>
      <c r="RID1002">
        <f t="shared" si="257"/>
        <v>0</v>
      </c>
      <c r="RIE1002">
        <f t="shared" si="257"/>
        <v>0</v>
      </c>
      <c r="RIF1002">
        <f t="shared" si="257"/>
        <v>0</v>
      </c>
      <c r="RIG1002">
        <f t="shared" si="257"/>
        <v>0</v>
      </c>
      <c r="RIH1002">
        <f t="shared" si="257"/>
        <v>0</v>
      </c>
      <c r="RII1002">
        <f t="shared" si="257"/>
        <v>0</v>
      </c>
      <c r="RIJ1002">
        <f t="shared" si="257"/>
        <v>0</v>
      </c>
      <c r="RIK1002">
        <f t="shared" si="257"/>
        <v>0</v>
      </c>
      <c r="RIL1002">
        <f t="shared" si="257"/>
        <v>0</v>
      </c>
      <c r="RIM1002">
        <f t="shared" si="257"/>
        <v>0</v>
      </c>
      <c r="RIN1002">
        <f t="shared" si="257"/>
        <v>0</v>
      </c>
      <c r="RIO1002">
        <f t="shared" ref="RIO1002:RKZ1002" si="258">SUM(RIO2:RIO1001)</f>
        <v>0</v>
      </c>
      <c r="RIP1002">
        <f t="shared" si="258"/>
        <v>0</v>
      </c>
      <c r="RIQ1002">
        <f t="shared" si="258"/>
        <v>0</v>
      </c>
      <c r="RIR1002">
        <f t="shared" si="258"/>
        <v>0</v>
      </c>
      <c r="RIS1002">
        <f t="shared" si="258"/>
        <v>0</v>
      </c>
      <c r="RIT1002">
        <f t="shared" si="258"/>
        <v>0</v>
      </c>
      <c r="RIU1002">
        <f t="shared" si="258"/>
        <v>0</v>
      </c>
      <c r="RIV1002">
        <f t="shared" si="258"/>
        <v>0</v>
      </c>
      <c r="RIW1002">
        <f t="shared" si="258"/>
        <v>0</v>
      </c>
      <c r="RIX1002">
        <f t="shared" si="258"/>
        <v>0</v>
      </c>
      <c r="RIY1002">
        <f t="shared" si="258"/>
        <v>0</v>
      </c>
      <c r="RIZ1002">
        <f t="shared" si="258"/>
        <v>0</v>
      </c>
      <c r="RJA1002">
        <f t="shared" si="258"/>
        <v>0</v>
      </c>
      <c r="RJB1002">
        <f t="shared" si="258"/>
        <v>0</v>
      </c>
      <c r="RJC1002">
        <f t="shared" si="258"/>
        <v>0</v>
      </c>
      <c r="RJD1002">
        <f t="shared" si="258"/>
        <v>0</v>
      </c>
      <c r="RJE1002">
        <f t="shared" si="258"/>
        <v>0</v>
      </c>
      <c r="RJF1002">
        <f t="shared" si="258"/>
        <v>0</v>
      </c>
      <c r="RJG1002">
        <f t="shared" si="258"/>
        <v>0</v>
      </c>
      <c r="RJH1002">
        <f t="shared" si="258"/>
        <v>0</v>
      </c>
      <c r="RJI1002">
        <f t="shared" si="258"/>
        <v>0</v>
      </c>
      <c r="RJJ1002">
        <f t="shared" si="258"/>
        <v>0</v>
      </c>
      <c r="RJK1002">
        <f t="shared" si="258"/>
        <v>0</v>
      </c>
      <c r="RJL1002">
        <f t="shared" si="258"/>
        <v>0</v>
      </c>
      <c r="RJM1002">
        <f t="shared" si="258"/>
        <v>0</v>
      </c>
      <c r="RJN1002">
        <f t="shared" si="258"/>
        <v>0</v>
      </c>
      <c r="RJO1002">
        <f t="shared" si="258"/>
        <v>0</v>
      </c>
      <c r="RJP1002">
        <f t="shared" si="258"/>
        <v>0</v>
      </c>
      <c r="RJQ1002">
        <f t="shared" si="258"/>
        <v>0</v>
      </c>
      <c r="RJR1002">
        <f t="shared" si="258"/>
        <v>0</v>
      </c>
      <c r="RJS1002">
        <f t="shared" si="258"/>
        <v>0</v>
      </c>
      <c r="RJT1002">
        <f t="shared" si="258"/>
        <v>0</v>
      </c>
      <c r="RJU1002">
        <f t="shared" si="258"/>
        <v>0</v>
      </c>
      <c r="RJV1002">
        <f t="shared" si="258"/>
        <v>0</v>
      </c>
      <c r="RJW1002">
        <f t="shared" si="258"/>
        <v>0</v>
      </c>
      <c r="RJX1002">
        <f t="shared" si="258"/>
        <v>0</v>
      </c>
      <c r="RJY1002">
        <f t="shared" si="258"/>
        <v>0</v>
      </c>
      <c r="RJZ1002">
        <f t="shared" si="258"/>
        <v>0</v>
      </c>
      <c r="RKA1002">
        <f t="shared" si="258"/>
        <v>0</v>
      </c>
      <c r="RKB1002">
        <f t="shared" si="258"/>
        <v>0</v>
      </c>
      <c r="RKC1002">
        <f t="shared" si="258"/>
        <v>0</v>
      </c>
      <c r="RKD1002">
        <f t="shared" si="258"/>
        <v>0</v>
      </c>
      <c r="RKE1002">
        <f t="shared" si="258"/>
        <v>0</v>
      </c>
      <c r="RKF1002">
        <f t="shared" si="258"/>
        <v>0</v>
      </c>
      <c r="RKG1002">
        <f t="shared" si="258"/>
        <v>0</v>
      </c>
      <c r="RKH1002">
        <f t="shared" si="258"/>
        <v>0</v>
      </c>
      <c r="RKI1002">
        <f t="shared" si="258"/>
        <v>0</v>
      </c>
      <c r="RKJ1002">
        <f t="shared" si="258"/>
        <v>0</v>
      </c>
      <c r="RKK1002">
        <f t="shared" si="258"/>
        <v>0</v>
      </c>
      <c r="RKL1002">
        <f t="shared" si="258"/>
        <v>0</v>
      </c>
      <c r="RKM1002">
        <f t="shared" si="258"/>
        <v>0</v>
      </c>
      <c r="RKN1002">
        <f t="shared" si="258"/>
        <v>0</v>
      </c>
      <c r="RKO1002">
        <f t="shared" si="258"/>
        <v>0</v>
      </c>
      <c r="RKP1002">
        <f t="shared" si="258"/>
        <v>0</v>
      </c>
      <c r="RKQ1002">
        <f t="shared" si="258"/>
        <v>0</v>
      </c>
      <c r="RKR1002">
        <f t="shared" si="258"/>
        <v>0</v>
      </c>
      <c r="RKS1002">
        <f t="shared" si="258"/>
        <v>0</v>
      </c>
      <c r="RKT1002">
        <f t="shared" si="258"/>
        <v>0</v>
      </c>
      <c r="RKU1002">
        <f t="shared" si="258"/>
        <v>0</v>
      </c>
      <c r="RKV1002">
        <f t="shared" si="258"/>
        <v>0</v>
      </c>
      <c r="RKW1002">
        <f t="shared" si="258"/>
        <v>0</v>
      </c>
      <c r="RKX1002">
        <f t="shared" si="258"/>
        <v>0</v>
      </c>
      <c r="RKY1002">
        <f t="shared" si="258"/>
        <v>0</v>
      </c>
      <c r="RKZ1002">
        <f t="shared" si="258"/>
        <v>0</v>
      </c>
      <c r="RLA1002">
        <f t="shared" ref="RLA1002:RNL1002" si="259">SUM(RLA2:RLA1001)</f>
        <v>0</v>
      </c>
      <c r="RLB1002">
        <f t="shared" si="259"/>
        <v>0</v>
      </c>
      <c r="RLC1002">
        <f t="shared" si="259"/>
        <v>0</v>
      </c>
      <c r="RLD1002">
        <f t="shared" si="259"/>
        <v>0</v>
      </c>
      <c r="RLE1002">
        <f t="shared" si="259"/>
        <v>0</v>
      </c>
      <c r="RLF1002">
        <f t="shared" si="259"/>
        <v>0</v>
      </c>
      <c r="RLG1002">
        <f t="shared" si="259"/>
        <v>0</v>
      </c>
      <c r="RLH1002">
        <f t="shared" si="259"/>
        <v>0</v>
      </c>
      <c r="RLI1002">
        <f t="shared" si="259"/>
        <v>0</v>
      </c>
      <c r="RLJ1002">
        <f t="shared" si="259"/>
        <v>0</v>
      </c>
      <c r="RLK1002">
        <f t="shared" si="259"/>
        <v>0</v>
      </c>
      <c r="RLL1002">
        <f t="shared" si="259"/>
        <v>0</v>
      </c>
      <c r="RLM1002">
        <f t="shared" si="259"/>
        <v>0</v>
      </c>
      <c r="RLN1002">
        <f t="shared" si="259"/>
        <v>0</v>
      </c>
      <c r="RLO1002">
        <f t="shared" si="259"/>
        <v>0</v>
      </c>
      <c r="RLP1002">
        <f t="shared" si="259"/>
        <v>0</v>
      </c>
      <c r="RLQ1002">
        <f t="shared" si="259"/>
        <v>0</v>
      </c>
      <c r="RLR1002">
        <f t="shared" si="259"/>
        <v>0</v>
      </c>
      <c r="RLS1002">
        <f t="shared" si="259"/>
        <v>0</v>
      </c>
      <c r="RLT1002">
        <f t="shared" si="259"/>
        <v>0</v>
      </c>
      <c r="RLU1002">
        <f t="shared" si="259"/>
        <v>0</v>
      </c>
      <c r="RLV1002">
        <f t="shared" si="259"/>
        <v>0</v>
      </c>
      <c r="RLW1002">
        <f t="shared" si="259"/>
        <v>0</v>
      </c>
      <c r="RLX1002">
        <f t="shared" si="259"/>
        <v>0</v>
      </c>
      <c r="RLY1002">
        <f t="shared" si="259"/>
        <v>0</v>
      </c>
      <c r="RLZ1002">
        <f t="shared" si="259"/>
        <v>0</v>
      </c>
      <c r="RMA1002">
        <f t="shared" si="259"/>
        <v>0</v>
      </c>
      <c r="RMB1002">
        <f t="shared" si="259"/>
        <v>0</v>
      </c>
      <c r="RMC1002">
        <f t="shared" si="259"/>
        <v>0</v>
      </c>
      <c r="RMD1002">
        <f t="shared" si="259"/>
        <v>0</v>
      </c>
      <c r="RME1002">
        <f t="shared" si="259"/>
        <v>0</v>
      </c>
      <c r="RMF1002">
        <f t="shared" si="259"/>
        <v>0</v>
      </c>
      <c r="RMG1002">
        <f t="shared" si="259"/>
        <v>0</v>
      </c>
      <c r="RMH1002">
        <f t="shared" si="259"/>
        <v>0</v>
      </c>
      <c r="RMI1002">
        <f t="shared" si="259"/>
        <v>0</v>
      </c>
      <c r="RMJ1002">
        <f t="shared" si="259"/>
        <v>0</v>
      </c>
      <c r="RMK1002">
        <f t="shared" si="259"/>
        <v>0</v>
      </c>
      <c r="RML1002">
        <f t="shared" si="259"/>
        <v>0</v>
      </c>
      <c r="RMM1002">
        <f t="shared" si="259"/>
        <v>0</v>
      </c>
      <c r="RMN1002">
        <f t="shared" si="259"/>
        <v>0</v>
      </c>
      <c r="RMO1002">
        <f t="shared" si="259"/>
        <v>0</v>
      </c>
      <c r="RMP1002">
        <f t="shared" si="259"/>
        <v>0</v>
      </c>
      <c r="RMQ1002">
        <f t="shared" si="259"/>
        <v>0</v>
      </c>
      <c r="RMR1002">
        <f t="shared" si="259"/>
        <v>0</v>
      </c>
      <c r="RMS1002">
        <f t="shared" si="259"/>
        <v>0</v>
      </c>
      <c r="RMT1002">
        <f t="shared" si="259"/>
        <v>0</v>
      </c>
      <c r="RMU1002">
        <f t="shared" si="259"/>
        <v>0</v>
      </c>
      <c r="RMV1002">
        <f t="shared" si="259"/>
        <v>0</v>
      </c>
      <c r="RMW1002">
        <f t="shared" si="259"/>
        <v>0</v>
      </c>
      <c r="RMX1002">
        <f t="shared" si="259"/>
        <v>0</v>
      </c>
      <c r="RMY1002">
        <f t="shared" si="259"/>
        <v>0</v>
      </c>
      <c r="RMZ1002">
        <f t="shared" si="259"/>
        <v>0</v>
      </c>
      <c r="RNA1002">
        <f t="shared" si="259"/>
        <v>0</v>
      </c>
      <c r="RNB1002">
        <f t="shared" si="259"/>
        <v>0</v>
      </c>
      <c r="RNC1002">
        <f t="shared" si="259"/>
        <v>0</v>
      </c>
      <c r="RND1002">
        <f t="shared" si="259"/>
        <v>0</v>
      </c>
      <c r="RNE1002">
        <f t="shared" si="259"/>
        <v>0</v>
      </c>
      <c r="RNF1002">
        <f t="shared" si="259"/>
        <v>0</v>
      </c>
      <c r="RNG1002">
        <f t="shared" si="259"/>
        <v>0</v>
      </c>
      <c r="RNH1002">
        <f t="shared" si="259"/>
        <v>0</v>
      </c>
      <c r="RNI1002">
        <f t="shared" si="259"/>
        <v>0</v>
      </c>
      <c r="RNJ1002">
        <f t="shared" si="259"/>
        <v>0</v>
      </c>
      <c r="RNK1002">
        <f t="shared" si="259"/>
        <v>0</v>
      </c>
      <c r="RNL1002">
        <f t="shared" si="259"/>
        <v>0</v>
      </c>
      <c r="RNM1002">
        <f t="shared" ref="RNM1002:RPX1002" si="260">SUM(RNM2:RNM1001)</f>
        <v>0</v>
      </c>
      <c r="RNN1002">
        <f t="shared" si="260"/>
        <v>0</v>
      </c>
      <c r="RNO1002">
        <f t="shared" si="260"/>
        <v>0</v>
      </c>
      <c r="RNP1002">
        <f t="shared" si="260"/>
        <v>0</v>
      </c>
      <c r="RNQ1002">
        <f t="shared" si="260"/>
        <v>0</v>
      </c>
      <c r="RNR1002">
        <f t="shared" si="260"/>
        <v>0</v>
      </c>
      <c r="RNS1002">
        <f t="shared" si="260"/>
        <v>0</v>
      </c>
      <c r="RNT1002">
        <f t="shared" si="260"/>
        <v>0</v>
      </c>
      <c r="RNU1002">
        <f t="shared" si="260"/>
        <v>0</v>
      </c>
      <c r="RNV1002">
        <f t="shared" si="260"/>
        <v>0</v>
      </c>
      <c r="RNW1002">
        <f t="shared" si="260"/>
        <v>0</v>
      </c>
      <c r="RNX1002">
        <f t="shared" si="260"/>
        <v>0</v>
      </c>
      <c r="RNY1002">
        <f t="shared" si="260"/>
        <v>0</v>
      </c>
      <c r="RNZ1002">
        <f t="shared" si="260"/>
        <v>0</v>
      </c>
      <c r="ROA1002">
        <f t="shared" si="260"/>
        <v>0</v>
      </c>
      <c r="ROB1002">
        <f t="shared" si="260"/>
        <v>0</v>
      </c>
      <c r="ROC1002">
        <f t="shared" si="260"/>
        <v>0</v>
      </c>
      <c r="ROD1002">
        <f t="shared" si="260"/>
        <v>0</v>
      </c>
      <c r="ROE1002">
        <f t="shared" si="260"/>
        <v>0</v>
      </c>
      <c r="ROF1002">
        <f t="shared" si="260"/>
        <v>0</v>
      </c>
      <c r="ROG1002">
        <f t="shared" si="260"/>
        <v>0</v>
      </c>
      <c r="ROH1002">
        <f t="shared" si="260"/>
        <v>0</v>
      </c>
      <c r="ROI1002">
        <f t="shared" si="260"/>
        <v>0</v>
      </c>
      <c r="ROJ1002">
        <f t="shared" si="260"/>
        <v>0</v>
      </c>
      <c r="ROK1002">
        <f t="shared" si="260"/>
        <v>0</v>
      </c>
      <c r="ROL1002">
        <f t="shared" si="260"/>
        <v>0</v>
      </c>
      <c r="ROM1002">
        <f t="shared" si="260"/>
        <v>0</v>
      </c>
      <c r="RON1002">
        <f t="shared" si="260"/>
        <v>0</v>
      </c>
      <c r="ROO1002">
        <f t="shared" si="260"/>
        <v>0</v>
      </c>
      <c r="ROP1002">
        <f t="shared" si="260"/>
        <v>0</v>
      </c>
      <c r="ROQ1002">
        <f t="shared" si="260"/>
        <v>0</v>
      </c>
      <c r="ROR1002">
        <f t="shared" si="260"/>
        <v>0</v>
      </c>
      <c r="ROS1002">
        <f t="shared" si="260"/>
        <v>0</v>
      </c>
      <c r="ROT1002">
        <f t="shared" si="260"/>
        <v>0</v>
      </c>
      <c r="ROU1002">
        <f t="shared" si="260"/>
        <v>0</v>
      </c>
      <c r="ROV1002">
        <f t="shared" si="260"/>
        <v>0</v>
      </c>
      <c r="ROW1002">
        <f t="shared" si="260"/>
        <v>0</v>
      </c>
      <c r="ROX1002">
        <f t="shared" si="260"/>
        <v>0</v>
      </c>
      <c r="ROY1002">
        <f t="shared" si="260"/>
        <v>0</v>
      </c>
      <c r="ROZ1002">
        <f t="shared" si="260"/>
        <v>0</v>
      </c>
      <c r="RPA1002">
        <f t="shared" si="260"/>
        <v>0</v>
      </c>
      <c r="RPB1002">
        <f t="shared" si="260"/>
        <v>0</v>
      </c>
      <c r="RPC1002">
        <f t="shared" si="260"/>
        <v>0</v>
      </c>
      <c r="RPD1002">
        <f t="shared" si="260"/>
        <v>0</v>
      </c>
      <c r="RPE1002">
        <f t="shared" si="260"/>
        <v>0</v>
      </c>
      <c r="RPF1002">
        <f t="shared" si="260"/>
        <v>0</v>
      </c>
      <c r="RPG1002">
        <f t="shared" si="260"/>
        <v>0</v>
      </c>
      <c r="RPH1002">
        <f t="shared" si="260"/>
        <v>0</v>
      </c>
      <c r="RPI1002">
        <f t="shared" si="260"/>
        <v>0</v>
      </c>
      <c r="RPJ1002">
        <f t="shared" si="260"/>
        <v>0</v>
      </c>
      <c r="RPK1002">
        <f t="shared" si="260"/>
        <v>0</v>
      </c>
      <c r="RPL1002">
        <f t="shared" si="260"/>
        <v>0</v>
      </c>
      <c r="RPM1002">
        <f t="shared" si="260"/>
        <v>0</v>
      </c>
      <c r="RPN1002">
        <f t="shared" si="260"/>
        <v>0</v>
      </c>
      <c r="RPO1002">
        <f t="shared" si="260"/>
        <v>0</v>
      </c>
      <c r="RPP1002">
        <f t="shared" si="260"/>
        <v>0</v>
      </c>
      <c r="RPQ1002">
        <f t="shared" si="260"/>
        <v>0</v>
      </c>
      <c r="RPR1002">
        <f t="shared" si="260"/>
        <v>0</v>
      </c>
      <c r="RPS1002">
        <f t="shared" si="260"/>
        <v>0</v>
      </c>
      <c r="RPT1002">
        <f t="shared" si="260"/>
        <v>0</v>
      </c>
      <c r="RPU1002">
        <f t="shared" si="260"/>
        <v>0</v>
      </c>
      <c r="RPV1002">
        <f t="shared" si="260"/>
        <v>0</v>
      </c>
      <c r="RPW1002">
        <f t="shared" si="260"/>
        <v>0</v>
      </c>
      <c r="RPX1002">
        <f t="shared" si="260"/>
        <v>0</v>
      </c>
      <c r="RPY1002">
        <f t="shared" ref="RPY1002:RSJ1002" si="261">SUM(RPY2:RPY1001)</f>
        <v>0</v>
      </c>
      <c r="RPZ1002">
        <f t="shared" si="261"/>
        <v>0</v>
      </c>
      <c r="RQA1002">
        <f t="shared" si="261"/>
        <v>0</v>
      </c>
      <c r="RQB1002">
        <f t="shared" si="261"/>
        <v>0</v>
      </c>
      <c r="RQC1002">
        <f t="shared" si="261"/>
        <v>0</v>
      </c>
      <c r="RQD1002">
        <f t="shared" si="261"/>
        <v>0</v>
      </c>
      <c r="RQE1002">
        <f t="shared" si="261"/>
        <v>0</v>
      </c>
      <c r="RQF1002">
        <f t="shared" si="261"/>
        <v>0</v>
      </c>
      <c r="RQG1002">
        <f t="shared" si="261"/>
        <v>0</v>
      </c>
      <c r="RQH1002">
        <f t="shared" si="261"/>
        <v>0</v>
      </c>
      <c r="RQI1002">
        <f t="shared" si="261"/>
        <v>0</v>
      </c>
      <c r="RQJ1002">
        <f t="shared" si="261"/>
        <v>0</v>
      </c>
      <c r="RQK1002">
        <f t="shared" si="261"/>
        <v>0</v>
      </c>
      <c r="RQL1002">
        <f t="shared" si="261"/>
        <v>0</v>
      </c>
      <c r="RQM1002">
        <f t="shared" si="261"/>
        <v>0</v>
      </c>
      <c r="RQN1002">
        <f t="shared" si="261"/>
        <v>0</v>
      </c>
      <c r="RQO1002">
        <f t="shared" si="261"/>
        <v>0</v>
      </c>
      <c r="RQP1002">
        <f t="shared" si="261"/>
        <v>0</v>
      </c>
      <c r="RQQ1002">
        <f t="shared" si="261"/>
        <v>0</v>
      </c>
      <c r="RQR1002">
        <f t="shared" si="261"/>
        <v>0</v>
      </c>
      <c r="RQS1002">
        <f t="shared" si="261"/>
        <v>0</v>
      </c>
      <c r="RQT1002">
        <f t="shared" si="261"/>
        <v>0</v>
      </c>
      <c r="RQU1002">
        <f t="shared" si="261"/>
        <v>0</v>
      </c>
      <c r="RQV1002">
        <f t="shared" si="261"/>
        <v>0</v>
      </c>
      <c r="RQW1002">
        <f t="shared" si="261"/>
        <v>0</v>
      </c>
      <c r="RQX1002">
        <f t="shared" si="261"/>
        <v>0</v>
      </c>
      <c r="RQY1002">
        <f t="shared" si="261"/>
        <v>0</v>
      </c>
      <c r="RQZ1002">
        <f t="shared" si="261"/>
        <v>0</v>
      </c>
      <c r="RRA1002">
        <f t="shared" si="261"/>
        <v>0</v>
      </c>
      <c r="RRB1002">
        <f t="shared" si="261"/>
        <v>0</v>
      </c>
      <c r="RRC1002">
        <f t="shared" si="261"/>
        <v>0</v>
      </c>
      <c r="RRD1002">
        <f t="shared" si="261"/>
        <v>0</v>
      </c>
      <c r="RRE1002">
        <f t="shared" si="261"/>
        <v>0</v>
      </c>
      <c r="RRF1002">
        <f t="shared" si="261"/>
        <v>0</v>
      </c>
      <c r="RRG1002">
        <f t="shared" si="261"/>
        <v>0</v>
      </c>
      <c r="RRH1002">
        <f t="shared" si="261"/>
        <v>0</v>
      </c>
      <c r="RRI1002">
        <f t="shared" si="261"/>
        <v>0</v>
      </c>
      <c r="RRJ1002">
        <f t="shared" si="261"/>
        <v>0</v>
      </c>
      <c r="RRK1002">
        <f t="shared" si="261"/>
        <v>0</v>
      </c>
      <c r="RRL1002">
        <f t="shared" si="261"/>
        <v>0</v>
      </c>
      <c r="RRM1002">
        <f t="shared" si="261"/>
        <v>0</v>
      </c>
      <c r="RRN1002">
        <f t="shared" si="261"/>
        <v>0</v>
      </c>
      <c r="RRO1002">
        <f t="shared" si="261"/>
        <v>0</v>
      </c>
      <c r="RRP1002">
        <f t="shared" si="261"/>
        <v>0</v>
      </c>
      <c r="RRQ1002">
        <f t="shared" si="261"/>
        <v>0</v>
      </c>
      <c r="RRR1002">
        <f t="shared" si="261"/>
        <v>0</v>
      </c>
      <c r="RRS1002">
        <f t="shared" si="261"/>
        <v>0</v>
      </c>
      <c r="RRT1002">
        <f t="shared" si="261"/>
        <v>0</v>
      </c>
      <c r="RRU1002">
        <f t="shared" si="261"/>
        <v>0</v>
      </c>
      <c r="RRV1002">
        <f t="shared" si="261"/>
        <v>0</v>
      </c>
      <c r="RRW1002">
        <f t="shared" si="261"/>
        <v>0</v>
      </c>
      <c r="RRX1002">
        <f t="shared" si="261"/>
        <v>0</v>
      </c>
      <c r="RRY1002">
        <f t="shared" si="261"/>
        <v>0</v>
      </c>
      <c r="RRZ1002">
        <f t="shared" si="261"/>
        <v>0</v>
      </c>
      <c r="RSA1002">
        <f t="shared" si="261"/>
        <v>0</v>
      </c>
      <c r="RSB1002">
        <f t="shared" si="261"/>
        <v>0</v>
      </c>
      <c r="RSC1002">
        <f t="shared" si="261"/>
        <v>0</v>
      </c>
      <c r="RSD1002">
        <f t="shared" si="261"/>
        <v>0</v>
      </c>
      <c r="RSE1002">
        <f t="shared" si="261"/>
        <v>0</v>
      </c>
      <c r="RSF1002">
        <f t="shared" si="261"/>
        <v>0</v>
      </c>
      <c r="RSG1002">
        <f t="shared" si="261"/>
        <v>0</v>
      </c>
      <c r="RSH1002">
        <f t="shared" si="261"/>
        <v>0</v>
      </c>
      <c r="RSI1002">
        <f t="shared" si="261"/>
        <v>0</v>
      </c>
      <c r="RSJ1002">
        <f t="shared" si="261"/>
        <v>0</v>
      </c>
      <c r="RSK1002">
        <f t="shared" ref="RSK1002:RUV1002" si="262">SUM(RSK2:RSK1001)</f>
        <v>0</v>
      </c>
      <c r="RSL1002">
        <f t="shared" si="262"/>
        <v>0</v>
      </c>
      <c r="RSM1002">
        <f t="shared" si="262"/>
        <v>0</v>
      </c>
      <c r="RSN1002">
        <f t="shared" si="262"/>
        <v>0</v>
      </c>
      <c r="RSO1002">
        <f t="shared" si="262"/>
        <v>0</v>
      </c>
      <c r="RSP1002">
        <f t="shared" si="262"/>
        <v>0</v>
      </c>
      <c r="RSQ1002">
        <f t="shared" si="262"/>
        <v>0</v>
      </c>
      <c r="RSR1002">
        <f t="shared" si="262"/>
        <v>0</v>
      </c>
      <c r="RSS1002">
        <f t="shared" si="262"/>
        <v>0</v>
      </c>
      <c r="RST1002">
        <f t="shared" si="262"/>
        <v>0</v>
      </c>
      <c r="RSU1002">
        <f t="shared" si="262"/>
        <v>0</v>
      </c>
      <c r="RSV1002">
        <f t="shared" si="262"/>
        <v>0</v>
      </c>
      <c r="RSW1002">
        <f t="shared" si="262"/>
        <v>0</v>
      </c>
      <c r="RSX1002">
        <f t="shared" si="262"/>
        <v>0</v>
      </c>
      <c r="RSY1002">
        <f t="shared" si="262"/>
        <v>0</v>
      </c>
      <c r="RSZ1002">
        <f t="shared" si="262"/>
        <v>0</v>
      </c>
      <c r="RTA1002">
        <f t="shared" si="262"/>
        <v>0</v>
      </c>
      <c r="RTB1002">
        <f t="shared" si="262"/>
        <v>0</v>
      </c>
      <c r="RTC1002">
        <f t="shared" si="262"/>
        <v>0</v>
      </c>
      <c r="RTD1002">
        <f t="shared" si="262"/>
        <v>0</v>
      </c>
      <c r="RTE1002">
        <f t="shared" si="262"/>
        <v>0</v>
      </c>
      <c r="RTF1002">
        <f t="shared" si="262"/>
        <v>0</v>
      </c>
      <c r="RTG1002">
        <f t="shared" si="262"/>
        <v>0</v>
      </c>
      <c r="RTH1002">
        <f t="shared" si="262"/>
        <v>0</v>
      </c>
      <c r="RTI1002">
        <f t="shared" si="262"/>
        <v>0</v>
      </c>
      <c r="RTJ1002">
        <f t="shared" si="262"/>
        <v>0</v>
      </c>
      <c r="RTK1002">
        <f t="shared" si="262"/>
        <v>0</v>
      </c>
      <c r="RTL1002">
        <f t="shared" si="262"/>
        <v>0</v>
      </c>
      <c r="RTM1002">
        <f t="shared" si="262"/>
        <v>0</v>
      </c>
      <c r="RTN1002">
        <f t="shared" si="262"/>
        <v>0</v>
      </c>
      <c r="RTO1002">
        <f t="shared" si="262"/>
        <v>0</v>
      </c>
      <c r="RTP1002">
        <f t="shared" si="262"/>
        <v>0</v>
      </c>
      <c r="RTQ1002">
        <f t="shared" si="262"/>
        <v>0</v>
      </c>
      <c r="RTR1002">
        <f t="shared" si="262"/>
        <v>0</v>
      </c>
      <c r="RTS1002">
        <f t="shared" si="262"/>
        <v>0</v>
      </c>
      <c r="RTT1002">
        <f t="shared" si="262"/>
        <v>0</v>
      </c>
      <c r="RTU1002">
        <f t="shared" si="262"/>
        <v>0</v>
      </c>
      <c r="RTV1002">
        <f t="shared" si="262"/>
        <v>0</v>
      </c>
      <c r="RTW1002">
        <f t="shared" si="262"/>
        <v>0</v>
      </c>
      <c r="RTX1002">
        <f t="shared" si="262"/>
        <v>0</v>
      </c>
      <c r="RTY1002">
        <f t="shared" si="262"/>
        <v>0</v>
      </c>
      <c r="RTZ1002">
        <f t="shared" si="262"/>
        <v>0</v>
      </c>
      <c r="RUA1002">
        <f t="shared" si="262"/>
        <v>0</v>
      </c>
      <c r="RUB1002">
        <f t="shared" si="262"/>
        <v>0</v>
      </c>
      <c r="RUC1002">
        <f t="shared" si="262"/>
        <v>0</v>
      </c>
      <c r="RUD1002">
        <f t="shared" si="262"/>
        <v>0</v>
      </c>
      <c r="RUE1002">
        <f t="shared" si="262"/>
        <v>0</v>
      </c>
      <c r="RUF1002">
        <f t="shared" si="262"/>
        <v>0</v>
      </c>
      <c r="RUG1002">
        <f t="shared" si="262"/>
        <v>0</v>
      </c>
      <c r="RUH1002">
        <f t="shared" si="262"/>
        <v>0</v>
      </c>
      <c r="RUI1002">
        <f t="shared" si="262"/>
        <v>0</v>
      </c>
      <c r="RUJ1002">
        <f t="shared" si="262"/>
        <v>0</v>
      </c>
      <c r="RUK1002">
        <f t="shared" si="262"/>
        <v>0</v>
      </c>
      <c r="RUL1002">
        <f t="shared" si="262"/>
        <v>0</v>
      </c>
      <c r="RUM1002">
        <f t="shared" si="262"/>
        <v>0</v>
      </c>
      <c r="RUN1002">
        <f t="shared" si="262"/>
        <v>0</v>
      </c>
      <c r="RUO1002">
        <f t="shared" si="262"/>
        <v>0</v>
      </c>
      <c r="RUP1002">
        <f t="shared" si="262"/>
        <v>0</v>
      </c>
      <c r="RUQ1002">
        <f t="shared" si="262"/>
        <v>0</v>
      </c>
      <c r="RUR1002">
        <f t="shared" si="262"/>
        <v>0</v>
      </c>
      <c r="RUS1002">
        <f t="shared" si="262"/>
        <v>0</v>
      </c>
      <c r="RUT1002">
        <f t="shared" si="262"/>
        <v>0</v>
      </c>
      <c r="RUU1002">
        <f t="shared" si="262"/>
        <v>0</v>
      </c>
      <c r="RUV1002">
        <f t="shared" si="262"/>
        <v>0</v>
      </c>
      <c r="RUW1002">
        <f t="shared" ref="RUW1002:RXH1002" si="263">SUM(RUW2:RUW1001)</f>
        <v>0</v>
      </c>
      <c r="RUX1002">
        <f t="shared" si="263"/>
        <v>0</v>
      </c>
      <c r="RUY1002">
        <f t="shared" si="263"/>
        <v>0</v>
      </c>
      <c r="RUZ1002">
        <f t="shared" si="263"/>
        <v>0</v>
      </c>
      <c r="RVA1002">
        <f t="shared" si="263"/>
        <v>0</v>
      </c>
      <c r="RVB1002">
        <f t="shared" si="263"/>
        <v>0</v>
      </c>
      <c r="RVC1002">
        <f t="shared" si="263"/>
        <v>0</v>
      </c>
      <c r="RVD1002">
        <f t="shared" si="263"/>
        <v>0</v>
      </c>
      <c r="RVE1002">
        <f t="shared" si="263"/>
        <v>0</v>
      </c>
      <c r="RVF1002">
        <f t="shared" si="263"/>
        <v>0</v>
      </c>
      <c r="RVG1002">
        <f t="shared" si="263"/>
        <v>0</v>
      </c>
      <c r="RVH1002">
        <f t="shared" si="263"/>
        <v>0</v>
      </c>
      <c r="RVI1002">
        <f t="shared" si="263"/>
        <v>0</v>
      </c>
      <c r="RVJ1002">
        <f t="shared" si="263"/>
        <v>0</v>
      </c>
      <c r="RVK1002">
        <f t="shared" si="263"/>
        <v>0</v>
      </c>
      <c r="RVL1002">
        <f t="shared" si="263"/>
        <v>0</v>
      </c>
      <c r="RVM1002">
        <f t="shared" si="263"/>
        <v>0</v>
      </c>
      <c r="RVN1002">
        <f t="shared" si="263"/>
        <v>0</v>
      </c>
      <c r="RVO1002">
        <f t="shared" si="263"/>
        <v>0</v>
      </c>
      <c r="RVP1002">
        <f t="shared" si="263"/>
        <v>0</v>
      </c>
      <c r="RVQ1002">
        <f t="shared" si="263"/>
        <v>0</v>
      </c>
      <c r="RVR1002">
        <f t="shared" si="263"/>
        <v>0</v>
      </c>
      <c r="RVS1002">
        <f t="shared" si="263"/>
        <v>0</v>
      </c>
      <c r="RVT1002">
        <f t="shared" si="263"/>
        <v>0</v>
      </c>
      <c r="RVU1002">
        <f t="shared" si="263"/>
        <v>0</v>
      </c>
      <c r="RVV1002">
        <f t="shared" si="263"/>
        <v>0</v>
      </c>
      <c r="RVW1002">
        <f t="shared" si="263"/>
        <v>0</v>
      </c>
      <c r="RVX1002">
        <f t="shared" si="263"/>
        <v>0</v>
      </c>
      <c r="RVY1002">
        <f t="shared" si="263"/>
        <v>0</v>
      </c>
      <c r="RVZ1002">
        <f t="shared" si="263"/>
        <v>0</v>
      </c>
      <c r="RWA1002">
        <f t="shared" si="263"/>
        <v>0</v>
      </c>
      <c r="RWB1002">
        <f t="shared" si="263"/>
        <v>0</v>
      </c>
      <c r="RWC1002">
        <f t="shared" si="263"/>
        <v>0</v>
      </c>
      <c r="RWD1002">
        <f t="shared" si="263"/>
        <v>0</v>
      </c>
      <c r="RWE1002">
        <f t="shared" si="263"/>
        <v>0</v>
      </c>
      <c r="RWF1002">
        <f t="shared" si="263"/>
        <v>0</v>
      </c>
      <c r="RWG1002">
        <f t="shared" si="263"/>
        <v>0</v>
      </c>
      <c r="RWH1002">
        <f t="shared" si="263"/>
        <v>0</v>
      </c>
      <c r="RWI1002">
        <f t="shared" si="263"/>
        <v>0</v>
      </c>
      <c r="RWJ1002">
        <f t="shared" si="263"/>
        <v>0</v>
      </c>
      <c r="RWK1002">
        <f t="shared" si="263"/>
        <v>0</v>
      </c>
      <c r="RWL1002">
        <f t="shared" si="263"/>
        <v>0</v>
      </c>
      <c r="RWM1002">
        <f t="shared" si="263"/>
        <v>0</v>
      </c>
      <c r="RWN1002">
        <f t="shared" si="263"/>
        <v>0</v>
      </c>
      <c r="RWO1002">
        <f t="shared" si="263"/>
        <v>0</v>
      </c>
      <c r="RWP1002">
        <f t="shared" si="263"/>
        <v>0</v>
      </c>
      <c r="RWQ1002">
        <f t="shared" si="263"/>
        <v>0</v>
      </c>
      <c r="RWR1002">
        <f t="shared" si="263"/>
        <v>0</v>
      </c>
      <c r="RWS1002">
        <f t="shared" si="263"/>
        <v>0</v>
      </c>
      <c r="RWT1002">
        <f t="shared" si="263"/>
        <v>0</v>
      </c>
      <c r="RWU1002">
        <f t="shared" si="263"/>
        <v>0</v>
      </c>
      <c r="RWV1002">
        <f t="shared" si="263"/>
        <v>0</v>
      </c>
      <c r="RWW1002">
        <f t="shared" si="263"/>
        <v>0</v>
      </c>
      <c r="RWX1002">
        <f t="shared" si="263"/>
        <v>0</v>
      </c>
      <c r="RWY1002">
        <f t="shared" si="263"/>
        <v>0</v>
      </c>
      <c r="RWZ1002">
        <f t="shared" si="263"/>
        <v>0</v>
      </c>
      <c r="RXA1002">
        <f t="shared" si="263"/>
        <v>0</v>
      </c>
      <c r="RXB1002">
        <f t="shared" si="263"/>
        <v>0</v>
      </c>
      <c r="RXC1002">
        <f t="shared" si="263"/>
        <v>0</v>
      </c>
      <c r="RXD1002">
        <f t="shared" si="263"/>
        <v>0</v>
      </c>
      <c r="RXE1002">
        <f t="shared" si="263"/>
        <v>0</v>
      </c>
      <c r="RXF1002">
        <f t="shared" si="263"/>
        <v>0</v>
      </c>
      <c r="RXG1002">
        <f t="shared" si="263"/>
        <v>0</v>
      </c>
      <c r="RXH1002">
        <f t="shared" si="263"/>
        <v>0</v>
      </c>
      <c r="RXI1002">
        <f t="shared" ref="RXI1002:RZT1002" si="264">SUM(RXI2:RXI1001)</f>
        <v>0</v>
      </c>
      <c r="RXJ1002">
        <f t="shared" si="264"/>
        <v>0</v>
      </c>
      <c r="RXK1002">
        <f t="shared" si="264"/>
        <v>0</v>
      </c>
      <c r="RXL1002">
        <f t="shared" si="264"/>
        <v>0</v>
      </c>
      <c r="RXM1002">
        <f t="shared" si="264"/>
        <v>0</v>
      </c>
      <c r="RXN1002">
        <f t="shared" si="264"/>
        <v>0</v>
      </c>
      <c r="RXO1002">
        <f t="shared" si="264"/>
        <v>0</v>
      </c>
      <c r="RXP1002">
        <f t="shared" si="264"/>
        <v>0</v>
      </c>
      <c r="RXQ1002">
        <f t="shared" si="264"/>
        <v>0</v>
      </c>
      <c r="RXR1002">
        <f t="shared" si="264"/>
        <v>0</v>
      </c>
      <c r="RXS1002">
        <f t="shared" si="264"/>
        <v>0</v>
      </c>
      <c r="RXT1002">
        <f t="shared" si="264"/>
        <v>0</v>
      </c>
      <c r="RXU1002">
        <f t="shared" si="264"/>
        <v>0</v>
      </c>
      <c r="RXV1002">
        <f t="shared" si="264"/>
        <v>0</v>
      </c>
      <c r="RXW1002">
        <f t="shared" si="264"/>
        <v>0</v>
      </c>
      <c r="RXX1002">
        <f t="shared" si="264"/>
        <v>0</v>
      </c>
      <c r="RXY1002">
        <f t="shared" si="264"/>
        <v>0</v>
      </c>
      <c r="RXZ1002">
        <f t="shared" si="264"/>
        <v>0</v>
      </c>
      <c r="RYA1002">
        <f t="shared" si="264"/>
        <v>0</v>
      </c>
      <c r="RYB1002">
        <f t="shared" si="264"/>
        <v>0</v>
      </c>
      <c r="RYC1002">
        <f t="shared" si="264"/>
        <v>0</v>
      </c>
      <c r="RYD1002">
        <f t="shared" si="264"/>
        <v>0</v>
      </c>
      <c r="RYE1002">
        <f t="shared" si="264"/>
        <v>0</v>
      </c>
      <c r="RYF1002">
        <f t="shared" si="264"/>
        <v>0</v>
      </c>
      <c r="RYG1002">
        <f t="shared" si="264"/>
        <v>0</v>
      </c>
      <c r="RYH1002">
        <f t="shared" si="264"/>
        <v>0</v>
      </c>
      <c r="RYI1002">
        <f t="shared" si="264"/>
        <v>0</v>
      </c>
      <c r="RYJ1002">
        <f t="shared" si="264"/>
        <v>0</v>
      </c>
      <c r="RYK1002">
        <f t="shared" si="264"/>
        <v>0</v>
      </c>
      <c r="RYL1002">
        <f t="shared" si="264"/>
        <v>0</v>
      </c>
      <c r="RYM1002">
        <f t="shared" si="264"/>
        <v>0</v>
      </c>
      <c r="RYN1002">
        <f t="shared" si="264"/>
        <v>0</v>
      </c>
      <c r="RYO1002">
        <f t="shared" si="264"/>
        <v>0</v>
      </c>
      <c r="RYP1002">
        <f t="shared" si="264"/>
        <v>0</v>
      </c>
      <c r="RYQ1002">
        <f t="shared" si="264"/>
        <v>0</v>
      </c>
      <c r="RYR1002">
        <f t="shared" si="264"/>
        <v>0</v>
      </c>
      <c r="RYS1002">
        <f t="shared" si="264"/>
        <v>0</v>
      </c>
      <c r="RYT1002">
        <f t="shared" si="264"/>
        <v>0</v>
      </c>
      <c r="RYU1002">
        <f t="shared" si="264"/>
        <v>0</v>
      </c>
      <c r="RYV1002">
        <f t="shared" si="264"/>
        <v>0</v>
      </c>
      <c r="RYW1002">
        <f t="shared" si="264"/>
        <v>0</v>
      </c>
      <c r="RYX1002">
        <f t="shared" si="264"/>
        <v>0</v>
      </c>
      <c r="RYY1002">
        <f t="shared" si="264"/>
        <v>0</v>
      </c>
      <c r="RYZ1002">
        <f t="shared" si="264"/>
        <v>0</v>
      </c>
      <c r="RZA1002">
        <f t="shared" si="264"/>
        <v>0</v>
      </c>
      <c r="RZB1002">
        <f t="shared" si="264"/>
        <v>0</v>
      </c>
      <c r="RZC1002">
        <f t="shared" si="264"/>
        <v>0</v>
      </c>
      <c r="RZD1002">
        <f t="shared" si="264"/>
        <v>0</v>
      </c>
      <c r="RZE1002">
        <f t="shared" si="264"/>
        <v>0</v>
      </c>
      <c r="RZF1002">
        <f t="shared" si="264"/>
        <v>0</v>
      </c>
      <c r="RZG1002">
        <f t="shared" si="264"/>
        <v>0</v>
      </c>
      <c r="RZH1002">
        <f t="shared" si="264"/>
        <v>0</v>
      </c>
      <c r="RZI1002">
        <f t="shared" si="264"/>
        <v>0</v>
      </c>
      <c r="RZJ1002">
        <f t="shared" si="264"/>
        <v>0</v>
      </c>
      <c r="RZK1002">
        <f t="shared" si="264"/>
        <v>0</v>
      </c>
      <c r="RZL1002">
        <f t="shared" si="264"/>
        <v>0</v>
      </c>
      <c r="RZM1002">
        <f t="shared" si="264"/>
        <v>0</v>
      </c>
      <c r="RZN1002">
        <f t="shared" si="264"/>
        <v>0</v>
      </c>
      <c r="RZO1002">
        <f t="shared" si="264"/>
        <v>0</v>
      </c>
      <c r="RZP1002">
        <f t="shared" si="264"/>
        <v>0</v>
      </c>
      <c r="RZQ1002">
        <f t="shared" si="264"/>
        <v>0</v>
      </c>
      <c r="RZR1002">
        <f t="shared" si="264"/>
        <v>0</v>
      </c>
      <c r="RZS1002">
        <f t="shared" si="264"/>
        <v>0</v>
      </c>
      <c r="RZT1002">
        <f t="shared" si="264"/>
        <v>0</v>
      </c>
      <c r="RZU1002">
        <f t="shared" ref="RZU1002:SCF1002" si="265">SUM(RZU2:RZU1001)</f>
        <v>0</v>
      </c>
      <c r="RZV1002">
        <f t="shared" si="265"/>
        <v>0</v>
      </c>
      <c r="RZW1002">
        <f t="shared" si="265"/>
        <v>0</v>
      </c>
      <c r="RZX1002">
        <f t="shared" si="265"/>
        <v>0</v>
      </c>
      <c r="RZY1002">
        <f t="shared" si="265"/>
        <v>0</v>
      </c>
      <c r="RZZ1002">
        <f t="shared" si="265"/>
        <v>0</v>
      </c>
      <c r="SAA1002">
        <f t="shared" si="265"/>
        <v>0</v>
      </c>
      <c r="SAB1002">
        <f t="shared" si="265"/>
        <v>0</v>
      </c>
      <c r="SAC1002">
        <f t="shared" si="265"/>
        <v>0</v>
      </c>
      <c r="SAD1002">
        <f t="shared" si="265"/>
        <v>0</v>
      </c>
      <c r="SAE1002">
        <f t="shared" si="265"/>
        <v>0</v>
      </c>
      <c r="SAF1002">
        <f t="shared" si="265"/>
        <v>0</v>
      </c>
      <c r="SAG1002">
        <f t="shared" si="265"/>
        <v>0</v>
      </c>
      <c r="SAH1002">
        <f t="shared" si="265"/>
        <v>0</v>
      </c>
      <c r="SAI1002">
        <f t="shared" si="265"/>
        <v>0</v>
      </c>
      <c r="SAJ1002">
        <f t="shared" si="265"/>
        <v>0</v>
      </c>
      <c r="SAK1002">
        <f t="shared" si="265"/>
        <v>0</v>
      </c>
      <c r="SAL1002">
        <f t="shared" si="265"/>
        <v>0</v>
      </c>
      <c r="SAM1002">
        <f t="shared" si="265"/>
        <v>0</v>
      </c>
      <c r="SAN1002">
        <f t="shared" si="265"/>
        <v>0</v>
      </c>
      <c r="SAO1002">
        <f t="shared" si="265"/>
        <v>0</v>
      </c>
      <c r="SAP1002">
        <f t="shared" si="265"/>
        <v>0</v>
      </c>
      <c r="SAQ1002">
        <f t="shared" si="265"/>
        <v>0</v>
      </c>
      <c r="SAR1002">
        <f t="shared" si="265"/>
        <v>0</v>
      </c>
      <c r="SAS1002">
        <f t="shared" si="265"/>
        <v>0</v>
      </c>
      <c r="SAT1002">
        <f t="shared" si="265"/>
        <v>0</v>
      </c>
      <c r="SAU1002">
        <f t="shared" si="265"/>
        <v>0</v>
      </c>
      <c r="SAV1002">
        <f t="shared" si="265"/>
        <v>0</v>
      </c>
      <c r="SAW1002">
        <f t="shared" si="265"/>
        <v>0</v>
      </c>
      <c r="SAX1002">
        <f t="shared" si="265"/>
        <v>0</v>
      </c>
      <c r="SAY1002">
        <f t="shared" si="265"/>
        <v>0</v>
      </c>
      <c r="SAZ1002">
        <f t="shared" si="265"/>
        <v>0</v>
      </c>
      <c r="SBA1002">
        <f t="shared" si="265"/>
        <v>0</v>
      </c>
      <c r="SBB1002">
        <f t="shared" si="265"/>
        <v>0</v>
      </c>
      <c r="SBC1002">
        <f t="shared" si="265"/>
        <v>0</v>
      </c>
      <c r="SBD1002">
        <f t="shared" si="265"/>
        <v>0</v>
      </c>
      <c r="SBE1002">
        <f t="shared" si="265"/>
        <v>0</v>
      </c>
      <c r="SBF1002">
        <f t="shared" si="265"/>
        <v>0</v>
      </c>
      <c r="SBG1002">
        <f t="shared" si="265"/>
        <v>0</v>
      </c>
      <c r="SBH1002">
        <f t="shared" si="265"/>
        <v>0</v>
      </c>
      <c r="SBI1002">
        <f t="shared" si="265"/>
        <v>0</v>
      </c>
      <c r="SBJ1002">
        <f t="shared" si="265"/>
        <v>0</v>
      </c>
      <c r="SBK1002">
        <f t="shared" si="265"/>
        <v>0</v>
      </c>
      <c r="SBL1002">
        <f t="shared" si="265"/>
        <v>0</v>
      </c>
      <c r="SBM1002">
        <f t="shared" si="265"/>
        <v>0</v>
      </c>
      <c r="SBN1002">
        <f t="shared" si="265"/>
        <v>0</v>
      </c>
      <c r="SBO1002">
        <f t="shared" si="265"/>
        <v>0</v>
      </c>
      <c r="SBP1002">
        <f t="shared" si="265"/>
        <v>0</v>
      </c>
      <c r="SBQ1002">
        <f t="shared" si="265"/>
        <v>0</v>
      </c>
      <c r="SBR1002">
        <f t="shared" si="265"/>
        <v>0</v>
      </c>
      <c r="SBS1002">
        <f t="shared" si="265"/>
        <v>0</v>
      </c>
      <c r="SBT1002">
        <f t="shared" si="265"/>
        <v>0</v>
      </c>
      <c r="SBU1002">
        <f t="shared" si="265"/>
        <v>0</v>
      </c>
      <c r="SBV1002">
        <f t="shared" si="265"/>
        <v>0</v>
      </c>
      <c r="SBW1002">
        <f t="shared" si="265"/>
        <v>0</v>
      </c>
      <c r="SBX1002">
        <f t="shared" si="265"/>
        <v>0</v>
      </c>
      <c r="SBY1002">
        <f t="shared" si="265"/>
        <v>0</v>
      </c>
      <c r="SBZ1002">
        <f t="shared" si="265"/>
        <v>0</v>
      </c>
      <c r="SCA1002">
        <f t="shared" si="265"/>
        <v>0</v>
      </c>
      <c r="SCB1002">
        <f t="shared" si="265"/>
        <v>0</v>
      </c>
      <c r="SCC1002">
        <f t="shared" si="265"/>
        <v>0</v>
      </c>
      <c r="SCD1002">
        <f t="shared" si="265"/>
        <v>0</v>
      </c>
      <c r="SCE1002">
        <f t="shared" si="265"/>
        <v>0</v>
      </c>
      <c r="SCF1002">
        <f t="shared" si="265"/>
        <v>0</v>
      </c>
      <c r="SCG1002">
        <f t="shared" ref="SCG1002:SER1002" si="266">SUM(SCG2:SCG1001)</f>
        <v>0</v>
      </c>
      <c r="SCH1002">
        <f t="shared" si="266"/>
        <v>0</v>
      </c>
      <c r="SCI1002">
        <f t="shared" si="266"/>
        <v>0</v>
      </c>
      <c r="SCJ1002">
        <f t="shared" si="266"/>
        <v>0</v>
      </c>
      <c r="SCK1002">
        <f t="shared" si="266"/>
        <v>0</v>
      </c>
      <c r="SCL1002">
        <f t="shared" si="266"/>
        <v>0</v>
      </c>
      <c r="SCM1002">
        <f t="shared" si="266"/>
        <v>0</v>
      </c>
      <c r="SCN1002">
        <f t="shared" si="266"/>
        <v>0</v>
      </c>
      <c r="SCO1002">
        <f t="shared" si="266"/>
        <v>0</v>
      </c>
      <c r="SCP1002">
        <f t="shared" si="266"/>
        <v>0</v>
      </c>
      <c r="SCQ1002">
        <f t="shared" si="266"/>
        <v>0</v>
      </c>
      <c r="SCR1002">
        <f t="shared" si="266"/>
        <v>0</v>
      </c>
      <c r="SCS1002">
        <f t="shared" si="266"/>
        <v>0</v>
      </c>
      <c r="SCT1002">
        <f t="shared" si="266"/>
        <v>0</v>
      </c>
      <c r="SCU1002">
        <f t="shared" si="266"/>
        <v>0</v>
      </c>
      <c r="SCV1002">
        <f t="shared" si="266"/>
        <v>0</v>
      </c>
      <c r="SCW1002">
        <f t="shared" si="266"/>
        <v>0</v>
      </c>
      <c r="SCX1002">
        <f t="shared" si="266"/>
        <v>0</v>
      </c>
      <c r="SCY1002">
        <f t="shared" si="266"/>
        <v>0</v>
      </c>
      <c r="SCZ1002">
        <f t="shared" si="266"/>
        <v>0</v>
      </c>
      <c r="SDA1002">
        <f t="shared" si="266"/>
        <v>0</v>
      </c>
      <c r="SDB1002">
        <f t="shared" si="266"/>
        <v>0</v>
      </c>
      <c r="SDC1002">
        <f t="shared" si="266"/>
        <v>0</v>
      </c>
      <c r="SDD1002">
        <f t="shared" si="266"/>
        <v>0</v>
      </c>
      <c r="SDE1002">
        <f t="shared" si="266"/>
        <v>0</v>
      </c>
      <c r="SDF1002">
        <f t="shared" si="266"/>
        <v>0</v>
      </c>
      <c r="SDG1002">
        <f t="shared" si="266"/>
        <v>0</v>
      </c>
      <c r="SDH1002">
        <f t="shared" si="266"/>
        <v>0</v>
      </c>
      <c r="SDI1002">
        <f t="shared" si="266"/>
        <v>0</v>
      </c>
      <c r="SDJ1002">
        <f t="shared" si="266"/>
        <v>0</v>
      </c>
      <c r="SDK1002">
        <f t="shared" si="266"/>
        <v>0</v>
      </c>
      <c r="SDL1002">
        <f t="shared" si="266"/>
        <v>0</v>
      </c>
      <c r="SDM1002">
        <f t="shared" si="266"/>
        <v>0</v>
      </c>
      <c r="SDN1002">
        <f t="shared" si="266"/>
        <v>0</v>
      </c>
      <c r="SDO1002">
        <f t="shared" si="266"/>
        <v>0</v>
      </c>
      <c r="SDP1002">
        <f t="shared" si="266"/>
        <v>0</v>
      </c>
      <c r="SDQ1002">
        <f t="shared" si="266"/>
        <v>0</v>
      </c>
      <c r="SDR1002">
        <f t="shared" si="266"/>
        <v>0</v>
      </c>
      <c r="SDS1002">
        <f t="shared" si="266"/>
        <v>0</v>
      </c>
      <c r="SDT1002">
        <f t="shared" si="266"/>
        <v>0</v>
      </c>
      <c r="SDU1002">
        <f t="shared" si="266"/>
        <v>0</v>
      </c>
      <c r="SDV1002">
        <f t="shared" si="266"/>
        <v>0</v>
      </c>
      <c r="SDW1002">
        <f t="shared" si="266"/>
        <v>0</v>
      </c>
      <c r="SDX1002">
        <f t="shared" si="266"/>
        <v>0</v>
      </c>
      <c r="SDY1002">
        <f t="shared" si="266"/>
        <v>0</v>
      </c>
      <c r="SDZ1002">
        <f t="shared" si="266"/>
        <v>0</v>
      </c>
      <c r="SEA1002">
        <f t="shared" si="266"/>
        <v>0</v>
      </c>
      <c r="SEB1002">
        <f t="shared" si="266"/>
        <v>0</v>
      </c>
      <c r="SEC1002">
        <f t="shared" si="266"/>
        <v>0</v>
      </c>
      <c r="SED1002">
        <f t="shared" si="266"/>
        <v>0</v>
      </c>
      <c r="SEE1002">
        <f t="shared" si="266"/>
        <v>0</v>
      </c>
      <c r="SEF1002">
        <f t="shared" si="266"/>
        <v>0</v>
      </c>
      <c r="SEG1002">
        <f t="shared" si="266"/>
        <v>0</v>
      </c>
      <c r="SEH1002">
        <f t="shared" si="266"/>
        <v>0</v>
      </c>
      <c r="SEI1002">
        <f t="shared" si="266"/>
        <v>0</v>
      </c>
      <c r="SEJ1002">
        <f t="shared" si="266"/>
        <v>0</v>
      </c>
      <c r="SEK1002">
        <f t="shared" si="266"/>
        <v>0</v>
      </c>
      <c r="SEL1002">
        <f t="shared" si="266"/>
        <v>0</v>
      </c>
      <c r="SEM1002">
        <f t="shared" si="266"/>
        <v>0</v>
      </c>
      <c r="SEN1002">
        <f t="shared" si="266"/>
        <v>0</v>
      </c>
      <c r="SEO1002">
        <f t="shared" si="266"/>
        <v>0</v>
      </c>
      <c r="SEP1002">
        <f t="shared" si="266"/>
        <v>0</v>
      </c>
      <c r="SEQ1002">
        <f t="shared" si="266"/>
        <v>0</v>
      </c>
      <c r="SER1002">
        <f t="shared" si="266"/>
        <v>0</v>
      </c>
      <c r="SES1002">
        <f t="shared" ref="SES1002:SHD1002" si="267">SUM(SES2:SES1001)</f>
        <v>0</v>
      </c>
      <c r="SET1002">
        <f t="shared" si="267"/>
        <v>0</v>
      </c>
      <c r="SEU1002">
        <f t="shared" si="267"/>
        <v>0</v>
      </c>
      <c r="SEV1002">
        <f t="shared" si="267"/>
        <v>0</v>
      </c>
      <c r="SEW1002">
        <f t="shared" si="267"/>
        <v>0</v>
      </c>
      <c r="SEX1002">
        <f t="shared" si="267"/>
        <v>0</v>
      </c>
      <c r="SEY1002">
        <f t="shared" si="267"/>
        <v>0</v>
      </c>
      <c r="SEZ1002">
        <f t="shared" si="267"/>
        <v>0</v>
      </c>
      <c r="SFA1002">
        <f t="shared" si="267"/>
        <v>0</v>
      </c>
      <c r="SFB1002">
        <f t="shared" si="267"/>
        <v>0</v>
      </c>
      <c r="SFC1002">
        <f t="shared" si="267"/>
        <v>0</v>
      </c>
      <c r="SFD1002">
        <f t="shared" si="267"/>
        <v>0</v>
      </c>
      <c r="SFE1002">
        <f t="shared" si="267"/>
        <v>0</v>
      </c>
      <c r="SFF1002">
        <f t="shared" si="267"/>
        <v>0</v>
      </c>
      <c r="SFG1002">
        <f t="shared" si="267"/>
        <v>0</v>
      </c>
      <c r="SFH1002">
        <f t="shared" si="267"/>
        <v>0</v>
      </c>
      <c r="SFI1002">
        <f t="shared" si="267"/>
        <v>0</v>
      </c>
      <c r="SFJ1002">
        <f t="shared" si="267"/>
        <v>0</v>
      </c>
      <c r="SFK1002">
        <f t="shared" si="267"/>
        <v>0</v>
      </c>
      <c r="SFL1002">
        <f t="shared" si="267"/>
        <v>0</v>
      </c>
      <c r="SFM1002">
        <f t="shared" si="267"/>
        <v>0</v>
      </c>
      <c r="SFN1002">
        <f t="shared" si="267"/>
        <v>0</v>
      </c>
      <c r="SFO1002">
        <f t="shared" si="267"/>
        <v>0</v>
      </c>
      <c r="SFP1002">
        <f t="shared" si="267"/>
        <v>0</v>
      </c>
      <c r="SFQ1002">
        <f t="shared" si="267"/>
        <v>0</v>
      </c>
      <c r="SFR1002">
        <f t="shared" si="267"/>
        <v>0</v>
      </c>
      <c r="SFS1002">
        <f t="shared" si="267"/>
        <v>0</v>
      </c>
      <c r="SFT1002">
        <f t="shared" si="267"/>
        <v>0</v>
      </c>
      <c r="SFU1002">
        <f t="shared" si="267"/>
        <v>0</v>
      </c>
      <c r="SFV1002">
        <f t="shared" si="267"/>
        <v>0</v>
      </c>
      <c r="SFW1002">
        <f t="shared" si="267"/>
        <v>0</v>
      </c>
      <c r="SFX1002">
        <f t="shared" si="267"/>
        <v>0</v>
      </c>
      <c r="SFY1002">
        <f t="shared" si="267"/>
        <v>0</v>
      </c>
      <c r="SFZ1002">
        <f t="shared" si="267"/>
        <v>0</v>
      </c>
      <c r="SGA1002">
        <f t="shared" si="267"/>
        <v>0</v>
      </c>
      <c r="SGB1002">
        <f t="shared" si="267"/>
        <v>0</v>
      </c>
      <c r="SGC1002">
        <f t="shared" si="267"/>
        <v>0</v>
      </c>
      <c r="SGD1002">
        <f t="shared" si="267"/>
        <v>0</v>
      </c>
      <c r="SGE1002">
        <f t="shared" si="267"/>
        <v>0</v>
      </c>
      <c r="SGF1002">
        <f t="shared" si="267"/>
        <v>0</v>
      </c>
      <c r="SGG1002">
        <f t="shared" si="267"/>
        <v>0</v>
      </c>
      <c r="SGH1002">
        <f t="shared" si="267"/>
        <v>0</v>
      </c>
      <c r="SGI1002">
        <f t="shared" si="267"/>
        <v>0</v>
      </c>
      <c r="SGJ1002">
        <f t="shared" si="267"/>
        <v>0</v>
      </c>
      <c r="SGK1002">
        <f t="shared" si="267"/>
        <v>0</v>
      </c>
      <c r="SGL1002">
        <f t="shared" si="267"/>
        <v>0</v>
      </c>
      <c r="SGM1002">
        <f t="shared" si="267"/>
        <v>0</v>
      </c>
      <c r="SGN1002">
        <f t="shared" si="267"/>
        <v>0</v>
      </c>
      <c r="SGO1002">
        <f t="shared" si="267"/>
        <v>0</v>
      </c>
      <c r="SGP1002">
        <f t="shared" si="267"/>
        <v>0</v>
      </c>
      <c r="SGQ1002">
        <f t="shared" si="267"/>
        <v>0</v>
      </c>
      <c r="SGR1002">
        <f t="shared" si="267"/>
        <v>0</v>
      </c>
      <c r="SGS1002">
        <f t="shared" si="267"/>
        <v>0</v>
      </c>
      <c r="SGT1002">
        <f t="shared" si="267"/>
        <v>0</v>
      </c>
      <c r="SGU1002">
        <f t="shared" si="267"/>
        <v>0</v>
      </c>
      <c r="SGV1002">
        <f t="shared" si="267"/>
        <v>0</v>
      </c>
      <c r="SGW1002">
        <f t="shared" si="267"/>
        <v>0</v>
      </c>
      <c r="SGX1002">
        <f t="shared" si="267"/>
        <v>0</v>
      </c>
      <c r="SGY1002">
        <f t="shared" si="267"/>
        <v>0</v>
      </c>
      <c r="SGZ1002">
        <f t="shared" si="267"/>
        <v>0</v>
      </c>
      <c r="SHA1002">
        <f t="shared" si="267"/>
        <v>0</v>
      </c>
      <c r="SHB1002">
        <f t="shared" si="267"/>
        <v>0</v>
      </c>
      <c r="SHC1002">
        <f t="shared" si="267"/>
        <v>0</v>
      </c>
      <c r="SHD1002">
        <f t="shared" si="267"/>
        <v>0</v>
      </c>
      <c r="SHE1002">
        <f t="shared" ref="SHE1002:SJP1002" si="268">SUM(SHE2:SHE1001)</f>
        <v>0</v>
      </c>
      <c r="SHF1002">
        <f t="shared" si="268"/>
        <v>0</v>
      </c>
      <c r="SHG1002">
        <f t="shared" si="268"/>
        <v>0</v>
      </c>
      <c r="SHH1002">
        <f t="shared" si="268"/>
        <v>0</v>
      </c>
      <c r="SHI1002">
        <f t="shared" si="268"/>
        <v>0</v>
      </c>
      <c r="SHJ1002">
        <f t="shared" si="268"/>
        <v>0</v>
      </c>
      <c r="SHK1002">
        <f t="shared" si="268"/>
        <v>0</v>
      </c>
      <c r="SHL1002">
        <f t="shared" si="268"/>
        <v>0</v>
      </c>
      <c r="SHM1002">
        <f t="shared" si="268"/>
        <v>0</v>
      </c>
      <c r="SHN1002">
        <f t="shared" si="268"/>
        <v>0</v>
      </c>
      <c r="SHO1002">
        <f t="shared" si="268"/>
        <v>0</v>
      </c>
      <c r="SHP1002">
        <f t="shared" si="268"/>
        <v>0</v>
      </c>
      <c r="SHQ1002">
        <f t="shared" si="268"/>
        <v>0</v>
      </c>
      <c r="SHR1002">
        <f t="shared" si="268"/>
        <v>0</v>
      </c>
      <c r="SHS1002">
        <f t="shared" si="268"/>
        <v>0</v>
      </c>
      <c r="SHT1002">
        <f t="shared" si="268"/>
        <v>0</v>
      </c>
      <c r="SHU1002">
        <f t="shared" si="268"/>
        <v>0</v>
      </c>
      <c r="SHV1002">
        <f t="shared" si="268"/>
        <v>0</v>
      </c>
      <c r="SHW1002">
        <f t="shared" si="268"/>
        <v>0</v>
      </c>
      <c r="SHX1002">
        <f t="shared" si="268"/>
        <v>0</v>
      </c>
      <c r="SHY1002">
        <f t="shared" si="268"/>
        <v>0</v>
      </c>
      <c r="SHZ1002">
        <f t="shared" si="268"/>
        <v>0</v>
      </c>
      <c r="SIA1002">
        <f t="shared" si="268"/>
        <v>0</v>
      </c>
      <c r="SIB1002">
        <f t="shared" si="268"/>
        <v>0</v>
      </c>
      <c r="SIC1002">
        <f t="shared" si="268"/>
        <v>0</v>
      </c>
      <c r="SID1002">
        <f t="shared" si="268"/>
        <v>0</v>
      </c>
      <c r="SIE1002">
        <f t="shared" si="268"/>
        <v>0</v>
      </c>
      <c r="SIF1002">
        <f t="shared" si="268"/>
        <v>0</v>
      </c>
      <c r="SIG1002">
        <f t="shared" si="268"/>
        <v>0</v>
      </c>
      <c r="SIH1002">
        <f t="shared" si="268"/>
        <v>0</v>
      </c>
      <c r="SII1002">
        <f t="shared" si="268"/>
        <v>0</v>
      </c>
      <c r="SIJ1002">
        <f t="shared" si="268"/>
        <v>0</v>
      </c>
      <c r="SIK1002">
        <f t="shared" si="268"/>
        <v>0</v>
      </c>
      <c r="SIL1002">
        <f t="shared" si="268"/>
        <v>0</v>
      </c>
      <c r="SIM1002">
        <f t="shared" si="268"/>
        <v>0</v>
      </c>
      <c r="SIN1002">
        <f t="shared" si="268"/>
        <v>0</v>
      </c>
      <c r="SIO1002">
        <f t="shared" si="268"/>
        <v>0</v>
      </c>
      <c r="SIP1002">
        <f t="shared" si="268"/>
        <v>0</v>
      </c>
      <c r="SIQ1002">
        <f t="shared" si="268"/>
        <v>0</v>
      </c>
      <c r="SIR1002">
        <f t="shared" si="268"/>
        <v>0</v>
      </c>
      <c r="SIS1002">
        <f t="shared" si="268"/>
        <v>0</v>
      </c>
      <c r="SIT1002">
        <f t="shared" si="268"/>
        <v>0</v>
      </c>
      <c r="SIU1002">
        <f t="shared" si="268"/>
        <v>0</v>
      </c>
      <c r="SIV1002">
        <f t="shared" si="268"/>
        <v>0</v>
      </c>
      <c r="SIW1002">
        <f t="shared" si="268"/>
        <v>0</v>
      </c>
      <c r="SIX1002">
        <f t="shared" si="268"/>
        <v>0</v>
      </c>
      <c r="SIY1002">
        <f t="shared" si="268"/>
        <v>0</v>
      </c>
      <c r="SIZ1002">
        <f t="shared" si="268"/>
        <v>0</v>
      </c>
      <c r="SJA1002">
        <f t="shared" si="268"/>
        <v>0</v>
      </c>
      <c r="SJB1002">
        <f t="shared" si="268"/>
        <v>0</v>
      </c>
      <c r="SJC1002">
        <f t="shared" si="268"/>
        <v>0</v>
      </c>
      <c r="SJD1002">
        <f t="shared" si="268"/>
        <v>0</v>
      </c>
      <c r="SJE1002">
        <f t="shared" si="268"/>
        <v>0</v>
      </c>
      <c r="SJF1002">
        <f t="shared" si="268"/>
        <v>0</v>
      </c>
      <c r="SJG1002">
        <f t="shared" si="268"/>
        <v>0</v>
      </c>
      <c r="SJH1002">
        <f t="shared" si="268"/>
        <v>0</v>
      </c>
      <c r="SJI1002">
        <f t="shared" si="268"/>
        <v>0</v>
      </c>
      <c r="SJJ1002">
        <f t="shared" si="268"/>
        <v>0</v>
      </c>
      <c r="SJK1002">
        <f t="shared" si="268"/>
        <v>0</v>
      </c>
      <c r="SJL1002">
        <f t="shared" si="268"/>
        <v>0</v>
      </c>
      <c r="SJM1002">
        <f t="shared" si="268"/>
        <v>0</v>
      </c>
      <c r="SJN1002">
        <f t="shared" si="268"/>
        <v>0</v>
      </c>
      <c r="SJO1002">
        <f t="shared" si="268"/>
        <v>0</v>
      </c>
      <c r="SJP1002">
        <f t="shared" si="268"/>
        <v>0</v>
      </c>
      <c r="SJQ1002">
        <f t="shared" ref="SJQ1002:SMB1002" si="269">SUM(SJQ2:SJQ1001)</f>
        <v>0</v>
      </c>
      <c r="SJR1002">
        <f t="shared" si="269"/>
        <v>0</v>
      </c>
      <c r="SJS1002">
        <f t="shared" si="269"/>
        <v>0</v>
      </c>
      <c r="SJT1002">
        <f t="shared" si="269"/>
        <v>0</v>
      </c>
      <c r="SJU1002">
        <f t="shared" si="269"/>
        <v>0</v>
      </c>
      <c r="SJV1002">
        <f t="shared" si="269"/>
        <v>0</v>
      </c>
      <c r="SJW1002">
        <f t="shared" si="269"/>
        <v>0</v>
      </c>
      <c r="SJX1002">
        <f t="shared" si="269"/>
        <v>0</v>
      </c>
      <c r="SJY1002">
        <f t="shared" si="269"/>
        <v>0</v>
      </c>
      <c r="SJZ1002">
        <f t="shared" si="269"/>
        <v>0</v>
      </c>
      <c r="SKA1002">
        <f t="shared" si="269"/>
        <v>0</v>
      </c>
      <c r="SKB1002">
        <f t="shared" si="269"/>
        <v>0</v>
      </c>
      <c r="SKC1002">
        <f t="shared" si="269"/>
        <v>0</v>
      </c>
      <c r="SKD1002">
        <f t="shared" si="269"/>
        <v>0</v>
      </c>
      <c r="SKE1002">
        <f t="shared" si="269"/>
        <v>0</v>
      </c>
      <c r="SKF1002">
        <f t="shared" si="269"/>
        <v>0</v>
      </c>
      <c r="SKG1002">
        <f t="shared" si="269"/>
        <v>0</v>
      </c>
      <c r="SKH1002">
        <f t="shared" si="269"/>
        <v>0</v>
      </c>
      <c r="SKI1002">
        <f t="shared" si="269"/>
        <v>0</v>
      </c>
      <c r="SKJ1002">
        <f t="shared" si="269"/>
        <v>0</v>
      </c>
      <c r="SKK1002">
        <f t="shared" si="269"/>
        <v>0</v>
      </c>
      <c r="SKL1002">
        <f t="shared" si="269"/>
        <v>0</v>
      </c>
      <c r="SKM1002">
        <f t="shared" si="269"/>
        <v>0</v>
      </c>
      <c r="SKN1002">
        <f t="shared" si="269"/>
        <v>0</v>
      </c>
      <c r="SKO1002">
        <f t="shared" si="269"/>
        <v>0</v>
      </c>
      <c r="SKP1002">
        <f t="shared" si="269"/>
        <v>0</v>
      </c>
      <c r="SKQ1002">
        <f t="shared" si="269"/>
        <v>0</v>
      </c>
      <c r="SKR1002">
        <f t="shared" si="269"/>
        <v>0</v>
      </c>
      <c r="SKS1002">
        <f t="shared" si="269"/>
        <v>0</v>
      </c>
      <c r="SKT1002">
        <f t="shared" si="269"/>
        <v>0</v>
      </c>
      <c r="SKU1002">
        <f t="shared" si="269"/>
        <v>0</v>
      </c>
      <c r="SKV1002">
        <f t="shared" si="269"/>
        <v>0</v>
      </c>
      <c r="SKW1002">
        <f t="shared" si="269"/>
        <v>0</v>
      </c>
      <c r="SKX1002">
        <f t="shared" si="269"/>
        <v>0</v>
      </c>
      <c r="SKY1002">
        <f t="shared" si="269"/>
        <v>0</v>
      </c>
      <c r="SKZ1002">
        <f t="shared" si="269"/>
        <v>0</v>
      </c>
      <c r="SLA1002">
        <f t="shared" si="269"/>
        <v>0</v>
      </c>
      <c r="SLB1002">
        <f t="shared" si="269"/>
        <v>0</v>
      </c>
      <c r="SLC1002">
        <f t="shared" si="269"/>
        <v>0</v>
      </c>
      <c r="SLD1002">
        <f t="shared" si="269"/>
        <v>0</v>
      </c>
      <c r="SLE1002">
        <f t="shared" si="269"/>
        <v>0</v>
      </c>
      <c r="SLF1002">
        <f t="shared" si="269"/>
        <v>0</v>
      </c>
      <c r="SLG1002">
        <f t="shared" si="269"/>
        <v>0</v>
      </c>
      <c r="SLH1002">
        <f t="shared" si="269"/>
        <v>0</v>
      </c>
      <c r="SLI1002">
        <f t="shared" si="269"/>
        <v>0</v>
      </c>
      <c r="SLJ1002">
        <f t="shared" si="269"/>
        <v>0</v>
      </c>
      <c r="SLK1002">
        <f t="shared" si="269"/>
        <v>0</v>
      </c>
      <c r="SLL1002">
        <f t="shared" si="269"/>
        <v>0</v>
      </c>
      <c r="SLM1002">
        <f t="shared" si="269"/>
        <v>0</v>
      </c>
      <c r="SLN1002">
        <f t="shared" si="269"/>
        <v>0</v>
      </c>
      <c r="SLO1002">
        <f t="shared" si="269"/>
        <v>0</v>
      </c>
      <c r="SLP1002">
        <f t="shared" si="269"/>
        <v>0</v>
      </c>
      <c r="SLQ1002">
        <f t="shared" si="269"/>
        <v>0</v>
      </c>
      <c r="SLR1002">
        <f t="shared" si="269"/>
        <v>0</v>
      </c>
      <c r="SLS1002">
        <f t="shared" si="269"/>
        <v>0</v>
      </c>
      <c r="SLT1002">
        <f t="shared" si="269"/>
        <v>0</v>
      </c>
      <c r="SLU1002">
        <f t="shared" si="269"/>
        <v>0</v>
      </c>
      <c r="SLV1002">
        <f t="shared" si="269"/>
        <v>0</v>
      </c>
      <c r="SLW1002">
        <f t="shared" si="269"/>
        <v>0</v>
      </c>
      <c r="SLX1002">
        <f t="shared" si="269"/>
        <v>0</v>
      </c>
      <c r="SLY1002">
        <f t="shared" si="269"/>
        <v>0</v>
      </c>
      <c r="SLZ1002">
        <f t="shared" si="269"/>
        <v>0</v>
      </c>
      <c r="SMA1002">
        <f t="shared" si="269"/>
        <v>0</v>
      </c>
      <c r="SMB1002">
        <f t="shared" si="269"/>
        <v>0</v>
      </c>
      <c r="SMC1002">
        <f t="shared" ref="SMC1002:SON1002" si="270">SUM(SMC2:SMC1001)</f>
        <v>0</v>
      </c>
      <c r="SMD1002">
        <f t="shared" si="270"/>
        <v>0</v>
      </c>
      <c r="SME1002">
        <f t="shared" si="270"/>
        <v>0</v>
      </c>
      <c r="SMF1002">
        <f t="shared" si="270"/>
        <v>0</v>
      </c>
      <c r="SMG1002">
        <f t="shared" si="270"/>
        <v>0</v>
      </c>
      <c r="SMH1002">
        <f t="shared" si="270"/>
        <v>0</v>
      </c>
      <c r="SMI1002">
        <f t="shared" si="270"/>
        <v>0</v>
      </c>
      <c r="SMJ1002">
        <f t="shared" si="270"/>
        <v>0</v>
      </c>
      <c r="SMK1002">
        <f t="shared" si="270"/>
        <v>0</v>
      </c>
      <c r="SML1002">
        <f t="shared" si="270"/>
        <v>0</v>
      </c>
      <c r="SMM1002">
        <f t="shared" si="270"/>
        <v>0</v>
      </c>
      <c r="SMN1002">
        <f t="shared" si="270"/>
        <v>0</v>
      </c>
      <c r="SMO1002">
        <f t="shared" si="270"/>
        <v>0</v>
      </c>
      <c r="SMP1002">
        <f t="shared" si="270"/>
        <v>0</v>
      </c>
      <c r="SMQ1002">
        <f t="shared" si="270"/>
        <v>0</v>
      </c>
      <c r="SMR1002">
        <f t="shared" si="270"/>
        <v>0</v>
      </c>
      <c r="SMS1002">
        <f t="shared" si="270"/>
        <v>0</v>
      </c>
      <c r="SMT1002">
        <f t="shared" si="270"/>
        <v>0</v>
      </c>
      <c r="SMU1002">
        <f t="shared" si="270"/>
        <v>0</v>
      </c>
      <c r="SMV1002">
        <f t="shared" si="270"/>
        <v>0</v>
      </c>
      <c r="SMW1002">
        <f t="shared" si="270"/>
        <v>0</v>
      </c>
      <c r="SMX1002">
        <f t="shared" si="270"/>
        <v>0</v>
      </c>
      <c r="SMY1002">
        <f t="shared" si="270"/>
        <v>0</v>
      </c>
      <c r="SMZ1002">
        <f t="shared" si="270"/>
        <v>0</v>
      </c>
      <c r="SNA1002">
        <f t="shared" si="270"/>
        <v>0</v>
      </c>
      <c r="SNB1002">
        <f t="shared" si="270"/>
        <v>0</v>
      </c>
      <c r="SNC1002">
        <f t="shared" si="270"/>
        <v>0</v>
      </c>
      <c r="SND1002">
        <f t="shared" si="270"/>
        <v>0</v>
      </c>
      <c r="SNE1002">
        <f t="shared" si="270"/>
        <v>0</v>
      </c>
      <c r="SNF1002">
        <f t="shared" si="270"/>
        <v>0</v>
      </c>
      <c r="SNG1002">
        <f t="shared" si="270"/>
        <v>0</v>
      </c>
      <c r="SNH1002">
        <f t="shared" si="270"/>
        <v>0</v>
      </c>
      <c r="SNI1002">
        <f t="shared" si="270"/>
        <v>0</v>
      </c>
      <c r="SNJ1002">
        <f t="shared" si="270"/>
        <v>0</v>
      </c>
      <c r="SNK1002">
        <f t="shared" si="270"/>
        <v>0</v>
      </c>
      <c r="SNL1002">
        <f t="shared" si="270"/>
        <v>0</v>
      </c>
      <c r="SNM1002">
        <f t="shared" si="270"/>
        <v>0</v>
      </c>
      <c r="SNN1002">
        <f t="shared" si="270"/>
        <v>0</v>
      </c>
      <c r="SNO1002">
        <f t="shared" si="270"/>
        <v>0</v>
      </c>
      <c r="SNP1002">
        <f t="shared" si="270"/>
        <v>0</v>
      </c>
      <c r="SNQ1002">
        <f t="shared" si="270"/>
        <v>0</v>
      </c>
      <c r="SNR1002">
        <f t="shared" si="270"/>
        <v>0</v>
      </c>
      <c r="SNS1002">
        <f t="shared" si="270"/>
        <v>0</v>
      </c>
      <c r="SNT1002">
        <f t="shared" si="270"/>
        <v>0</v>
      </c>
      <c r="SNU1002">
        <f t="shared" si="270"/>
        <v>0</v>
      </c>
      <c r="SNV1002">
        <f t="shared" si="270"/>
        <v>0</v>
      </c>
      <c r="SNW1002">
        <f t="shared" si="270"/>
        <v>0</v>
      </c>
      <c r="SNX1002">
        <f t="shared" si="270"/>
        <v>0</v>
      </c>
      <c r="SNY1002">
        <f t="shared" si="270"/>
        <v>0</v>
      </c>
      <c r="SNZ1002">
        <f t="shared" si="270"/>
        <v>0</v>
      </c>
      <c r="SOA1002">
        <f t="shared" si="270"/>
        <v>0</v>
      </c>
      <c r="SOB1002">
        <f t="shared" si="270"/>
        <v>0</v>
      </c>
      <c r="SOC1002">
        <f t="shared" si="270"/>
        <v>0</v>
      </c>
      <c r="SOD1002">
        <f t="shared" si="270"/>
        <v>0</v>
      </c>
      <c r="SOE1002">
        <f t="shared" si="270"/>
        <v>0</v>
      </c>
      <c r="SOF1002">
        <f t="shared" si="270"/>
        <v>0</v>
      </c>
      <c r="SOG1002">
        <f t="shared" si="270"/>
        <v>0</v>
      </c>
      <c r="SOH1002">
        <f t="shared" si="270"/>
        <v>0</v>
      </c>
      <c r="SOI1002">
        <f t="shared" si="270"/>
        <v>0</v>
      </c>
      <c r="SOJ1002">
        <f t="shared" si="270"/>
        <v>0</v>
      </c>
      <c r="SOK1002">
        <f t="shared" si="270"/>
        <v>0</v>
      </c>
      <c r="SOL1002">
        <f t="shared" si="270"/>
        <v>0</v>
      </c>
      <c r="SOM1002">
        <f t="shared" si="270"/>
        <v>0</v>
      </c>
      <c r="SON1002">
        <f t="shared" si="270"/>
        <v>0</v>
      </c>
      <c r="SOO1002">
        <f t="shared" ref="SOO1002:SQZ1002" si="271">SUM(SOO2:SOO1001)</f>
        <v>0</v>
      </c>
      <c r="SOP1002">
        <f t="shared" si="271"/>
        <v>0</v>
      </c>
      <c r="SOQ1002">
        <f t="shared" si="271"/>
        <v>0</v>
      </c>
      <c r="SOR1002">
        <f t="shared" si="271"/>
        <v>0</v>
      </c>
      <c r="SOS1002">
        <f t="shared" si="271"/>
        <v>0</v>
      </c>
      <c r="SOT1002">
        <f t="shared" si="271"/>
        <v>0</v>
      </c>
      <c r="SOU1002">
        <f t="shared" si="271"/>
        <v>0</v>
      </c>
      <c r="SOV1002">
        <f t="shared" si="271"/>
        <v>0</v>
      </c>
      <c r="SOW1002">
        <f t="shared" si="271"/>
        <v>0</v>
      </c>
      <c r="SOX1002">
        <f t="shared" si="271"/>
        <v>0</v>
      </c>
      <c r="SOY1002">
        <f t="shared" si="271"/>
        <v>0</v>
      </c>
      <c r="SOZ1002">
        <f t="shared" si="271"/>
        <v>0</v>
      </c>
      <c r="SPA1002">
        <f t="shared" si="271"/>
        <v>0</v>
      </c>
      <c r="SPB1002">
        <f t="shared" si="271"/>
        <v>0</v>
      </c>
      <c r="SPC1002">
        <f t="shared" si="271"/>
        <v>0</v>
      </c>
      <c r="SPD1002">
        <f t="shared" si="271"/>
        <v>0</v>
      </c>
      <c r="SPE1002">
        <f t="shared" si="271"/>
        <v>0</v>
      </c>
      <c r="SPF1002">
        <f t="shared" si="271"/>
        <v>0</v>
      </c>
      <c r="SPG1002">
        <f t="shared" si="271"/>
        <v>0</v>
      </c>
      <c r="SPH1002">
        <f t="shared" si="271"/>
        <v>0</v>
      </c>
      <c r="SPI1002">
        <f t="shared" si="271"/>
        <v>0</v>
      </c>
      <c r="SPJ1002">
        <f t="shared" si="271"/>
        <v>0</v>
      </c>
      <c r="SPK1002">
        <f t="shared" si="271"/>
        <v>0</v>
      </c>
      <c r="SPL1002">
        <f t="shared" si="271"/>
        <v>0</v>
      </c>
      <c r="SPM1002">
        <f t="shared" si="271"/>
        <v>0</v>
      </c>
      <c r="SPN1002">
        <f t="shared" si="271"/>
        <v>0</v>
      </c>
      <c r="SPO1002">
        <f t="shared" si="271"/>
        <v>0</v>
      </c>
      <c r="SPP1002">
        <f t="shared" si="271"/>
        <v>0</v>
      </c>
      <c r="SPQ1002">
        <f t="shared" si="271"/>
        <v>0</v>
      </c>
      <c r="SPR1002">
        <f t="shared" si="271"/>
        <v>0</v>
      </c>
      <c r="SPS1002">
        <f t="shared" si="271"/>
        <v>0</v>
      </c>
      <c r="SPT1002">
        <f t="shared" si="271"/>
        <v>0</v>
      </c>
      <c r="SPU1002">
        <f t="shared" si="271"/>
        <v>0</v>
      </c>
      <c r="SPV1002">
        <f t="shared" si="271"/>
        <v>0</v>
      </c>
      <c r="SPW1002">
        <f t="shared" si="271"/>
        <v>0</v>
      </c>
      <c r="SPX1002">
        <f t="shared" si="271"/>
        <v>0</v>
      </c>
      <c r="SPY1002">
        <f t="shared" si="271"/>
        <v>0</v>
      </c>
      <c r="SPZ1002">
        <f t="shared" si="271"/>
        <v>0</v>
      </c>
      <c r="SQA1002">
        <f t="shared" si="271"/>
        <v>0</v>
      </c>
      <c r="SQB1002">
        <f t="shared" si="271"/>
        <v>0</v>
      </c>
      <c r="SQC1002">
        <f t="shared" si="271"/>
        <v>0</v>
      </c>
      <c r="SQD1002">
        <f t="shared" si="271"/>
        <v>0</v>
      </c>
      <c r="SQE1002">
        <f t="shared" si="271"/>
        <v>0</v>
      </c>
      <c r="SQF1002">
        <f t="shared" si="271"/>
        <v>0</v>
      </c>
      <c r="SQG1002">
        <f t="shared" si="271"/>
        <v>0</v>
      </c>
      <c r="SQH1002">
        <f t="shared" si="271"/>
        <v>0</v>
      </c>
      <c r="SQI1002">
        <f t="shared" si="271"/>
        <v>0</v>
      </c>
      <c r="SQJ1002">
        <f t="shared" si="271"/>
        <v>0</v>
      </c>
      <c r="SQK1002">
        <f t="shared" si="271"/>
        <v>0</v>
      </c>
      <c r="SQL1002">
        <f t="shared" si="271"/>
        <v>0</v>
      </c>
      <c r="SQM1002">
        <f t="shared" si="271"/>
        <v>0</v>
      </c>
      <c r="SQN1002">
        <f t="shared" si="271"/>
        <v>0</v>
      </c>
      <c r="SQO1002">
        <f t="shared" si="271"/>
        <v>0</v>
      </c>
      <c r="SQP1002">
        <f t="shared" si="271"/>
        <v>0</v>
      </c>
      <c r="SQQ1002">
        <f t="shared" si="271"/>
        <v>0</v>
      </c>
      <c r="SQR1002">
        <f t="shared" si="271"/>
        <v>0</v>
      </c>
      <c r="SQS1002">
        <f t="shared" si="271"/>
        <v>0</v>
      </c>
      <c r="SQT1002">
        <f t="shared" si="271"/>
        <v>0</v>
      </c>
      <c r="SQU1002">
        <f t="shared" si="271"/>
        <v>0</v>
      </c>
      <c r="SQV1002">
        <f t="shared" si="271"/>
        <v>0</v>
      </c>
      <c r="SQW1002">
        <f t="shared" si="271"/>
        <v>0</v>
      </c>
      <c r="SQX1002">
        <f t="shared" si="271"/>
        <v>0</v>
      </c>
      <c r="SQY1002">
        <f t="shared" si="271"/>
        <v>0</v>
      </c>
      <c r="SQZ1002">
        <f t="shared" si="271"/>
        <v>0</v>
      </c>
      <c r="SRA1002">
        <f t="shared" ref="SRA1002:STL1002" si="272">SUM(SRA2:SRA1001)</f>
        <v>0</v>
      </c>
      <c r="SRB1002">
        <f t="shared" si="272"/>
        <v>0</v>
      </c>
      <c r="SRC1002">
        <f t="shared" si="272"/>
        <v>0</v>
      </c>
      <c r="SRD1002">
        <f t="shared" si="272"/>
        <v>0</v>
      </c>
      <c r="SRE1002">
        <f t="shared" si="272"/>
        <v>0</v>
      </c>
      <c r="SRF1002">
        <f t="shared" si="272"/>
        <v>0</v>
      </c>
      <c r="SRG1002">
        <f t="shared" si="272"/>
        <v>0</v>
      </c>
      <c r="SRH1002">
        <f t="shared" si="272"/>
        <v>0</v>
      </c>
      <c r="SRI1002">
        <f t="shared" si="272"/>
        <v>0</v>
      </c>
      <c r="SRJ1002">
        <f t="shared" si="272"/>
        <v>0</v>
      </c>
      <c r="SRK1002">
        <f t="shared" si="272"/>
        <v>0</v>
      </c>
      <c r="SRL1002">
        <f t="shared" si="272"/>
        <v>0</v>
      </c>
      <c r="SRM1002">
        <f t="shared" si="272"/>
        <v>0</v>
      </c>
      <c r="SRN1002">
        <f t="shared" si="272"/>
        <v>0</v>
      </c>
      <c r="SRO1002">
        <f t="shared" si="272"/>
        <v>0</v>
      </c>
      <c r="SRP1002">
        <f t="shared" si="272"/>
        <v>0</v>
      </c>
      <c r="SRQ1002">
        <f t="shared" si="272"/>
        <v>0</v>
      </c>
      <c r="SRR1002">
        <f t="shared" si="272"/>
        <v>0</v>
      </c>
      <c r="SRS1002">
        <f t="shared" si="272"/>
        <v>0</v>
      </c>
      <c r="SRT1002">
        <f t="shared" si="272"/>
        <v>0</v>
      </c>
      <c r="SRU1002">
        <f t="shared" si="272"/>
        <v>0</v>
      </c>
      <c r="SRV1002">
        <f t="shared" si="272"/>
        <v>0</v>
      </c>
      <c r="SRW1002">
        <f t="shared" si="272"/>
        <v>0</v>
      </c>
      <c r="SRX1002">
        <f t="shared" si="272"/>
        <v>0</v>
      </c>
      <c r="SRY1002">
        <f t="shared" si="272"/>
        <v>0</v>
      </c>
      <c r="SRZ1002">
        <f t="shared" si="272"/>
        <v>0</v>
      </c>
      <c r="SSA1002">
        <f t="shared" si="272"/>
        <v>0</v>
      </c>
      <c r="SSB1002">
        <f t="shared" si="272"/>
        <v>0</v>
      </c>
      <c r="SSC1002">
        <f t="shared" si="272"/>
        <v>0</v>
      </c>
      <c r="SSD1002">
        <f t="shared" si="272"/>
        <v>0</v>
      </c>
      <c r="SSE1002">
        <f t="shared" si="272"/>
        <v>0</v>
      </c>
      <c r="SSF1002">
        <f t="shared" si="272"/>
        <v>0</v>
      </c>
      <c r="SSG1002">
        <f t="shared" si="272"/>
        <v>0</v>
      </c>
      <c r="SSH1002">
        <f t="shared" si="272"/>
        <v>0</v>
      </c>
      <c r="SSI1002">
        <f t="shared" si="272"/>
        <v>0</v>
      </c>
      <c r="SSJ1002">
        <f t="shared" si="272"/>
        <v>0</v>
      </c>
      <c r="SSK1002">
        <f t="shared" si="272"/>
        <v>0</v>
      </c>
      <c r="SSL1002">
        <f t="shared" si="272"/>
        <v>0</v>
      </c>
      <c r="SSM1002">
        <f t="shared" si="272"/>
        <v>0</v>
      </c>
      <c r="SSN1002">
        <f t="shared" si="272"/>
        <v>0</v>
      </c>
      <c r="SSO1002">
        <f t="shared" si="272"/>
        <v>0</v>
      </c>
      <c r="SSP1002">
        <f t="shared" si="272"/>
        <v>0</v>
      </c>
      <c r="SSQ1002">
        <f t="shared" si="272"/>
        <v>0</v>
      </c>
      <c r="SSR1002">
        <f t="shared" si="272"/>
        <v>0</v>
      </c>
      <c r="SSS1002">
        <f t="shared" si="272"/>
        <v>0</v>
      </c>
      <c r="SST1002">
        <f t="shared" si="272"/>
        <v>0</v>
      </c>
      <c r="SSU1002">
        <f t="shared" si="272"/>
        <v>0</v>
      </c>
      <c r="SSV1002">
        <f t="shared" si="272"/>
        <v>0</v>
      </c>
      <c r="SSW1002">
        <f t="shared" si="272"/>
        <v>0</v>
      </c>
      <c r="SSX1002">
        <f t="shared" si="272"/>
        <v>0</v>
      </c>
      <c r="SSY1002">
        <f t="shared" si="272"/>
        <v>0</v>
      </c>
      <c r="SSZ1002">
        <f t="shared" si="272"/>
        <v>0</v>
      </c>
      <c r="STA1002">
        <f t="shared" si="272"/>
        <v>0</v>
      </c>
      <c r="STB1002">
        <f t="shared" si="272"/>
        <v>0</v>
      </c>
      <c r="STC1002">
        <f t="shared" si="272"/>
        <v>0</v>
      </c>
      <c r="STD1002">
        <f t="shared" si="272"/>
        <v>0</v>
      </c>
      <c r="STE1002">
        <f t="shared" si="272"/>
        <v>0</v>
      </c>
      <c r="STF1002">
        <f t="shared" si="272"/>
        <v>0</v>
      </c>
      <c r="STG1002">
        <f t="shared" si="272"/>
        <v>0</v>
      </c>
      <c r="STH1002">
        <f t="shared" si="272"/>
        <v>0</v>
      </c>
      <c r="STI1002">
        <f t="shared" si="272"/>
        <v>0</v>
      </c>
      <c r="STJ1002">
        <f t="shared" si="272"/>
        <v>0</v>
      </c>
      <c r="STK1002">
        <f t="shared" si="272"/>
        <v>0</v>
      </c>
      <c r="STL1002">
        <f t="shared" si="272"/>
        <v>0</v>
      </c>
      <c r="STM1002">
        <f t="shared" ref="STM1002:SVX1002" si="273">SUM(STM2:STM1001)</f>
        <v>0</v>
      </c>
      <c r="STN1002">
        <f t="shared" si="273"/>
        <v>0</v>
      </c>
      <c r="STO1002">
        <f t="shared" si="273"/>
        <v>0</v>
      </c>
      <c r="STP1002">
        <f t="shared" si="273"/>
        <v>0</v>
      </c>
      <c r="STQ1002">
        <f t="shared" si="273"/>
        <v>0</v>
      </c>
      <c r="STR1002">
        <f t="shared" si="273"/>
        <v>0</v>
      </c>
      <c r="STS1002">
        <f t="shared" si="273"/>
        <v>0</v>
      </c>
      <c r="STT1002">
        <f t="shared" si="273"/>
        <v>0</v>
      </c>
      <c r="STU1002">
        <f t="shared" si="273"/>
        <v>0</v>
      </c>
      <c r="STV1002">
        <f t="shared" si="273"/>
        <v>0</v>
      </c>
      <c r="STW1002">
        <f t="shared" si="273"/>
        <v>0</v>
      </c>
      <c r="STX1002">
        <f t="shared" si="273"/>
        <v>0</v>
      </c>
      <c r="STY1002">
        <f t="shared" si="273"/>
        <v>0</v>
      </c>
      <c r="STZ1002">
        <f t="shared" si="273"/>
        <v>0</v>
      </c>
      <c r="SUA1002">
        <f t="shared" si="273"/>
        <v>0</v>
      </c>
      <c r="SUB1002">
        <f t="shared" si="273"/>
        <v>0</v>
      </c>
      <c r="SUC1002">
        <f t="shared" si="273"/>
        <v>0</v>
      </c>
      <c r="SUD1002">
        <f t="shared" si="273"/>
        <v>0</v>
      </c>
      <c r="SUE1002">
        <f t="shared" si="273"/>
        <v>0</v>
      </c>
      <c r="SUF1002">
        <f t="shared" si="273"/>
        <v>0</v>
      </c>
      <c r="SUG1002">
        <f t="shared" si="273"/>
        <v>0</v>
      </c>
      <c r="SUH1002">
        <f t="shared" si="273"/>
        <v>0</v>
      </c>
      <c r="SUI1002">
        <f t="shared" si="273"/>
        <v>0</v>
      </c>
      <c r="SUJ1002">
        <f t="shared" si="273"/>
        <v>0</v>
      </c>
      <c r="SUK1002">
        <f t="shared" si="273"/>
        <v>0</v>
      </c>
      <c r="SUL1002">
        <f t="shared" si="273"/>
        <v>0</v>
      </c>
      <c r="SUM1002">
        <f t="shared" si="273"/>
        <v>0</v>
      </c>
      <c r="SUN1002">
        <f t="shared" si="273"/>
        <v>0</v>
      </c>
      <c r="SUO1002">
        <f t="shared" si="273"/>
        <v>0</v>
      </c>
      <c r="SUP1002">
        <f t="shared" si="273"/>
        <v>0</v>
      </c>
      <c r="SUQ1002">
        <f t="shared" si="273"/>
        <v>0</v>
      </c>
      <c r="SUR1002">
        <f t="shared" si="273"/>
        <v>0</v>
      </c>
      <c r="SUS1002">
        <f t="shared" si="273"/>
        <v>0</v>
      </c>
      <c r="SUT1002">
        <f t="shared" si="273"/>
        <v>0</v>
      </c>
      <c r="SUU1002">
        <f t="shared" si="273"/>
        <v>0</v>
      </c>
      <c r="SUV1002">
        <f t="shared" si="273"/>
        <v>0</v>
      </c>
      <c r="SUW1002">
        <f t="shared" si="273"/>
        <v>0</v>
      </c>
      <c r="SUX1002">
        <f t="shared" si="273"/>
        <v>0</v>
      </c>
      <c r="SUY1002">
        <f t="shared" si="273"/>
        <v>0</v>
      </c>
      <c r="SUZ1002">
        <f t="shared" si="273"/>
        <v>0</v>
      </c>
      <c r="SVA1002">
        <f t="shared" si="273"/>
        <v>0</v>
      </c>
      <c r="SVB1002">
        <f t="shared" si="273"/>
        <v>0</v>
      </c>
      <c r="SVC1002">
        <f t="shared" si="273"/>
        <v>0</v>
      </c>
      <c r="SVD1002">
        <f t="shared" si="273"/>
        <v>0</v>
      </c>
      <c r="SVE1002">
        <f t="shared" si="273"/>
        <v>0</v>
      </c>
      <c r="SVF1002">
        <f t="shared" si="273"/>
        <v>0</v>
      </c>
      <c r="SVG1002">
        <f t="shared" si="273"/>
        <v>0</v>
      </c>
      <c r="SVH1002">
        <f t="shared" si="273"/>
        <v>0</v>
      </c>
      <c r="SVI1002">
        <f t="shared" si="273"/>
        <v>0</v>
      </c>
      <c r="SVJ1002">
        <f t="shared" si="273"/>
        <v>0</v>
      </c>
      <c r="SVK1002">
        <f t="shared" si="273"/>
        <v>0</v>
      </c>
      <c r="SVL1002">
        <f t="shared" si="273"/>
        <v>0</v>
      </c>
      <c r="SVM1002">
        <f t="shared" si="273"/>
        <v>0</v>
      </c>
      <c r="SVN1002">
        <f t="shared" si="273"/>
        <v>0</v>
      </c>
      <c r="SVO1002">
        <f t="shared" si="273"/>
        <v>0</v>
      </c>
      <c r="SVP1002">
        <f t="shared" si="273"/>
        <v>0</v>
      </c>
      <c r="SVQ1002">
        <f t="shared" si="273"/>
        <v>0</v>
      </c>
      <c r="SVR1002">
        <f t="shared" si="273"/>
        <v>0</v>
      </c>
      <c r="SVS1002">
        <f t="shared" si="273"/>
        <v>0</v>
      </c>
      <c r="SVT1002">
        <f t="shared" si="273"/>
        <v>0</v>
      </c>
      <c r="SVU1002">
        <f t="shared" si="273"/>
        <v>0</v>
      </c>
      <c r="SVV1002">
        <f t="shared" si="273"/>
        <v>0</v>
      </c>
      <c r="SVW1002">
        <f t="shared" si="273"/>
        <v>0</v>
      </c>
      <c r="SVX1002">
        <f t="shared" si="273"/>
        <v>0</v>
      </c>
      <c r="SVY1002">
        <f t="shared" ref="SVY1002:SYJ1002" si="274">SUM(SVY2:SVY1001)</f>
        <v>0</v>
      </c>
      <c r="SVZ1002">
        <f t="shared" si="274"/>
        <v>0</v>
      </c>
      <c r="SWA1002">
        <f t="shared" si="274"/>
        <v>0</v>
      </c>
      <c r="SWB1002">
        <f t="shared" si="274"/>
        <v>0</v>
      </c>
      <c r="SWC1002">
        <f t="shared" si="274"/>
        <v>0</v>
      </c>
      <c r="SWD1002">
        <f t="shared" si="274"/>
        <v>0</v>
      </c>
      <c r="SWE1002">
        <f t="shared" si="274"/>
        <v>0</v>
      </c>
      <c r="SWF1002">
        <f t="shared" si="274"/>
        <v>0</v>
      </c>
      <c r="SWG1002">
        <f t="shared" si="274"/>
        <v>0</v>
      </c>
      <c r="SWH1002">
        <f t="shared" si="274"/>
        <v>0</v>
      </c>
      <c r="SWI1002">
        <f t="shared" si="274"/>
        <v>0</v>
      </c>
      <c r="SWJ1002">
        <f t="shared" si="274"/>
        <v>0</v>
      </c>
      <c r="SWK1002">
        <f t="shared" si="274"/>
        <v>0</v>
      </c>
      <c r="SWL1002">
        <f t="shared" si="274"/>
        <v>0</v>
      </c>
      <c r="SWM1002">
        <f t="shared" si="274"/>
        <v>0</v>
      </c>
      <c r="SWN1002">
        <f t="shared" si="274"/>
        <v>0</v>
      </c>
      <c r="SWO1002">
        <f t="shared" si="274"/>
        <v>0</v>
      </c>
      <c r="SWP1002">
        <f t="shared" si="274"/>
        <v>0</v>
      </c>
      <c r="SWQ1002">
        <f t="shared" si="274"/>
        <v>0</v>
      </c>
      <c r="SWR1002">
        <f t="shared" si="274"/>
        <v>0</v>
      </c>
      <c r="SWS1002">
        <f t="shared" si="274"/>
        <v>0</v>
      </c>
      <c r="SWT1002">
        <f t="shared" si="274"/>
        <v>0</v>
      </c>
      <c r="SWU1002">
        <f t="shared" si="274"/>
        <v>0</v>
      </c>
      <c r="SWV1002">
        <f t="shared" si="274"/>
        <v>0</v>
      </c>
      <c r="SWW1002">
        <f t="shared" si="274"/>
        <v>0</v>
      </c>
      <c r="SWX1002">
        <f t="shared" si="274"/>
        <v>0</v>
      </c>
      <c r="SWY1002">
        <f t="shared" si="274"/>
        <v>0</v>
      </c>
      <c r="SWZ1002">
        <f t="shared" si="274"/>
        <v>0</v>
      </c>
      <c r="SXA1002">
        <f t="shared" si="274"/>
        <v>0</v>
      </c>
      <c r="SXB1002">
        <f t="shared" si="274"/>
        <v>0</v>
      </c>
      <c r="SXC1002">
        <f t="shared" si="274"/>
        <v>0</v>
      </c>
      <c r="SXD1002">
        <f t="shared" si="274"/>
        <v>0</v>
      </c>
      <c r="SXE1002">
        <f t="shared" si="274"/>
        <v>0</v>
      </c>
      <c r="SXF1002">
        <f t="shared" si="274"/>
        <v>0</v>
      </c>
      <c r="SXG1002">
        <f t="shared" si="274"/>
        <v>0</v>
      </c>
      <c r="SXH1002">
        <f t="shared" si="274"/>
        <v>0</v>
      </c>
      <c r="SXI1002">
        <f t="shared" si="274"/>
        <v>0</v>
      </c>
      <c r="SXJ1002">
        <f t="shared" si="274"/>
        <v>0</v>
      </c>
      <c r="SXK1002">
        <f t="shared" si="274"/>
        <v>0</v>
      </c>
      <c r="SXL1002">
        <f t="shared" si="274"/>
        <v>0</v>
      </c>
      <c r="SXM1002">
        <f t="shared" si="274"/>
        <v>0</v>
      </c>
      <c r="SXN1002">
        <f t="shared" si="274"/>
        <v>0</v>
      </c>
      <c r="SXO1002">
        <f t="shared" si="274"/>
        <v>0</v>
      </c>
      <c r="SXP1002">
        <f t="shared" si="274"/>
        <v>0</v>
      </c>
      <c r="SXQ1002">
        <f t="shared" si="274"/>
        <v>0</v>
      </c>
      <c r="SXR1002">
        <f t="shared" si="274"/>
        <v>0</v>
      </c>
      <c r="SXS1002">
        <f t="shared" si="274"/>
        <v>0</v>
      </c>
      <c r="SXT1002">
        <f t="shared" si="274"/>
        <v>0</v>
      </c>
      <c r="SXU1002">
        <f t="shared" si="274"/>
        <v>0</v>
      </c>
      <c r="SXV1002">
        <f t="shared" si="274"/>
        <v>0</v>
      </c>
      <c r="SXW1002">
        <f t="shared" si="274"/>
        <v>0</v>
      </c>
      <c r="SXX1002">
        <f t="shared" si="274"/>
        <v>0</v>
      </c>
      <c r="SXY1002">
        <f t="shared" si="274"/>
        <v>0</v>
      </c>
      <c r="SXZ1002">
        <f t="shared" si="274"/>
        <v>0</v>
      </c>
      <c r="SYA1002">
        <f t="shared" si="274"/>
        <v>0</v>
      </c>
      <c r="SYB1002">
        <f t="shared" si="274"/>
        <v>0</v>
      </c>
      <c r="SYC1002">
        <f t="shared" si="274"/>
        <v>0</v>
      </c>
      <c r="SYD1002">
        <f t="shared" si="274"/>
        <v>0</v>
      </c>
      <c r="SYE1002">
        <f t="shared" si="274"/>
        <v>0</v>
      </c>
      <c r="SYF1002">
        <f t="shared" si="274"/>
        <v>0</v>
      </c>
      <c r="SYG1002">
        <f t="shared" si="274"/>
        <v>0</v>
      </c>
      <c r="SYH1002">
        <f t="shared" si="274"/>
        <v>0</v>
      </c>
      <c r="SYI1002">
        <f t="shared" si="274"/>
        <v>0</v>
      </c>
      <c r="SYJ1002">
        <f t="shared" si="274"/>
        <v>0</v>
      </c>
      <c r="SYK1002">
        <f t="shared" ref="SYK1002:TAV1002" si="275">SUM(SYK2:SYK1001)</f>
        <v>0</v>
      </c>
      <c r="SYL1002">
        <f t="shared" si="275"/>
        <v>0</v>
      </c>
      <c r="SYM1002">
        <f t="shared" si="275"/>
        <v>0</v>
      </c>
      <c r="SYN1002">
        <f t="shared" si="275"/>
        <v>0</v>
      </c>
      <c r="SYO1002">
        <f t="shared" si="275"/>
        <v>0</v>
      </c>
      <c r="SYP1002">
        <f t="shared" si="275"/>
        <v>0</v>
      </c>
      <c r="SYQ1002">
        <f t="shared" si="275"/>
        <v>0</v>
      </c>
      <c r="SYR1002">
        <f t="shared" si="275"/>
        <v>0</v>
      </c>
      <c r="SYS1002">
        <f t="shared" si="275"/>
        <v>0</v>
      </c>
      <c r="SYT1002">
        <f t="shared" si="275"/>
        <v>0</v>
      </c>
      <c r="SYU1002">
        <f t="shared" si="275"/>
        <v>0</v>
      </c>
      <c r="SYV1002">
        <f t="shared" si="275"/>
        <v>0</v>
      </c>
      <c r="SYW1002">
        <f t="shared" si="275"/>
        <v>0</v>
      </c>
      <c r="SYX1002">
        <f t="shared" si="275"/>
        <v>0</v>
      </c>
      <c r="SYY1002">
        <f t="shared" si="275"/>
        <v>0</v>
      </c>
      <c r="SYZ1002">
        <f t="shared" si="275"/>
        <v>0</v>
      </c>
      <c r="SZA1002">
        <f t="shared" si="275"/>
        <v>0</v>
      </c>
      <c r="SZB1002">
        <f t="shared" si="275"/>
        <v>0</v>
      </c>
      <c r="SZC1002">
        <f t="shared" si="275"/>
        <v>0</v>
      </c>
      <c r="SZD1002">
        <f t="shared" si="275"/>
        <v>0</v>
      </c>
      <c r="SZE1002">
        <f t="shared" si="275"/>
        <v>0</v>
      </c>
      <c r="SZF1002">
        <f t="shared" si="275"/>
        <v>0</v>
      </c>
      <c r="SZG1002">
        <f t="shared" si="275"/>
        <v>0</v>
      </c>
      <c r="SZH1002">
        <f t="shared" si="275"/>
        <v>0</v>
      </c>
      <c r="SZI1002">
        <f t="shared" si="275"/>
        <v>0</v>
      </c>
      <c r="SZJ1002">
        <f t="shared" si="275"/>
        <v>0</v>
      </c>
      <c r="SZK1002">
        <f t="shared" si="275"/>
        <v>0</v>
      </c>
      <c r="SZL1002">
        <f t="shared" si="275"/>
        <v>0</v>
      </c>
      <c r="SZM1002">
        <f t="shared" si="275"/>
        <v>0</v>
      </c>
      <c r="SZN1002">
        <f t="shared" si="275"/>
        <v>0</v>
      </c>
      <c r="SZO1002">
        <f t="shared" si="275"/>
        <v>0</v>
      </c>
      <c r="SZP1002">
        <f t="shared" si="275"/>
        <v>0</v>
      </c>
      <c r="SZQ1002">
        <f t="shared" si="275"/>
        <v>0</v>
      </c>
      <c r="SZR1002">
        <f t="shared" si="275"/>
        <v>0</v>
      </c>
      <c r="SZS1002">
        <f t="shared" si="275"/>
        <v>0</v>
      </c>
      <c r="SZT1002">
        <f t="shared" si="275"/>
        <v>0</v>
      </c>
      <c r="SZU1002">
        <f t="shared" si="275"/>
        <v>0</v>
      </c>
      <c r="SZV1002">
        <f t="shared" si="275"/>
        <v>0</v>
      </c>
      <c r="SZW1002">
        <f t="shared" si="275"/>
        <v>0</v>
      </c>
      <c r="SZX1002">
        <f t="shared" si="275"/>
        <v>0</v>
      </c>
      <c r="SZY1002">
        <f t="shared" si="275"/>
        <v>0</v>
      </c>
      <c r="SZZ1002">
        <f t="shared" si="275"/>
        <v>0</v>
      </c>
      <c r="TAA1002">
        <f t="shared" si="275"/>
        <v>0</v>
      </c>
      <c r="TAB1002">
        <f t="shared" si="275"/>
        <v>0</v>
      </c>
      <c r="TAC1002">
        <f t="shared" si="275"/>
        <v>0</v>
      </c>
      <c r="TAD1002">
        <f t="shared" si="275"/>
        <v>0</v>
      </c>
      <c r="TAE1002">
        <f t="shared" si="275"/>
        <v>0</v>
      </c>
      <c r="TAF1002">
        <f t="shared" si="275"/>
        <v>0</v>
      </c>
      <c r="TAG1002">
        <f t="shared" si="275"/>
        <v>0</v>
      </c>
      <c r="TAH1002">
        <f t="shared" si="275"/>
        <v>0</v>
      </c>
      <c r="TAI1002">
        <f t="shared" si="275"/>
        <v>0</v>
      </c>
      <c r="TAJ1002">
        <f t="shared" si="275"/>
        <v>0</v>
      </c>
      <c r="TAK1002">
        <f t="shared" si="275"/>
        <v>0</v>
      </c>
      <c r="TAL1002">
        <f t="shared" si="275"/>
        <v>0</v>
      </c>
      <c r="TAM1002">
        <f t="shared" si="275"/>
        <v>0</v>
      </c>
      <c r="TAN1002">
        <f t="shared" si="275"/>
        <v>0</v>
      </c>
      <c r="TAO1002">
        <f t="shared" si="275"/>
        <v>0</v>
      </c>
      <c r="TAP1002">
        <f t="shared" si="275"/>
        <v>0</v>
      </c>
      <c r="TAQ1002">
        <f t="shared" si="275"/>
        <v>0</v>
      </c>
      <c r="TAR1002">
        <f t="shared" si="275"/>
        <v>0</v>
      </c>
      <c r="TAS1002">
        <f t="shared" si="275"/>
        <v>0</v>
      </c>
      <c r="TAT1002">
        <f t="shared" si="275"/>
        <v>0</v>
      </c>
      <c r="TAU1002">
        <f t="shared" si="275"/>
        <v>0</v>
      </c>
      <c r="TAV1002">
        <f t="shared" si="275"/>
        <v>0</v>
      </c>
      <c r="TAW1002">
        <f t="shared" ref="TAW1002:TDH1002" si="276">SUM(TAW2:TAW1001)</f>
        <v>0</v>
      </c>
      <c r="TAX1002">
        <f t="shared" si="276"/>
        <v>0</v>
      </c>
      <c r="TAY1002">
        <f t="shared" si="276"/>
        <v>0</v>
      </c>
      <c r="TAZ1002">
        <f t="shared" si="276"/>
        <v>0</v>
      </c>
      <c r="TBA1002">
        <f t="shared" si="276"/>
        <v>0</v>
      </c>
      <c r="TBB1002">
        <f t="shared" si="276"/>
        <v>0</v>
      </c>
      <c r="TBC1002">
        <f t="shared" si="276"/>
        <v>0</v>
      </c>
      <c r="TBD1002">
        <f t="shared" si="276"/>
        <v>0</v>
      </c>
      <c r="TBE1002">
        <f t="shared" si="276"/>
        <v>0</v>
      </c>
      <c r="TBF1002">
        <f t="shared" si="276"/>
        <v>0</v>
      </c>
      <c r="TBG1002">
        <f t="shared" si="276"/>
        <v>0</v>
      </c>
      <c r="TBH1002">
        <f t="shared" si="276"/>
        <v>0</v>
      </c>
      <c r="TBI1002">
        <f t="shared" si="276"/>
        <v>0</v>
      </c>
      <c r="TBJ1002">
        <f t="shared" si="276"/>
        <v>0</v>
      </c>
      <c r="TBK1002">
        <f t="shared" si="276"/>
        <v>0</v>
      </c>
      <c r="TBL1002">
        <f t="shared" si="276"/>
        <v>0</v>
      </c>
      <c r="TBM1002">
        <f t="shared" si="276"/>
        <v>0</v>
      </c>
      <c r="TBN1002">
        <f t="shared" si="276"/>
        <v>0</v>
      </c>
      <c r="TBO1002">
        <f t="shared" si="276"/>
        <v>0</v>
      </c>
      <c r="TBP1002">
        <f t="shared" si="276"/>
        <v>0</v>
      </c>
      <c r="TBQ1002">
        <f t="shared" si="276"/>
        <v>0</v>
      </c>
      <c r="TBR1002">
        <f t="shared" si="276"/>
        <v>0</v>
      </c>
      <c r="TBS1002">
        <f t="shared" si="276"/>
        <v>0</v>
      </c>
      <c r="TBT1002">
        <f t="shared" si="276"/>
        <v>0</v>
      </c>
      <c r="TBU1002">
        <f t="shared" si="276"/>
        <v>0</v>
      </c>
      <c r="TBV1002">
        <f t="shared" si="276"/>
        <v>0</v>
      </c>
      <c r="TBW1002">
        <f t="shared" si="276"/>
        <v>0</v>
      </c>
      <c r="TBX1002">
        <f t="shared" si="276"/>
        <v>0</v>
      </c>
      <c r="TBY1002">
        <f t="shared" si="276"/>
        <v>0</v>
      </c>
      <c r="TBZ1002">
        <f t="shared" si="276"/>
        <v>0</v>
      </c>
      <c r="TCA1002">
        <f t="shared" si="276"/>
        <v>0</v>
      </c>
      <c r="TCB1002">
        <f t="shared" si="276"/>
        <v>0</v>
      </c>
      <c r="TCC1002">
        <f t="shared" si="276"/>
        <v>0</v>
      </c>
      <c r="TCD1002">
        <f t="shared" si="276"/>
        <v>0</v>
      </c>
      <c r="TCE1002">
        <f t="shared" si="276"/>
        <v>0</v>
      </c>
      <c r="TCF1002">
        <f t="shared" si="276"/>
        <v>0</v>
      </c>
      <c r="TCG1002">
        <f t="shared" si="276"/>
        <v>0</v>
      </c>
      <c r="TCH1002">
        <f t="shared" si="276"/>
        <v>0</v>
      </c>
      <c r="TCI1002">
        <f t="shared" si="276"/>
        <v>0</v>
      </c>
      <c r="TCJ1002">
        <f t="shared" si="276"/>
        <v>0</v>
      </c>
      <c r="TCK1002">
        <f t="shared" si="276"/>
        <v>0</v>
      </c>
      <c r="TCL1002">
        <f t="shared" si="276"/>
        <v>0</v>
      </c>
      <c r="TCM1002">
        <f t="shared" si="276"/>
        <v>0</v>
      </c>
      <c r="TCN1002">
        <f t="shared" si="276"/>
        <v>0</v>
      </c>
      <c r="TCO1002">
        <f t="shared" si="276"/>
        <v>0</v>
      </c>
      <c r="TCP1002">
        <f t="shared" si="276"/>
        <v>0</v>
      </c>
      <c r="TCQ1002">
        <f t="shared" si="276"/>
        <v>0</v>
      </c>
      <c r="TCR1002">
        <f t="shared" si="276"/>
        <v>0</v>
      </c>
      <c r="TCS1002">
        <f t="shared" si="276"/>
        <v>0</v>
      </c>
      <c r="TCT1002">
        <f t="shared" si="276"/>
        <v>0</v>
      </c>
      <c r="TCU1002">
        <f t="shared" si="276"/>
        <v>0</v>
      </c>
      <c r="TCV1002">
        <f t="shared" si="276"/>
        <v>0</v>
      </c>
      <c r="TCW1002">
        <f t="shared" si="276"/>
        <v>0</v>
      </c>
      <c r="TCX1002">
        <f t="shared" si="276"/>
        <v>0</v>
      </c>
      <c r="TCY1002">
        <f t="shared" si="276"/>
        <v>0</v>
      </c>
      <c r="TCZ1002">
        <f t="shared" si="276"/>
        <v>0</v>
      </c>
      <c r="TDA1002">
        <f t="shared" si="276"/>
        <v>0</v>
      </c>
      <c r="TDB1002">
        <f t="shared" si="276"/>
        <v>0</v>
      </c>
      <c r="TDC1002">
        <f t="shared" si="276"/>
        <v>0</v>
      </c>
      <c r="TDD1002">
        <f t="shared" si="276"/>
        <v>0</v>
      </c>
      <c r="TDE1002">
        <f t="shared" si="276"/>
        <v>0</v>
      </c>
      <c r="TDF1002">
        <f t="shared" si="276"/>
        <v>0</v>
      </c>
      <c r="TDG1002">
        <f t="shared" si="276"/>
        <v>0</v>
      </c>
      <c r="TDH1002">
        <f t="shared" si="276"/>
        <v>0</v>
      </c>
      <c r="TDI1002">
        <f t="shared" ref="TDI1002:TFT1002" si="277">SUM(TDI2:TDI1001)</f>
        <v>0</v>
      </c>
      <c r="TDJ1002">
        <f t="shared" si="277"/>
        <v>0</v>
      </c>
      <c r="TDK1002">
        <f t="shared" si="277"/>
        <v>0</v>
      </c>
      <c r="TDL1002">
        <f t="shared" si="277"/>
        <v>0</v>
      </c>
      <c r="TDM1002">
        <f t="shared" si="277"/>
        <v>0</v>
      </c>
      <c r="TDN1002">
        <f t="shared" si="277"/>
        <v>0</v>
      </c>
      <c r="TDO1002">
        <f t="shared" si="277"/>
        <v>0</v>
      </c>
      <c r="TDP1002">
        <f t="shared" si="277"/>
        <v>0</v>
      </c>
      <c r="TDQ1002">
        <f t="shared" si="277"/>
        <v>0</v>
      </c>
      <c r="TDR1002">
        <f t="shared" si="277"/>
        <v>0</v>
      </c>
      <c r="TDS1002">
        <f t="shared" si="277"/>
        <v>0</v>
      </c>
      <c r="TDT1002">
        <f t="shared" si="277"/>
        <v>0</v>
      </c>
      <c r="TDU1002">
        <f t="shared" si="277"/>
        <v>0</v>
      </c>
      <c r="TDV1002">
        <f t="shared" si="277"/>
        <v>0</v>
      </c>
      <c r="TDW1002">
        <f t="shared" si="277"/>
        <v>0</v>
      </c>
      <c r="TDX1002">
        <f t="shared" si="277"/>
        <v>0</v>
      </c>
      <c r="TDY1002">
        <f t="shared" si="277"/>
        <v>0</v>
      </c>
      <c r="TDZ1002">
        <f t="shared" si="277"/>
        <v>0</v>
      </c>
      <c r="TEA1002">
        <f t="shared" si="277"/>
        <v>0</v>
      </c>
      <c r="TEB1002">
        <f t="shared" si="277"/>
        <v>0</v>
      </c>
      <c r="TEC1002">
        <f t="shared" si="277"/>
        <v>0</v>
      </c>
      <c r="TED1002">
        <f t="shared" si="277"/>
        <v>0</v>
      </c>
      <c r="TEE1002">
        <f t="shared" si="277"/>
        <v>0</v>
      </c>
      <c r="TEF1002">
        <f t="shared" si="277"/>
        <v>0</v>
      </c>
      <c r="TEG1002">
        <f t="shared" si="277"/>
        <v>0</v>
      </c>
      <c r="TEH1002">
        <f t="shared" si="277"/>
        <v>0</v>
      </c>
      <c r="TEI1002">
        <f t="shared" si="277"/>
        <v>0</v>
      </c>
      <c r="TEJ1002">
        <f t="shared" si="277"/>
        <v>0</v>
      </c>
      <c r="TEK1002">
        <f t="shared" si="277"/>
        <v>0</v>
      </c>
      <c r="TEL1002">
        <f t="shared" si="277"/>
        <v>0</v>
      </c>
      <c r="TEM1002">
        <f t="shared" si="277"/>
        <v>0</v>
      </c>
      <c r="TEN1002">
        <f t="shared" si="277"/>
        <v>0</v>
      </c>
      <c r="TEO1002">
        <f t="shared" si="277"/>
        <v>0</v>
      </c>
      <c r="TEP1002">
        <f t="shared" si="277"/>
        <v>0</v>
      </c>
      <c r="TEQ1002">
        <f t="shared" si="277"/>
        <v>0</v>
      </c>
      <c r="TER1002">
        <f t="shared" si="277"/>
        <v>0</v>
      </c>
      <c r="TES1002">
        <f t="shared" si="277"/>
        <v>0</v>
      </c>
      <c r="TET1002">
        <f t="shared" si="277"/>
        <v>0</v>
      </c>
      <c r="TEU1002">
        <f t="shared" si="277"/>
        <v>0</v>
      </c>
      <c r="TEV1002">
        <f t="shared" si="277"/>
        <v>0</v>
      </c>
      <c r="TEW1002">
        <f t="shared" si="277"/>
        <v>0</v>
      </c>
      <c r="TEX1002">
        <f t="shared" si="277"/>
        <v>0</v>
      </c>
      <c r="TEY1002">
        <f t="shared" si="277"/>
        <v>0</v>
      </c>
      <c r="TEZ1002">
        <f t="shared" si="277"/>
        <v>0</v>
      </c>
      <c r="TFA1002">
        <f t="shared" si="277"/>
        <v>0</v>
      </c>
      <c r="TFB1002">
        <f t="shared" si="277"/>
        <v>0</v>
      </c>
      <c r="TFC1002">
        <f t="shared" si="277"/>
        <v>0</v>
      </c>
      <c r="TFD1002">
        <f t="shared" si="277"/>
        <v>0</v>
      </c>
      <c r="TFE1002">
        <f t="shared" si="277"/>
        <v>0</v>
      </c>
      <c r="TFF1002">
        <f t="shared" si="277"/>
        <v>0</v>
      </c>
      <c r="TFG1002">
        <f t="shared" si="277"/>
        <v>0</v>
      </c>
      <c r="TFH1002">
        <f t="shared" si="277"/>
        <v>0</v>
      </c>
      <c r="TFI1002">
        <f t="shared" si="277"/>
        <v>0</v>
      </c>
      <c r="TFJ1002">
        <f t="shared" si="277"/>
        <v>0</v>
      </c>
      <c r="TFK1002">
        <f t="shared" si="277"/>
        <v>0</v>
      </c>
      <c r="TFL1002">
        <f t="shared" si="277"/>
        <v>0</v>
      </c>
      <c r="TFM1002">
        <f t="shared" si="277"/>
        <v>0</v>
      </c>
      <c r="TFN1002">
        <f t="shared" si="277"/>
        <v>0</v>
      </c>
      <c r="TFO1002">
        <f t="shared" si="277"/>
        <v>0</v>
      </c>
      <c r="TFP1002">
        <f t="shared" si="277"/>
        <v>0</v>
      </c>
      <c r="TFQ1002">
        <f t="shared" si="277"/>
        <v>0</v>
      </c>
      <c r="TFR1002">
        <f t="shared" si="277"/>
        <v>0</v>
      </c>
      <c r="TFS1002">
        <f t="shared" si="277"/>
        <v>0</v>
      </c>
      <c r="TFT1002">
        <f t="shared" si="277"/>
        <v>0</v>
      </c>
      <c r="TFU1002">
        <f t="shared" ref="TFU1002:TIF1002" si="278">SUM(TFU2:TFU1001)</f>
        <v>0</v>
      </c>
      <c r="TFV1002">
        <f t="shared" si="278"/>
        <v>0</v>
      </c>
      <c r="TFW1002">
        <f t="shared" si="278"/>
        <v>0</v>
      </c>
      <c r="TFX1002">
        <f t="shared" si="278"/>
        <v>0</v>
      </c>
      <c r="TFY1002">
        <f t="shared" si="278"/>
        <v>0</v>
      </c>
      <c r="TFZ1002">
        <f t="shared" si="278"/>
        <v>0</v>
      </c>
      <c r="TGA1002">
        <f t="shared" si="278"/>
        <v>0</v>
      </c>
      <c r="TGB1002">
        <f t="shared" si="278"/>
        <v>0</v>
      </c>
      <c r="TGC1002">
        <f t="shared" si="278"/>
        <v>0</v>
      </c>
      <c r="TGD1002">
        <f t="shared" si="278"/>
        <v>0</v>
      </c>
      <c r="TGE1002">
        <f t="shared" si="278"/>
        <v>0</v>
      </c>
      <c r="TGF1002">
        <f t="shared" si="278"/>
        <v>0</v>
      </c>
      <c r="TGG1002">
        <f t="shared" si="278"/>
        <v>0</v>
      </c>
      <c r="TGH1002">
        <f t="shared" si="278"/>
        <v>0</v>
      </c>
      <c r="TGI1002">
        <f t="shared" si="278"/>
        <v>0</v>
      </c>
      <c r="TGJ1002">
        <f t="shared" si="278"/>
        <v>0</v>
      </c>
      <c r="TGK1002">
        <f t="shared" si="278"/>
        <v>0</v>
      </c>
      <c r="TGL1002">
        <f t="shared" si="278"/>
        <v>0</v>
      </c>
      <c r="TGM1002">
        <f t="shared" si="278"/>
        <v>0</v>
      </c>
      <c r="TGN1002">
        <f t="shared" si="278"/>
        <v>0</v>
      </c>
      <c r="TGO1002">
        <f t="shared" si="278"/>
        <v>0</v>
      </c>
      <c r="TGP1002">
        <f t="shared" si="278"/>
        <v>0</v>
      </c>
      <c r="TGQ1002">
        <f t="shared" si="278"/>
        <v>0</v>
      </c>
      <c r="TGR1002">
        <f t="shared" si="278"/>
        <v>0</v>
      </c>
      <c r="TGS1002">
        <f t="shared" si="278"/>
        <v>0</v>
      </c>
      <c r="TGT1002">
        <f t="shared" si="278"/>
        <v>0</v>
      </c>
      <c r="TGU1002">
        <f t="shared" si="278"/>
        <v>0</v>
      </c>
      <c r="TGV1002">
        <f t="shared" si="278"/>
        <v>0</v>
      </c>
      <c r="TGW1002">
        <f t="shared" si="278"/>
        <v>0</v>
      </c>
      <c r="TGX1002">
        <f t="shared" si="278"/>
        <v>0</v>
      </c>
      <c r="TGY1002">
        <f t="shared" si="278"/>
        <v>0</v>
      </c>
      <c r="TGZ1002">
        <f t="shared" si="278"/>
        <v>0</v>
      </c>
      <c r="THA1002">
        <f t="shared" si="278"/>
        <v>0</v>
      </c>
      <c r="THB1002">
        <f t="shared" si="278"/>
        <v>0</v>
      </c>
      <c r="THC1002">
        <f t="shared" si="278"/>
        <v>0</v>
      </c>
      <c r="THD1002">
        <f t="shared" si="278"/>
        <v>0</v>
      </c>
      <c r="THE1002">
        <f t="shared" si="278"/>
        <v>0</v>
      </c>
      <c r="THF1002">
        <f t="shared" si="278"/>
        <v>0</v>
      </c>
      <c r="THG1002">
        <f t="shared" si="278"/>
        <v>0</v>
      </c>
      <c r="THH1002">
        <f t="shared" si="278"/>
        <v>0</v>
      </c>
      <c r="THI1002">
        <f t="shared" si="278"/>
        <v>0</v>
      </c>
      <c r="THJ1002">
        <f t="shared" si="278"/>
        <v>0</v>
      </c>
      <c r="THK1002">
        <f t="shared" si="278"/>
        <v>0</v>
      </c>
      <c r="THL1002">
        <f t="shared" si="278"/>
        <v>0</v>
      </c>
      <c r="THM1002">
        <f t="shared" si="278"/>
        <v>0</v>
      </c>
      <c r="THN1002">
        <f t="shared" si="278"/>
        <v>0</v>
      </c>
      <c r="THO1002">
        <f t="shared" si="278"/>
        <v>0</v>
      </c>
      <c r="THP1002">
        <f t="shared" si="278"/>
        <v>0</v>
      </c>
      <c r="THQ1002">
        <f t="shared" si="278"/>
        <v>0</v>
      </c>
      <c r="THR1002">
        <f t="shared" si="278"/>
        <v>0</v>
      </c>
      <c r="THS1002">
        <f t="shared" si="278"/>
        <v>0</v>
      </c>
      <c r="THT1002">
        <f t="shared" si="278"/>
        <v>0</v>
      </c>
      <c r="THU1002">
        <f t="shared" si="278"/>
        <v>0</v>
      </c>
      <c r="THV1002">
        <f t="shared" si="278"/>
        <v>0</v>
      </c>
      <c r="THW1002">
        <f t="shared" si="278"/>
        <v>0</v>
      </c>
      <c r="THX1002">
        <f t="shared" si="278"/>
        <v>0</v>
      </c>
      <c r="THY1002">
        <f t="shared" si="278"/>
        <v>0</v>
      </c>
      <c r="THZ1002">
        <f t="shared" si="278"/>
        <v>0</v>
      </c>
      <c r="TIA1002">
        <f t="shared" si="278"/>
        <v>0</v>
      </c>
      <c r="TIB1002">
        <f t="shared" si="278"/>
        <v>0</v>
      </c>
      <c r="TIC1002">
        <f t="shared" si="278"/>
        <v>0</v>
      </c>
      <c r="TID1002">
        <f t="shared" si="278"/>
        <v>0</v>
      </c>
      <c r="TIE1002">
        <f t="shared" si="278"/>
        <v>0</v>
      </c>
      <c r="TIF1002">
        <f t="shared" si="278"/>
        <v>0</v>
      </c>
      <c r="TIG1002">
        <f t="shared" ref="TIG1002:TKR1002" si="279">SUM(TIG2:TIG1001)</f>
        <v>0</v>
      </c>
      <c r="TIH1002">
        <f t="shared" si="279"/>
        <v>0</v>
      </c>
      <c r="TII1002">
        <f t="shared" si="279"/>
        <v>0</v>
      </c>
      <c r="TIJ1002">
        <f t="shared" si="279"/>
        <v>0</v>
      </c>
      <c r="TIK1002">
        <f t="shared" si="279"/>
        <v>0</v>
      </c>
      <c r="TIL1002">
        <f t="shared" si="279"/>
        <v>0</v>
      </c>
      <c r="TIM1002">
        <f t="shared" si="279"/>
        <v>0</v>
      </c>
      <c r="TIN1002">
        <f t="shared" si="279"/>
        <v>0</v>
      </c>
      <c r="TIO1002">
        <f t="shared" si="279"/>
        <v>0</v>
      </c>
      <c r="TIP1002">
        <f t="shared" si="279"/>
        <v>0</v>
      </c>
      <c r="TIQ1002">
        <f t="shared" si="279"/>
        <v>0</v>
      </c>
      <c r="TIR1002">
        <f t="shared" si="279"/>
        <v>0</v>
      </c>
      <c r="TIS1002">
        <f t="shared" si="279"/>
        <v>0</v>
      </c>
      <c r="TIT1002">
        <f t="shared" si="279"/>
        <v>0</v>
      </c>
      <c r="TIU1002">
        <f t="shared" si="279"/>
        <v>0</v>
      </c>
      <c r="TIV1002">
        <f t="shared" si="279"/>
        <v>0</v>
      </c>
      <c r="TIW1002">
        <f t="shared" si="279"/>
        <v>0</v>
      </c>
      <c r="TIX1002">
        <f t="shared" si="279"/>
        <v>0</v>
      </c>
      <c r="TIY1002">
        <f t="shared" si="279"/>
        <v>0</v>
      </c>
      <c r="TIZ1002">
        <f t="shared" si="279"/>
        <v>0</v>
      </c>
      <c r="TJA1002">
        <f t="shared" si="279"/>
        <v>0</v>
      </c>
      <c r="TJB1002">
        <f t="shared" si="279"/>
        <v>0</v>
      </c>
      <c r="TJC1002">
        <f t="shared" si="279"/>
        <v>0</v>
      </c>
      <c r="TJD1002">
        <f t="shared" si="279"/>
        <v>0</v>
      </c>
      <c r="TJE1002">
        <f t="shared" si="279"/>
        <v>0</v>
      </c>
      <c r="TJF1002">
        <f t="shared" si="279"/>
        <v>0</v>
      </c>
      <c r="TJG1002">
        <f t="shared" si="279"/>
        <v>0</v>
      </c>
      <c r="TJH1002">
        <f t="shared" si="279"/>
        <v>0</v>
      </c>
      <c r="TJI1002">
        <f t="shared" si="279"/>
        <v>0</v>
      </c>
      <c r="TJJ1002">
        <f t="shared" si="279"/>
        <v>0</v>
      </c>
      <c r="TJK1002">
        <f t="shared" si="279"/>
        <v>0</v>
      </c>
      <c r="TJL1002">
        <f t="shared" si="279"/>
        <v>0</v>
      </c>
      <c r="TJM1002">
        <f t="shared" si="279"/>
        <v>0</v>
      </c>
      <c r="TJN1002">
        <f t="shared" si="279"/>
        <v>0</v>
      </c>
      <c r="TJO1002">
        <f t="shared" si="279"/>
        <v>0</v>
      </c>
      <c r="TJP1002">
        <f t="shared" si="279"/>
        <v>0</v>
      </c>
      <c r="TJQ1002">
        <f t="shared" si="279"/>
        <v>0</v>
      </c>
      <c r="TJR1002">
        <f t="shared" si="279"/>
        <v>0</v>
      </c>
      <c r="TJS1002">
        <f t="shared" si="279"/>
        <v>0</v>
      </c>
      <c r="TJT1002">
        <f t="shared" si="279"/>
        <v>0</v>
      </c>
      <c r="TJU1002">
        <f t="shared" si="279"/>
        <v>0</v>
      </c>
      <c r="TJV1002">
        <f t="shared" si="279"/>
        <v>0</v>
      </c>
      <c r="TJW1002">
        <f t="shared" si="279"/>
        <v>0</v>
      </c>
      <c r="TJX1002">
        <f t="shared" si="279"/>
        <v>0</v>
      </c>
      <c r="TJY1002">
        <f t="shared" si="279"/>
        <v>0</v>
      </c>
      <c r="TJZ1002">
        <f t="shared" si="279"/>
        <v>0</v>
      </c>
      <c r="TKA1002">
        <f t="shared" si="279"/>
        <v>0</v>
      </c>
      <c r="TKB1002">
        <f t="shared" si="279"/>
        <v>0</v>
      </c>
      <c r="TKC1002">
        <f t="shared" si="279"/>
        <v>0</v>
      </c>
      <c r="TKD1002">
        <f t="shared" si="279"/>
        <v>0</v>
      </c>
      <c r="TKE1002">
        <f t="shared" si="279"/>
        <v>0</v>
      </c>
      <c r="TKF1002">
        <f t="shared" si="279"/>
        <v>0</v>
      </c>
      <c r="TKG1002">
        <f t="shared" si="279"/>
        <v>0</v>
      </c>
      <c r="TKH1002">
        <f t="shared" si="279"/>
        <v>0</v>
      </c>
      <c r="TKI1002">
        <f t="shared" si="279"/>
        <v>0</v>
      </c>
      <c r="TKJ1002">
        <f t="shared" si="279"/>
        <v>0</v>
      </c>
      <c r="TKK1002">
        <f t="shared" si="279"/>
        <v>0</v>
      </c>
      <c r="TKL1002">
        <f t="shared" si="279"/>
        <v>0</v>
      </c>
      <c r="TKM1002">
        <f t="shared" si="279"/>
        <v>0</v>
      </c>
      <c r="TKN1002">
        <f t="shared" si="279"/>
        <v>0</v>
      </c>
      <c r="TKO1002">
        <f t="shared" si="279"/>
        <v>0</v>
      </c>
      <c r="TKP1002">
        <f t="shared" si="279"/>
        <v>0</v>
      </c>
      <c r="TKQ1002">
        <f t="shared" si="279"/>
        <v>0</v>
      </c>
      <c r="TKR1002">
        <f t="shared" si="279"/>
        <v>0</v>
      </c>
      <c r="TKS1002">
        <f t="shared" ref="TKS1002:TND1002" si="280">SUM(TKS2:TKS1001)</f>
        <v>0</v>
      </c>
      <c r="TKT1002">
        <f t="shared" si="280"/>
        <v>0</v>
      </c>
      <c r="TKU1002">
        <f t="shared" si="280"/>
        <v>0</v>
      </c>
      <c r="TKV1002">
        <f t="shared" si="280"/>
        <v>0</v>
      </c>
      <c r="TKW1002">
        <f t="shared" si="280"/>
        <v>0</v>
      </c>
      <c r="TKX1002">
        <f t="shared" si="280"/>
        <v>0</v>
      </c>
      <c r="TKY1002">
        <f t="shared" si="280"/>
        <v>0</v>
      </c>
      <c r="TKZ1002">
        <f t="shared" si="280"/>
        <v>0</v>
      </c>
      <c r="TLA1002">
        <f t="shared" si="280"/>
        <v>0</v>
      </c>
      <c r="TLB1002">
        <f t="shared" si="280"/>
        <v>0</v>
      </c>
      <c r="TLC1002">
        <f t="shared" si="280"/>
        <v>0</v>
      </c>
      <c r="TLD1002">
        <f t="shared" si="280"/>
        <v>0</v>
      </c>
      <c r="TLE1002">
        <f t="shared" si="280"/>
        <v>0</v>
      </c>
      <c r="TLF1002">
        <f t="shared" si="280"/>
        <v>0</v>
      </c>
      <c r="TLG1002">
        <f t="shared" si="280"/>
        <v>0</v>
      </c>
      <c r="TLH1002">
        <f t="shared" si="280"/>
        <v>0</v>
      </c>
      <c r="TLI1002">
        <f t="shared" si="280"/>
        <v>0</v>
      </c>
      <c r="TLJ1002">
        <f t="shared" si="280"/>
        <v>0</v>
      </c>
      <c r="TLK1002">
        <f t="shared" si="280"/>
        <v>0</v>
      </c>
      <c r="TLL1002">
        <f t="shared" si="280"/>
        <v>0</v>
      </c>
      <c r="TLM1002">
        <f t="shared" si="280"/>
        <v>0</v>
      </c>
      <c r="TLN1002">
        <f t="shared" si="280"/>
        <v>0</v>
      </c>
      <c r="TLO1002">
        <f t="shared" si="280"/>
        <v>0</v>
      </c>
      <c r="TLP1002">
        <f t="shared" si="280"/>
        <v>0</v>
      </c>
      <c r="TLQ1002">
        <f t="shared" si="280"/>
        <v>0</v>
      </c>
      <c r="TLR1002">
        <f t="shared" si="280"/>
        <v>0</v>
      </c>
      <c r="TLS1002">
        <f t="shared" si="280"/>
        <v>0</v>
      </c>
      <c r="TLT1002">
        <f t="shared" si="280"/>
        <v>0</v>
      </c>
      <c r="TLU1002">
        <f t="shared" si="280"/>
        <v>0</v>
      </c>
      <c r="TLV1002">
        <f t="shared" si="280"/>
        <v>0</v>
      </c>
      <c r="TLW1002">
        <f t="shared" si="280"/>
        <v>0</v>
      </c>
      <c r="TLX1002">
        <f t="shared" si="280"/>
        <v>0</v>
      </c>
      <c r="TLY1002">
        <f t="shared" si="280"/>
        <v>0</v>
      </c>
      <c r="TLZ1002">
        <f t="shared" si="280"/>
        <v>0</v>
      </c>
      <c r="TMA1002">
        <f t="shared" si="280"/>
        <v>0</v>
      </c>
      <c r="TMB1002">
        <f t="shared" si="280"/>
        <v>0</v>
      </c>
      <c r="TMC1002">
        <f t="shared" si="280"/>
        <v>0</v>
      </c>
      <c r="TMD1002">
        <f t="shared" si="280"/>
        <v>0</v>
      </c>
      <c r="TME1002">
        <f t="shared" si="280"/>
        <v>0</v>
      </c>
      <c r="TMF1002">
        <f t="shared" si="280"/>
        <v>0</v>
      </c>
      <c r="TMG1002">
        <f t="shared" si="280"/>
        <v>0</v>
      </c>
      <c r="TMH1002">
        <f t="shared" si="280"/>
        <v>0</v>
      </c>
      <c r="TMI1002">
        <f t="shared" si="280"/>
        <v>0</v>
      </c>
      <c r="TMJ1002">
        <f t="shared" si="280"/>
        <v>0</v>
      </c>
      <c r="TMK1002">
        <f t="shared" si="280"/>
        <v>0</v>
      </c>
      <c r="TML1002">
        <f t="shared" si="280"/>
        <v>0</v>
      </c>
      <c r="TMM1002">
        <f t="shared" si="280"/>
        <v>0</v>
      </c>
      <c r="TMN1002">
        <f t="shared" si="280"/>
        <v>0</v>
      </c>
      <c r="TMO1002">
        <f t="shared" si="280"/>
        <v>0</v>
      </c>
      <c r="TMP1002">
        <f t="shared" si="280"/>
        <v>0</v>
      </c>
      <c r="TMQ1002">
        <f t="shared" si="280"/>
        <v>0</v>
      </c>
      <c r="TMR1002">
        <f t="shared" si="280"/>
        <v>0</v>
      </c>
      <c r="TMS1002">
        <f t="shared" si="280"/>
        <v>0</v>
      </c>
      <c r="TMT1002">
        <f t="shared" si="280"/>
        <v>0</v>
      </c>
      <c r="TMU1002">
        <f t="shared" si="280"/>
        <v>0</v>
      </c>
      <c r="TMV1002">
        <f t="shared" si="280"/>
        <v>0</v>
      </c>
      <c r="TMW1002">
        <f t="shared" si="280"/>
        <v>0</v>
      </c>
      <c r="TMX1002">
        <f t="shared" si="280"/>
        <v>0</v>
      </c>
      <c r="TMY1002">
        <f t="shared" si="280"/>
        <v>0</v>
      </c>
      <c r="TMZ1002">
        <f t="shared" si="280"/>
        <v>0</v>
      </c>
      <c r="TNA1002">
        <f t="shared" si="280"/>
        <v>0</v>
      </c>
      <c r="TNB1002">
        <f t="shared" si="280"/>
        <v>0</v>
      </c>
      <c r="TNC1002">
        <f t="shared" si="280"/>
        <v>0</v>
      </c>
      <c r="TND1002">
        <f t="shared" si="280"/>
        <v>0</v>
      </c>
      <c r="TNE1002">
        <f t="shared" ref="TNE1002:TPP1002" si="281">SUM(TNE2:TNE1001)</f>
        <v>0</v>
      </c>
      <c r="TNF1002">
        <f t="shared" si="281"/>
        <v>0</v>
      </c>
      <c r="TNG1002">
        <f t="shared" si="281"/>
        <v>0</v>
      </c>
      <c r="TNH1002">
        <f t="shared" si="281"/>
        <v>0</v>
      </c>
      <c r="TNI1002">
        <f t="shared" si="281"/>
        <v>0</v>
      </c>
      <c r="TNJ1002">
        <f t="shared" si="281"/>
        <v>0</v>
      </c>
      <c r="TNK1002">
        <f t="shared" si="281"/>
        <v>0</v>
      </c>
      <c r="TNL1002">
        <f t="shared" si="281"/>
        <v>0</v>
      </c>
      <c r="TNM1002">
        <f t="shared" si="281"/>
        <v>0</v>
      </c>
      <c r="TNN1002">
        <f t="shared" si="281"/>
        <v>0</v>
      </c>
      <c r="TNO1002">
        <f t="shared" si="281"/>
        <v>0</v>
      </c>
      <c r="TNP1002">
        <f t="shared" si="281"/>
        <v>0</v>
      </c>
      <c r="TNQ1002">
        <f t="shared" si="281"/>
        <v>0</v>
      </c>
      <c r="TNR1002">
        <f t="shared" si="281"/>
        <v>0</v>
      </c>
      <c r="TNS1002">
        <f t="shared" si="281"/>
        <v>0</v>
      </c>
      <c r="TNT1002">
        <f t="shared" si="281"/>
        <v>0</v>
      </c>
      <c r="TNU1002">
        <f t="shared" si="281"/>
        <v>0</v>
      </c>
      <c r="TNV1002">
        <f t="shared" si="281"/>
        <v>0</v>
      </c>
      <c r="TNW1002">
        <f t="shared" si="281"/>
        <v>0</v>
      </c>
      <c r="TNX1002">
        <f t="shared" si="281"/>
        <v>0</v>
      </c>
      <c r="TNY1002">
        <f t="shared" si="281"/>
        <v>0</v>
      </c>
      <c r="TNZ1002">
        <f t="shared" si="281"/>
        <v>0</v>
      </c>
      <c r="TOA1002">
        <f t="shared" si="281"/>
        <v>0</v>
      </c>
      <c r="TOB1002">
        <f t="shared" si="281"/>
        <v>0</v>
      </c>
      <c r="TOC1002">
        <f t="shared" si="281"/>
        <v>0</v>
      </c>
      <c r="TOD1002">
        <f t="shared" si="281"/>
        <v>0</v>
      </c>
      <c r="TOE1002">
        <f t="shared" si="281"/>
        <v>0</v>
      </c>
      <c r="TOF1002">
        <f t="shared" si="281"/>
        <v>0</v>
      </c>
      <c r="TOG1002">
        <f t="shared" si="281"/>
        <v>0</v>
      </c>
      <c r="TOH1002">
        <f t="shared" si="281"/>
        <v>0</v>
      </c>
      <c r="TOI1002">
        <f t="shared" si="281"/>
        <v>0</v>
      </c>
      <c r="TOJ1002">
        <f t="shared" si="281"/>
        <v>0</v>
      </c>
      <c r="TOK1002">
        <f t="shared" si="281"/>
        <v>0</v>
      </c>
      <c r="TOL1002">
        <f t="shared" si="281"/>
        <v>0</v>
      </c>
      <c r="TOM1002">
        <f t="shared" si="281"/>
        <v>0</v>
      </c>
      <c r="TON1002">
        <f t="shared" si="281"/>
        <v>0</v>
      </c>
      <c r="TOO1002">
        <f t="shared" si="281"/>
        <v>0</v>
      </c>
      <c r="TOP1002">
        <f t="shared" si="281"/>
        <v>0</v>
      </c>
      <c r="TOQ1002">
        <f t="shared" si="281"/>
        <v>0</v>
      </c>
      <c r="TOR1002">
        <f t="shared" si="281"/>
        <v>0</v>
      </c>
      <c r="TOS1002">
        <f t="shared" si="281"/>
        <v>0</v>
      </c>
      <c r="TOT1002">
        <f t="shared" si="281"/>
        <v>0</v>
      </c>
      <c r="TOU1002">
        <f t="shared" si="281"/>
        <v>0</v>
      </c>
      <c r="TOV1002">
        <f t="shared" si="281"/>
        <v>0</v>
      </c>
      <c r="TOW1002">
        <f t="shared" si="281"/>
        <v>0</v>
      </c>
      <c r="TOX1002">
        <f t="shared" si="281"/>
        <v>0</v>
      </c>
      <c r="TOY1002">
        <f t="shared" si="281"/>
        <v>0</v>
      </c>
      <c r="TOZ1002">
        <f t="shared" si="281"/>
        <v>0</v>
      </c>
      <c r="TPA1002">
        <f t="shared" si="281"/>
        <v>0</v>
      </c>
      <c r="TPB1002">
        <f t="shared" si="281"/>
        <v>0</v>
      </c>
      <c r="TPC1002">
        <f t="shared" si="281"/>
        <v>0</v>
      </c>
      <c r="TPD1002">
        <f t="shared" si="281"/>
        <v>0</v>
      </c>
      <c r="TPE1002">
        <f t="shared" si="281"/>
        <v>0</v>
      </c>
      <c r="TPF1002">
        <f t="shared" si="281"/>
        <v>0</v>
      </c>
      <c r="TPG1002">
        <f t="shared" si="281"/>
        <v>0</v>
      </c>
      <c r="TPH1002">
        <f t="shared" si="281"/>
        <v>0</v>
      </c>
      <c r="TPI1002">
        <f t="shared" si="281"/>
        <v>0</v>
      </c>
      <c r="TPJ1002">
        <f t="shared" si="281"/>
        <v>0</v>
      </c>
      <c r="TPK1002">
        <f t="shared" si="281"/>
        <v>0</v>
      </c>
      <c r="TPL1002">
        <f t="shared" si="281"/>
        <v>0</v>
      </c>
      <c r="TPM1002">
        <f t="shared" si="281"/>
        <v>0</v>
      </c>
      <c r="TPN1002">
        <f t="shared" si="281"/>
        <v>0</v>
      </c>
      <c r="TPO1002">
        <f t="shared" si="281"/>
        <v>0</v>
      </c>
      <c r="TPP1002">
        <f t="shared" si="281"/>
        <v>0</v>
      </c>
      <c r="TPQ1002">
        <f t="shared" ref="TPQ1002:TSB1002" si="282">SUM(TPQ2:TPQ1001)</f>
        <v>0</v>
      </c>
      <c r="TPR1002">
        <f t="shared" si="282"/>
        <v>0</v>
      </c>
      <c r="TPS1002">
        <f t="shared" si="282"/>
        <v>0</v>
      </c>
      <c r="TPT1002">
        <f t="shared" si="282"/>
        <v>0</v>
      </c>
      <c r="TPU1002">
        <f t="shared" si="282"/>
        <v>0</v>
      </c>
      <c r="TPV1002">
        <f t="shared" si="282"/>
        <v>0</v>
      </c>
      <c r="TPW1002">
        <f t="shared" si="282"/>
        <v>0</v>
      </c>
      <c r="TPX1002">
        <f t="shared" si="282"/>
        <v>0</v>
      </c>
      <c r="TPY1002">
        <f t="shared" si="282"/>
        <v>0</v>
      </c>
      <c r="TPZ1002">
        <f t="shared" si="282"/>
        <v>0</v>
      </c>
      <c r="TQA1002">
        <f t="shared" si="282"/>
        <v>0</v>
      </c>
      <c r="TQB1002">
        <f t="shared" si="282"/>
        <v>0</v>
      </c>
      <c r="TQC1002">
        <f t="shared" si="282"/>
        <v>0</v>
      </c>
      <c r="TQD1002">
        <f t="shared" si="282"/>
        <v>0</v>
      </c>
      <c r="TQE1002">
        <f t="shared" si="282"/>
        <v>0</v>
      </c>
      <c r="TQF1002">
        <f t="shared" si="282"/>
        <v>0</v>
      </c>
      <c r="TQG1002">
        <f t="shared" si="282"/>
        <v>0</v>
      </c>
      <c r="TQH1002">
        <f t="shared" si="282"/>
        <v>0</v>
      </c>
      <c r="TQI1002">
        <f t="shared" si="282"/>
        <v>0</v>
      </c>
      <c r="TQJ1002">
        <f t="shared" si="282"/>
        <v>0</v>
      </c>
      <c r="TQK1002">
        <f t="shared" si="282"/>
        <v>0</v>
      </c>
      <c r="TQL1002">
        <f t="shared" si="282"/>
        <v>0</v>
      </c>
      <c r="TQM1002">
        <f t="shared" si="282"/>
        <v>0</v>
      </c>
      <c r="TQN1002">
        <f t="shared" si="282"/>
        <v>0</v>
      </c>
      <c r="TQO1002">
        <f t="shared" si="282"/>
        <v>0</v>
      </c>
      <c r="TQP1002">
        <f t="shared" si="282"/>
        <v>0</v>
      </c>
      <c r="TQQ1002">
        <f t="shared" si="282"/>
        <v>0</v>
      </c>
      <c r="TQR1002">
        <f t="shared" si="282"/>
        <v>0</v>
      </c>
      <c r="TQS1002">
        <f t="shared" si="282"/>
        <v>0</v>
      </c>
      <c r="TQT1002">
        <f t="shared" si="282"/>
        <v>0</v>
      </c>
      <c r="TQU1002">
        <f t="shared" si="282"/>
        <v>0</v>
      </c>
      <c r="TQV1002">
        <f t="shared" si="282"/>
        <v>0</v>
      </c>
      <c r="TQW1002">
        <f t="shared" si="282"/>
        <v>0</v>
      </c>
      <c r="TQX1002">
        <f t="shared" si="282"/>
        <v>0</v>
      </c>
      <c r="TQY1002">
        <f t="shared" si="282"/>
        <v>0</v>
      </c>
      <c r="TQZ1002">
        <f t="shared" si="282"/>
        <v>0</v>
      </c>
      <c r="TRA1002">
        <f t="shared" si="282"/>
        <v>0</v>
      </c>
      <c r="TRB1002">
        <f t="shared" si="282"/>
        <v>0</v>
      </c>
      <c r="TRC1002">
        <f t="shared" si="282"/>
        <v>0</v>
      </c>
      <c r="TRD1002">
        <f t="shared" si="282"/>
        <v>0</v>
      </c>
      <c r="TRE1002">
        <f t="shared" si="282"/>
        <v>0</v>
      </c>
      <c r="TRF1002">
        <f t="shared" si="282"/>
        <v>0</v>
      </c>
      <c r="TRG1002">
        <f t="shared" si="282"/>
        <v>0</v>
      </c>
      <c r="TRH1002">
        <f t="shared" si="282"/>
        <v>0</v>
      </c>
      <c r="TRI1002">
        <f t="shared" si="282"/>
        <v>0</v>
      </c>
      <c r="TRJ1002">
        <f t="shared" si="282"/>
        <v>0</v>
      </c>
      <c r="TRK1002">
        <f t="shared" si="282"/>
        <v>0</v>
      </c>
      <c r="TRL1002">
        <f t="shared" si="282"/>
        <v>0</v>
      </c>
      <c r="TRM1002">
        <f t="shared" si="282"/>
        <v>0</v>
      </c>
      <c r="TRN1002">
        <f t="shared" si="282"/>
        <v>0</v>
      </c>
      <c r="TRO1002">
        <f t="shared" si="282"/>
        <v>0</v>
      </c>
      <c r="TRP1002">
        <f t="shared" si="282"/>
        <v>0</v>
      </c>
      <c r="TRQ1002">
        <f t="shared" si="282"/>
        <v>0</v>
      </c>
      <c r="TRR1002">
        <f t="shared" si="282"/>
        <v>0</v>
      </c>
      <c r="TRS1002">
        <f t="shared" si="282"/>
        <v>0</v>
      </c>
      <c r="TRT1002">
        <f t="shared" si="282"/>
        <v>0</v>
      </c>
      <c r="TRU1002">
        <f t="shared" si="282"/>
        <v>0</v>
      </c>
      <c r="TRV1002">
        <f t="shared" si="282"/>
        <v>0</v>
      </c>
      <c r="TRW1002">
        <f t="shared" si="282"/>
        <v>0</v>
      </c>
      <c r="TRX1002">
        <f t="shared" si="282"/>
        <v>0</v>
      </c>
      <c r="TRY1002">
        <f t="shared" si="282"/>
        <v>0</v>
      </c>
      <c r="TRZ1002">
        <f t="shared" si="282"/>
        <v>0</v>
      </c>
      <c r="TSA1002">
        <f t="shared" si="282"/>
        <v>0</v>
      </c>
      <c r="TSB1002">
        <f t="shared" si="282"/>
        <v>0</v>
      </c>
      <c r="TSC1002">
        <f t="shared" ref="TSC1002:TUN1002" si="283">SUM(TSC2:TSC1001)</f>
        <v>0</v>
      </c>
      <c r="TSD1002">
        <f t="shared" si="283"/>
        <v>0</v>
      </c>
      <c r="TSE1002">
        <f t="shared" si="283"/>
        <v>0</v>
      </c>
      <c r="TSF1002">
        <f t="shared" si="283"/>
        <v>0</v>
      </c>
      <c r="TSG1002">
        <f t="shared" si="283"/>
        <v>0</v>
      </c>
      <c r="TSH1002">
        <f t="shared" si="283"/>
        <v>0</v>
      </c>
      <c r="TSI1002">
        <f t="shared" si="283"/>
        <v>0</v>
      </c>
      <c r="TSJ1002">
        <f t="shared" si="283"/>
        <v>0</v>
      </c>
      <c r="TSK1002">
        <f t="shared" si="283"/>
        <v>0</v>
      </c>
      <c r="TSL1002">
        <f t="shared" si="283"/>
        <v>0</v>
      </c>
      <c r="TSM1002">
        <f t="shared" si="283"/>
        <v>0</v>
      </c>
      <c r="TSN1002">
        <f t="shared" si="283"/>
        <v>0</v>
      </c>
      <c r="TSO1002">
        <f t="shared" si="283"/>
        <v>0</v>
      </c>
      <c r="TSP1002">
        <f t="shared" si="283"/>
        <v>0</v>
      </c>
      <c r="TSQ1002">
        <f t="shared" si="283"/>
        <v>0</v>
      </c>
      <c r="TSR1002">
        <f t="shared" si="283"/>
        <v>0</v>
      </c>
      <c r="TSS1002">
        <f t="shared" si="283"/>
        <v>0</v>
      </c>
      <c r="TST1002">
        <f t="shared" si="283"/>
        <v>0</v>
      </c>
      <c r="TSU1002">
        <f t="shared" si="283"/>
        <v>0</v>
      </c>
      <c r="TSV1002">
        <f t="shared" si="283"/>
        <v>0</v>
      </c>
      <c r="TSW1002">
        <f t="shared" si="283"/>
        <v>0</v>
      </c>
      <c r="TSX1002">
        <f t="shared" si="283"/>
        <v>0</v>
      </c>
      <c r="TSY1002">
        <f t="shared" si="283"/>
        <v>0</v>
      </c>
      <c r="TSZ1002">
        <f t="shared" si="283"/>
        <v>0</v>
      </c>
      <c r="TTA1002">
        <f t="shared" si="283"/>
        <v>0</v>
      </c>
      <c r="TTB1002">
        <f t="shared" si="283"/>
        <v>0</v>
      </c>
      <c r="TTC1002">
        <f t="shared" si="283"/>
        <v>0</v>
      </c>
      <c r="TTD1002">
        <f t="shared" si="283"/>
        <v>0</v>
      </c>
      <c r="TTE1002">
        <f t="shared" si="283"/>
        <v>0</v>
      </c>
      <c r="TTF1002">
        <f t="shared" si="283"/>
        <v>0</v>
      </c>
      <c r="TTG1002">
        <f t="shared" si="283"/>
        <v>0</v>
      </c>
      <c r="TTH1002">
        <f t="shared" si="283"/>
        <v>0</v>
      </c>
      <c r="TTI1002">
        <f t="shared" si="283"/>
        <v>0</v>
      </c>
      <c r="TTJ1002">
        <f t="shared" si="283"/>
        <v>0</v>
      </c>
      <c r="TTK1002">
        <f t="shared" si="283"/>
        <v>0</v>
      </c>
      <c r="TTL1002">
        <f t="shared" si="283"/>
        <v>0</v>
      </c>
      <c r="TTM1002">
        <f t="shared" si="283"/>
        <v>0</v>
      </c>
      <c r="TTN1002">
        <f t="shared" si="283"/>
        <v>0</v>
      </c>
      <c r="TTO1002">
        <f t="shared" si="283"/>
        <v>0</v>
      </c>
      <c r="TTP1002">
        <f t="shared" si="283"/>
        <v>0</v>
      </c>
      <c r="TTQ1002">
        <f t="shared" si="283"/>
        <v>0</v>
      </c>
      <c r="TTR1002">
        <f t="shared" si="283"/>
        <v>0</v>
      </c>
      <c r="TTS1002">
        <f t="shared" si="283"/>
        <v>0</v>
      </c>
      <c r="TTT1002">
        <f t="shared" si="283"/>
        <v>0</v>
      </c>
      <c r="TTU1002">
        <f t="shared" si="283"/>
        <v>0</v>
      </c>
      <c r="TTV1002">
        <f t="shared" si="283"/>
        <v>0</v>
      </c>
      <c r="TTW1002">
        <f t="shared" si="283"/>
        <v>0</v>
      </c>
      <c r="TTX1002">
        <f t="shared" si="283"/>
        <v>0</v>
      </c>
      <c r="TTY1002">
        <f t="shared" si="283"/>
        <v>0</v>
      </c>
      <c r="TTZ1002">
        <f t="shared" si="283"/>
        <v>0</v>
      </c>
      <c r="TUA1002">
        <f t="shared" si="283"/>
        <v>0</v>
      </c>
      <c r="TUB1002">
        <f t="shared" si="283"/>
        <v>0</v>
      </c>
      <c r="TUC1002">
        <f t="shared" si="283"/>
        <v>0</v>
      </c>
      <c r="TUD1002">
        <f t="shared" si="283"/>
        <v>0</v>
      </c>
      <c r="TUE1002">
        <f t="shared" si="283"/>
        <v>0</v>
      </c>
      <c r="TUF1002">
        <f t="shared" si="283"/>
        <v>0</v>
      </c>
      <c r="TUG1002">
        <f t="shared" si="283"/>
        <v>0</v>
      </c>
      <c r="TUH1002">
        <f t="shared" si="283"/>
        <v>0</v>
      </c>
      <c r="TUI1002">
        <f t="shared" si="283"/>
        <v>0</v>
      </c>
      <c r="TUJ1002">
        <f t="shared" si="283"/>
        <v>0</v>
      </c>
      <c r="TUK1002">
        <f t="shared" si="283"/>
        <v>0</v>
      </c>
      <c r="TUL1002">
        <f t="shared" si="283"/>
        <v>0</v>
      </c>
      <c r="TUM1002">
        <f t="shared" si="283"/>
        <v>0</v>
      </c>
      <c r="TUN1002">
        <f t="shared" si="283"/>
        <v>0</v>
      </c>
      <c r="TUO1002">
        <f t="shared" ref="TUO1002:TWZ1002" si="284">SUM(TUO2:TUO1001)</f>
        <v>0</v>
      </c>
      <c r="TUP1002">
        <f t="shared" si="284"/>
        <v>0</v>
      </c>
      <c r="TUQ1002">
        <f t="shared" si="284"/>
        <v>0</v>
      </c>
      <c r="TUR1002">
        <f t="shared" si="284"/>
        <v>0</v>
      </c>
      <c r="TUS1002">
        <f t="shared" si="284"/>
        <v>0</v>
      </c>
      <c r="TUT1002">
        <f t="shared" si="284"/>
        <v>0</v>
      </c>
      <c r="TUU1002">
        <f t="shared" si="284"/>
        <v>0</v>
      </c>
      <c r="TUV1002">
        <f t="shared" si="284"/>
        <v>0</v>
      </c>
      <c r="TUW1002">
        <f t="shared" si="284"/>
        <v>0</v>
      </c>
      <c r="TUX1002">
        <f t="shared" si="284"/>
        <v>0</v>
      </c>
      <c r="TUY1002">
        <f t="shared" si="284"/>
        <v>0</v>
      </c>
      <c r="TUZ1002">
        <f t="shared" si="284"/>
        <v>0</v>
      </c>
      <c r="TVA1002">
        <f t="shared" si="284"/>
        <v>0</v>
      </c>
      <c r="TVB1002">
        <f t="shared" si="284"/>
        <v>0</v>
      </c>
      <c r="TVC1002">
        <f t="shared" si="284"/>
        <v>0</v>
      </c>
      <c r="TVD1002">
        <f t="shared" si="284"/>
        <v>0</v>
      </c>
      <c r="TVE1002">
        <f t="shared" si="284"/>
        <v>0</v>
      </c>
      <c r="TVF1002">
        <f t="shared" si="284"/>
        <v>0</v>
      </c>
      <c r="TVG1002">
        <f t="shared" si="284"/>
        <v>0</v>
      </c>
      <c r="TVH1002">
        <f t="shared" si="284"/>
        <v>0</v>
      </c>
      <c r="TVI1002">
        <f t="shared" si="284"/>
        <v>0</v>
      </c>
      <c r="TVJ1002">
        <f t="shared" si="284"/>
        <v>0</v>
      </c>
      <c r="TVK1002">
        <f t="shared" si="284"/>
        <v>0</v>
      </c>
      <c r="TVL1002">
        <f t="shared" si="284"/>
        <v>0</v>
      </c>
      <c r="TVM1002">
        <f t="shared" si="284"/>
        <v>0</v>
      </c>
      <c r="TVN1002">
        <f t="shared" si="284"/>
        <v>0</v>
      </c>
      <c r="TVO1002">
        <f t="shared" si="284"/>
        <v>0</v>
      </c>
      <c r="TVP1002">
        <f t="shared" si="284"/>
        <v>0</v>
      </c>
      <c r="TVQ1002">
        <f t="shared" si="284"/>
        <v>0</v>
      </c>
      <c r="TVR1002">
        <f t="shared" si="284"/>
        <v>0</v>
      </c>
      <c r="TVS1002">
        <f t="shared" si="284"/>
        <v>0</v>
      </c>
      <c r="TVT1002">
        <f t="shared" si="284"/>
        <v>0</v>
      </c>
      <c r="TVU1002">
        <f t="shared" si="284"/>
        <v>0</v>
      </c>
      <c r="TVV1002">
        <f t="shared" si="284"/>
        <v>0</v>
      </c>
      <c r="TVW1002">
        <f t="shared" si="284"/>
        <v>0</v>
      </c>
      <c r="TVX1002">
        <f t="shared" si="284"/>
        <v>0</v>
      </c>
      <c r="TVY1002">
        <f t="shared" si="284"/>
        <v>0</v>
      </c>
      <c r="TVZ1002">
        <f t="shared" si="284"/>
        <v>0</v>
      </c>
      <c r="TWA1002">
        <f t="shared" si="284"/>
        <v>0</v>
      </c>
      <c r="TWB1002">
        <f t="shared" si="284"/>
        <v>0</v>
      </c>
      <c r="TWC1002">
        <f t="shared" si="284"/>
        <v>0</v>
      </c>
      <c r="TWD1002">
        <f t="shared" si="284"/>
        <v>0</v>
      </c>
      <c r="TWE1002">
        <f t="shared" si="284"/>
        <v>0</v>
      </c>
      <c r="TWF1002">
        <f t="shared" si="284"/>
        <v>0</v>
      </c>
      <c r="TWG1002">
        <f t="shared" si="284"/>
        <v>0</v>
      </c>
      <c r="TWH1002">
        <f t="shared" si="284"/>
        <v>0</v>
      </c>
      <c r="TWI1002">
        <f t="shared" si="284"/>
        <v>0</v>
      </c>
      <c r="TWJ1002">
        <f t="shared" si="284"/>
        <v>0</v>
      </c>
      <c r="TWK1002">
        <f t="shared" si="284"/>
        <v>0</v>
      </c>
      <c r="TWL1002">
        <f t="shared" si="284"/>
        <v>0</v>
      </c>
      <c r="TWM1002">
        <f t="shared" si="284"/>
        <v>0</v>
      </c>
      <c r="TWN1002">
        <f t="shared" si="284"/>
        <v>0</v>
      </c>
      <c r="TWO1002">
        <f t="shared" si="284"/>
        <v>0</v>
      </c>
      <c r="TWP1002">
        <f t="shared" si="284"/>
        <v>0</v>
      </c>
      <c r="TWQ1002">
        <f t="shared" si="284"/>
        <v>0</v>
      </c>
      <c r="TWR1002">
        <f t="shared" si="284"/>
        <v>0</v>
      </c>
      <c r="TWS1002">
        <f t="shared" si="284"/>
        <v>0</v>
      </c>
      <c r="TWT1002">
        <f t="shared" si="284"/>
        <v>0</v>
      </c>
      <c r="TWU1002">
        <f t="shared" si="284"/>
        <v>0</v>
      </c>
      <c r="TWV1002">
        <f t="shared" si="284"/>
        <v>0</v>
      </c>
      <c r="TWW1002">
        <f t="shared" si="284"/>
        <v>0</v>
      </c>
      <c r="TWX1002">
        <f t="shared" si="284"/>
        <v>0</v>
      </c>
      <c r="TWY1002">
        <f t="shared" si="284"/>
        <v>0</v>
      </c>
      <c r="TWZ1002">
        <f t="shared" si="284"/>
        <v>0</v>
      </c>
      <c r="TXA1002">
        <f t="shared" ref="TXA1002:TZL1002" si="285">SUM(TXA2:TXA1001)</f>
        <v>0</v>
      </c>
      <c r="TXB1002">
        <f t="shared" si="285"/>
        <v>0</v>
      </c>
      <c r="TXC1002">
        <f t="shared" si="285"/>
        <v>0</v>
      </c>
      <c r="TXD1002">
        <f t="shared" si="285"/>
        <v>0</v>
      </c>
      <c r="TXE1002">
        <f t="shared" si="285"/>
        <v>0</v>
      </c>
      <c r="TXF1002">
        <f t="shared" si="285"/>
        <v>0</v>
      </c>
      <c r="TXG1002">
        <f t="shared" si="285"/>
        <v>0</v>
      </c>
      <c r="TXH1002">
        <f t="shared" si="285"/>
        <v>0</v>
      </c>
      <c r="TXI1002">
        <f t="shared" si="285"/>
        <v>0</v>
      </c>
      <c r="TXJ1002">
        <f t="shared" si="285"/>
        <v>0</v>
      </c>
      <c r="TXK1002">
        <f t="shared" si="285"/>
        <v>0</v>
      </c>
      <c r="TXL1002">
        <f t="shared" si="285"/>
        <v>0</v>
      </c>
      <c r="TXM1002">
        <f t="shared" si="285"/>
        <v>0</v>
      </c>
      <c r="TXN1002">
        <f t="shared" si="285"/>
        <v>0</v>
      </c>
      <c r="TXO1002">
        <f t="shared" si="285"/>
        <v>0</v>
      </c>
      <c r="TXP1002">
        <f t="shared" si="285"/>
        <v>0</v>
      </c>
      <c r="TXQ1002">
        <f t="shared" si="285"/>
        <v>0</v>
      </c>
      <c r="TXR1002">
        <f t="shared" si="285"/>
        <v>0</v>
      </c>
      <c r="TXS1002">
        <f t="shared" si="285"/>
        <v>0</v>
      </c>
      <c r="TXT1002">
        <f t="shared" si="285"/>
        <v>0</v>
      </c>
      <c r="TXU1002">
        <f t="shared" si="285"/>
        <v>0</v>
      </c>
      <c r="TXV1002">
        <f t="shared" si="285"/>
        <v>0</v>
      </c>
      <c r="TXW1002">
        <f t="shared" si="285"/>
        <v>0</v>
      </c>
      <c r="TXX1002">
        <f t="shared" si="285"/>
        <v>0</v>
      </c>
      <c r="TXY1002">
        <f t="shared" si="285"/>
        <v>0</v>
      </c>
      <c r="TXZ1002">
        <f t="shared" si="285"/>
        <v>0</v>
      </c>
      <c r="TYA1002">
        <f t="shared" si="285"/>
        <v>0</v>
      </c>
      <c r="TYB1002">
        <f t="shared" si="285"/>
        <v>0</v>
      </c>
      <c r="TYC1002">
        <f t="shared" si="285"/>
        <v>0</v>
      </c>
      <c r="TYD1002">
        <f t="shared" si="285"/>
        <v>0</v>
      </c>
      <c r="TYE1002">
        <f t="shared" si="285"/>
        <v>0</v>
      </c>
      <c r="TYF1002">
        <f t="shared" si="285"/>
        <v>0</v>
      </c>
      <c r="TYG1002">
        <f t="shared" si="285"/>
        <v>0</v>
      </c>
      <c r="TYH1002">
        <f t="shared" si="285"/>
        <v>0</v>
      </c>
      <c r="TYI1002">
        <f t="shared" si="285"/>
        <v>0</v>
      </c>
      <c r="TYJ1002">
        <f t="shared" si="285"/>
        <v>0</v>
      </c>
      <c r="TYK1002">
        <f t="shared" si="285"/>
        <v>0</v>
      </c>
      <c r="TYL1002">
        <f t="shared" si="285"/>
        <v>0</v>
      </c>
      <c r="TYM1002">
        <f t="shared" si="285"/>
        <v>0</v>
      </c>
      <c r="TYN1002">
        <f t="shared" si="285"/>
        <v>0</v>
      </c>
      <c r="TYO1002">
        <f t="shared" si="285"/>
        <v>0</v>
      </c>
      <c r="TYP1002">
        <f t="shared" si="285"/>
        <v>0</v>
      </c>
      <c r="TYQ1002">
        <f t="shared" si="285"/>
        <v>0</v>
      </c>
      <c r="TYR1002">
        <f t="shared" si="285"/>
        <v>0</v>
      </c>
      <c r="TYS1002">
        <f t="shared" si="285"/>
        <v>0</v>
      </c>
      <c r="TYT1002">
        <f t="shared" si="285"/>
        <v>0</v>
      </c>
      <c r="TYU1002">
        <f t="shared" si="285"/>
        <v>0</v>
      </c>
      <c r="TYV1002">
        <f t="shared" si="285"/>
        <v>0</v>
      </c>
      <c r="TYW1002">
        <f t="shared" si="285"/>
        <v>0</v>
      </c>
      <c r="TYX1002">
        <f t="shared" si="285"/>
        <v>0</v>
      </c>
      <c r="TYY1002">
        <f t="shared" si="285"/>
        <v>0</v>
      </c>
      <c r="TYZ1002">
        <f t="shared" si="285"/>
        <v>0</v>
      </c>
      <c r="TZA1002">
        <f t="shared" si="285"/>
        <v>0</v>
      </c>
      <c r="TZB1002">
        <f t="shared" si="285"/>
        <v>0</v>
      </c>
      <c r="TZC1002">
        <f t="shared" si="285"/>
        <v>0</v>
      </c>
      <c r="TZD1002">
        <f t="shared" si="285"/>
        <v>0</v>
      </c>
      <c r="TZE1002">
        <f t="shared" si="285"/>
        <v>0</v>
      </c>
      <c r="TZF1002">
        <f t="shared" si="285"/>
        <v>0</v>
      </c>
      <c r="TZG1002">
        <f t="shared" si="285"/>
        <v>0</v>
      </c>
      <c r="TZH1002">
        <f t="shared" si="285"/>
        <v>0</v>
      </c>
      <c r="TZI1002">
        <f t="shared" si="285"/>
        <v>0</v>
      </c>
      <c r="TZJ1002">
        <f t="shared" si="285"/>
        <v>0</v>
      </c>
      <c r="TZK1002">
        <f t="shared" si="285"/>
        <v>0</v>
      </c>
      <c r="TZL1002">
        <f t="shared" si="285"/>
        <v>0</v>
      </c>
      <c r="TZM1002">
        <f t="shared" ref="TZM1002:UBX1002" si="286">SUM(TZM2:TZM1001)</f>
        <v>0</v>
      </c>
      <c r="TZN1002">
        <f t="shared" si="286"/>
        <v>0</v>
      </c>
      <c r="TZO1002">
        <f t="shared" si="286"/>
        <v>0</v>
      </c>
      <c r="TZP1002">
        <f t="shared" si="286"/>
        <v>0</v>
      </c>
      <c r="TZQ1002">
        <f t="shared" si="286"/>
        <v>0</v>
      </c>
      <c r="TZR1002">
        <f t="shared" si="286"/>
        <v>0</v>
      </c>
      <c r="TZS1002">
        <f t="shared" si="286"/>
        <v>0</v>
      </c>
      <c r="TZT1002">
        <f t="shared" si="286"/>
        <v>0</v>
      </c>
      <c r="TZU1002">
        <f t="shared" si="286"/>
        <v>0</v>
      </c>
      <c r="TZV1002">
        <f t="shared" si="286"/>
        <v>0</v>
      </c>
      <c r="TZW1002">
        <f t="shared" si="286"/>
        <v>0</v>
      </c>
      <c r="TZX1002">
        <f t="shared" si="286"/>
        <v>0</v>
      </c>
      <c r="TZY1002">
        <f t="shared" si="286"/>
        <v>0</v>
      </c>
      <c r="TZZ1002">
        <f t="shared" si="286"/>
        <v>0</v>
      </c>
      <c r="UAA1002">
        <f t="shared" si="286"/>
        <v>0</v>
      </c>
      <c r="UAB1002">
        <f t="shared" si="286"/>
        <v>0</v>
      </c>
      <c r="UAC1002">
        <f t="shared" si="286"/>
        <v>0</v>
      </c>
      <c r="UAD1002">
        <f t="shared" si="286"/>
        <v>0</v>
      </c>
      <c r="UAE1002">
        <f t="shared" si="286"/>
        <v>0</v>
      </c>
      <c r="UAF1002">
        <f t="shared" si="286"/>
        <v>0</v>
      </c>
      <c r="UAG1002">
        <f t="shared" si="286"/>
        <v>0</v>
      </c>
      <c r="UAH1002">
        <f t="shared" si="286"/>
        <v>0</v>
      </c>
      <c r="UAI1002">
        <f t="shared" si="286"/>
        <v>0</v>
      </c>
      <c r="UAJ1002">
        <f t="shared" si="286"/>
        <v>0</v>
      </c>
      <c r="UAK1002">
        <f t="shared" si="286"/>
        <v>0</v>
      </c>
      <c r="UAL1002">
        <f t="shared" si="286"/>
        <v>0</v>
      </c>
      <c r="UAM1002">
        <f t="shared" si="286"/>
        <v>0</v>
      </c>
      <c r="UAN1002">
        <f t="shared" si="286"/>
        <v>0</v>
      </c>
      <c r="UAO1002">
        <f t="shared" si="286"/>
        <v>0</v>
      </c>
      <c r="UAP1002">
        <f t="shared" si="286"/>
        <v>0</v>
      </c>
      <c r="UAQ1002">
        <f t="shared" si="286"/>
        <v>0</v>
      </c>
      <c r="UAR1002">
        <f t="shared" si="286"/>
        <v>0</v>
      </c>
      <c r="UAS1002">
        <f t="shared" si="286"/>
        <v>0</v>
      </c>
      <c r="UAT1002">
        <f t="shared" si="286"/>
        <v>0</v>
      </c>
      <c r="UAU1002">
        <f t="shared" si="286"/>
        <v>0</v>
      </c>
      <c r="UAV1002">
        <f t="shared" si="286"/>
        <v>0</v>
      </c>
      <c r="UAW1002">
        <f t="shared" si="286"/>
        <v>0</v>
      </c>
      <c r="UAX1002">
        <f t="shared" si="286"/>
        <v>0</v>
      </c>
      <c r="UAY1002">
        <f t="shared" si="286"/>
        <v>0</v>
      </c>
      <c r="UAZ1002">
        <f t="shared" si="286"/>
        <v>0</v>
      </c>
      <c r="UBA1002">
        <f t="shared" si="286"/>
        <v>0</v>
      </c>
      <c r="UBB1002">
        <f t="shared" si="286"/>
        <v>0</v>
      </c>
      <c r="UBC1002">
        <f t="shared" si="286"/>
        <v>0</v>
      </c>
      <c r="UBD1002">
        <f t="shared" si="286"/>
        <v>0</v>
      </c>
      <c r="UBE1002">
        <f t="shared" si="286"/>
        <v>0</v>
      </c>
      <c r="UBF1002">
        <f t="shared" si="286"/>
        <v>0</v>
      </c>
      <c r="UBG1002">
        <f t="shared" si="286"/>
        <v>0</v>
      </c>
      <c r="UBH1002">
        <f t="shared" si="286"/>
        <v>0</v>
      </c>
      <c r="UBI1002">
        <f t="shared" si="286"/>
        <v>0</v>
      </c>
      <c r="UBJ1002">
        <f t="shared" si="286"/>
        <v>0</v>
      </c>
      <c r="UBK1002">
        <f t="shared" si="286"/>
        <v>0</v>
      </c>
      <c r="UBL1002">
        <f t="shared" si="286"/>
        <v>0</v>
      </c>
      <c r="UBM1002">
        <f t="shared" si="286"/>
        <v>0</v>
      </c>
      <c r="UBN1002">
        <f t="shared" si="286"/>
        <v>0</v>
      </c>
      <c r="UBO1002">
        <f t="shared" si="286"/>
        <v>0</v>
      </c>
      <c r="UBP1002">
        <f t="shared" si="286"/>
        <v>0</v>
      </c>
      <c r="UBQ1002">
        <f t="shared" si="286"/>
        <v>0</v>
      </c>
      <c r="UBR1002">
        <f t="shared" si="286"/>
        <v>0</v>
      </c>
      <c r="UBS1002">
        <f t="shared" si="286"/>
        <v>0</v>
      </c>
      <c r="UBT1002">
        <f t="shared" si="286"/>
        <v>0</v>
      </c>
      <c r="UBU1002">
        <f t="shared" si="286"/>
        <v>0</v>
      </c>
      <c r="UBV1002">
        <f t="shared" si="286"/>
        <v>0</v>
      </c>
      <c r="UBW1002">
        <f t="shared" si="286"/>
        <v>0</v>
      </c>
      <c r="UBX1002">
        <f t="shared" si="286"/>
        <v>0</v>
      </c>
      <c r="UBY1002">
        <f t="shared" ref="UBY1002:UEJ1002" si="287">SUM(UBY2:UBY1001)</f>
        <v>0</v>
      </c>
      <c r="UBZ1002">
        <f t="shared" si="287"/>
        <v>0</v>
      </c>
      <c r="UCA1002">
        <f t="shared" si="287"/>
        <v>0</v>
      </c>
      <c r="UCB1002">
        <f t="shared" si="287"/>
        <v>0</v>
      </c>
      <c r="UCC1002">
        <f t="shared" si="287"/>
        <v>0</v>
      </c>
      <c r="UCD1002">
        <f t="shared" si="287"/>
        <v>0</v>
      </c>
      <c r="UCE1002">
        <f t="shared" si="287"/>
        <v>0</v>
      </c>
      <c r="UCF1002">
        <f t="shared" si="287"/>
        <v>0</v>
      </c>
      <c r="UCG1002">
        <f t="shared" si="287"/>
        <v>0</v>
      </c>
      <c r="UCH1002">
        <f t="shared" si="287"/>
        <v>0</v>
      </c>
      <c r="UCI1002">
        <f t="shared" si="287"/>
        <v>0</v>
      </c>
      <c r="UCJ1002">
        <f t="shared" si="287"/>
        <v>0</v>
      </c>
      <c r="UCK1002">
        <f t="shared" si="287"/>
        <v>0</v>
      </c>
      <c r="UCL1002">
        <f t="shared" si="287"/>
        <v>0</v>
      </c>
      <c r="UCM1002">
        <f t="shared" si="287"/>
        <v>0</v>
      </c>
      <c r="UCN1002">
        <f t="shared" si="287"/>
        <v>0</v>
      </c>
      <c r="UCO1002">
        <f t="shared" si="287"/>
        <v>0</v>
      </c>
      <c r="UCP1002">
        <f t="shared" si="287"/>
        <v>0</v>
      </c>
      <c r="UCQ1002">
        <f t="shared" si="287"/>
        <v>0</v>
      </c>
      <c r="UCR1002">
        <f t="shared" si="287"/>
        <v>0</v>
      </c>
      <c r="UCS1002">
        <f t="shared" si="287"/>
        <v>0</v>
      </c>
      <c r="UCT1002">
        <f t="shared" si="287"/>
        <v>0</v>
      </c>
      <c r="UCU1002">
        <f t="shared" si="287"/>
        <v>0</v>
      </c>
      <c r="UCV1002">
        <f t="shared" si="287"/>
        <v>0</v>
      </c>
      <c r="UCW1002">
        <f t="shared" si="287"/>
        <v>0</v>
      </c>
      <c r="UCX1002">
        <f t="shared" si="287"/>
        <v>0</v>
      </c>
      <c r="UCY1002">
        <f t="shared" si="287"/>
        <v>0</v>
      </c>
      <c r="UCZ1002">
        <f t="shared" si="287"/>
        <v>0</v>
      </c>
      <c r="UDA1002">
        <f t="shared" si="287"/>
        <v>0</v>
      </c>
      <c r="UDB1002">
        <f t="shared" si="287"/>
        <v>0</v>
      </c>
      <c r="UDC1002">
        <f t="shared" si="287"/>
        <v>0</v>
      </c>
      <c r="UDD1002">
        <f t="shared" si="287"/>
        <v>0</v>
      </c>
      <c r="UDE1002">
        <f t="shared" si="287"/>
        <v>0</v>
      </c>
      <c r="UDF1002">
        <f t="shared" si="287"/>
        <v>0</v>
      </c>
      <c r="UDG1002">
        <f t="shared" si="287"/>
        <v>0</v>
      </c>
      <c r="UDH1002">
        <f t="shared" si="287"/>
        <v>0</v>
      </c>
      <c r="UDI1002">
        <f t="shared" si="287"/>
        <v>0</v>
      </c>
      <c r="UDJ1002">
        <f t="shared" si="287"/>
        <v>0</v>
      </c>
      <c r="UDK1002">
        <f t="shared" si="287"/>
        <v>0</v>
      </c>
      <c r="UDL1002">
        <f t="shared" si="287"/>
        <v>0</v>
      </c>
      <c r="UDM1002">
        <f t="shared" si="287"/>
        <v>0</v>
      </c>
      <c r="UDN1002">
        <f t="shared" si="287"/>
        <v>0</v>
      </c>
      <c r="UDO1002">
        <f t="shared" si="287"/>
        <v>0</v>
      </c>
      <c r="UDP1002">
        <f t="shared" si="287"/>
        <v>0</v>
      </c>
      <c r="UDQ1002">
        <f t="shared" si="287"/>
        <v>0</v>
      </c>
      <c r="UDR1002">
        <f t="shared" si="287"/>
        <v>0</v>
      </c>
      <c r="UDS1002">
        <f t="shared" si="287"/>
        <v>0</v>
      </c>
      <c r="UDT1002">
        <f t="shared" si="287"/>
        <v>0</v>
      </c>
      <c r="UDU1002">
        <f t="shared" si="287"/>
        <v>0</v>
      </c>
      <c r="UDV1002">
        <f t="shared" si="287"/>
        <v>0</v>
      </c>
      <c r="UDW1002">
        <f t="shared" si="287"/>
        <v>0</v>
      </c>
      <c r="UDX1002">
        <f t="shared" si="287"/>
        <v>0</v>
      </c>
      <c r="UDY1002">
        <f t="shared" si="287"/>
        <v>0</v>
      </c>
      <c r="UDZ1002">
        <f t="shared" si="287"/>
        <v>0</v>
      </c>
      <c r="UEA1002">
        <f t="shared" si="287"/>
        <v>0</v>
      </c>
      <c r="UEB1002">
        <f t="shared" si="287"/>
        <v>0</v>
      </c>
      <c r="UEC1002">
        <f t="shared" si="287"/>
        <v>0</v>
      </c>
      <c r="UED1002">
        <f t="shared" si="287"/>
        <v>0</v>
      </c>
      <c r="UEE1002">
        <f t="shared" si="287"/>
        <v>0</v>
      </c>
      <c r="UEF1002">
        <f t="shared" si="287"/>
        <v>0</v>
      </c>
      <c r="UEG1002">
        <f t="shared" si="287"/>
        <v>0</v>
      </c>
      <c r="UEH1002">
        <f t="shared" si="287"/>
        <v>0</v>
      </c>
      <c r="UEI1002">
        <f t="shared" si="287"/>
        <v>0</v>
      </c>
      <c r="UEJ1002">
        <f t="shared" si="287"/>
        <v>0</v>
      </c>
      <c r="UEK1002">
        <f t="shared" ref="UEK1002:UGV1002" si="288">SUM(UEK2:UEK1001)</f>
        <v>0</v>
      </c>
      <c r="UEL1002">
        <f t="shared" si="288"/>
        <v>0</v>
      </c>
      <c r="UEM1002">
        <f t="shared" si="288"/>
        <v>0</v>
      </c>
      <c r="UEN1002">
        <f t="shared" si="288"/>
        <v>0</v>
      </c>
      <c r="UEO1002">
        <f t="shared" si="288"/>
        <v>0</v>
      </c>
      <c r="UEP1002">
        <f t="shared" si="288"/>
        <v>0</v>
      </c>
      <c r="UEQ1002">
        <f t="shared" si="288"/>
        <v>0</v>
      </c>
      <c r="UER1002">
        <f t="shared" si="288"/>
        <v>0</v>
      </c>
      <c r="UES1002">
        <f t="shared" si="288"/>
        <v>0</v>
      </c>
      <c r="UET1002">
        <f t="shared" si="288"/>
        <v>0</v>
      </c>
      <c r="UEU1002">
        <f t="shared" si="288"/>
        <v>0</v>
      </c>
      <c r="UEV1002">
        <f t="shared" si="288"/>
        <v>0</v>
      </c>
      <c r="UEW1002">
        <f t="shared" si="288"/>
        <v>0</v>
      </c>
      <c r="UEX1002">
        <f t="shared" si="288"/>
        <v>0</v>
      </c>
      <c r="UEY1002">
        <f t="shared" si="288"/>
        <v>0</v>
      </c>
      <c r="UEZ1002">
        <f t="shared" si="288"/>
        <v>0</v>
      </c>
      <c r="UFA1002">
        <f t="shared" si="288"/>
        <v>0</v>
      </c>
      <c r="UFB1002">
        <f t="shared" si="288"/>
        <v>0</v>
      </c>
      <c r="UFC1002">
        <f t="shared" si="288"/>
        <v>0</v>
      </c>
      <c r="UFD1002">
        <f t="shared" si="288"/>
        <v>0</v>
      </c>
      <c r="UFE1002">
        <f t="shared" si="288"/>
        <v>0</v>
      </c>
      <c r="UFF1002">
        <f t="shared" si="288"/>
        <v>0</v>
      </c>
      <c r="UFG1002">
        <f t="shared" si="288"/>
        <v>0</v>
      </c>
      <c r="UFH1002">
        <f t="shared" si="288"/>
        <v>0</v>
      </c>
      <c r="UFI1002">
        <f t="shared" si="288"/>
        <v>0</v>
      </c>
      <c r="UFJ1002">
        <f t="shared" si="288"/>
        <v>0</v>
      </c>
      <c r="UFK1002">
        <f t="shared" si="288"/>
        <v>0</v>
      </c>
      <c r="UFL1002">
        <f t="shared" si="288"/>
        <v>0</v>
      </c>
      <c r="UFM1002">
        <f t="shared" si="288"/>
        <v>0</v>
      </c>
      <c r="UFN1002">
        <f t="shared" si="288"/>
        <v>0</v>
      </c>
      <c r="UFO1002">
        <f t="shared" si="288"/>
        <v>0</v>
      </c>
      <c r="UFP1002">
        <f t="shared" si="288"/>
        <v>0</v>
      </c>
      <c r="UFQ1002">
        <f t="shared" si="288"/>
        <v>0</v>
      </c>
      <c r="UFR1002">
        <f t="shared" si="288"/>
        <v>0</v>
      </c>
      <c r="UFS1002">
        <f t="shared" si="288"/>
        <v>0</v>
      </c>
      <c r="UFT1002">
        <f t="shared" si="288"/>
        <v>0</v>
      </c>
      <c r="UFU1002">
        <f t="shared" si="288"/>
        <v>0</v>
      </c>
      <c r="UFV1002">
        <f t="shared" si="288"/>
        <v>0</v>
      </c>
      <c r="UFW1002">
        <f t="shared" si="288"/>
        <v>0</v>
      </c>
      <c r="UFX1002">
        <f t="shared" si="288"/>
        <v>0</v>
      </c>
      <c r="UFY1002">
        <f t="shared" si="288"/>
        <v>0</v>
      </c>
      <c r="UFZ1002">
        <f t="shared" si="288"/>
        <v>0</v>
      </c>
      <c r="UGA1002">
        <f t="shared" si="288"/>
        <v>0</v>
      </c>
      <c r="UGB1002">
        <f t="shared" si="288"/>
        <v>0</v>
      </c>
      <c r="UGC1002">
        <f t="shared" si="288"/>
        <v>0</v>
      </c>
      <c r="UGD1002">
        <f t="shared" si="288"/>
        <v>0</v>
      </c>
      <c r="UGE1002">
        <f t="shared" si="288"/>
        <v>0</v>
      </c>
      <c r="UGF1002">
        <f t="shared" si="288"/>
        <v>0</v>
      </c>
      <c r="UGG1002">
        <f t="shared" si="288"/>
        <v>0</v>
      </c>
      <c r="UGH1002">
        <f t="shared" si="288"/>
        <v>0</v>
      </c>
      <c r="UGI1002">
        <f t="shared" si="288"/>
        <v>0</v>
      </c>
      <c r="UGJ1002">
        <f t="shared" si="288"/>
        <v>0</v>
      </c>
      <c r="UGK1002">
        <f t="shared" si="288"/>
        <v>0</v>
      </c>
      <c r="UGL1002">
        <f t="shared" si="288"/>
        <v>0</v>
      </c>
      <c r="UGM1002">
        <f t="shared" si="288"/>
        <v>0</v>
      </c>
      <c r="UGN1002">
        <f t="shared" si="288"/>
        <v>0</v>
      </c>
      <c r="UGO1002">
        <f t="shared" si="288"/>
        <v>0</v>
      </c>
      <c r="UGP1002">
        <f t="shared" si="288"/>
        <v>0</v>
      </c>
      <c r="UGQ1002">
        <f t="shared" si="288"/>
        <v>0</v>
      </c>
      <c r="UGR1002">
        <f t="shared" si="288"/>
        <v>0</v>
      </c>
      <c r="UGS1002">
        <f t="shared" si="288"/>
        <v>0</v>
      </c>
      <c r="UGT1002">
        <f t="shared" si="288"/>
        <v>0</v>
      </c>
      <c r="UGU1002">
        <f t="shared" si="288"/>
        <v>0</v>
      </c>
      <c r="UGV1002">
        <f t="shared" si="288"/>
        <v>0</v>
      </c>
      <c r="UGW1002">
        <f t="shared" ref="UGW1002:UJH1002" si="289">SUM(UGW2:UGW1001)</f>
        <v>0</v>
      </c>
      <c r="UGX1002">
        <f t="shared" si="289"/>
        <v>0</v>
      </c>
      <c r="UGY1002">
        <f t="shared" si="289"/>
        <v>0</v>
      </c>
      <c r="UGZ1002">
        <f t="shared" si="289"/>
        <v>0</v>
      </c>
      <c r="UHA1002">
        <f t="shared" si="289"/>
        <v>0</v>
      </c>
      <c r="UHB1002">
        <f t="shared" si="289"/>
        <v>0</v>
      </c>
      <c r="UHC1002">
        <f t="shared" si="289"/>
        <v>0</v>
      </c>
      <c r="UHD1002">
        <f t="shared" si="289"/>
        <v>0</v>
      </c>
      <c r="UHE1002">
        <f t="shared" si="289"/>
        <v>0</v>
      </c>
      <c r="UHF1002">
        <f t="shared" si="289"/>
        <v>0</v>
      </c>
      <c r="UHG1002">
        <f t="shared" si="289"/>
        <v>0</v>
      </c>
      <c r="UHH1002">
        <f t="shared" si="289"/>
        <v>0</v>
      </c>
      <c r="UHI1002">
        <f t="shared" si="289"/>
        <v>0</v>
      </c>
      <c r="UHJ1002">
        <f t="shared" si="289"/>
        <v>0</v>
      </c>
      <c r="UHK1002">
        <f t="shared" si="289"/>
        <v>0</v>
      </c>
      <c r="UHL1002">
        <f t="shared" si="289"/>
        <v>0</v>
      </c>
      <c r="UHM1002">
        <f t="shared" si="289"/>
        <v>0</v>
      </c>
      <c r="UHN1002">
        <f t="shared" si="289"/>
        <v>0</v>
      </c>
      <c r="UHO1002">
        <f t="shared" si="289"/>
        <v>0</v>
      </c>
      <c r="UHP1002">
        <f t="shared" si="289"/>
        <v>0</v>
      </c>
      <c r="UHQ1002">
        <f t="shared" si="289"/>
        <v>0</v>
      </c>
      <c r="UHR1002">
        <f t="shared" si="289"/>
        <v>0</v>
      </c>
      <c r="UHS1002">
        <f t="shared" si="289"/>
        <v>0</v>
      </c>
      <c r="UHT1002">
        <f t="shared" si="289"/>
        <v>0</v>
      </c>
      <c r="UHU1002">
        <f t="shared" si="289"/>
        <v>0</v>
      </c>
      <c r="UHV1002">
        <f t="shared" si="289"/>
        <v>0</v>
      </c>
      <c r="UHW1002">
        <f t="shared" si="289"/>
        <v>0</v>
      </c>
      <c r="UHX1002">
        <f t="shared" si="289"/>
        <v>0</v>
      </c>
      <c r="UHY1002">
        <f t="shared" si="289"/>
        <v>0</v>
      </c>
      <c r="UHZ1002">
        <f t="shared" si="289"/>
        <v>0</v>
      </c>
      <c r="UIA1002">
        <f t="shared" si="289"/>
        <v>0</v>
      </c>
      <c r="UIB1002">
        <f t="shared" si="289"/>
        <v>0</v>
      </c>
      <c r="UIC1002">
        <f t="shared" si="289"/>
        <v>0</v>
      </c>
      <c r="UID1002">
        <f t="shared" si="289"/>
        <v>0</v>
      </c>
      <c r="UIE1002">
        <f t="shared" si="289"/>
        <v>0</v>
      </c>
      <c r="UIF1002">
        <f t="shared" si="289"/>
        <v>0</v>
      </c>
      <c r="UIG1002">
        <f t="shared" si="289"/>
        <v>0</v>
      </c>
      <c r="UIH1002">
        <f t="shared" si="289"/>
        <v>0</v>
      </c>
      <c r="UII1002">
        <f t="shared" si="289"/>
        <v>0</v>
      </c>
      <c r="UIJ1002">
        <f t="shared" si="289"/>
        <v>0</v>
      </c>
      <c r="UIK1002">
        <f t="shared" si="289"/>
        <v>0</v>
      </c>
      <c r="UIL1002">
        <f t="shared" si="289"/>
        <v>0</v>
      </c>
      <c r="UIM1002">
        <f t="shared" si="289"/>
        <v>0</v>
      </c>
      <c r="UIN1002">
        <f t="shared" si="289"/>
        <v>0</v>
      </c>
      <c r="UIO1002">
        <f t="shared" si="289"/>
        <v>0</v>
      </c>
      <c r="UIP1002">
        <f t="shared" si="289"/>
        <v>0</v>
      </c>
      <c r="UIQ1002">
        <f t="shared" si="289"/>
        <v>0</v>
      </c>
      <c r="UIR1002">
        <f t="shared" si="289"/>
        <v>0</v>
      </c>
      <c r="UIS1002">
        <f t="shared" si="289"/>
        <v>0</v>
      </c>
      <c r="UIT1002">
        <f t="shared" si="289"/>
        <v>0</v>
      </c>
      <c r="UIU1002">
        <f t="shared" si="289"/>
        <v>0</v>
      </c>
      <c r="UIV1002">
        <f t="shared" si="289"/>
        <v>0</v>
      </c>
      <c r="UIW1002">
        <f t="shared" si="289"/>
        <v>0</v>
      </c>
      <c r="UIX1002">
        <f t="shared" si="289"/>
        <v>0</v>
      </c>
      <c r="UIY1002">
        <f t="shared" si="289"/>
        <v>0</v>
      </c>
      <c r="UIZ1002">
        <f t="shared" si="289"/>
        <v>0</v>
      </c>
      <c r="UJA1002">
        <f t="shared" si="289"/>
        <v>0</v>
      </c>
      <c r="UJB1002">
        <f t="shared" si="289"/>
        <v>0</v>
      </c>
      <c r="UJC1002">
        <f t="shared" si="289"/>
        <v>0</v>
      </c>
      <c r="UJD1002">
        <f t="shared" si="289"/>
        <v>0</v>
      </c>
      <c r="UJE1002">
        <f t="shared" si="289"/>
        <v>0</v>
      </c>
      <c r="UJF1002">
        <f t="shared" si="289"/>
        <v>0</v>
      </c>
      <c r="UJG1002">
        <f t="shared" si="289"/>
        <v>0</v>
      </c>
      <c r="UJH1002">
        <f t="shared" si="289"/>
        <v>0</v>
      </c>
      <c r="UJI1002">
        <f t="shared" ref="UJI1002:ULT1002" si="290">SUM(UJI2:UJI1001)</f>
        <v>0</v>
      </c>
      <c r="UJJ1002">
        <f t="shared" si="290"/>
        <v>0</v>
      </c>
      <c r="UJK1002">
        <f t="shared" si="290"/>
        <v>0</v>
      </c>
      <c r="UJL1002">
        <f t="shared" si="290"/>
        <v>0</v>
      </c>
      <c r="UJM1002">
        <f t="shared" si="290"/>
        <v>0</v>
      </c>
      <c r="UJN1002">
        <f t="shared" si="290"/>
        <v>0</v>
      </c>
      <c r="UJO1002">
        <f t="shared" si="290"/>
        <v>0</v>
      </c>
      <c r="UJP1002">
        <f t="shared" si="290"/>
        <v>0</v>
      </c>
      <c r="UJQ1002">
        <f t="shared" si="290"/>
        <v>0</v>
      </c>
      <c r="UJR1002">
        <f t="shared" si="290"/>
        <v>0</v>
      </c>
      <c r="UJS1002">
        <f t="shared" si="290"/>
        <v>0</v>
      </c>
      <c r="UJT1002">
        <f t="shared" si="290"/>
        <v>0</v>
      </c>
      <c r="UJU1002">
        <f t="shared" si="290"/>
        <v>0</v>
      </c>
      <c r="UJV1002">
        <f t="shared" si="290"/>
        <v>0</v>
      </c>
      <c r="UJW1002">
        <f t="shared" si="290"/>
        <v>0</v>
      </c>
      <c r="UJX1002">
        <f t="shared" si="290"/>
        <v>0</v>
      </c>
      <c r="UJY1002">
        <f t="shared" si="290"/>
        <v>0</v>
      </c>
      <c r="UJZ1002">
        <f t="shared" si="290"/>
        <v>0</v>
      </c>
      <c r="UKA1002">
        <f t="shared" si="290"/>
        <v>0</v>
      </c>
      <c r="UKB1002">
        <f t="shared" si="290"/>
        <v>0</v>
      </c>
      <c r="UKC1002">
        <f t="shared" si="290"/>
        <v>0</v>
      </c>
      <c r="UKD1002">
        <f t="shared" si="290"/>
        <v>0</v>
      </c>
      <c r="UKE1002">
        <f t="shared" si="290"/>
        <v>0</v>
      </c>
      <c r="UKF1002">
        <f t="shared" si="290"/>
        <v>0</v>
      </c>
      <c r="UKG1002">
        <f t="shared" si="290"/>
        <v>0</v>
      </c>
      <c r="UKH1002">
        <f t="shared" si="290"/>
        <v>0</v>
      </c>
      <c r="UKI1002">
        <f t="shared" si="290"/>
        <v>0</v>
      </c>
      <c r="UKJ1002">
        <f t="shared" si="290"/>
        <v>0</v>
      </c>
      <c r="UKK1002">
        <f t="shared" si="290"/>
        <v>0</v>
      </c>
      <c r="UKL1002">
        <f t="shared" si="290"/>
        <v>0</v>
      </c>
      <c r="UKM1002">
        <f t="shared" si="290"/>
        <v>0</v>
      </c>
      <c r="UKN1002">
        <f t="shared" si="290"/>
        <v>0</v>
      </c>
      <c r="UKO1002">
        <f t="shared" si="290"/>
        <v>0</v>
      </c>
      <c r="UKP1002">
        <f t="shared" si="290"/>
        <v>0</v>
      </c>
      <c r="UKQ1002">
        <f t="shared" si="290"/>
        <v>0</v>
      </c>
      <c r="UKR1002">
        <f t="shared" si="290"/>
        <v>0</v>
      </c>
      <c r="UKS1002">
        <f t="shared" si="290"/>
        <v>0</v>
      </c>
      <c r="UKT1002">
        <f t="shared" si="290"/>
        <v>0</v>
      </c>
      <c r="UKU1002">
        <f t="shared" si="290"/>
        <v>0</v>
      </c>
      <c r="UKV1002">
        <f t="shared" si="290"/>
        <v>0</v>
      </c>
      <c r="UKW1002">
        <f t="shared" si="290"/>
        <v>0</v>
      </c>
      <c r="UKX1002">
        <f t="shared" si="290"/>
        <v>0</v>
      </c>
      <c r="UKY1002">
        <f t="shared" si="290"/>
        <v>0</v>
      </c>
      <c r="UKZ1002">
        <f t="shared" si="290"/>
        <v>0</v>
      </c>
      <c r="ULA1002">
        <f t="shared" si="290"/>
        <v>0</v>
      </c>
      <c r="ULB1002">
        <f t="shared" si="290"/>
        <v>0</v>
      </c>
      <c r="ULC1002">
        <f t="shared" si="290"/>
        <v>0</v>
      </c>
      <c r="ULD1002">
        <f t="shared" si="290"/>
        <v>0</v>
      </c>
      <c r="ULE1002">
        <f t="shared" si="290"/>
        <v>0</v>
      </c>
      <c r="ULF1002">
        <f t="shared" si="290"/>
        <v>0</v>
      </c>
      <c r="ULG1002">
        <f t="shared" si="290"/>
        <v>0</v>
      </c>
      <c r="ULH1002">
        <f t="shared" si="290"/>
        <v>0</v>
      </c>
      <c r="ULI1002">
        <f t="shared" si="290"/>
        <v>0</v>
      </c>
      <c r="ULJ1002">
        <f t="shared" si="290"/>
        <v>0</v>
      </c>
      <c r="ULK1002">
        <f t="shared" si="290"/>
        <v>0</v>
      </c>
      <c r="ULL1002">
        <f t="shared" si="290"/>
        <v>0</v>
      </c>
      <c r="ULM1002">
        <f t="shared" si="290"/>
        <v>0</v>
      </c>
      <c r="ULN1002">
        <f t="shared" si="290"/>
        <v>0</v>
      </c>
      <c r="ULO1002">
        <f t="shared" si="290"/>
        <v>0</v>
      </c>
      <c r="ULP1002">
        <f t="shared" si="290"/>
        <v>0</v>
      </c>
      <c r="ULQ1002">
        <f t="shared" si="290"/>
        <v>0</v>
      </c>
      <c r="ULR1002">
        <f t="shared" si="290"/>
        <v>0</v>
      </c>
      <c r="ULS1002">
        <f t="shared" si="290"/>
        <v>0</v>
      </c>
      <c r="ULT1002">
        <f t="shared" si="290"/>
        <v>0</v>
      </c>
      <c r="ULU1002">
        <f t="shared" ref="ULU1002:UOF1002" si="291">SUM(ULU2:ULU1001)</f>
        <v>0</v>
      </c>
      <c r="ULV1002">
        <f t="shared" si="291"/>
        <v>0</v>
      </c>
      <c r="ULW1002">
        <f t="shared" si="291"/>
        <v>0</v>
      </c>
      <c r="ULX1002">
        <f t="shared" si="291"/>
        <v>0</v>
      </c>
      <c r="ULY1002">
        <f t="shared" si="291"/>
        <v>0</v>
      </c>
      <c r="ULZ1002">
        <f t="shared" si="291"/>
        <v>0</v>
      </c>
      <c r="UMA1002">
        <f t="shared" si="291"/>
        <v>0</v>
      </c>
      <c r="UMB1002">
        <f t="shared" si="291"/>
        <v>0</v>
      </c>
      <c r="UMC1002">
        <f t="shared" si="291"/>
        <v>0</v>
      </c>
      <c r="UMD1002">
        <f t="shared" si="291"/>
        <v>0</v>
      </c>
      <c r="UME1002">
        <f t="shared" si="291"/>
        <v>0</v>
      </c>
      <c r="UMF1002">
        <f t="shared" si="291"/>
        <v>0</v>
      </c>
      <c r="UMG1002">
        <f t="shared" si="291"/>
        <v>0</v>
      </c>
      <c r="UMH1002">
        <f t="shared" si="291"/>
        <v>0</v>
      </c>
      <c r="UMI1002">
        <f t="shared" si="291"/>
        <v>0</v>
      </c>
      <c r="UMJ1002">
        <f t="shared" si="291"/>
        <v>0</v>
      </c>
      <c r="UMK1002">
        <f t="shared" si="291"/>
        <v>0</v>
      </c>
      <c r="UML1002">
        <f t="shared" si="291"/>
        <v>0</v>
      </c>
      <c r="UMM1002">
        <f t="shared" si="291"/>
        <v>0</v>
      </c>
      <c r="UMN1002">
        <f t="shared" si="291"/>
        <v>0</v>
      </c>
      <c r="UMO1002">
        <f t="shared" si="291"/>
        <v>0</v>
      </c>
      <c r="UMP1002">
        <f t="shared" si="291"/>
        <v>0</v>
      </c>
      <c r="UMQ1002">
        <f t="shared" si="291"/>
        <v>0</v>
      </c>
      <c r="UMR1002">
        <f t="shared" si="291"/>
        <v>0</v>
      </c>
      <c r="UMS1002">
        <f t="shared" si="291"/>
        <v>0</v>
      </c>
      <c r="UMT1002">
        <f t="shared" si="291"/>
        <v>0</v>
      </c>
      <c r="UMU1002">
        <f t="shared" si="291"/>
        <v>0</v>
      </c>
      <c r="UMV1002">
        <f t="shared" si="291"/>
        <v>0</v>
      </c>
      <c r="UMW1002">
        <f t="shared" si="291"/>
        <v>0</v>
      </c>
      <c r="UMX1002">
        <f t="shared" si="291"/>
        <v>0</v>
      </c>
      <c r="UMY1002">
        <f t="shared" si="291"/>
        <v>0</v>
      </c>
      <c r="UMZ1002">
        <f t="shared" si="291"/>
        <v>0</v>
      </c>
      <c r="UNA1002">
        <f t="shared" si="291"/>
        <v>0</v>
      </c>
      <c r="UNB1002">
        <f t="shared" si="291"/>
        <v>0</v>
      </c>
      <c r="UNC1002">
        <f t="shared" si="291"/>
        <v>0</v>
      </c>
      <c r="UND1002">
        <f t="shared" si="291"/>
        <v>0</v>
      </c>
      <c r="UNE1002">
        <f t="shared" si="291"/>
        <v>0</v>
      </c>
      <c r="UNF1002">
        <f t="shared" si="291"/>
        <v>0</v>
      </c>
      <c r="UNG1002">
        <f t="shared" si="291"/>
        <v>0</v>
      </c>
      <c r="UNH1002">
        <f t="shared" si="291"/>
        <v>0</v>
      </c>
      <c r="UNI1002">
        <f t="shared" si="291"/>
        <v>0</v>
      </c>
      <c r="UNJ1002">
        <f t="shared" si="291"/>
        <v>0</v>
      </c>
      <c r="UNK1002">
        <f t="shared" si="291"/>
        <v>0</v>
      </c>
      <c r="UNL1002">
        <f t="shared" si="291"/>
        <v>0</v>
      </c>
      <c r="UNM1002">
        <f t="shared" si="291"/>
        <v>0</v>
      </c>
      <c r="UNN1002">
        <f t="shared" si="291"/>
        <v>0</v>
      </c>
      <c r="UNO1002">
        <f t="shared" si="291"/>
        <v>0</v>
      </c>
      <c r="UNP1002">
        <f t="shared" si="291"/>
        <v>0</v>
      </c>
      <c r="UNQ1002">
        <f t="shared" si="291"/>
        <v>0</v>
      </c>
      <c r="UNR1002">
        <f t="shared" si="291"/>
        <v>0</v>
      </c>
      <c r="UNS1002">
        <f t="shared" si="291"/>
        <v>0</v>
      </c>
      <c r="UNT1002">
        <f t="shared" si="291"/>
        <v>0</v>
      </c>
      <c r="UNU1002">
        <f t="shared" si="291"/>
        <v>0</v>
      </c>
      <c r="UNV1002">
        <f t="shared" si="291"/>
        <v>0</v>
      </c>
      <c r="UNW1002">
        <f t="shared" si="291"/>
        <v>0</v>
      </c>
      <c r="UNX1002">
        <f t="shared" si="291"/>
        <v>0</v>
      </c>
      <c r="UNY1002">
        <f t="shared" si="291"/>
        <v>0</v>
      </c>
      <c r="UNZ1002">
        <f t="shared" si="291"/>
        <v>0</v>
      </c>
      <c r="UOA1002">
        <f t="shared" si="291"/>
        <v>0</v>
      </c>
      <c r="UOB1002">
        <f t="shared" si="291"/>
        <v>0</v>
      </c>
      <c r="UOC1002">
        <f t="shared" si="291"/>
        <v>0</v>
      </c>
      <c r="UOD1002">
        <f t="shared" si="291"/>
        <v>0</v>
      </c>
      <c r="UOE1002">
        <f t="shared" si="291"/>
        <v>0</v>
      </c>
      <c r="UOF1002">
        <f t="shared" si="291"/>
        <v>0</v>
      </c>
      <c r="UOG1002">
        <f t="shared" ref="UOG1002:UQR1002" si="292">SUM(UOG2:UOG1001)</f>
        <v>0</v>
      </c>
      <c r="UOH1002">
        <f t="shared" si="292"/>
        <v>0</v>
      </c>
      <c r="UOI1002">
        <f t="shared" si="292"/>
        <v>0</v>
      </c>
      <c r="UOJ1002">
        <f t="shared" si="292"/>
        <v>0</v>
      </c>
      <c r="UOK1002">
        <f t="shared" si="292"/>
        <v>0</v>
      </c>
      <c r="UOL1002">
        <f t="shared" si="292"/>
        <v>0</v>
      </c>
      <c r="UOM1002">
        <f t="shared" si="292"/>
        <v>0</v>
      </c>
      <c r="UON1002">
        <f t="shared" si="292"/>
        <v>0</v>
      </c>
      <c r="UOO1002">
        <f t="shared" si="292"/>
        <v>0</v>
      </c>
      <c r="UOP1002">
        <f t="shared" si="292"/>
        <v>0</v>
      </c>
      <c r="UOQ1002">
        <f t="shared" si="292"/>
        <v>0</v>
      </c>
      <c r="UOR1002">
        <f t="shared" si="292"/>
        <v>0</v>
      </c>
      <c r="UOS1002">
        <f t="shared" si="292"/>
        <v>0</v>
      </c>
      <c r="UOT1002">
        <f t="shared" si="292"/>
        <v>0</v>
      </c>
      <c r="UOU1002">
        <f t="shared" si="292"/>
        <v>0</v>
      </c>
      <c r="UOV1002">
        <f t="shared" si="292"/>
        <v>0</v>
      </c>
      <c r="UOW1002">
        <f t="shared" si="292"/>
        <v>0</v>
      </c>
      <c r="UOX1002">
        <f t="shared" si="292"/>
        <v>0</v>
      </c>
      <c r="UOY1002">
        <f t="shared" si="292"/>
        <v>0</v>
      </c>
      <c r="UOZ1002">
        <f t="shared" si="292"/>
        <v>0</v>
      </c>
      <c r="UPA1002">
        <f t="shared" si="292"/>
        <v>0</v>
      </c>
      <c r="UPB1002">
        <f t="shared" si="292"/>
        <v>0</v>
      </c>
      <c r="UPC1002">
        <f t="shared" si="292"/>
        <v>0</v>
      </c>
      <c r="UPD1002">
        <f t="shared" si="292"/>
        <v>0</v>
      </c>
      <c r="UPE1002">
        <f t="shared" si="292"/>
        <v>0</v>
      </c>
      <c r="UPF1002">
        <f t="shared" si="292"/>
        <v>0</v>
      </c>
      <c r="UPG1002">
        <f t="shared" si="292"/>
        <v>0</v>
      </c>
      <c r="UPH1002">
        <f t="shared" si="292"/>
        <v>0</v>
      </c>
      <c r="UPI1002">
        <f t="shared" si="292"/>
        <v>0</v>
      </c>
      <c r="UPJ1002">
        <f t="shared" si="292"/>
        <v>0</v>
      </c>
      <c r="UPK1002">
        <f t="shared" si="292"/>
        <v>0</v>
      </c>
      <c r="UPL1002">
        <f t="shared" si="292"/>
        <v>0</v>
      </c>
      <c r="UPM1002">
        <f t="shared" si="292"/>
        <v>0</v>
      </c>
      <c r="UPN1002">
        <f t="shared" si="292"/>
        <v>0</v>
      </c>
      <c r="UPO1002">
        <f t="shared" si="292"/>
        <v>0</v>
      </c>
      <c r="UPP1002">
        <f t="shared" si="292"/>
        <v>0</v>
      </c>
      <c r="UPQ1002">
        <f t="shared" si="292"/>
        <v>0</v>
      </c>
      <c r="UPR1002">
        <f t="shared" si="292"/>
        <v>0</v>
      </c>
      <c r="UPS1002">
        <f t="shared" si="292"/>
        <v>0</v>
      </c>
      <c r="UPT1002">
        <f t="shared" si="292"/>
        <v>0</v>
      </c>
      <c r="UPU1002">
        <f t="shared" si="292"/>
        <v>0</v>
      </c>
      <c r="UPV1002">
        <f t="shared" si="292"/>
        <v>0</v>
      </c>
      <c r="UPW1002">
        <f t="shared" si="292"/>
        <v>0</v>
      </c>
      <c r="UPX1002">
        <f t="shared" si="292"/>
        <v>0</v>
      </c>
      <c r="UPY1002">
        <f t="shared" si="292"/>
        <v>0</v>
      </c>
      <c r="UPZ1002">
        <f t="shared" si="292"/>
        <v>0</v>
      </c>
      <c r="UQA1002">
        <f t="shared" si="292"/>
        <v>0</v>
      </c>
      <c r="UQB1002">
        <f t="shared" si="292"/>
        <v>0</v>
      </c>
      <c r="UQC1002">
        <f t="shared" si="292"/>
        <v>0</v>
      </c>
      <c r="UQD1002">
        <f t="shared" si="292"/>
        <v>0</v>
      </c>
      <c r="UQE1002">
        <f t="shared" si="292"/>
        <v>0</v>
      </c>
      <c r="UQF1002">
        <f t="shared" si="292"/>
        <v>0</v>
      </c>
      <c r="UQG1002">
        <f t="shared" si="292"/>
        <v>0</v>
      </c>
      <c r="UQH1002">
        <f t="shared" si="292"/>
        <v>0</v>
      </c>
      <c r="UQI1002">
        <f t="shared" si="292"/>
        <v>0</v>
      </c>
      <c r="UQJ1002">
        <f t="shared" si="292"/>
        <v>0</v>
      </c>
      <c r="UQK1002">
        <f t="shared" si="292"/>
        <v>0</v>
      </c>
      <c r="UQL1002">
        <f t="shared" si="292"/>
        <v>0</v>
      </c>
      <c r="UQM1002">
        <f t="shared" si="292"/>
        <v>0</v>
      </c>
      <c r="UQN1002">
        <f t="shared" si="292"/>
        <v>0</v>
      </c>
      <c r="UQO1002">
        <f t="shared" si="292"/>
        <v>0</v>
      </c>
      <c r="UQP1002">
        <f t="shared" si="292"/>
        <v>0</v>
      </c>
      <c r="UQQ1002">
        <f t="shared" si="292"/>
        <v>0</v>
      </c>
      <c r="UQR1002">
        <f t="shared" si="292"/>
        <v>0</v>
      </c>
      <c r="UQS1002">
        <f t="shared" ref="UQS1002:UTD1002" si="293">SUM(UQS2:UQS1001)</f>
        <v>0</v>
      </c>
      <c r="UQT1002">
        <f t="shared" si="293"/>
        <v>0</v>
      </c>
      <c r="UQU1002">
        <f t="shared" si="293"/>
        <v>0</v>
      </c>
      <c r="UQV1002">
        <f t="shared" si="293"/>
        <v>0</v>
      </c>
      <c r="UQW1002">
        <f t="shared" si="293"/>
        <v>0</v>
      </c>
      <c r="UQX1002">
        <f t="shared" si="293"/>
        <v>0</v>
      </c>
      <c r="UQY1002">
        <f t="shared" si="293"/>
        <v>0</v>
      </c>
      <c r="UQZ1002">
        <f t="shared" si="293"/>
        <v>0</v>
      </c>
      <c r="URA1002">
        <f t="shared" si="293"/>
        <v>0</v>
      </c>
      <c r="URB1002">
        <f t="shared" si="293"/>
        <v>0</v>
      </c>
      <c r="URC1002">
        <f t="shared" si="293"/>
        <v>0</v>
      </c>
      <c r="URD1002">
        <f t="shared" si="293"/>
        <v>0</v>
      </c>
      <c r="URE1002">
        <f t="shared" si="293"/>
        <v>0</v>
      </c>
      <c r="URF1002">
        <f t="shared" si="293"/>
        <v>0</v>
      </c>
      <c r="URG1002">
        <f t="shared" si="293"/>
        <v>0</v>
      </c>
      <c r="URH1002">
        <f t="shared" si="293"/>
        <v>0</v>
      </c>
      <c r="URI1002">
        <f t="shared" si="293"/>
        <v>0</v>
      </c>
      <c r="URJ1002">
        <f t="shared" si="293"/>
        <v>0</v>
      </c>
      <c r="URK1002">
        <f t="shared" si="293"/>
        <v>0</v>
      </c>
      <c r="URL1002">
        <f t="shared" si="293"/>
        <v>0</v>
      </c>
      <c r="URM1002">
        <f t="shared" si="293"/>
        <v>0</v>
      </c>
      <c r="URN1002">
        <f t="shared" si="293"/>
        <v>0</v>
      </c>
      <c r="URO1002">
        <f t="shared" si="293"/>
        <v>0</v>
      </c>
      <c r="URP1002">
        <f t="shared" si="293"/>
        <v>0</v>
      </c>
      <c r="URQ1002">
        <f t="shared" si="293"/>
        <v>0</v>
      </c>
      <c r="URR1002">
        <f t="shared" si="293"/>
        <v>0</v>
      </c>
      <c r="URS1002">
        <f t="shared" si="293"/>
        <v>0</v>
      </c>
      <c r="URT1002">
        <f t="shared" si="293"/>
        <v>0</v>
      </c>
      <c r="URU1002">
        <f t="shared" si="293"/>
        <v>0</v>
      </c>
      <c r="URV1002">
        <f t="shared" si="293"/>
        <v>0</v>
      </c>
      <c r="URW1002">
        <f t="shared" si="293"/>
        <v>0</v>
      </c>
      <c r="URX1002">
        <f t="shared" si="293"/>
        <v>0</v>
      </c>
      <c r="URY1002">
        <f t="shared" si="293"/>
        <v>0</v>
      </c>
      <c r="URZ1002">
        <f t="shared" si="293"/>
        <v>0</v>
      </c>
      <c r="USA1002">
        <f t="shared" si="293"/>
        <v>0</v>
      </c>
      <c r="USB1002">
        <f t="shared" si="293"/>
        <v>0</v>
      </c>
      <c r="USC1002">
        <f t="shared" si="293"/>
        <v>0</v>
      </c>
      <c r="USD1002">
        <f t="shared" si="293"/>
        <v>0</v>
      </c>
      <c r="USE1002">
        <f t="shared" si="293"/>
        <v>0</v>
      </c>
      <c r="USF1002">
        <f t="shared" si="293"/>
        <v>0</v>
      </c>
      <c r="USG1002">
        <f t="shared" si="293"/>
        <v>0</v>
      </c>
      <c r="USH1002">
        <f t="shared" si="293"/>
        <v>0</v>
      </c>
      <c r="USI1002">
        <f t="shared" si="293"/>
        <v>0</v>
      </c>
      <c r="USJ1002">
        <f t="shared" si="293"/>
        <v>0</v>
      </c>
      <c r="USK1002">
        <f t="shared" si="293"/>
        <v>0</v>
      </c>
      <c r="USL1002">
        <f t="shared" si="293"/>
        <v>0</v>
      </c>
      <c r="USM1002">
        <f t="shared" si="293"/>
        <v>0</v>
      </c>
      <c r="USN1002">
        <f t="shared" si="293"/>
        <v>0</v>
      </c>
      <c r="USO1002">
        <f t="shared" si="293"/>
        <v>0</v>
      </c>
      <c r="USP1002">
        <f t="shared" si="293"/>
        <v>0</v>
      </c>
      <c r="USQ1002">
        <f t="shared" si="293"/>
        <v>0</v>
      </c>
      <c r="USR1002">
        <f t="shared" si="293"/>
        <v>0</v>
      </c>
      <c r="USS1002">
        <f t="shared" si="293"/>
        <v>0</v>
      </c>
      <c r="UST1002">
        <f t="shared" si="293"/>
        <v>0</v>
      </c>
      <c r="USU1002">
        <f t="shared" si="293"/>
        <v>0</v>
      </c>
      <c r="USV1002">
        <f t="shared" si="293"/>
        <v>0</v>
      </c>
      <c r="USW1002">
        <f t="shared" si="293"/>
        <v>0</v>
      </c>
      <c r="USX1002">
        <f t="shared" si="293"/>
        <v>0</v>
      </c>
      <c r="USY1002">
        <f t="shared" si="293"/>
        <v>0</v>
      </c>
      <c r="USZ1002">
        <f t="shared" si="293"/>
        <v>0</v>
      </c>
      <c r="UTA1002">
        <f t="shared" si="293"/>
        <v>0</v>
      </c>
      <c r="UTB1002">
        <f t="shared" si="293"/>
        <v>0</v>
      </c>
      <c r="UTC1002">
        <f t="shared" si="293"/>
        <v>0</v>
      </c>
      <c r="UTD1002">
        <f t="shared" si="293"/>
        <v>0</v>
      </c>
      <c r="UTE1002">
        <f t="shared" ref="UTE1002:UVP1002" si="294">SUM(UTE2:UTE1001)</f>
        <v>0</v>
      </c>
      <c r="UTF1002">
        <f t="shared" si="294"/>
        <v>0</v>
      </c>
      <c r="UTG1002">
        <f t="shared" si="294"/>
        <v>0</v>
      </c>
      <c r="UTH1002">
        <f t="shared" si="294"/>
        <v>0</v>
      </c>
      <c r="UTI1002">
        <f t="shared" si="294"/>
        <v>0</v>
      </c>
      <c r="UTJ1002">
        <f t="shared" si="294"/>
        <v>0</v>
      </c>
      <c r="UTK1002">
        <f t="shared" si="294"/>
        <v>0</v>
      </c>
      <c r="UTL1002">
        <f t="shared" si="294"/>
        <v>0</v>
      </c>
      <c r="UTM1002">
        <f t="shared" si="294"/>
        <v>0</v>
      </c>
      <c r="UTN1002">
        <f t="shared" si="294"/>
        <v>0</v>
      </c>
      <c r="UTO1002">
        <f t="shared" si="294"/>
        <v>0</v>
      </c>
      <c r="UTP1002">
        <f t="shared" si="294"/>
        <v>0</v>
      </c>
      <c r="UTQ1002">
        <f t="shared" si="294"/>
        <v>0</v>
      </c>
      <c r="UTR1002">
        <f t="shared" si="294"/>
        <v>0</v>
      </c>
      <c r="UTS1002">
        <f t="shared" si="294"/>
        <v>0</v>
      </c>
      <c r="UTT1002">
        <f t="shared" si="294"/>
        <v>0</v>
      </c>
      <c r="UTU1002">
        <f t="shared" si="294"/>
        <v>0</v>
      </c>
      <c r="UTV1002">
        <f t="shared" si="294"/>
        <v>0</v>
      </c>
      <c r="UTW1002">
        <f t="shared" si="294"/>
        <v>0</v>
      </c>
      <c r="UTX1002">
        <f t="shared" si="294"/>
        <v>0</v>
      </c>
      <c r="UTY1002">
        <f t="shared" si="294"/>
        <v>0</v>
      </c>
      <c r="UTZ1002">
        <f t="shared" si="294"/>
        <v>0</v>
      </c>
      <c r="UUA1002">
        <f t="shared" si="294"/>
        <v>0</v>
      </c>
      <c r="UUB1002">
        <f t="shared" si="294"/>
        <v>0</v>
      </c>
      <c r="UUC1002">
        <f t="shared" si="294"/>
        <v>0</v>
      </c>
      <c r="UUD1002">
        <f t="shared" si="294"/>
        <v>0</v>
      </c>
      <c r="UUE1002">
        <f t="shared" si="294"/>
        <v>0</v>
      </c>
      <c r="UUF1002">
        <f t="shared" si="294"/>
        <v>0</v>
      </c>
      <c r="UUG1002">
        <f t="shared" si="294"/>
        <v>0</v>
      </c>
      <c r="UUH1002">
        <f t="shared" si="294"/>
        <v>0</v>
      </c>
      <c r="UUI1002">
        <f t="shared" si="294"/>
        <v>0</v>
      </c>
      <c r="UUJ1002">
        <f t="shared" si="294"/>
        <v>0</v>
      </c>
      <c r="UUK1002">
        <f t="shared" si="294"/>
        <v>0</v>
      </c>
      <c r="UUL1002">
        <f t="shared" si="294"/>
        <v>0</v>
      </c>
      <c r="UUM1002">
        <f t="shared" si="294"/>
        <v>0</v>
      </c>
      <c r="UUN1002">
        <f t="shared" si="294"/>
        <v>0</v>
      </c>
      <c r="UUO1002">
        <f t="shared" si="294"/>
        <v>0</v>
      </c>
      <c r="UUP1002">
        <f t="shared" si="294"/>
        <v>0</v>
      </c>
      <c r="UUQ1002">
        <f t="shared" si="294"/>
        <v>0</v>
      </c>
      <c r="UUR1002">
        <f t="shared" si="294"/>
        <v>0</v>
      </c>
      <c r="UUS1002">
        <f t="shared" si="294"/>
        <v>0</v>
      </c>
      <c r="UUT1002">
        <f t="shared" si="294"/>
        <v>0</v>
      </c>
      <c r="UUU1002">
        <f t="shared" si="294"/>
        <v>0</v>
      </c>
      <c r="UUV1002">
        <f t="shared" si="294"/>
        <v>0</v>
      </c>
      <c r="UUW1002">
        <f t="shared" si="294"/>
        <v>0</v>
      </c>
      <c r="UUX1002">
        <f t="shared" si="294"/>
        <v>0</v>
      </c>
      <c r="UUY1002">
        <f t="shared" si="294"/>
        <v>0</v>
      </c>
      <c r="UUZ1002">
        <f t="shared" si="294"/>
        <v>0</v>
      </c>
      <c r="UVA1002">
        <f t="shared" si="294"/>
        <v>0</v>
      </c>
      <c r="UVB1002">
        <f t="shared" si="294"/>
        <v>0</v>
      </c>
      <c r="UVC1002">
        <f t="shared" si="294"/>
        <v>0</v>
      </c>
      <c r="UVD1002">
        <f t="shared" si="294"/>
        <v>0</v>
      </c>
      <c r="UVE1002">
        <f t="shared" si="294"/>
        <v>0</v>
      </c>
      <c r="UVF1002">
        <f t="shared" si="294"/>
        <v>0</v>
      </c>
      <c r="UVG1002">
        <f t="shared" si="294"/>
        <v>0</v>
      </c>
      <c r="UVH1002">
        <f t="shared" si="294"/>
        <v>0</v>
      </c>
      <c r="UVI1002">
        <f t="shared" si="294"/>
        <v>0</v>
      </c>
      <c r="UVJ1002">
        <f t="shared" si="294"/>
        <v>0</v>
      </c>
      <c r="UVK1002">
        <f t="shared" si="294"/>
        <v>0</v>
      </c>
      <c r="UVL1002">
        <f t="shared" si="294"/>
        <v>0</v>
      </c>
      <c r="UVM1002">
        <f t="shared" si="294"/>
        <v>0</v>
      </c>
      <c r="UVN1002">
        <f t="shared" si="294"/>
        <v>0</v>
      </c>
      <c r="UVO1002">
        <f t="shared" si="294"/>
        <v>0</v>
      </c>
      <c r="UVP1002">
        <f t="shared" si="294"/>
        <v>0</v>
      </c>
      <c r="UVQ1002">
        <f t="shared" ref="UVQ1002:UYB1002" si="295">SUM(UVQ2:UVQ1001)</f>
        <v>0</v>
      </c>
      <c r="UVR1002">
        <f t="shared" si="295"/>
        <v>0</v>
      </c>
      <c r="UVS1002">
        <f t="shared" si="295"/>
        <v>0</v>
      </c>
      <c r="UVT1002">
        <f t="shared" si="295"/>
        <v>0</v>
      </c>
      <c r="UVU1002">
        <f t="shared" si="295"/>
        <v>0</v>
      </c>
      <c r="UVV1002">
        <f t="shared" si="295"/>
        <v>0</v>
      </c>
      <c r="UVW1002">
        <f t="shared" si="295"/>
        <v>0</v>
      </c>
      <c r="UVX1002">
        <f t="shared" si="295"/>
        <v>0</v>
      </c>
      <c r="UVY1002">
        <f t="shared" si="295"/>
        <v>0</v>
      </c>
      <c r="UVZ1002">
        <f t="shared" si="295"/>
        <v>0</v>
      </c>
      <c r="UWA1002">
        <f t="shared" si="295"/>
        <v>0</v>
      </c>
      <c r="UWB1002">
        <f t="shared" si="295"/>
        <v>0</v>
      </c>
      <c r="UWC1002">
        <f t="shared" si="295"/>
        <v>0</v>
      </c>
      <c r="UWD1002">
        <f t="shared" si="295"/>
        <v>0</v>
      </c>
      <c r="UWE1002">
        <f t="shared" si="295"/>
        <v>0</v>
      </c>
      <c r="UWF1002">
        <f t="shared" si="295"/>
        <v>0</v>
      </c>
      <c r="UWG1002">
        <f t="shared" si="295"/>
        <v>0</v>
      </c>
      <c r="UWH1002">
        <f t="shared" si="295"/>
        <v>0</v>
      </c>
      <c r="UWI1002">
        <f t="shared" si="295"/>
        <v>0</v>
      </c>
      <c r="UWJ1002">
        <f t="shared" si="295"/>
        <v>0</v>
      </c>
      <c r="UWK1002">
        <f t="shared" si="295"/>
        <v>0</v>
      </c>
      <c r="UWL1002">
        <f t="shared" si="295"/>
        <v>0</v>
      </c>
      <c r="UWM1002">
        <f t="shared" si="295"/>
        <v>0</v>
      </c>
      <c r="UWN1002">
        <f t="shared" si="295"/>
        <v>0</v>
      </c>
      <c r="UWO1002">
        <f t="shared" si="295"/>
        <v>0</v>
      </c>
      <c r="UWP1002">
        <f t="shared" si="295"/>
        <v>0</v>
      </c>
      <c r="UWQ1002">
        <f t="shared" si="295"/>
        <v>0</v>
      </c>
      <c r="UWR1002">
        <f t="shared" si="295"/>
        <v>0</v>
      </c>
      <c r="UWS1002">
        <f t="shared" si="295"/>
        <v>0</v>
      </c>
      <c r="UWT1002">
        <f t="shared" si="295"/>
        <v>0</v>
      </c>
      <c r="UWU1002">
        <f t="shared" si="295"/>
        <v>0</v>
      </c>
      <c r="UWV1002">
        <f t="shared" si="295"/>
        <v>0</v>
      </c>
      <c r="UWW1002">
        <f t="shared" si="295"/>
        <v>0</v>
      </c>
      <c r="UWX1002">
        <f t="shared" si="295"/>
        <v>0</v>
      </c>
      <c r="UWY1002">
        <f t="shared" si="295"/>
        <v>0</v>
      </c>
      <c r="UWZ1002">
        <f t="shared" si="295"/>
        <v>0</v>
      </c>
      <c r="UXA1002">
        <f t="shared" si="295"/>
        <v>0</v>
      </c>
      <c r="UXB1002">
        <f t="shared" si="295"/>
        <v>0</v>
      </c>
      <c r="UXC1002">
        <f t="shared" si="295"/>
        <v>0</v>
      </c>
      <c r="UXD1002">
        <f t="shared" si="295"/>
        <v>0</v>
      </c>
      <c r="UXE1002">
        <f t="shared" si="295"/>
        <v>0</v>
      </c>
      <c r="UXF1002">
        <f t="shared" si="295"/>
        <v>0</v>
      </c>
      <c r="UXG1002">
        <f t="shared" si="295"/>
        <v>0</v>
      </c>
      <c r="UXH1002">
        <f t="shared" si="295"/>
        <v>0</v>
      </c>
      <c r="UXI1002">
        <f t="shared" si="295"/>
        <v>0</v>
      </c>
      <c r="UXJ1002">
        <f t="shared" si="295"/>
        <v>0</v>
      </c>
      <c r="UXK1002">
        <f t="shared" si="295"/>
        <v>0</v>
      </c>
      <c r="UXL1002">
        <f t="shared" si="295"/>
        <v>0</v>
      </c>
      <c r="UXM1002">
        <f t="shared" si="295"/>
        <v>0</v>
      </c>
      <c r="UXN1002">
        <f t="shared" si="295"/>
        <v>0</v>
      </c>
      <c r="UXO1002">
        <f t="shared" si="295"/>
        <v>0</v>
      </c>
      <c r="UXP1002">
        <f t="shared" si="295"/>
        <v>0</v>
      </c>
      <c r="UXQ1002">
        <f t="shared" si="295"/>
        <v>0</v>
      </c>
      <c r="UXR1002">
        <f t="shared" si="295"/>
        <v>0</v>
      </c>
      <c r="UXS1002">
        <f t="shared" si="295"/>
        <v>0</v>
      </c>
      <c r="UXT1002">
        <f t="shared" si="295"/>
        <v>0</v>
      </c>
      <c r="UXU1002">
        <f t="shared" si="295"/>
        <v>0</v>
      </c>
      <c r="UXV1002">
        <f t="shared" si="295"/>
        <v>0</v>
      </c>
      <c r="UXW1002">
        <f t="shared" si="295"/>
        <v>0</v>
      </c>
      <c r="UXX1002">
        <f t="shared" si="295"/>
        <v>0</v>
      </c>
      <c r="UXY1002">
        <f t="shared" si="295"/>
        <v>0</v>
      </c>
      <c r="UXZ1002">
        <f t="shared" si="295"/>
        <v>0</v>
      </c>
      <c r="UYA1002">
        <f t="shared" si="295"/>
        <v>0</v>
      </c>
      <c r="UYB1002">
        <f t="shared" si="295"/>
        <v>0</v>
      </c>
      <c r="UYC1002">
        <f t="shared" ref="UYC1002:VAN1002" si="296">SUM(UYC2:UYC1001)</f>
        <v>0</v>
      </c>
      <c r="UYD1002">
        <f t="shared" si="296"/>
        <v>0</v>
      </c>
      <c r="UYE1002">
        <f t="shared" si="296"/>
        <v>0</v>
      </c>
      <c r="UYF1002">
        <f t="shared" si="296"/>
        <v>0</v>
      </c>
      <c r="UYG1002">
        <f t="shared" si="296"/>
        <v>0</v>
      </c>
      <c r="UYH1002">
        <f t="shared" si="296"/>
        <v>0</v>
      </c>
      <c r="UYI1002">
        <f t="shared" si="296"/>
        <v>0</v>
      </c>
      <c r="UYJ1002">
        <f t="shared" si="296"/>
        <v>0</v>
      </c>
      <c r="UYK1002">
        <f t="shared" si="296"/>
        <v>0</v>
      </c>
      <c r="UYL1002">
        <f t="shared" si="296"/>
        <v>0</v>
      </c>
      <c r="UYM1002">
        <f t="shared" si="296"/>
        <v>0</v>
      </c>
      <c r="UYN1002">
        <f t="shared" si="296"/>
        <v>0</v>
      </c>
      <c r="UYO1002">
        <f t="shared" si="296"/>
        <v>0</v>
      </c>
      <c r="UYP1002">
        <f t="shared" si="296"/>
        <v>0</v>
      </c>
      <c r="UYQ1002">
        <f t="shared" si="296"/>
        <v>0</v>
      </c>
      <c r="UYR1002">
        <f t="shared" si="296"/>
        <v>0</v>
      </c>
      <c r="UYS1002">
        <f t="shared" si="296"/>
        <v>0</v>
      </c>
      <c r="UYT1002">
        <f t="shared" si="296"/>
        <v>0</v>
      </c>
      <c r="UYU1002">
        <f t="shared" si="296"/>
        <v>0</v>
      </c>
      <c r="UYV1002">
        <f t="shared" si="296"/>
        <v>0</v>
      </c>
      <c r="UYW1002">
        <f t="shared" si="296"/>
        <v>0</v>
      </c>
      <c r="UYX1002">
        <f t="shared" si="296"/>
        <v>0</v>
      </c>
      <c r="UYY1002">
        <f t="shared" si="296"/>
        <v>0</v>
      </c>
      <c r="UYZ1002">
        <f t="shared" si="296"/>
        <v>0</v>
      </c>
      <c r="UZA1002">
        <f t="shared" si="296"/>
        <v>0</v>
      </c>
      <c r="UZB1002">
        <f t="shared" si="296"/>
        <v>0</v>
      </c>
      <c r="UZC1002">
        <f t="shared" si="296"/>
        <v>0</v>
      </c>
      <c r="UZD1002">
        <f t="shared" si="296"/>
        <v>0</v>
      </c>
      <c r="UZE1002">
        <f t="shared" si="296"/>
        <v>0</v>
      </c>
      <c r="UZF1002">
        <f t="shared" si="296"/>
        <v>0</v>
      </c>
      <c r="UZG1002">
        <f t="shared" si="296"/>
        <v>0</v>
      </c>
      <c r="UZH1002">
        <f t="shared" si="296"/>
        <v>0</v>
      </c>
      <c r="UZI1002">
        <f t="shared" si="296"/>
        <v>0</v>
      </c>
      <c r="UZJ1002">
        <f t="shared" si="296"/>
        <v>0</v>
      </c>
      <c r="UZK1002">
        <f t="shared" si="296"/>
        <v>0</v>
      </c>
      <c r="UZL1002">
        <f t="shared" si="296"/>
        <v>0</v>
      </c>
      <c r="UZM1002">
        <f t="shared" si="296"/>
        <v>0</v>
      </c>
      <c r="UZN1002">
        <f t="shared" si="296"/>
        <v>0</v>
      </c>
      <c r="UZO1002">
        <f t="shared" si="296"/>
        <v>0</v>
      </c>
      <c r="UZP1002">
        <f t="shared" si="296"/>
        <v>0</v>
      </c>
      <c r="UZQ1002">
        <f t="shared" si="296"/>
        <v>0</v>
      </c>
      <c r="UZR1002">
        <f t="shared" si="296"/>
        <v>0</v>
      </c>
      <c r="UZS1002">
        <f t="shared" si="296"/>
        <v>0</v>
      </c>
      <c r="UZT1002">
        <f t="shared" si="296"/>
        <v>0</v>
      </c>
      <c r="UZU1002">
        <f t="shared" si="296"/>
        <v>0</v>
      </c>
      <c r="UZV1002">
        <f t="shared" si="296"/>
        <v>0</v>
      </c>
      <c r="UZW1002">
        <f t="shared" si="296"/>
        <v>0</v>
      </c>
      <c r="UZX1002">
        <f t="shared" si="296"/>
        <v>0</v>
      </c>
      <c r="UZY1002">
        <f t="shared" si="296"/>
        <v>0</v>
      </c>
      <c r="UZZ1002">
        <f t="shared" si="296"/>
        <v>0</v>
      </c>
      <c r="VAA1002">
        <f t="shared" si="296"/>
        <v>0</v>
      </c>
      <c r="VAB1002">
        <f t="shared" si="296"/>
        <v>0</v>
      </c>
      <c r="VAC1002">
        <f t="shared" si="296"/>
        <v>0</v>
      </c>
      <c r="VAD1002">
        <f t="shared" si="296"/>
        <v>0</v>
      </c>
      <c r="VAE1002">
        <f t="shared" si="296"/>
        <v>0</v>
      </c>
      <c r="VAF1002">
        <f t="shared" si="296"/>
        <v>0</v>
      </c>
      <c r="VAG1002">
        <f t="shared" si="296"/>
        <v>0</v>
      </c>
      <c r="VAH1002">
        <f t="shared" si="296"/>
        <v>0</v>
      </c>
      <c r="VAI1002">
        <f t="shared" si="296"/>
        <v>0</v>
      </c>
      <c r="VAJ1002">
        <f t="shared" si="296"/>
        <v>0</v>
      </c>
      <c r="VAK1002">
        <f t="shared" si="296"/>
        <v>0</v>
      </c>
      <c r="VAL1002">
        <f t="shared" si="296"/>
        <v>0</v>
      </c>
      <c r="VAM1002">
        <f t="shared" si="296"/>
        <v>0</v>
      </c>
      <c r="VAN1002">
        <f t="shared" si="296"/>
        <v>0</v>
      </c>
      <c r="VAO1002">
        <f t="shared" ref="VAO1002:VCZ1002" si="297">SUM(VAO2:VAO1001)</f>
        <v>0</v>
      </c>
      <c r="VAP1002">
        <f t="shared" si="297"/>
        <v>0</v>
      </c>
      <c r="VAQ1002">
        <f t="shared" si="297"/>
        <v>0</v>
      </c>
      <c r="VAR1002">
        <f t="shared" si="297"/>
        <v>0</v>
      </c>
      <c r="VAS1002">
        <f t="shared" si="297"/>
        <v>0</v>
      </c>
      <c r="VAT1002">
        <f t="shared" si="297"/>
        <v>0</v>
      </c>
      <c r="VAU1002">
        <f t="shared" si="297"/>
        <v>0</v>
      </c>
      <c r="VAV1002">
        <f t="shared" si="297"/>
        <v>0</v>
      </c>
      <c r="VAW1002">
        <f t="shared" si="297"/>
        <v>0</v>
      </c>
      <c r="VAX1002">
        <f t="shared" si="297"/>
        <v>0</v>
      </c>
      <c r="VAY1002">
        <f t="shared" si="297"/>
        <v>0</v>
      </c>
      <c r="VAZ1002">
        <f t="shared" si="297"/>
        <v>0</v>
      </c>
      <c r="VBA1002">
        <f t="shared" si="297"/>
        <v>0</v>
      </c>
      <c r="VBB1002">
        <f t="shared" si="297"/>
        <v>0</v>
      </c>
      <c r="VBC1002">
        <f t="shared" si="297"/>
        <v>0</v>
      </c>
      <c r="VBD1002">
        <f t="shared" si="297"/>
        <v>0</v>
      </c>
      <c r="VBE1002">
        <f t="shared" si="297"/>
        <v>0</v>
      </c>
      <c r="VBF1002">
        <f t="shared" si="297"/>
        <v>0</v>
      </c>
      <c r="VBG1002">
        <f t="shared" si="297"/>
        <v>0</v>
      </c>
      <c r="VBH1002">
        <f t="shared" si="297"/>
        <v>0</v>
      </c>
      <c r="VBI1002">
        <f t="shared" si="297"/>
        <v>0</v>
      </c>
      <c r="VBJ1002">
        <f t="shared" si="297"/>
        <v>0</v>
      </c>
      <c r="VBK1002">
        <f t="shared" si="297"/>
        <v>0</v>
      </c>
      <c r="VBL1002">
        <f t="shared" si="297"/>
        <v>0</v>
      </c>
      <c r="VBM1002">
        <f t="shared" si="297"/>
        <v>0</v>
      </c>
      <c r="VBN1002">
        <f t="shared" si="297"/>
        <v>0</v>
      </c>
      <c r="VBO1002">
        <f t="shared" si="297"/>
        <v>0</v>
      </c>
      <c r="VBP1002">
        <f t="shared" si="297"/>
        <v>0</v>
      </c>
      <c r="VBQ1002">
        <f t="shared" si="297"/>
        <v>0</v>
      </c>
      <c r="VBR1002">
        <f t="shared" si="297"/>
        <v>0</v>
      </c>
      <c r="VBS1002">
        <f t="shared" si="297"/>
        <v>0</v>
      </c>
      <c r="VBT1002">
        <f t="shared" si="297"/>
        <v>0</v>
      </c>
      <c r="VBU1002">
        <f t="shared" si="297"/>
        <v>0</v>
      </c>
      <c r="VBV1002">
        <f t="shared" si="297"/>
        <v>0</v>
      </c>
      <c r="VBW1002">
        <f t="shared" si="297"/>
        <v>0</v>
      </c>
      <c r="VBX1002">
        <f t="shared" si="297"/>
        <v>0</v>
      </c>
      <c r="VBY1002">
        <f t="shared" si="297"/>
        <v>0</v>
      </c>
      <c r="VBZ1002">
        <f t="shared" si="297"/>
        <v>0</v>
      </c>
      <c r="VCA1002">
        <f t="shared" si="297"/>
        <v>0</v>
      </c>
      <c r="VCB1002">
        <f t="shared" si="297"/>
        <v>0</v>
      </c>
      <c r="VCC1002">
        <f t="shared" si="297"/>
        <v>0</v>
      </c>
      <c r="VCD1002">
        <f t="shared" si="297"/>
        <v>0</v>
      </c>
      <c r="VCE1002">
        <f t="shared" si="297"/>
        <v>0</v>
      </c>
      <c r="VCF1002">
        <f t="shared" si="297"/>
        <v>0</v>
      </c>
      <c r="VCG1002">
        <f t="shared" si="297"/>
        <v>0</v>
      </c>
      <c r="VCH1002">
        <f t="shared" si="297"/>
        <v>0</v>
      </c>
      <c r="VCI1002">
        <f t="shared" si="297"/>
        <v>0</v>
      </c>
      <c r="VCJ1002">
        <f t="shared" si="297"/>
        <v>0</v>
      </c>
      <c r="VCK1002">
        <f t="shared" si="297"/>
        <v>0</v>
      </c>
      <c r="VCL1002">
        <f t="shared" si="297"/>
        <v>0</v>
      </c>
      <c r="VCM1002">
        <f t="shared" si="297"/>
        <v>0</v>
      </c>
      <c r="VCN1002">
        <f t="shared" si="297"/>
        <v>0</v>
      </c>
      <c r="VCO1002">
        <f t="shared" si="297"/>
        <v>0</v>
      </c>
      <c r="VCP1002">
        <f t="shared" si="297"/>
        <v>0</v>
      </c>
      <c r="VCQ1002">
        <f t="shared" si="297"/>
        <v>0</v>
      </c>
      <c r="VCR1002">
        <f t="shared" si="297"/>
        <v>0</v>
      </c>
      <c r="VCS1002">
        <f t="shared" si="297"/>
        <v>0</v>
      </c>
      <c r="VCT1002">
        <f t="shared" si="297"/>
        <v>0</v>
      </c>
      <c r="VCU1002">
        <f t="shared" si="297"/>
        <v>0</v>
      </c>
      <c r="VCV1002">
        <f t="shared" si="297"/>
        <v>0</v>
      </c>
      <c r="VCW1002">
        <f t="shared" si="297"/>
        <v>0</v>
      </c>
      <c r="VCX1002">
        <f t="shared" si="297"/>
        <v>0</v>
      </c>
      <c r="VCY1002">
        <f t="shared" si="297"/>
        <v>0</v>
      </c>
      <c r="VCZ1002">
        <f t="shared" si="297"/>
        <v>0</v>
      </c>
      <c r="VDA1002">
        <f t="shared" ref="VDA1002:VFL1002" si="298">SUM(VDA2:VDA1001)</f>
        <v>0</v>
      </c>
      <c r="VDB1002">
        <f t="shared" si="298"/>
        <v>0</v>
      </c>
      <c r="VDC1002">
        <f t="shared" si="298"/>
        <v>0</v>
      </c>
      <c r="VDD1002">
        <f t="shared" si="298"/>
        <v>0</v>
      </c>
      <c r="VDE1002">
        <f t="shared" si="298"/>
        <v>0</v>
      </c>
      <c r="VDF1002">
        <f t="shared" si="298"/>
        <v>0</v>
      </c>
      <c r="VDG1002">
        <f t="shared" si="298"/>
        <v>0</v>
      </c>
      <c r="VDH1002">
        <f t="shared" si="298"/>
        <v>0</v>
      </c>
      <c r="VDI1002">
        <f t="shared" si="298"/>
        <v>0</v>
      </c>
      <c r="VDJ1002">
        <f t="shared" si="298"/>
        <v>0</v>
      </c>
      <c r="VDK1002">
        <f t="shared" si="298"/>
        <v>0</v>
      </c>
      <c r="VDL1002">
        <f t="shared" si="298"/>
        <v>0</v>
      </c>
      <c r="VDM1002">
        <f t="shared" si="298"/>
        <v>0</v>
      </c>
      <c r="VDN1002">
        <f t="shared" si="298"/>
        <v>0</v>
      </c>
      <c r="VDO1002">
        <f t="shared" si="298"/>
        <v>0</v>
      </c>
      <c r="VDP1002">
        <f t="shared" si="298"/>
        <v>0</v>
      </c>
      <c r="VDQ1002">
        <f t="shared" si="298"/>
        <v>0</v>
      </c>
      <c r="VDR1002">
        <f t="shared" si="298"/>
        <v>0</v>
      </c>
      <c r="VDS1002">
        <f t="shared" si="298"/>
        <v>0</v>
      </c>
      <c r="VDT1002">
        <f t="shared" si="298"/>
        <v>0</v>
      </c>
      <c r="VDU1002">
        <f t="shared" si="298"/>
        <v>0</v>
      </c>
      <c r="VDV1002">
        <f t="shared" si="298"/>
        <v>0</v>
      </c>
      <c r="VDW1002">
        <f t="shared" si="298"/>
        <v>0</v>
      </c>
      <c r="VDX1002">
        <f t="shared" si="298"/>
        <v>0</v>
      </c>
      <c r="VDY1002">
        <f t="shared" si="298"/>
        <v>0</v>
      </c>
      <c r="VDZ1002">
        <f t="shared" si="298"/>
        <v>0</v>
      </c>
      <c r="VEA1002">
        <f t="shared" si="298"/>
        <v>0</v>
      </c>
      <c r="VEB1002">
        <f t="shared" si="298"/>
        <v>0</v>
      </c>
      <c r="VEC1002">
        <f t="shared" si="298"/>
        <v>0</v>
      </c>
      <c r="VED1002">
        <f t="shared" si="298"/>
        <v>0</v>
      </c>
      <c r="VEE1002">
        <f t="shared" si="298"/>
        <v>0</v>
      </c>
      <c r="VEF1002">
        <f t="shared" si="298"/>
        <v>0</v>
      </c>
      <c r="VEG1002">
        <f t="shared" si="298"/>
        <v>0</v>
      </c>
      <c r="VEH1002">
        <f t="shared" si="298"/>
        <v>0</v>
      </c>
      <c r="VEI1002">
        <f t="shared" si="298"/>
        <v>0</v>
      </c>
      <c r="VEJ1002">
        <f t="shared" si="298"/>
        <v>0</v>
      </c>
      <c r="VEK1002">
        <f t="shared" si="298"/>
        <v>0</v>
      </c>
      <c r="VEL1002">
        <f t="shared" si="298"/>
        <v>0</v>
      </c>
      <c r="VEM1002">
        <f t="shared" si="298"/>
        <v>0</v>
      </c>
      <c r="VEN1002">
        <f t="shared" si="298"/>
        <v>0</v>
      </c>
      <c r="VEO1002">
        <f t="shared" si="298"/>
        <v>0</v>
      </c>
      <c r="VEP1002">
        <f t="shared" si="298"/>
        <v>0</v>
      </c>
      <c r="VEQ1002">
        <f t="shared" si="298"/>
        <v>0</v>
      </c>
      <c r="VER1002">
        <f t="shared" si="298"/>
        <v>0</v>
      </c>
      <c r="VES1002">
        <f t="shared" si="298"/>
        <v>0</v>
      </c>
      <c r="VET1002">
        <f t="shared" si="298"/>
        <v>0</v>
      </c>
      <c r="VEU1002">
        <f t="shared" si="298"/>
        <v>0</v>
      </c>
      <c r="VEV1002">
        <f t="shared" si="298"/>
        <v>0</v>
      </c>
      <c r="VEW1002">
        <f t="shared" si="298"/>
        <v>0</v>
      </c>
      <c r="VEX1002">
        <f t="shared" si="298"/>
        <v>0</v>
      </c>
      <c r="VEY1002">
        <f t="shared" si="298"/>
        <v>0</v>
      </c>
      <c r="VEZ1002">
        <f t="shared" si="298"/>
        <v>0</v>
      </c>
      <c r="VFA1002">
        <f t="shared" si="298"/>
        <v>0</v>
      </c>
      <c r="VFB1002">
        <f t="shared" si="298"/>
        <v>0</v>
      </c>
      <c r="VFC1002">
        <f t="shared" si="298"/>
        <v>0</v>
      </c>
      <c r="VFD1002">
        <f t="shared" si="298"/>
        <v>0</v>
      </c>
      <c r="VFE1002">
        <f t="shared" si="298"/>
        <v>0</v>
      </c>
      <c r="VFF1002">
        <f t="shared" si="298"/>
        <v>0</v>
      </c>
      <c r="VFG1002">
        <f t="shared" si="298"/>
        <v>0</v>
      </c>
      <c r="VFH1002">
        <f t="shared" si="298"/>
        <v>0</v>
      </c>
      <c r="VFI1002">
        <f t="shared" si="298"/>
        <v>0</v>
      </c>
      <c r="VFJ1002">
        <f t="shared" si="298"/>
        <v>0</v>
      </c>
      <c r="VFK1002">
        <f t="shared" si="298"/>
        <v>0</v>
      </c>
      <c r="VFL1002">
        <f t="shared" si="298"/>
        <v>0</v>
      </c>
      <c r="VFM1002">
        <f t="shared" ref="VFM1002:VHX1002" si="299">SUM(VFM2:VFM1001)</f>
        <v>0</v>
      </c>
      <c r="VFN1002">
        <f t="shared" si="299"/>
        <v>0</v>
      </c>
      <c r="VFO1002">
        <f t="shared" si="299"/>
        <v>0</v>
      </c>
      <c r="VFP1002">
        <f t="shared" si="299"/>
        <v>0</v>
      </c>
      <c r="VFQ1002">
        <f t="shared" si="299"/>
        <v>0</v>
      </c>
      <c r="VFR1002">
        <f t="shared" si="299"/>
        <v>0</v>
      </c>
      <c r="VFS1002">
        <f t="shared" si="299"/>
        <v>0</v>
      </c>
      <c r="VFT1002">
        <f t="shared" si="299"/>
        <v>0</v>
      </c>
      <c r="VFU1002">
        <f t="shared" si="299"/>
        <v>0</v>
      </c>
      <c r="VFV1002">
        <f t="shared" si="299"/>
        <v>0</v>
      </c>
      <c r="VFW1002">
        <f t="shared" si="299"/>
        <v>0</v>
      </c>
      <c r="VFX1002">
        <f t="shared" si="299"/>
        <v>0</v>
      </c>
      <c r="VFY1002">
        <f t="shared" si="299"/>
        <v>0</v>
      </c>
      <c r="VFZ1002">
        <f t="shared" si="299"/>
        <v>0</v>
      </c>
      <c r="VGA1002">
        <f t="shared" si="299"/>
        <v>0</v>
      </c>
      <c r="VGB1002">
        <f t="shared" si="299"/>
        <v>0</v>
      </c>
      <c r="VGC1002">
        <f t="shared" si="299"/>
        <v>0</v>
      </c>
      <c r="VGD1002">
        <f t="shared" si="299"/>
        <v>0</v>
      </c>
      <c r="VGE1002">
        <f t="shared" si="299"/>
        <v>0</v>
      </c>
      <c r="VGF1002">
        <f t="shared" si="299"/>
        <v>0</v>
      </c>
      <c r="VGG1002">
        <f t="shared" si="299"/>
        <v>0</v>
      </c>
      <c r="VGH1002">
        <f t="shared" si="299"/>
        <v>0</v>
      </c>
      <c r="VGI1002">
        <f t="shared" si="299"/>
        <v>0</v>
      </c>
      <c r="VGJ1002">
        <f t="shared" si="299"/>
        <v>0</v>
      </c>
      <c r="VGK1002">
        <f t="shared" si="299"/>
        <v>0</v>
      </c>
      <c r="VGL1002">
        <f t="shared" si="299"/>
        <v>0</v>
      </c>
      <c r="VGM1002">
        <f t="shared" si="299"/>
        <v>0</v>
      </c>
      <c r="VGN1002">
        <f t="shared" si="299"/>
        <v>0</v>
      </c>
      <c r="VGO1002">
        <f t="shared" si="299"/>
        <v>0</v>
      </c>
      <c r="VGP1002">
        <f t="shared" si="299"/>
        <v>0</v>
      </c>
      <c r="VGQ1002">
        <f t="shared" si="299"/>
        <v>0</v>
      </c>
      <c r="VGR1002">
        <f t="shared" si="299"/>
        <v>0</v>
      </c>
      <c r="VGS1002">
        <f t="shared" si="299"/>
        <v>0</v>
      </c>
      <c r="VGT1002">
        <f t="shared" si="299"/>
        <v>0</v>
      </c>
      <c r="VGU1002">
        <f t="shared" si="299"/>
        <v>0</v>
      </c>
      <c r="VGV1002">
        <f t="shared" si="299"/>
        <v>0</v>
      </c>
      <c r="VGW1002">
        <f t="shared" si="299"/>
        <v>0</v>
      </c>
      <c r="VGX1002">
        <f t="shared" si="299"/>
        <v>0</v>
      </c>
      <c r="VGY1002">
        <f t="shared" si="299"/>
        <v>0</v>
      </c>
      <c r="VGZ1002">
        <f t="shared" si="299"/>
        <v>0</v>
      </c>
      <c r="VHA1002">
        <f t="shared" si="299"/>
        <v>0</v>
      </c>
      <c r="VHB1002">
        <f t="shared" si="299"/>
        <v>0</v>
      </c>
      <c r="VHC1002">
        <f t="shared" si="299"/>
        <v>0</v>
      </c>
      <c r="VHD1002">
        <f t="shared" si="299"/>
        <v>0</v>
      </c>
      <c r="VHE1002">
        <f t="shared" si="299"/>
        <v>0</v>
      </c>
      <c r="VHF1002">
        <f t="shared" si="299"/>
        <v>0</v>
      </c>
      <c r="VHG1002">
        <f t="shared" si="299"/>
        <v>0</v>
      </c>
      <c r="VHH1002">
        <f t="shared" si="299"/>
        <v>0</v>
      </c>
      <c r="VHI1002">
        <f t="shared" si="299"/>
        <v>0</v>
      </c>
      <c r="VHJ1002">
        <f t="shared" si="299"/>
        <v>0</v>
      </c>
      <c r="VHK1002">
        <f t="shared" si="299"/>
        <v>0</v>
      </c>
      <c r="VHL1002">
        <f t="shared" si="299"/>
        <v>0</v>
      </c>
      <c r="VHM1002">
        <f t="shared" si="299"/>
        <v>0</v>
      </c>
      <c r="VHN1002">
        <f t="shared" si="299"/>
        <v>0</v>
      </c>
      <c r="VHO1002">
        <f t="shared" si="299"/>
        <v>0</v>
      </c>
      <c r="VHP1002">
        <f t="shared" si="299"/>
        <v>0</v>
      </c>
      <c r="VHQ1002">
        <f t="shared" si="299"/>
        <v>0</v>
      </c>
      <c r="VHR1002">
        <f t="shared" si="299"/>
        <v>0</v>
      </c>
      <c r="VHS1002">
        <f t="shared" si="299"/>
        <v>0</v>
      </c>
      <c r="VHT1002">
        <f t="shared" si="299"/>
        <v>0</v>
      </c>
      <c r="VHU1002">
        <f t="shared" si="299"/>
        <v>0</v>
      </c>
      <c r="VHV1002">
        <f t="shared" si="299"/>
        <v>0</v>
      </c>
      <c r="VHW1002">
        <f t="shared" si="299"/>
        <v>0</v>
      </c>
      <c r="VHX1002">
        <f t="shared" si="299"/>
        <v>0</v>
      </c>
      <c r="VHY1002">
        <f t="shared" ref="VHY1002:VKJ1002" si="300">SUM(VHY2:VHY1001)</f>
        <v>0</v>
      </c>
      <c r="VHZ1002">
        <f t="shared" si="300"/>
        <v>0</v>
      </c>
      <c r="VIA1002">
        <f t="shared" si="300"/>
        <v>0</v>
      </c>
      <c r="VIB1002">
        <f t="shared" si="300"/>
        <v>0</v>
      </c>
      <c r="VIC1002">
        <f t="shared" si="300"/>
        <v>0</v>
      </c>
      <c r="VID1002">
        <f t="shared" si="300"/>
        <v>0</v>
      </c>
      <c r="VIE1002">
        <f t="shared" si="300"/>
        <v>0</v>
      </c>
      <c r="VIF1002">
        <f t="shared" si="300"/>
        <v>0</v>
      </c>
      <c r="VIG1002">
        <f t="shared" si="300"/>
        <v>0</v>
      </c>
      <c r="VIH1002">
        <f t="shared" si="300"/>
        <v>0</v>
      </c>
      <c r="VII1002">
        <f t="shared" si="300"/>
        <v>0</v>
      </c>
      <c r="VIJ1002">
        <f t="shared" si="300"/>
        <v>0</v>
      </c>
      <c r="VIK1002">
        <f t="shared" si="300"/>
        <v>0</v>
      </c>
      <c r="VIL1002">
        <f t="shared" si="300"/>
        <v>0</v>
      </c>
      <c r="VIM1002">
        <f t="shared" si="300"/>
        <v>0</v>
      </c>
      <c r="VIN1002">
        <f t="shared" si="300"/>
        <v>0</v>
      </c>
      <c r="VIO1002">
        <f t="shared" si="300"/>
        <v>0</v>
      </c>
      <c r="VIP1002">
        <f t="shared" si="300"/>
        <v>0</v>
      </c>
      <c r="VIQ1002">
        <f t="shared" si="300"/>
        <v>0</v>
      </c>
      <c r="VIR1002">
        <f t="shared" si="300"/>
        <v>0</v>
      </c>
      <c r="VIS1002">
        <f t="shared" si="300"/>
        <v>0</v>
      </c>
      <c r="VIT1002">
        <f t="shared" si="300"/>
        <v>0</v>
      </c>
      <c r="VIU1002">
        <f t="shared" si="300"/>
        <v>0</v>
      </c>
      <c r="VIV1002">
        <f t="shared" si="300"/>
        <v>0</v>
      </c>
      <c r="VIW1002">
        <f t="shared" si="300"/>
        <v>0</v>
      </c>
      <c r="VIX1002">
        <f t="shared" si="300"/>
        <v>0</v>
      </c>
      <c r="VIY1002">
        <f t="shared" si="300"/>
        <v>0</v>
      </c>
      <c r="VIZ1002">
        <f t="shared" si="300"/>
        <v>0</v>
      </c>
      <c r="VJA1002">
        <f t="shared" si="300"/>
        <v>0</v>
      </c>
      <c r="VJB1002">
        <f t="shared" si="300"/>
        <v>0</v>
      </c>
      <c r="VJC1002">
        <f t="shared" si="300"/>
        <v>0</v>
      </c>
      <c r="VJD1002">
        <f t="shared" si="300"/>
        <v>0</v>
      </c>
      <c r="VJE1002">
        <f t="shared" si="300"/>
        <v>0</v>
      </c>
      <c r="VJF1002">
        <f t="shared" si="300"/>
        <v>0</v>
      </c>
      <c r="VJG1002">
        <f t="shared" si="300"/>
        <v>0</v>
      </c>
      <c r="VJH1002">
        <f t="shared" si="300"/>
        <v>0</v>
      </c>
      <c r="VJI1002">
        <f t="shared" si="300"/>
        <v>0</v>
      </c>
      <c r="VJJ1002">
        <f t="shared" si="300"/>
        <v>0</v>
      </c>
      <c r="VJK1002">
        <f t="shared" si="300"/>
        <v>0</v>
      </c>
      <c r="VJL1002">
        <f t="shared" si="300"/>
        <v>0</v>
      </c>
      <c r="VJM1002">
        <f t="shared" si="300"/>
        <v>0</v>
      </c>
      <c r="VJN1002">
        <f t="shared" si="300"/>
        <v>0</v>
      </c>
      <c r="VJO1002">
        <f t="shared" si="300"/>
        <v>0</v>
      </c>
      <c r="VJP1002">
        <f t="shared" si="300"/>
        <v>0</v>
      </c>
      <c r="VJQ1002">
        <f t="shared" si="300"/>
        <v>0</v>
      </c>
      <c r="VJR1002">
        <f t="shared" si="300"/>
        <v>0</v>
      </c>
      <c r="VJS1002">
        <f t="shared" si="300"/>
        <v>0</v>
      </c>
      <c r="VJT1002">
        <f t="shared" si="300"/>
        <v>0</v>
      </c>
      <c r="VJU1002">
        <f t="shared" si="300"/>
        <v>0</v>
      </c>
      <c r="VJV1002">
        <f t="shared" si="300"/>
        <v>0</v>
      </c>
      <c r="VJW1002">
        <f t="shared" si="300"/>
        <v>0</v>
      </c>
      <c r="VJX1002">
        <f t="shared" si="300"/>
        <v>0</v>
      </c>
      <c r="VJY1002">
        <f t="shared" si="300"/>
        <v>0</v>
      </c>
      <c r="VJZ1002">
        <f t="shared" si="300"/>
        <v>0</v>
      </c>
      <c r="VKA1002">
        <f t="shared" si="300"/>
        <v>0</v>
      </c>
      <c r="VKB1002">
        <f t="shared" si="300"/>
        <v>0</v>
      </c>
      <c r="VKC1002">
        <f t="shared" si="300"/>
        <v>0</v>
      </c>
      <c r="VKD1002">
        <f t="shared" si="300"/>
        <v>0</v>
      </c>
      <c r="VKE1002">
        <f t="shared" si="300"/>
        <v>0</v>
      </c>
      <c r="VKF1002">
        <f t="shared" si="300"/>
        <v>0</v>
      </c>
      <c r="VKG1002">
        <f t="shared" si="300"/>
        <v>0</v>
      </c>
      <c r="VKH1002">
        <f t="shared" si="300"/>
        <v>0</v>
      </c>
      <c r="VKI1002">
        <f t="shared" si="300"/>
        <v>0</v>
      </c>
      <c r="VKJ1002">
        <f t="shared" si="300"/>
        <v>0</v>
      </c>
      <c r="VKK1002">
        <f t="shared" ref="VKK1002:VMV1002" si="301">SUM(VKK2:VKK1001)</f>
        <v>0</v>
      </c>
      <c r="VKL1002">
        <f t="shared" si="301"/>
        <v>0</v>
      </c>
      <c r="VKM1002">
        <f t="shared" si="301"/>
        <v>0</v>
      </c>
      <c r="VKN1002">
        <f t="shared" si="301"/>
        <v>0</v>
      </c>
      <c r="VKO1002">
        <f t="shared" si="301"/>
        <v>0</v>
      </c>
      <c r="VKP1002">
        <f t="shared" si="301"/>
        <v>0</v>
      </c>
      <c r="VKQ1002">
        <f t="shared" si="301"/>
        <v>0</v>
      </c>
      <c r="VKR1002">
        <f t="shared" si="301"/>
        <v>0</v>
      </c>
      <c r="VKS1002">
        <f t="shared" si="301"/>
        <v>0</v>
      </c>
      <c r="VKT1002">
        <f t="shared" si="301"/>
        <v>0</v>
      </c>
      <c r="VKU1002">
        <f t="shared" si="301"/>
        <v>0</v>
      </c>
      <c r="VKV1002">
        <f t="shared" si="301"/>
        <v>0</v>
      </c>
      <c r="VKW1002">
        <f t="shared" si="301"/>
        <v>0</v>
      </c>
      <c r="VKX1002">
        <f t="shared" si="301"/>
        <v>0</v>
      </c>
      <c r="VKY1002">
        <f t="shared" si="301"/>
        <v>0</v>
      </c>
      <c r="VKZ1002">
        <f t="shared" si="301"/>
        <v>0</v>
      </c>
      <c r="VLA1002">
        <f t="shared" si="301"/>
        <v>0</v>
      </c>
      <c r="VLB1002">
        <f t="shared" si="301"/>
        <v>0</v>
      </c>
      <c r="VLC1002">
        <f t="shared" si="301"/>
        <v>0</v>
      </c>
      <c r="VLD1002">
        <f t="shared" si="301"/>
        <v>0</v>
      </c>
      <c r="VLE1002">
        <f t="shared" si="301"/>
        <v>0</v>
      </c>
      <c r="VLF1002">
        <f t="shared" si="301"/>
        <v>0</v>
      </c>
      <c r="VLG1002">
        <f t="shared" si="301"/>
        <v>0</v>
      </c>
      <c r="VLH1002">
        <f t="shared" si="301"/>
        <v>0</v>
      </c>
      <c r="VLI1002">
        <f t="shared" si="301"/>
        <v>0</v>
      </c>
      <c r="VLJ1002">
        <f t="shared" si="301"/>
        <v>0</v>
      </c>
      <c r="VLK1002">
        <f t="shared" si="301"/>
        <v>0</v>
      </c>
      <c r="VLL1002">
        <f t="shared" si="301"/>
        <v>0</v>
      </c>
      <c r="VLM1002">
        <f t="shared" si="301"/>
        <v>0</v>
      </c>
      <c r="VLN1002">
        <f t="shared" si="301"/>
        <v>0</v>
      </c>
      <c r="VLO1002">
        <f t="shared" si="301"/>
        <v>0</v>
      </c>
      <c r="VLP1002">
        <f t="shared" si="301"/>
        <v>0</v>
      </c>
      <c r="VLQ1002">
        <f t="shared" si="301"/>
        <v>0</v>
      </c>
      <c r="VLR1002">
        <f t="shared" si="301"/>
        <v>0</v>
      </c>
      <c r="VLS1002">
        <f t="shared" si="301"/>
        <v>0</v>
      </c>
      <c r="VLT1002">
        <f t="shared" si="301"/>
        <v>0</v>
      </c>
      <c r="VLU1002">
        <f t="shared" si="301"/>
        <v>0</v>
      </c>
      <c r="VLV1002">
        <f t="shared" si="301"/>
        <v>0</v>
      </c>
      <c r="VLW1002">
        <f t="shared" si="301"/>
        <v>0</v>
      </c>
      <c r="VLX1002">
        <f t="shared" si="301"/>
        <v>0</v>
      </c>
      <c r="VLY1002">
        <f t="shared" si="301"/>
        <v>0</v>
      </c>
      <c r="VLZ1002">
        <f t="shared" si="301"/>
        <v>0</v>
      </c>
      <c r="VMA1002">
        <f t="shared" si="301"/>
        <v>0</v>
      </c>
      <c r="VMB1002">
        <f t="shared" si="301"/>
        <v>0</v>
      </c>
      <c r="VMC1002">
        <f t="shared" si="301"/>
        <v>0</v>
      </c>
      <c r="VMD1002">
        <f t="shared" si="301"/>
        <v>0</v>
      </c>
      <c r="VME1002">
        <f t="shared" si="301"/>
        <v>0</v>
      </c>
      <c r="VMF1002">
        <f t="shared" si="301"/>
        <v>0</v>
      </c>
      <c r="VMG1002">
        <f t="shared" si="301"/>
        <v>0</v>
      </c>
      <c r="VMH1002">
        <f t="shared" si="301"/>
        <v>0</v>
      </c>
      <c r="VMI1002">
        <f t="shared" si="301"/>
        <v>0</v>
      </c>
      <c r="VMJ1002">
        <f t="shared" si="301"/>
        <v>0</v>
      </c>
      <c r="VMK1002">
        <f t="shared" si="301"/>
        <v>0</v>
      </c>
      <c r="VML1002">
        <f t="shared" si="301"/>
        <v>0</v>
      </c>
      <c r="VMM1002">
        <f t="shared" si="301"/>
        <v>0</v>
      </c>
      <c r="VMN1002">
        <f t="shared" si="301"/>
        <v>0</v>
      </c>
      <c r="VMO1002">
        <f t="shared" si="301"/>
        <v>0</v>
      </c>
      <c r="VMP1002">
        <f t="shared" si="301"/>
        <v>0</v>
      </c>
      <c r="VMQ1002">
        <f t="shared" si="301"/>
        <v>0</v>
      </c>
      <c r="VMR1002">
        <f t="shared" si="301"/>
        <v>0</v>
      </c>
      <c r="VMS1002">
        <f t="shared" si="301"/>
        <v>0</v>
      </c>
      <c r="VMT1002">
        <f t="shared" si="301"/>
        <v>0</v>
      </c>
      <c r="VMU1002">
        <f t="shared" si="301"/>
        <v>0</v>
      </c>
      <c r="VMV1002">
        <f t="shared" si="301"/>
        <v>0</v>
      </c>
      <c r="VMW1002">
        <f t="shared" ref="VMW1002:VPH1002" si="302">SUM(VMW2:VMW1001)</f>
        <v>0</v>
      </c>
      <c r="VMX1002">
        <f t="shared" si="302"/>
        <v>0</v>
      </c>
      <c r="VMY1002">
        <f t="shared" si="302"/>
        <v>0</v>
      </c>
      <c r="VMZ1002">
        <f t="shared" si="302"/>
        <v>0</v>
      </c>
      <c r="VNA1002">
        <f t="shared" si="302"/>
        <v>0</v>
      </c>
      <c r="VNB1002">
        <f t="shared" si="302"/>
        <v>0</v>
      </c>
      <c r="VNC1002">
        <f t="shared" si="302"/>
        <v>0</v>
      </c>
      <c r="VND1002">
        <f t="shared" si="302"/>
        <v>0</v>
      </c>
      <c r="VNE1002">
        <f t="shared" si="302"/>
        <v>0</v>
      </c>
      <c r="VNF1002">
        <f t="shared" si="302"/>
        <v>0</v>
      </c>
      <c r="VNG1002">
        <f t="shared" si="302"/>
        <v>0</v>
      </c>
      <c r="VNH1002">
        <f t="shared" si="302"/>
        <v>0</v>
      </c>
      <c r="VNI1002">
        <f t="shared" si="302"/>
        <v>0</v>
      </c>
      <c r="VNJ1002">
        <f t="shared" si="302"/>
        <v>0</v>
      </c>
      <c r="VNK1002">
        <f t="shared" si="302"/>
        <v>0</v>
      </c>
      <c r="VNL1002">
        <f t="shared" si="302"/>
        <v>0</v>
      </c>
      <c r="VNM1002">
        <f t="shared" si="302"/>
        <v>0</v>
      </c>
      <c r="VNN1002">
        <f t="shared" si="302"/>
        <v>0</v>
      </c>
      <c r="VNO1002">
        <f t="shared" si="302"/>
        <v>0</v>
      </c>
      <c r="VNP1002">
        <f t="shared" si="302"/>
        <v>0</v>
      </c>
      <c r="VNQ1002">
        <f t="shared" si="302"/>
        <v>0</v>
      </c>
      <c r="VNR1002">
        <f t="shared" si="302"/>
        <v>0</v>
      </c>
      <c r="VNS1002">
        <f t="shared" si="302"/>
        <v>0</v>
      </c>
      <c r="VNT1002">
        <f t="shared" si="302"/>
        <v>0</v>
      </c>
      <c r="VNU1002">
        <f t="shared" si="302"/>
        <v>0</v>
      </c>
      <c r="VNV1002">
        <f t="shared" si="302"/>
        <v>0</v>
      </c>
      <c r="VNW1002">
        <f t="shared" si="302"/>
        <v>0</v>
      </c>
      <c r="VNX1002">
        <f t="shared" si="302"/>
        <v>0</v>
      </c>
      <c r="VNY1002">
        <f t="shared" si="302"/>
        <v>0</v>
      </c>
      <c r="VNZ1002">
        <f t="shared" si="302"/>
        <v>0</v>
      </c>
      <c r="VOA1002">
        <f t="shared" si="302"/>
        <v>0</v>
      </c>
      <c r="VOB1002">
        <f t="shared" si="302"/>
        <v>0</v>
      </c>
      <c r="VOC1002">
        <f t="shared" si="302"/>
        <v>0</v>
      </c>
      <c r="VOD1002">
        <f t="shared" si="302"/>
        <v>0</v>
      </c>
      <c r="VOE1002">
        <f t="shared" si="302"/>
        <v>0</v>
      </c>
      <c r="VOF1002">
        <f t="shared" si="302"/>
        <v>0</v>
      </c>
      <c r="VOG1002">
        <f t="shared" si="302"/>
        <v>0</v>
      </c>
      <c r="VOH1002">
        <f t="shared" si="302"/>
        <v>0</v>
      </c>
      <c r="VOI1002">
        <f t="shared" si="302"/>
        <v>0</v>
      </c>
      <c r="VOJ1002">
        <f t="shared" si="302"/>
        <v>0</v>
      </c>
      <c r="VOK1002">
        <f t="shared" si="302"/>
        <v>0</v>
      </c>
      <c r="VOL1002">
        <f t="shared" si="302"/>
        <v>0</v>
      </c>
      <c r="VOM1002">
        <f t="shared" si="302"/>
        <v>0</v>
      </c>
      <c r="VON1002">
        <f t="shared" si="302"/>
        <v>0</v>
      </c>
      <c r="VOO1002">
        <f t="shared" si="302"/>
        <v>0</v>
      </c>
      <c r="VOP1002">
        <f t="shared" si="302"/>
        <v>0</v>
      </c>
      <c r="VOQ1002">
        <f t="shared" si="302"/>
        <v>0</v>
      </c>
      <c r="VOR1002">
        <f t="shared" si="302"/>
        <v>0</v>
      </c>
      <c r="VOS1002">
        <f t="shared" si="302"/>
        <v>0</v>
      </c>
      <c r="VOT1002">
        <f t="shared" si="302"/>
        <v>0</v>
      </c>
      <c r="VOU1002">
        <f t="shared" si="302"/>
        <v>0</v>
      </c>
      <c r="VOV1002">
        <f t="shared" si="302"/>
        <v>0</v>
      </c>
      <c r="VOW1002">
        <f t="shared" si="302"/>
        <v>0</v>
      </c>
      <c r="VOX1002">
        <f t="shared" si="302"/>
        <v>0</v>
      </c>
      <c r="VOY1002">
        <f t="shared" si="302"/>
        <v>0</v>
      </c>
      <c r="VOZ1002">
        <f t="shared" si="302"/>
        <v>0</v>
      </c>
      <c r="VPA1002">
        <f t="shared" si="302"/>
        <v>0</v>
      </c>
      <c r="VPB1002">
        <f t="shared" si="302"/>
        <v>0</v>
      </c>
      <c r="VPC1002">
        <f t="shared" si="302"/>
        <v>0</v>
      </c>
      <c r="VPD1002">
        <f t="shared" si="302"/>
        <v>0</v>
      </c>
      <c r="VPE1002">
        <f t="shared" si="302"/>
        <v>0</v>
      </c>
      <c r="VPF1002">
        <f t="shared" si="302"/>
        <v>0</v>
      </c>
      <c r="VPG1002">
        <f t="shared" si="302"/>
        <v>0</v>
      </c>
      <c r="VPH1002">
        <f t="shared" si="302"/>
        <v>0</v>
      </c>
      <c r="VPI1002">
        <f t="shared" ref="VPI1002:VRT1002" si="303">SUM(VPI2:VPI1001)</f>
        <v>0</v>
      </c>
      <c r="VPJ1002">
        <f t="shared" si="303"/>
        <v>0</v>
      </c>
      <c r="VPK1002">
        <f t="shared" si="303"/>
        <v>0</v>
      </c>
      <c r="VPL1002">
        <f t="shared" si="303"/>
        <v>0</v>
      </c>
      <c r="VPM1002">
        <f t="shared" si="303"/>
        <v>0</v>
      </c>
      <c r="VPN1002">
        <f t="shared" si="303"/>
        <v>0</v>
      </c>
      <c r="VPO1002">
        <f t="shared" si="303"/>
        <v>0</v>
      </c>
      <c r="VPP1002">
        <f t="shared" si="303"/>
        <v>0</v>
      </c>
      <c r="VPQ1002">
        <f t="shared" si="303"/>
        <v>0</v>
      </c>
      <c r="VPR1002">
        <f t="shared" si="303"/>
        <v>0</v>
      </c>
      <c r="VPS1002">
        <f t="shared" si="303"/>
        <v>0</v>
      </c>
      <c r="VPT1002">
        <f t="shared" si="303"/>
        <v>0</v>
      </c>
      <c r="VPU1002">
        <f t="shared" si="303"/>
        <v>0</v>
      </c>
      <c r="VPV1002">
        <f t="shared" si="303"/>
        <v>0</v>
      </c>
      <c r="VPW1002">
        <f t="shared" si="303"/>
        <v>0</v>
      </c>
      <c r="VPX1002">
        <f t="shared" si="303"/>
        <v>0</v>
      </c>
      <c r="VPY1002">
        <f t="shared" si="303"/>
        <v>0</v>
      </c>
      <c r="VPZ1002">
        <f t="shared" si="303"/>
        <v>0</v>
      </c>
      <c r="VQA1002">
        <f t="shared" si="303"/>
        <v>0</v>
      </c>
      <c r="VQB1002">
        <f t="shared" si="303"/>
        <v>0</v>
      </c>
      <c r="VQC1002">
        <f t="shared" si="303"/>
        <v>0</v>
      </c>
      <c r="VQD1002">
        <f t="shared" si="303"/>
        <v>0</v>
      </c>
      <c r="VQE1002">
        <f t="shared" si="303"/>
        <v>0</v>
      </c>
      <c r="VQF1002">
        <f t="shared" si="303"/>
        <v>0</v>
      </c>
      <c r="VQG1002">
        <f t="shared" si="303"/>
        <v>0</v>
      </c>
      <c r="VQH1002">
        <f t="shared" si="303"/>
        <v>0</v>
      </c>
      <c r="VQI1002">
        <f t="shared" si="303"/>
        <v>0</v>
      </c>
      <c r="VQJ1002">
        <f t="shared" si="303"/>
        <v>0</v>
      </c>
      <c r="VQK1002">
        <f t="shared" si="303"/>
        <v>0</v>
      </c>
      <c r="VQL1002">
        <f t="shared" si="303"/>
        <v>0</v>
      </c>
      <c r="VQM1002">
        <f t="shared" si="303"/>
        <v>0</v>
      </c>
      <c r="VQN1002">
        <f t="shared" si="303"/>
        <v>0</v>
      </c>
      <c r="VQO1002">
        <f t="shared" si="303"/>
        <v>0</v>
      </c>
      <c r="VQP1002">
        <f t="shared" si="303"/>
        <v>0</v>
      </c>
      <c r="VQQ1002">
        <f t="shared" si="303"/>
        <v>0</v>
      </c>
      <c r="VQR1002">
        <f t="shared" si="303"/>
        <v>0</v>
      </c>
      <c r="VQS1002">
        <f t="shared" si="303"/>
        <v>0</v>
      </c>
      <c r="VQT1002">
        <f t="shared" si="303"/>
        <v>0</v>
      </c>
      <c r="VQU1002">
        <f t="shared" si="303"/>
        <v>0</v>
      </c>
      <c r="VQV1002">
        <f t="shared" si="303"/>
        <v>0</v>
      </c>
      <c r="VQW1002">
        <f t="shared" si="303"/>
        <v>0</v>
      </c>
      <c r="VQX1002">
        <f t="shared" si="303"/>
        <v>0</v>
      </c>
      <c r="VQY1002">
        <f t="shared" si="303"/>
        <v>0</v>
      </c>
      <c r="VQZ1002">
        <f t="shared" si="303"/>
        <v>0</v>
      </c>
      <c r="VRA1002">
        <f t="shared" si="303"/>
        <v>0</v>
      </c>
      <c r="VRB1002">
        <f t="shared" si="303"/>
        <v>0</v>
      </c>
      <c r="VRC1002">
        <f t="shared" si="303"/>
        <v>0</v>
      </c>
      <c r="VRD1002">
        <f t="shared" si="303"/>
        <v>0</v>
      </c>
      <c r="VRE1002">
        <f t="shared" si="303"/>
        <v>0</v>
      </c>
      <c r="VRF1002">
        <f t="shared" si="303"/>
        <v>0</v>
      </c>
      <c r="VRG1002">
        <f t="shared" si="303"/>
        <v>0</v>
      </c>
      <c r="VRH1002">
        <f t="shared" si="303"/>
        <v>0</v>
      </c>
      <c r="VRI1002">
        <f t="shared" si="303"/>
        <v>0</v>
      </c>
      <c r="VRJ1002">
        <f t="shared" si="303"/>
        <v>0</v>
      </c>
      <c r="VRK1002">
        <f t="shared" si="303"/>
        <v>0</v>
      </c>
      <c r="VRL1002">
        <f t="shared" si="303"/>
        <v>0</v>
      </c>
      <c r="VRM1002">
        <f t="shared" si="303"/>
        <v>0</v>
      </c>
      <c r="VRN1002">
        <f t="shared" si="303"/>
        <v>0</v>
      </c>
      <c r="VRO1002">
        <f t="shared" si="303"/>
        <v>0</v>
      </c>
      <c r="VRP1002">
        <f t="shared" si="303"/>
        <v>0</v>
      </c>
      <c r="VRQ1002">
        <f t="shared" si="303"/>
        <v>0</v>
      </c>
      <c r="VRR1002">
        <f t="shared" si="303"/>
        <v>0</v>
      </c>
      <c r="VRS1002">
        <f t="shared" si="303"/>
        <v>0</v>
      </c>
      <c r="VRT1002">
        <f t="shared" si="303"/>
        <v>0</v>
      </c>
      <c r="VRU1002">
        <f t="shared" ref="VRU1002:VUF1002" si="304">SUM(VRU2:VRU1001)</f>
        <v>0</v>
      </c>
      <c r="VRV1002">
        <f t="shared" si="304"/>
        <v>0</v>
      </c>
      <c r="VRW1002">
        <f t="shared" si="304"/>
        <v>0</v>
      </c>
      <c r="VRX1002">
        <f t="shared" si="304"/>
        <v>0</v>
      </c>
      <c r="VRY1002">
        <f t="shared" si="304"/>
        <v>0</v>
      </c>
      <c r="VRZ1002">
        <f t="shared" si="304"/>
        <v>0</v>
      </c>
      <c r="VSA1002">
        <f t="shared" si="304"/>
        <v>0</v>
      </c>
      <c r="VSB1002">
        <f t="shared" si="304"/>
        <v>0</v>
      </c>
      <c r="VSC1002">
        <f t="shared" si="304"/>
        <v>0</v>
      </c>
      <c r="VSD1002">
        <f t="shared" si="304"/>
        <v>0</v>
      </c>
      <c r="VSE1002">
        <f t="shared" si="304"/>
        <v>0</v>
      </c>
      <c r="VSF1002">
        <f t="shared" si="304"/>
        <v>0</v>
      </c>
      <c r="VSG1002">
        <f t="shared" si="304"/>
        <v>0</v>
      </c>
      <c r="VSH1002">
        <f t="shared" si="304"/>
        <v>0</v>
      </c>
      <c r="VSI1002">
        <f t="shared" si="304"/>
        <v>0</v>
      </c>
      <c r="VSJ1002">
        <f t="shared" si="304"/>
        <v>0</v>
      </c>
      <c r="VSK1002">
        <f t="shared" si="304"/>
        <v>0</v>
      </c>
      <c r="VSL1002">
        <f t="shared" si="304"/>
        <v>0</v>
      </c>
      <c r="VSM1002">
        <f t="shared" si="304"/>
        <v>0</v>
      </c>
      <c r="VSN1002">
        <f t="shared" si="304"/>
        <v>0</v>
      </c>
      <c r="VSO1002">
        <f t="shared" si="304"/>
        <v>0</v>
      </c>
      <c r="VSP1002">
        <f t="shared" si="304"/>
        <v>0</v>
      </c>
      <c r="VSQ1002">
        <f t="shared" si="304"/>
        <v>0</v>
      </c>
      <c r="VSR1002">
        <f t="shared" si="304"/>
        <v>0</v>
      </c>
      <c r="VSS1002">
        <f t="shared" si="304"/>
        <v>0</v>
      </c>
      <c r="VST1002">
        <f t="shared" si="304"/>
        <v>0</v>
      </c>
      <c r="VSU1002">
        <f t="shared" si="304"/>
        <v>0</v>
      </c>
      <c r="VSV1002">
        <f t="shared" si="304"/>
        <v>0</v>
      </c>
      <c r="VSW1002">
        <f t="shared" si="304"/>
        <v>0</v>
      </c>
      <c r="VSX1002">
        <f t="shared" si="304"/>
        <v>0</v>
      </c>
      <c r="VSY1002">
        <f t="shared" si="304"/>
        <v>0</v>
      </c>
      <c r="VSZ1002">
        <f t="shared" si="304"/>
        <v>0</v>
      </c>
      <c r="VTA1002">
        <f t="shared" si="304"/>
        <v>0</v>
      </c>
      <c r="VTB1002">
        <f t="shared" si="304"/>
        <v>0</v>
      </c>
      <c r="VTC1002">
        <f t="shared" si="304"/>
        <v>0</v>
      </c>
      <c r="VTD1002">
        <f t="shared" si="304"/>
        <v>0</v>
      </c>
      <c r="VTE1002">
        <f t="shared" si="304"/>
        <v>0</v>
      </c>
      <c r="VTF1002">
        <f t="shared" si="304"/>
        <v>0</v>
      </c>
      <c r="VTG1002">
        <f t="shared" si="304"/>
        <v>0</v>
      </c>
      <c r="VTH1002">
        <f t="shared" si="304"/>
        <v>0</v>
      </c>
      <c r="VTI1002">
        <f t="shared" si="304"/>
        <v>0</v>
      </c>
      <c r="VTJ1002">
        <f t="shared" si="304"/>
        <v>0</v>
      </c>
      <c r="VTK1002">
        <f t="shared" si="304"/>
        <v>0</v>
      </c>
      <c r="VTL1002">
        <f t="shared" si="304"/>
        <v>0</v>
      </c>
      <c r="VTM1002">
        <f t="shared" si="304"/>
        <v>0</v>
      </c>
      <c r="VTN1002">
        <f t="shared" si="304"/>
        <v>0</v>
      </c>
      <c r="VTO1002">
        <f t="shared" si="304"/>
        <v>0</v>
      </c>
      <c r="VTP1002">
        <f t="shared" si="304"/>
        <v>0</v>
      </c>
      <c r="VTQ1002">
        <f t="shared" si="304"/>
        <v>0</v>
      </c>
      <c r="VTR1002">
        <f t="shared" si="304"/>
        <v>0</v>
      </c>
      <c r="VTS1002">
        <f t="shared" si="304"/>
        <v>0</v>
      </c>
      <c r="VTT1002">
        <f t="shared" si="304"/>
        <v>0</v>
      </c>
      <c r="VTU1002">
        <f t="shared" si="304"/>
        <v>0</v>
      </c>
      <c r="VTV1002">
        <f t="shared" si="304"/>
        <v>0</v>
      </c>
      <c r="VTW1002">
        <f t="shared" si="304"/>
        <v>0</v>
      </c>
      <c r="VTX1002">
        <f t="shared" si="304"/>
        <v>0</v>
      </c>
      <c r="VTY1002">
        <f t="shared" si="304"/>
        <v>0</v>
      </c>
      <c r="VTZ1002">
        <f t="shared" si="304"/>
        <v>0</v>
      </c>
      <c r="VUA1002">
        <f t="shared" si="304"/>
        <v>0</v>
      </c>
      <c r="VUB1002">
        <f t="shared" si="304"/>
        <v>0</v>
      </c>
      <c r="VUC1002">
        <f t="shared" si="304"/>
        <v>0</v>
      </c>
      <c r="VUD1002">
        <f t="shared" si="304"/>
        <v>0</v>
      </c>
      <c r="VUE1002">
        <f t="shared" si="304"/>
        <v>0</v>
      </c>
      <c r="VUF1002">
        <f t="shared" si="304"/>
        <v>0</v>
      </c>
      <c r="VUG1002">
        <f t="shared" ref="VUG1002:VWR1002" si="305">SUM(VUG2:VUG1001)</f>
        <v>0</v>
      </c>
      <c r="VUH1002">
        <f t="shared" si="305"/>
        <v>0</v>
      </c>
      <c r="VUI1002">
        <f t="shared" si="305"/>
        <v>0</v>
      </c>
      <c r="VUJ1002">
        <f t="shared" si="305"/>
        <v>0</v>
      </c>
      <c r="VUK1002">
        <f t="shared" si="305"/>
        <v>0</v>
      </c>
      <c r="VUL1002">
        <f t="shared" si="305"/>
        <v>0</v>
      </c>
      <c r="VUM1002">
        <f t="shared" si="305"/>
        <v>0</v>
      </c>
      <c r="VUN1002">
        <f t="shared" si="305"/>
        <v>0</v>
      </c>
      <c r="VUO1002">
        <f t="shared" si="305"/>
        <v>0</v>
      </c>
      <c r="VUP1002">
        <f t="shared" si="305"/>
        <v>0</v>
      </c>
      <c r="VUQ1002">
        <f t="shared" si="305"/>
        <v>0</v>
      </c>
      <c r="VUR1002">
        <f t="shared" si="305"/>
        <v>0</v>
      </c>
      <c r="VUS1002">
        <f t="shared" si="305"/>
        <v>0</v>
      </c>
      <c r="VUT1002">
        <f t="shared" si="305"/>
        <v>0</v>
      </c>
      <c r="VUU1002">
        <f t="shared" si="305"/>
        <v>0</v>
      </c>
      <c r="VUV1002">
        <f t="shared" si="305"/>
        <v>0</v>
      </c>
      <c r="VUW1002">
        <f t="shared" si="305"/>
        <v>0</v>
      </c>
      <c r="VUX1002">
        <f t="shared" si="305"/>
        <v>0</v>
      </c>
      <c r="VUY1002">
        <f t="shared" si="305"/>
        <v>0</v>
      </c>
      <c r="VUZ1002">
        <f t="shared" si="305"/>
        <v>0</v>
      </c>
      <c r="VVA1002">
        <f t="shared" si="305"/>
        <v>0</v>
      </c>
      <c r="VVB1002">
        <f t="shared" si="305"/>
        <v>0</v>
      </c>
      <c r="VVC1002">
        <f t="shared" si="305"/>
        <v>0</v>
      </c>
      <c r="VVD1002">
        <f t="shared" si="305"/>
        <v>0</v>
      </c>
      <c r="VVE1002">
        <f t="shared" si="305"/>
        <v>0</v>
      </c>
      <c r="VVF1002">
        <f t="shared" si="305"/>
        <v>0</v>
      </c>
      <c r="VVG1002">
        <f t="shared" si="305"/>
        <v>0</v>
      </c>
      <c r="VVH1002">
        <f t="shared" si="305"/>
        <v>0</v>
      </c>
      <c r="VVI1002">
        <f t="shared" si="305"/>
        <v>0</v>
      </c>
      <c r="VVJ1002">
        <f t="shared" si="305"/>
        <v>0</v>
      </c>
      <c r="VVK1002">
        <f t="shared" si="305"/>
        <v>0</v>
      </c>
      <c r="VVL1002">
        <f t="shared" si="305"/>
        <v>0</v>
      </c>
      <c r="VVM1002">
        <f t="shared" si="305"/>
        <v>0</v>
      </c>
      <c r="VVN1002">
        <f t="shared" si="305"/>
        <v>0</v>
      </c>
      <c r="VVO1002">
        <f t="shared" si="305"/>
        <v>0</v>
      </c>
      <c r="VVP1002">
        <f t="shared" si="305"/>
        <v>0</v>
      </c>
      <c r="VVQ1002">
        <f t="shared" si="305"/>
        <v>0</v>
      </c>
      <c r="VVR1002">
        <f t="shared" si="305"/>
        <v>0</v>
      </c>
      <c r="VVS1002">
        <f t="shared" si="305"/>
        <v>0</v>
      </c>
      <c r="VVT1002">
        <f t="shared" si="305"/>
        <v>0</v>
      </c>
      <c r="VVU1002">
        <f t="shared" si="305"/>
        <v>0</v>
      </c>
      <c r="VVV1002">
        <f t="shared" si="305"/>
        <v>0</v>
      </c>
      <c r="VVW1002">
        <f t="shared" si="305"/>
        <v>0</v>
      </c>
      <c r="VVX1002">
        <f t="shared" si="305"/>
        <v>0</v>
      </c>
      <c r="VVY1002">
        <f t="shared" si="305"/>
        <v>0</v>
      </c>
      <c r="VVZ1002">
        <f t="shared" si="305"/>
        <v>0</v>
      </c>
      <c r="VWA1002">
        <f t="shared" si="305"/>
        <v>0</v>
      </c>
      <c r="VWB1002">
        <f t="shared" si="305"/>
        <v>0</v>
      </c>
      <c r="VWC1002">
        <f t="shared" si="305"/>
        <v>0</v>
      </c>
      <c r="VWD1002">
        <f t="shared" si="305"/>
        <v>0</v>
      </c>
      <c r="VWE1002">
        <f t="shared" si="305"/>
        <v>0</v>
      </c>
      <c r="VWF1002">
        <f t="shared" si="305"/>
        <v>0</v>
      </c>
      <c r="VWG1002">
        <f t="shared" si="305"/>
        <v>0</v>
      </c>
      <c r="VWH1002">
        <f t="shared" si="305"/>
        <v>0</v>
      </c>
      <c r="VWI1002">
        <f t="shared" si="305"/>
        <v>0</v>
      </c>
      <c r="VWJ1002">
        <f t="shared" si="305"/>
        <v>0</v>
      </c>
      <c r="VWK1002">
        <f t="shared" si="305"/>
        <v>0</v>
      </c>
      <c r="VWL1002">
        <f t="shared" si="305"/>
        <v>0</v>
      </c>
      <c r="VWM1002">
        <f t="shared" si="305"/>
        <v>0</v>
      </c>
      <c r="VWN1002">
        <f t="shared" si="305"/>
        <v>0</v>
      </c>
      <c r="VWO1002">
        <f t="shared" si="305"/>
        <v>0</v>
      </c>
      <c r="VWP1002">
        <f t="shared" si="305"/>
        <v>0</v>
      </c>
      <c r="VWQ1002">
        <f t="shared" si="305"/>
        <v>0</v>
      </c>
      <c r="VWR1002">
        <f t="shared" si="305"/>
        <v>0</v>
      </c>
      <c r="VWS1002">
        <f t="shared" ref="VWS1002:VZD1002" si="306">SUM(VWS2:VWS1001)</f>
        <v>0</v>
      </c>
      <c r="VWT1002">
        <f t="shared" si="306"/>
        <v>0</v>
      </c>
      <c r="VWU1002">
        <f t="shared" si="306"/>
        <v>0</v>
      </c>
      <c r="VWV1002">
        <f t="shared" si="306"/>
        <v>0</v>
      </c>
      <c r="VWW1002">
        <f t="shared" si="306"/>
        <v>0</v>
      </c>
      <c r="VWX1002">
        <f t="shared" si="306"/>
        <v>0</v>
      </c>
      <c r="VWY1002">
        <f t="shared" si="306"/>
        <v>0</v>
      </c>
      <c r="VWZ1002">
        <f t="shared" si="306"/>
        <v>0</v>
      </c>
      <c r="VXA1002">
        <f t="shared" si="306"/>
        <v>0</v>
      </c>
      <c r="VXB1002">
        <f t="shared" si="306"/>
        <v>0</v>
      </c>
      <c r="VXC1002">
        <f t="shared" si="306"/>
        <v>0</v>
      </c>
      <c r="VXD1002">
        <f t="shared" si="306"/>
        <v>0</v>
      </c>
      <c r="VXE1002">
        <f t="shared" si="306"/>
        <v>0</v>
      </c>
      <c r="VXF1002">
        <f t="shared" si="306"/>
        <v>0</v>
      </c>
      <c r="VXG1002">
        <f t="shared" si="306"/>
        <v>0</v>
      </c>
      <c r="VXH1002">
        <f t="shared" si="306"/>
        <v>0</v>
      </c>
      <c r="VXI1002">
        <f t="shared" si="306"/>
        <v>0</v>
      </c>
      <c r="VXJ1002">
        <f t="shared" si="306"/>
        <v>0</v>
      </c>
      <c r="VXK1002">
        <f t="shared" si="306"/>
        <v>0</v>
      </c>
      <c r="VXL1002">
        <f t="shared" si="306"/>
        <v>0</v>
      </c>
      <c r="VXM1002">
        <f t="shared" si="306"/>
        <v>0</v>
      </c>
      <c r="VXN1002">
        <f t="shared" si="306"/>
        <v>0</v>
      </c>
      <c r="VXO1002">
        <f t="shared" si="306"/>
        <v>0</v>
      </c>
      <c r="VXP1002">
        <f t="shared" si="306"/>
        <v>0</v>
      </c>
      <c r="VXQ1002">
        <f t="shared" si="306"/>
        <v>0</v>
      </c>
      <c r="VXR1002">
        <f t="shared" si="306"/>
        <v>0</v>
      </c>
      <c r="VXS1002">
        <f t="shared" si="306"/>
        <v>0</v>
      </c>
      <c r="VXT1002">
        <f t="shared" si="306"/>
        <v>0</v>
      </c>
      <c r="VXU1002">
        <f t="shared" si="306"/>
        <v>0</v>
      </c>
      <c r="VXV1002">
        <f t="shared" si="306"/>
        <v>0</v>
      </c>
      <c r="VXW1002">
        <f t="shared" si="306"/>
        <v>0</v>
      </c>
      <c r="VXX1002">
        <f t="shared" si="306"/>
        <v>0</v>
      </c>
      <c r="VXY1002">
        <f t="shared" si="306"/>
        <v>0</v>
      </c>
      <c r="VXZ1002">
        <f t="shared" si="306"/>
        <v>0</v>
      </c>
      <c r="VYA1002">
        <f t="shared" si="306"/>
        <v>0</v>
      </c>
      <c r="VYB1002">
        <f t="shared" si="306"/>
        <v>0</v>
      </c>
      <c r="VYC1002">
        <f t="shared" si="306"/>
        <v>0</v>
      </c>
      <c r="VYD1002">
        <f t="shared" si="306"/>
        <v>0</v>
      </c>
      <c r="VYE1002">
        <f t="shared" si="306"/>
        <v>0</v>
      </c>
      <c r="VYF1002">
        <f t="shared" si="306"/>
        <v>0</v>
      </c>
      <c r="VYG1002">
        <f t="shared" si="306"/>
        <v>0</v>
      </c>
      <c r="VYH1002">
        <f t="shared" si="306"/>
        <v>0</v>
      </c>
      <c r="VYI1002">
        <f t="shared" si="306"/>
        <v>0</v>
      </c>
      <c r="VYJ1002">
        <f t="shared" si="306"/>
        <v>0</v>
      </c>
      <c r="VYK1002">
        <f t="shared" si="306"/>
        <v>0</v>
      </c>
      <c r="VYL1002">
        <f t="shared" si="306"/>
        <v>0</v>
      </c>
      <c r="VYM1002">
        <f t="shared" si="306"/>
        <v>0</v>
      </c>
      <c r="VYN1002">
        <f t="shared" si="306"/>
        <v>0</v>
      </c>
      <c r="VYO1002">
        <f t="shared" si="306"/>
        <v>0</v>
      </c>
      <c r="VYP1002">
        <f t="shared" si="306"/>
        <v>0</v>
      </c>
      <c r="VYQ1002">
        <f t="shared" si="306"/>
        <v>0</v>
      </c>
      <c r="VYR1002">
        <f t="shared" si="306"/>
        <v>0</v>
      </c>
      <c r="VYS1002">
        <f t="shared" si="306"/>
        <v>0</v>
      </c>
      <c r="VYT1002">
        <f t="shared" si="306"/>
        <v>0</v>
      </c>
      <c r="VYU1002">
        <f t="shared" si="306"/>
        <v>0</v>
      </c>
      <c r="VYV1002">
        <f t="shared" si="306"/>
        <v>0</v>
      </c>
      <c r="VYW1002">
        <f t="shared" si="306"/>
        <v>0</v>
      </c>
      <c r="VYX1002">
        <f t="shared" si="306"/>
        <v>0</v>
      </c>
      <c r="VYY1002">
        <f t="shared" si="306"/>
        <v>0</v>
      </c>
      <c r="VYZ1002">
        <f t="shared" si="306"/>
        <v>0</v>
      </c>
      <c r="VZA1002">
        <f t="shared" si="306"/>
        <v>0</v>
      </c>
      <c r="VZB1002">
        <f t="shared" si="306"/>
        <v>0</v>
      </c>
      <c r="VZC1002">
        <f t="shared" si="306"/>
        <v>0</v>
      </c>
      <c r="VZD1002">
        <f t="shared" si="306"/>
        <v>0</v>
      </c>
      <c r="VZE1002">
        <f t="shared" ref="VZE1002:WBP1002" si="307">SUM(VZE2:VZE1001)</f>
        <v>0</v>
      </c>
      <c r="VZF1002">
        <f t="shared" si="307"/>
        <v>0</v>
      </c>
      <c r="VZG1002">
        <f t="shared" si="307"/>
        <v>0</v>
      </c>
      <c r="VZH1002">
        <f t="shared" si="307"/>
        <v>0</v>
      </c>
      <c r="VZI1002">
        <f t="shared" si="307"/>
        <v>0</v>
      </c>
      <c r="VZJ1002">
        <f t="shared" si="307"/>
        <v>0</v>
      </c>
      <c r="VZK1002">
        <f t="shared" si="307"/>
        <v>0</v>
      </c>
      <c r="VZL1002">
        <f t="shared" si="307"/>
        <v>0</v>
      </c>
      <c r="VZM1002">
        <f t="shared" si="307"/>
        <v>0</v>
      </c>
      <c r="VZN1002">
        <f t="shared" si="307"/>
        <v>0</v>
      </c>
      <c r="VZO1002">
        <f t="shared" si="307"/>
        <v>0</v>
      </c>
      <c r="VZP1002">
        <f t="shared" si="307"/>
        <v>0</v>
      </c>
      <c r="VZQ1002">
        <f t="shared" si="307"/>
        <v>0</v>
      </c>
      <c r="VZR1002">
        <f t="shared" si="307"/>
        <v>0</v>
      </c>
      <c r="VZS1002">
        <f t="shared" si="307"/>
        <v>0</v>
      </c>
      <c r="VZT1002">
        <f t="shared" si="307"/>
        <v>0</v>
      </c>
      <c r="VZU1002">
        <f t="shared" si="307"/>
        <v>0</v>
      </c>
      <c r="VZV1002">
        <f t="shared" si="307"/>
        <v>0</v>
      </c>
      <c r="VZW1002">
        <f t="shared" si="307"/>
        <v>0</v>
      </c>
      <c r="VZX1002">
        <f t="shared" si="307"/>
        <v>0</v>
      </c>
      <c r="VZY1002">
        <f t="shared" si="307"/>
        <v>0</v>
      </c>
      <c r="VZZ1002">
        <f t="shared" si="307"/>
        <v>0</v>
      </c>
      <c r="WAA1002">
        <f t="shared" si="307"/>
        <v>0</v>
      </c>
      <c r="WAB1002">
        <f t="shared" si="307"/>
        <v>0</v>
      </c>
      <c r="WAC1002">
        <f t="shared" si="307"/>
        <v>0</v>
      </c>
      <c r="WAD1002">
        <f t="shared" si="307"/>
        <v>0</v>
      </c>
      <c r="WAE1002">
        <f t="shared" si="307"/>
        <v>0</v>
      </c>
      <c r="WAF1002">
        <f t="shared" si="307"/>
        <v>0</v>
      </c>
      <c r="WAG1002">
        <f t="shared" si="307"/>
        <v>0</v>
      </c>
      <c r="WAH1002">
        <f t="shared" si="307"/>
        <v>0</v>
      </c>
      <c r="WAI1002">
        <f t="shared" si="307"/>
        <v>0</v>
      </c>
      <c r="WAJ1002">
        <f t="shared" si="307"/>
        <v>0</v>
      </c>
      <c r="WAK1002">
        <f t="shared" si="307"/>
        <v>0</v>
      </c>
      <c r="WAL1002">
        <f t="shared" si="307"/>
        <v>0</v>
      </c>
      <c r="WAM1002">
        <f t="shared" si="307"/>
        <v>0</v>
      </c>
      <c r="WAN1002">
        <f t="shared" si="307"/>
        <v>0</v>
      </c>
      <c r="WAO1002">
        <f t="shared" si="307"/>
        <v>0</v>
      </c>
      <c r="WAP1002">
        <f t="shared" si="307"/>
        <v>0</v>
      </c>
      <c r="WAQ1002">
        <f t="shared" si="307"/>
        <v>0</v>
      </c>
      <c r="WAR1002">
        <f t="shared" si="307"/>
        <v>0</v>
      </c>
      <c r="WAS1002">
        <f t="shared" si="307"/>
        <v>0</v>
      </c>
      <c r="WAT1002">
        <f t="shared" si="307"/>
        <v>0</v>
      </c>
      <c r="WAU1002">
        <f t="shared" si="307"/>
        <v>0</v>
      </c>
      <c r="WAV1002">
        <f t="shared" si="307"/>
        <v>0</v>
      </c>
      <c r="WAW1002">
        <f t="shared" si="307"/>
        <v>0</v>
      </c>
      <c r="WAX1002">
        <f t="shared" si="307"/>
        <v>0</v>
      </c>
      <c r="WAY1002">
        <f t="shared" si="307"/>
        <v>0</v>
      </c>
      <c r="WAZ1002">
        <f t="shared" si="307"/>
        <v>0</v>
      </c>
      <c r="WBA1002">
        <f t="shared" si="307"/>
        <v>0</v>
      </c>
      <c r="WBB1002">
        <f t="shared" si="307"/>
        <v>0</v>
      </c>
      <c r="WBC1002">
        <f t="shared" si="307"/>
        <v>0</v>
      </c>
      <c r="WBD1002">
        <f t="shared" si="307"/>
        <v>0</v>
      </c>
      <c r="WBE1002">
        <f t="shared" si="307"/>
        <v>0</v>
      </c>
      <c r="WBF1002">
        <f t="shared" si="307"/>
        <v>0</v>
      </c>
      <c r="WBG1002">
        <f t="shared" si="307"/>
        <v>0</v>
      </c>
      <c r="WBH1002">
        <f t="shared" si="307"/>
        <v>0</v>
      </c>
      <c r="WBI1002">
        <f t="shared" si="307"/>
        <v>0</v>
      </c>
      <c r="WBJ1002">
        <f t="shared" si="307"/>
        <v>0</v>
      </c>
      <c r="WBK1002">
        <f t="shared" si="307"/>
        <v>0</v>
      </c>
      <c r="WBL1002">
        <f t="shared" si="307"/>
        <v>0</v>
      </c>
      <c r="WBM1002">
        <f t="shared" si="307"/>
        <v>0</v>
      </c>
      <c r="WBN1002">
        <f t="shared" si="307"/>
        <v>0</v>
      </c>
      <c r="WBO1002">
        <f t="shared" si="307"/>
        <v>0</v>
      </c>
      <c r="WBP1002">
        <f t="shared" si="307"/>
        <v>0</v>
      </c>
      <c r="WBQ1002">
        <f t="shared" ref="WBQ1002:WEB1002" si="308">SUM(WBQ2:WBQ1001)</f>
        <v>0</v>
      </c>
      <c r="WBR1002">
        <f t="shared" si="308"/>
        <v>0</v>
      </c>
      <c r="WBS1002">
        <f t="shared" si="308"/>
        <v>0</v>
      </c>
      <c r="WBT1002">
        <f t="shared" si="308"/>
        <v>0</v>
      </c>
      <c r="WBU1002">
        <f t="shared" si="308"/>
        <v>0</v>
      </c>
      <c r="WBV1002">
        <f t="shared" si="308"/>
        <v>0</v>
      </c>
      <c r="WBW1002">
        <f t="shared" si="308"/>
        <v>0</v>
      </c>
      <c r="WBX1002">
        <f t="shared" si="308"/>
        <v>0</v>
      </c>
      <c r="WBY1002">
        <f t="shared" si="308"/>
        <v>0</v>
      </c>
      <c r="WBZ1002">
        <f t="shared" si="308"/>
        <v>0</v>
      </c>
      <c r="WCA1002">
        <f t="shared" si="308"/>
        <v>0</v>
      </c>
      <c r="WCB1002">
        <f t="shared" si="308"/>
        <v>0</v>
      </c>
      <c r="WCC1002">
        <f t="shared" si="308"/>
        <v>0</v>
      </c>
      <c r="WCD1002">
        <f t="shared" si="308"/>
        <v>0</v>
      </c>
      <c r="WCE1002">
        <f t="shared" si="308"/>
        <v>0</v>
      </c>
      <c r="WCF1002">
        <f t="shared" si="308"/>
        <v>0</v>
      </c>
      <c r="WCG1002">
        <f t="shared" si="308"/>
        <v>0</v>
      </c>
      <c r="WCH1002">
        <f t="shared" si="308"/>
        <v>0</v>
      </c>
      <c r="WCI1002">
        <f t="shared" si="308"/>
        <v>0</v>
      </c>
      <c r="WCJ1002">
        <f t="shared" si="308"/>
        <v>0</v>
      </c>
      <c r="WCK1002">
        <f t="shared" si="308"/>
        <v>0</v>
      </c>
      <c r="WCL1002">
        <f t="shared" si="308"/>
        <v>0</v>
      </c>
      <c r="WCM1002">
        <f t="shared" si="308"/>
        <v>0</v>
      </c>
      <c r="WCN1002">
        <f t="shared" si="308"/>
        <v>0</v>
      </c>
      <c r="WCO1002">
        <f t="shared" si="308"/>
        <v>0</v>
      </c>
      <c r="WCP1002">
        <f t="shared" si="308"/>
        <v>0</v>
      </c>
      <c r="WCQ1002">
        <f t="shared" si="308"/>
        <v>0</v>
      </c>
      <c r="WCR1002">
        <f t="shared" si="308"/>
        <v>0</v>
      </c>
      <c r="WCS1002">
        <f t="shared" si="308"/>
        <v>0</v>
      </c>
      <c r="WCT1002">
        <f t="shared" si="308"/>
        <v>0</v>
      </c>
      <c r="WCU1002">
        <f t="shared" si="308"/>
        <v>0</v>
      </c>
      <c r="WCV1002">
        <f t="shared" si="308"/>
        <v>0</v>
      </c>
      <c r="WCW1002">
        <f t="shared" si="308"/>
        <v>0</v>
      </c>
      <c r="WCX1002">
        <f t="shared" si="308"/>
        <v>0</v>
      </c>
      <c r="WCY1002">
        <f t="shared" si="308"/>
        <v>0</v>
      </c>
      <c r="WCZ1002">
        <f t="shared" si="308"/>
        <v>0</v>
      </c>
      <c r="WDA1002">
        <f t="shared" si="308"/>
        <v>0</v>
      </c>
      <c r="WDB1002">
        <f t="shared" si="308"/>
        <v>0</v>
      </c>
      <c r="WDC1002">
        <f t="shared" si="308"/>
        <v>0</v>
      </c>
      <c r="WDD1002">
        <f t="shared" si="308"/>
        <v>0</v>
      </c>
      <c r="WDE1002">
        <f t="shared" si="308"/>
        <v>0</v>
      </c>
      <c r="WDF1002">
        <f t="shared" si="308"/>
        <v>0</v>
      </c>
      <c r="WDG1002">
        <f t="shared" si="308"/>
        <v>0</v>
      </c>
      <c r="WDH1002">
        <f t="shared" si="308"/>
        <v>0</v>
      </c>
      <c r="WDI1002">
        <f t="shared" si="308"/>
        <v>0</v>
      </c>
      <c r="WDJ1002">
        <f t="shared" si="308"/>
        <v>0</v>
      </c>
      <c r="WDK1002">
        <f t="shared" si="308"/>
        <v>0</v>
      </c>
      <c r="WDL1002">
        <f t="shared" si="308"/>
        <v>0</v>
      </c>
      <c r="WDM1002">
        <f t="shared" si="308"/>
        <v>0</v>
      </c>
      <c r="WDN1002">
        <f t="shared" si="308"/>
        <v>0</v>
      </c>
      <c r="WDO1002">
        <f t="shared" si="308"/>
        <v>0</v>
      </c>
      <c r="WDP1002">
        <f t="shared" si="308"/>
        <v>0</v>
      </c>
      <c r="WDQ1002">
        <f t="shared" si="308"/>
        <v>0</v>
      </c>
      <c r="WDR1002">
        <f t="shared" si="308"/>
        <v>0</v>
      </c>
      <c r="WDS1002">
        <f t="shared" si="308"/>
        <v>0</v>
      </c>
      <c r="WDT1002">
        <f t="shared" si="308"/>
        <v>0</v>
      </c>
      <c r="WDU1002">
        <f t="shared" si="308"/>
        <v>0</v>
      </c>
      <c r="WDV1002">
        <f t="shared" si="308"/>
        <v>0</v>
      </c>
      <c r="WDW1002">
        <f t="shared" si="308"/>
        <v>0</v>
      </c>
      <c r="WDX1002">
        <f t="shared" si="308"/>
        <v>0</v>
      </c>
      <c r="WDY1002">
        <f t="shared" si="308"/>
        <v>0</v>
      </c>
      <c r="WDZ1002">
        <f t="shared" si="308"/>
        <v>0</v>
      </c>
      <c r="WEA1002">
        <f t="shared" si="308"/>
        <v>0</v>
      </c>
      <c r="WEB1002">
        <f t="shared" si="308"/>
        <v>0</v>
      </c>
      <c r="WEC1002">
        <f t="shared" ref="WEC1002:WGN1002" si="309">SUM(WEC2:WEC1001)</f>
        <v>0</v>
      </c>
      <c r="WED1002">
        <f t="shared" si="309"/>
        <v>0</v>
      </c>
      <c r="WEE1002">
        <f t="shared" si="309"/>
        <v>0</v>
      </c>
      <c r="WEF1002">
        <f t="shared" si="309"/>
        <v>0</v>
      </c>
      <c r="WEG1002">
        <f t="shared" si="309"/>
        <v>0</v>
      </c>
      <c r="WEH1002">
        <f t="shared" si="309"/>
        <v>0</v>
      </c>
      <c r="WEI1002">
        <f t="shared" si="309"/>
        <v>0</v>
      </c>
      <c r="WEJ1002">
        <f t="shared" si="309"/>
        <v>0</v>
      </c>
      <c r="WEK1002">
        <f t="shared" si="309"/>
        <v>0</v>
      </c>
      <c r="WEL1002">
        <f t="shared" si="309"/>
        <v>0</v>
      </c>
      <c r="WEM1002">
        <f t="shared" si="309"/>
        <v>0</v>
      </c>
      <c r="WEN1002">
        <f t="shared" si="309"/>
        <v>0</v>
      </c>
      <c r="WEO1002">
        <f t="shared" si="309"/>
        <v>0</v>
      </c>
      <c r="WEP1002">
        <f t="shared" si="309"/>
        <v>0</v>
      </c>
      <c r="WEQ1002">
        <f t="shared" si="309"/>
        <v>0</v>
      </c>
      <c r="WER1002">
        <f t="shared" si="309"/>
        <v>0</v>
      </c>
      <c r="WES1002">
        <f t="shared" si="309"/>
        <v>0</v>
      </c>
      <c r="WET1002">
        <f t="shared" si="309"/>
        <v>0</v>
      </c>
      <c r="WEU1002">
        <f t="shared" si="309"/>
        <v>0</v>
      </c>
      <c r="WEV1002">
        <f t="shared" si="309"/>
        <v>0</v>
      </c>
      <c r="WEW1002">
        <f t="shared" si="309"/>
        <v>0</v>
      </c>
      <c r="WEX1002">
        <f t="shared" si="309"/>
        <v>0</v>
      </c>
      <c r="WEY1002">
        <f t="shared" si="309"/>
        <v>0</v>
      </c>
      <c r="WEZ1002">
        <f t="shared" si="309"/>
        <v>0</v>
      </c>
      <c r="WFA1002">
        <f t="shared" si="309"/>
        <v>0</v>
      </c>
      <c r="WFB1002">
        <f t="shared" si="309"/>
        <v>0</v>
      </c>
      <c r="WFC1002">
        <f t="shared" si="309"/>
        <v>0</v>
      </c>
      <c r="WFD1002">
        <f t="shared" si="309"/>
        <v>0</v>
      </c>
      <c r="WFE1002">
        <f t="shared" si="309"/>
        <v>0</v>
      </c>
      <c r="WFF1002">
        <f t="shared" si="309"/>
        <v>0</v>
      </c>
      <c r="WFG1002">
        <f t="shared" si="309"/>
        <v>0</v>
      </c>
      <c r="WFH1002">
        <f t="shared" si="309"/>
        <v>0</v>
      </c>
      <c r="WFI1002">
        <f t="shared" si="309"/>
        <v>0</v>
      </c>
      <c r="WFJ1002">
        <f t="shared" si="309"/>
        <v>0</v>
      </c>
      <c r="WFK1002">
        <f t="shared" si="309"/>
        <v>0</v>
      </c>
      <c r="WFL1002">
        <f t="shared" si="309"/>
        <v>0</v>
      </c>
      <c r="WFM1002">
        <f t="shared" si="309"/>
        <v>0</v>
      </c>
      <c r="WFN1002">
        <f t="shared" si="309"/>
        <v>0</v>
      </c>
      <c r="WFO1002">
        <f t="shared" si="309"/>
        <v>0</v>
      </c>
      <c r="WFP1002">
        <f t="shared" si="309"/>
        <v>0</v>
      </c>
      <c r="WFQ1002">
        <f t="shared" si="309"/>
        <v>0</v>
      </c>
      <c r="WFR1002">
        <f t="shared" si="309"/>
        <v>0</v>
      </c>
      <c r="WFS1002">
        <f t="shared" si="309"/>
        <v>0</v>
      </c>
      <c r="WFT1002">
        <f t="shared" si="309"/>
        <v>0</v>
      </c>
      <c r="WFU1002">
        <f t="shared" si="309"/>
        <v>0</v>
      </c>
      <c r="WFV1002">
        <f t="shared" si="309"/>
        <v>0</v>
      </c>
      <c r="WFW1002">
        <f t="shared" si="309"/>
        <v>0</v>
      </c>
      <c r="WFX1002">
        <f t="shared" si="309"/>
        <v>0</v>
      </c>
      <c r="WFY1002">
        <f t="shared" si="309"/>
        <v>0</v>
      </c>
      <c r="WFZ1002">
        <f t="shared" si="309"/>
        <v>0</v>
      </c>
      <c r="WGA1002">
        <f t="shared" si="309"/>
        <v>0</v>
      </c>
      <c r="WGB1002">
        <f t="shared" si="309"/>
        <v>0</v>
      </c>
      <c r="WGC1002">
        <f t="shared" si="309"/>
        <v>0</v>
      </c>
      <c r="WGD1002">
        <f t="shared" si="309"/>
        <v>0</v>
      </c>
      <c r="WGE1002">
        <f t="shared" si="309"/>
        <v>0</v>
      </c>
      <c r="WGF1002">
        <f t="shared" si="309"/>
        <v>0</v>
      </c>
      <c r="WGG1002">
        <f t="shared" si="309"/>
        <v>0</v>
      </c>
      <c r="WGH1002">
        <f t="shared" si="309"/>
        <v>0</v>
      </c>
      <c r="WGI1002">
        <f t="shared" si="309"/>
        <v>0</v>
      </c>
      <c r="WGJ1002">
        <f t="shared" si="309"/>
        <v>0</v>
      </c>
      <c r="WGK1002">
        <f t="shared" si="309"/>
        <v>0</v>
      </c>
      <c r="WGL1002">
        <f t="shared" si="309"/>
        <v>0</v>
      </c>
      <c r="WGM1002">
        <f t="shared" si="309"/>
        <v>0</v>
      </c>
      <c r="WGN1002">
        <f t="shared" si="309"/>
        <v>0</v>
      </c>
      <c r="WGO1002">
        <f t="shared" ref="WGO1002:WIZ1002" si="310">SUM(WGO2:WGO1001)</f>
        <v>0</v>
      </c>
      <c r="WGP1002">
        <f t="shared" si="310"/>
        <v>0</v>
      </c>
      <c r="WGQ1002">
        <f t="shared" si="310"/>
        <v>0</v>
      </c>
      <c r="WGR1002">
        <f t="shared" si="310"/>
        <v>0</v>
      </c>
      <c r="WGS1002">
        <f t="shared" si="310"/>
        <v>0</v>
      </c>
      <c r="WGT1002">
        <f t="shared" si="310"/>
        <v>0</v>
      </c>
      <c r="WGU1002">
        <f t="shared" si="310"/>
        <v>0</v>
      </c>
      <c r="WGV1002">
        <f t="shared" si="310"/>
        <v>0</v>
      </c>
      <c r="WGW1002">
        <f t="shared" si="310"/>
        <v>0</v>
      </c>
      <c r="WGX1002">
        <f t="shared" si="310"/>
        <v>0</v>
      </c>
      <c r="WGY1002">
        <f t="shared" si="310"/>
        <v>0</v>
      </c>
      <c r="WGZ1002">
        <f t="shared" si="310"/>
        <v>0</v>
      </c>
      <c r="WHA1002">
        <f t="shared" si="310"/>
        <v>0</v>
      </c>
      <c r="WHB1002">
        <f t="shared" si="310"/>
        <v>0</v>
      </c>
      <c r="WHC1002">
        <f t="shared" si="310"/>
        <v>0</v>
      </c>
      <c r="WHD1002">
        <f t="shared" si="310"/>
        <v>0</v>
      </c>
      <c r="WHE1002">
        <f t="shared" si="310"/>
        <v>0</v>
      </c>
      <c r="WHF1002">
        <f t="shared" si="310"/>
        <v>0</v>
      </c>
      <c r="WHG1002">
        <f t="shared" si="310"/>
        <v>0</v>
      </c>
      <c r="WHH1002">
        <f t="shared" si="310"/>
        <v>0</v>
      </c>
      <c r="WHI1002">
        <f t="shared" si="310"/>
        <v>0</v>
      </c>
      <c r="WHJ1002">
        <f t="shared" si="310"/>
        <v>0</v>
      </c>
      <c r="WHK1002">
        <f t="shared" si="310"/>
        <v>0</v>
      </c>
      <c r="WHL1002">
        <f t="shared" si="310"/>
        <v>0</v>
      </c>
      <c r="WHM1002">
        <f t="shared" si="310"/>
        <v>0</v>
      </c>
      <c r="WHN1002">
        <f t="shared" si="310"/>
        <v>0</v>
      </c>
      <c r="WHO1002">
        <f t="shared" si="310"/>
        <v>0</v>
      </c>
      <c r="WHP1002">
        <f t="shared" si="310"/>
        <v>0</v>
      </c>
      <c r="WHQ1002">
        <f t="shared" si="310"/>
        <v>0</v>
      </c>
      <c r="WHR1002">
        <f t="shared" si="310"/>
        <v>0</v>
      </c>
      <c r="WHS1002">
        <f t="shared" si="310"/>
        <v>0</v>
      </c>
      <c r="WHT1002">
        <f t="shared" si="310"/>
        <v>0</v>
      </c>
      <c r="WHU1002">
        <f t="shared" si="310"/>
        <v>0</v>
      </c>
      <c r="WHV1002">
        <f t="shared" si="310"/>
        <v>0</v>
      </c>
      <c r="WHW1002">
        <f t="shared" si="310"/>
        <v>0</v>
      </c>
      <c r="WHX1002">
        <f t="shared" si="310"/>
        <v>0</v>
      </c>
      <c r="WHY1002">
        <f t="shared" si="310"/>
        <v>0</v>
      </c>
      <c r="WHZ1002">
        <f t="shared" si="310"/>
        <v>0</v>
      </c>
      <c r="WIA1002">
        <f t="shared" si="310"/>
        <v>0</v>
      </c>
      <c r="WIB1002">
        <f t="shared" si="310"/>
        <v>0</v>
      </c>
      <c r="WIC1002">
        <f t="shared" si="310"/>
        <v>0</v>
      </c>
      <c r="WID1002">
        <f t="shared" si="310"/>
        <v>0</v>
      </c>
      <c r="WIE1002">
        <f t="shared" si="310"/>
        <v>0</v>
      </c>
      <c r="WIF1002">
        <f t="shared" si="310"/>
        <v>0</v>
      </c>
      <c r="WIG1002">
        <f t="shared" si="310"/>
        <v>0</v>
      </c>
      <c r="WIH1002">
        <f t="shared" si="310"/>
        <v>0</v>
      </c>
      <c r="WII1002">
        <f t="shared" si="310"/>
        <v>0</v>
      </c>
      <c r="WIJ1002">
        <f t="shared" si="310"/>
        <v>0</v>
      </c>
      <c r="WIK1002">
        <f t="shared" si="310"/>
        <v>0</v>
      </c>
      <c r="WIL1002">
        <f t="shared" si="310"/>
        <v>0</v>
      </c>
      <c r="WIM1002">
        <f t="shared" si="310"/>
        <v>0</v>
      </c>
      <c r="WIN1002">
        <f t="shared" si="310"/>
        <v>0</v>
      </c>
      <c r="WIO1002">
        <f t="shared" si="310"/>
        <v>0</v>
      </c>
      <c r="WIP1002">
        <f t="shared" si="310"/>
        <v>0</v>
      </c>
      <c r="WIQ1002">
        <f t="shared" si="310"/>
        <v>0</v>
      </c>
      <c r="WIR1002">
        <f t="shared" si="310"/>
        <v>0</v>
      </c>
      <c r="WIS1002">
        <f t="shared" si="310"/>
        <v>0</v>
      </c>
      <c r="WIT1002">
        <f t="shared" si="310"/>
        <v>0</v>
      </c>
      <c r="WIU1002">
        <f t="shared" si="310"/>
        <v>0</v>
      </c>
      <c r="WIV1002">
        <f t="shared" si="310"/>
        <v>0</v>
      </c>
      <c r="WIW1002">
        <f t="shared" si="310"/>
        <v>0</v>
      </c>
      <c r="WIX1002">
        <f t="shared" si="310"/>
        <v>0</v>
      </c>
      <c r="WIY1002">
        <f t="shared" si="310"/>
        <v>0</v>
      </c>
      <c r="WIZ1002">
        <f t="shared" si="310"/>
        <v>0</v>
      </c>
      <c r="WJA1002">
        <f t="shared" ref="WJA1002:WLL1002" si="311">SUM(WJA2:WJA1001)</f>
        <v>0</v>
      </c>
      <c r="WJB1002">
        <f t="shared" si="311"/>
        <v>0</v>
      </c>
      <c r="WJC1002">
        <f t="shared" si="311"/>
        <v>0</v>
      </c>
      <c r="WJD1002">
        <f t="shared" si="311"/>
        <v>0</v>
      </c>
      <c r="WJE1002">
        <f t="shared" si="311"/>
        <v>0</v>
      </c>
      <c r="WJF1002">
        <f t="shared" si="311"/>
        <v>0</v>
      </c>
      <c r="WJG1002">
        <f t="shared" si="311"/>
        <v>0</v>
      </c>
      <c r="WJH1002">
        <f t="shared" si="311"/>
        <v>0</v>
      </c>
      <c r="WJI1002">
        <f t="shared" si="311"/>
        <v>0</v>
      </c>
      <c r="WJJ1002">
        <f t="shared" si="311"/>
        <v>0</v>
      </c>
      <c r="WJK1002">
        <f t="shared" si="311"/>
        <v>0</v>
      </c>
      <c r="WJL1002">
        <f t="shared" si="311"/>
        <v>0</v>
      </c>
      <c r="WJM1002">
        <f t="shared" si="311"/>
        <v>0</v>
      </c>
      <c r="WJN1002">
        <f t="shared" si="311"/>
        <v>0</v>
      </c>
      <c r="WJO1002">
        <f t="shared" si="311"/>
        <v>0</v>
      </c>
      <c r="WJP1002">
        <f t="shared" si="311"/>
        <v>0</v>
      </c>
      <c r="WJQ1002">
        <f t="shared" si="311"/>
        <v>0</v>
      </c>
      <c r="WJR1002">
        <f t="shared" si="311"/>
        <v>0</v>
      </c>
      <c r="WJS1002">
        <f t="shared" si="311"/>
        <v>0</v>
      </c>
      <c r="WJT1002">
        <f t="shared" si="311"/>
        <v>0</v>
      </c>
      <c r="WJU1002">
        <f t="shared" si="311"/>
        <v>0</v>
      </c>
      <c r="WJV1002">
        <f t="shared" si="311"/>
        <v>0</v>
      </c>
      <c r="WJW1002">
        <f t="shared" si="311"/>
        <v>0</v>
      </c>
      <c r="WJX1002">
        <f t="shared" si="311"/>
        <v>0</v>
      </c>
      <c r="WJY1002">
        <f t="shared" si="311"/>
        <v>0</v>
      </c>
      <c r="WJZ1002">
        <f t="shared" si="311"/>
        <v>0</v>
      </c>
      <c r="WKA1002">
        <f t="shared" si="311"/>
        <v>0</v>
      </c>
      <c r="WKB1002">
        <f t="shared" si="311"/>
        <v>0</v>
      </c>
      <c r="WKC1002">
        <f t="shared" si="311"/>
        <v>0</v>
      </c>
      <c r="WKD1002">
        <f t="shared" si="311"/>
        <v>0</v>
      </c>
      <c r="WKE1002">
        <f t="shared" si="311"/>
        <v>0</v>
      </c>
      <c r="WKF1002">
        <f t="shared" si="311"/>
        <v>0</v>
      </c>
      <c r="WKG1002">
        <f t="shared" si="311"/>
        <v>0</v>
      </c>
      <c r="WKH1002">
        <f t="shared" si="311"/>
        <v>0</v>
      </c>
      <c r="WKI1002">
        <f t="shared" si="311"/>
        <v>0</v>
      </c>
      <c r="WKJ1002">
        <f t="shared" si="311"/>
        <v>0</v>
      </c>
      <c r="WKK1002">
        <f t="shared" si="311"/>
        <v>0</v>
      </c>
      <c r="WKL1002">
        <f t="shared" si="311"/>
        <v>0</v>
      </c>
      <c r="WKM1002">
        <f t="shared" si="311"/>
        <v>0</v>
      </c>
      <c r="WKN1002">
        <f t="shared" si="311"/>
        <v>0</v>
      </c>
      <c r="WKO1002">
        <f t="shared" si="311"/>
        <v>0</v>
      </c>
      <c r="WKP1002">
        <f t="shared" si="311"/>
        <v>0</v>
      </c>
      <c r="WKQ1002">
        <f t="shared" si="311"/>
        <v>0</v>
      </c>
      <c r="WKR1002">
        <f t="shared" si="311"/>
        <v>0</v>
      </c>
      <c r="WKS1002">
        <f t="shared" si="311"/>
        <v>0</v>
      </c>
      <c r="WKT1002">
        <f t="shared" si="311"/>
        <v>0</v>
      </c>
      <c r="WKU1002">
        <f t="shared" si="311"/>
        <v>0</v>
      </c>
      <c r="WKV1002">
        <f t="shared" si="311"/>
        <v>0</v>
      </c>
      <c r="WKW1002">
        <f t="shared" si="311"/>
        <v>0</v>
      </c>
      <c r="WKX1002">
        <f t="shared" si="311"/>
        <v>0</v>
      </c>
      <c r="WKY1002">
        <f t="shared" si="311"/>
        <v>0</v>
      </c>
      <c r="WKZ1002">
        <f t="shared" si="311"/>
        <v>0</v>
      </c>
      <c r="WLA1002">
        <f t="shared" si="311"/>
        <v>0</v>
      </c>
      <c r="WLB1002">
        <f t="shared" si="311"/>
        <v>0</v>
      </c>
      <c r="WLC1002">
        <f t="shared" si="311"/>
        <v>0</v>
      </c>
      <c r="WLD1002">
        <f t="shared" si="311"/>
        <v>0</v>
      </c>
      <c r="WLE1002">
        <f t="shared" si="311"/>
        <v>0</v>
      </c>
      <c r="WLF1002">
        <f t="shared" si="311"/>
        <v>0</v>
      </c>
      <c r="WLG1002">
        <f t="shared" si="311"/>
        <v>0</v>
      </c>
      <c r="WLH1002">
        <f t="shared" si="311"/>
        <v>0</v>
      </c>
      <c r="WLI1002">
        <f t="shared" si="311"/>
        <v>0</v>
      </c>
      <c r="WLJ1002">
        <f t="shared" si="311"/>
        <v>0</v>
      </c>
      <c r="WLK1002">
        <f t="shared" si="311"/>
        <v>0</v>
      </c>
      <c r="WLL1002">
        <f t="shared" si="311"/>
        <v>0</v>
      </c>
      <c r="WLM1002">
        <f t="shared" ref="WLM1002:WNX1002" si="312">SUM(WLM2:WLM1001)</f>
        <v>0</v>
      </c>
      <c r="WLN1002">
        <f t="shared" si="312"/>
        <v>0</v>
      </c>
      <c r="WLO1002">
        <f t="shared" si="312"/>
        <v>0</v>
      </c>
      <c r="WLP1002">
        <f t="shared" si="312"/>
        <v>0</v>
      </c>
      <c r="WLQ1002">
        <f t="shared" si="312"/>
        <v>0</v>
      </c>
      <c r="WLR1002">
        <f t="shared" si="312"/>
        <v>0</v>
      </c>
      <c r="WLS1002">
        <f t="shared" si="312"/>
        <v>0</v>
      </c>
      <c r="WLT1002">
        <f t="shared" si="312"/>
        <v>0</v>
      </c>
      <c r="WLU1002">
        <f t="shared" si="312"/>
        <v>0</v>
      </c>
      <c r="WLV1002">
        <f t="shared" si="312"/>
        <v>0</v>
      </c>
      <c r="WLW1002">
        <f t="shared" si="312"/>
        <v>0</v>
      </c>
      <c r="WLX1002">
        <f t="shared" si="312"/>
        <v>0</v>
      </c>
      <c r="WLY1002">
        <f t="shared" si="312"/>
        <v>0</v>
      </c>
      <c r="WLZ1002">
        <f t="shared" si="312"/>
        <v>0</v>
      </c>
      <c r="WMA1002">
        <f t="shared" si="312"/>
        <v>0</v>
      </c>
      <c r="WMB1002">
        <f t="shared" si="312"/>
        <v>0</v>
      </c>
      <c r="WMC1002">
        <f t="shared" si="312"/>
        <v>0</v>
      </c>
      <c r="WMD1002">
        <f t="shared" si="312"/>
        <v>0</v>
      </c>
      <c r="WME1002">
        <f t="shared" si="312"/>
        <v>0</v>
      </c>
      <c r="WMF1002">
        <f t="shared" si="312"/>
        <v>0</v>
      </c>
      <c r="WMG1002">
        <f t="shared" si="312"/>
        <v>0</v>
      </c>
      <c r="WMH1002">
        <f t="shared" si="312"/>
        <v>0</v>
      </c>
      <c r="WMI1002">
        <f t="shared" si="312"/>
        <v>0</v>
      </c>
      <c r="WMJ1002">
        <f t="shared" si="312"/>
        <v>0</v>
      </c>
      <c r="WMK1002">
        <f t="shared" si="312"/>
        <v>0</v>
      </c>
      <c r="WML1002">
        <f t="shared" si="312"/>
        <v>0</v>
      </c>
      <c r="WMM1002">
        <f t="shared" si="312"/>
        <v>0</v>
      </c>
      <c r="WMN1002">
        <f t="shared" si="312"/>
        <v>0</v>
      </c>
      <c r="WMO1002">
        <f t="shared" si="312"/>
        <v>0</v>
      </c>
      <c r="WMP1002">
        <f t="shared" si="312"/>
        <v>0</v>
      </c>
      <c r="WMQ1002">
        <f t="shared" si="312"/>
        <v>0</v>
      </c>
      <c r="WMR1002">
        <f t="shared" si="312"/>
        <v>0</v>
      </c>
      <c r="WMS1002">
        <f t="shared" si="312"/>
        <v>0</v>
      </c>
      <c r="WMT1002">
        <f t="shared" si="312"/>
        <v>0</v>
      </c>
      <c r="WMU1002">
        <f t="shared" si="312"/>
        <v>0</v>
      </c>
      <c r="WMV1002">
        <f t="shared" si="312"/>
        <v>0</v>
      </c>
      <c r="WMW1002">
        <f t="shared" si="312"/>
        <v>0</v>
      </c>
      <c r="WMX1002">
        <f t="shared" si="312"/>
        <v>0</v>
      </c>
      <c r="WMY1002">
        <f t="shared" si="312"/>
        <v>0</v>
      </c>
      <c r="WMZ1002">
        <f t="shared" si="312"/>
        <v>0</v>
      </c>
      <c r="WNA1002">
        <f t="shared" si="312"/>
        <v>0</v>
      </c>
      <c r="WNB1002">
        <f t="shared" si="312"/>
        <v>0</v>
      </c>
      <c r="WNC1002">
        <f t="shared" si="312"/>
        <v>0</v>
      </c>
      <c r="WND1002">
        <f t="shared" si="312"/>
        <v>0</v>
      </c>
      <c r="WNE1002">
        <f t="shared" si="312"/>
        <v>0</v>
      </c>
      <c r="WNF1002">
        <f t="shared" si="312"/>
        <v>0</v>
      </c>
      <c r="WNG1002">
        <f t="shared" si="312"/>
        <v>0</v>
      </c>
      <c r="WNH1002">
        <f t="shared" si="312"/>
        <v>0</v>
      </c>
      <c r="WNI1002">
        <f t="shared" si="312"/>
        <v>0</v>
      </c>
      <c r="WNJ1002">
        <f t="shared" si="312"/>
        <v>0</v>
      </c>
      <c r="WNK1002">
        <f t="shared" si="312"/>
        <v>0</v>
      </c>
      <c r="WNL1002">
        <f t="shared" si="312"/>
        <v>0</v>
      </c>
      <c r="WNM1002">
        <f t="shared" si="312"/>
        <v>0</v>
      </c>
      <c r="WNN1002">
        <f t="shared" si="312"/>
        <v>0</v>
      </c>
      <c r="WNO1002">
        <f t="shared" si="312"/>
        <v>0</v>
      </c>
      <c r="WNP1002">
        <f t="shared" si="312"/>
        <v>0</v>
      </c>
      <c r="WNQ1002">
        <f t="shared" si="312"/>
        <v>0</v>
      </c>
      <c r="WNR1002">
        <f t="shared" si="312"/>
        <v>0</v>
      </c>
      <c r="WNS1002">
        <f t="shared" si="312"/>
        <v>0</v>
      </c>
      <c r="WNT1002">
        <f t="shared" si="312"/>
        <v>0</v>
      </c>
      <c r="WNU1002">
        <f t="shared" si="312"/>
        <v>0</v>
      </c>
      <c r="WNV1002">
        <f t="shared" si="312"/>
        <v>0</v>
      </c>
      <c r="WNW1002">
        <f t="shared" si="312"/>
        <v>0</v>
      </c>
      <c r="WNX1002">
        <f t="shared" si="312"/>
        <v>0</v>
      </c>
      <c r="WNY1002">
        <f t="shared" ref="WNY1002:WQJ1002" si="313">SUM(WNY2:WNY1001)</f>
        <v>0</v>
      </c>
      <c r="WNZ1002">
        <f t="shared" si="313"/>
        <v>0</v>
      </c>
      <c r="WOA1002">
        <f t="shared" si="313"/>
        <v>0</v>
      </c>
      <c r="WOB1002">
        <f t="shared" si="313"/>
        <v>0</v>
      </c>
      <c r="WOC1002">
        <f t="shared" si="313"/>
        <v>0</v>
      </c>
      <c r="WOD1002">
        <f t="shared" si="313"/>
        <v>0</v>
      </c>
      <c r="WOE1002">
        <f t="shared" si="313"/>
        <v>0</v>
      </c>
      <c r="WOF1002">
        <f t="shared" si="313"/>
        <v>0</v>
      </c>
      <c r="WOG1002">
        <f t="shared" si="313"/>
        <v>0</v>
      </c>
      <c r="WOH1002">
        <f t="shared" si="313"/>
        <v>0</v>
      </c>
      <c r="WOI1002">
        <f t="shared" si="313"/>
        <v>0</v>
      </c>
      <c r="WOJ1002">
        <f t="shared" si="313"/>
        <v>0</v>
      </c>
      <c r="WOK1002">
        <f t="shared" si="313"/>
        <v>0</v>
      </c>
      <c r="WOL1002">
        <f t="shared" si="313"/>
        <v>0</v>
      </c>
      <c r="WOM1002">
        <f t="shared" si="313"/>
        <v>0</v>
      </c>
      <c r="WON1002">
        <f t="shared" si="313"/>
        <v>0</v>
      </c>
      <c r="WOO1002">
        <f t="shared" si="313"/>
        <v>0</v>
      </c>
      <c r="WOP1002">
        <f t="shared" si="313"/>
        <v>0</v>
      </c>
      <c r="WOQ1002">
        <f t="shared" si="313"/>
        <v>0</v>
      </c>
      <c r="WOR1002">
        <f t="shared" si="313"/>
        <v>0</v>
      </c>
      <c r="WOS1002">
        <f t="shared" si="313"/>
        <v>0</v>
      </c>
      <c r="WOT1002">
        <f t="shared" si="313"/>
        <v>0</v>
      </c>
      <c r="WOU1002">
        <f t="shared" si="313"/>
        <v>0</v>
      </c>
      <c r="WOV1002">
        <f t="shared" si="313"/>
        <v>0</v>
      </c>
      <c r="WOW1002">
        <f t="shared" si="313"/>
        <v>0</v>
      </c>
      <c r="WOX1002">
        <f t="shared" si="313"/>
        <v>0</v>
      </c>
      <c r="WOY1002">
        <f t="shared" si="313"/>
        <v>0</v>
      </c>
      <c r="WOZ1002">
        <f t="shared" si="313"/>
        <v>0</v>
      </c>
      <c r="WPA1002">
        <f t="shared" si="313"/>
        <v>0</v>
      </c>
      <c r="WPB1002">
        <f t="shared" si="313"/>
        <v>0</v>
      </c>
      <c r="WPC1002">
        <f t="shared" si="313"/>
        <v>0</v>
      </c>
      <c r="WPD1002">
        <f t="shared" si="313"/>
        <v>0</v>
      </c>
      <c r="WPE1002">
        <f t="shared" si="313"/>
        <v>0</v>
      </c>
      <c r="WPF1002">
        <f t="shared" si="313"/>
        <v>0</v>
      </c>
      <c r="WPG1002">
        <f t="shared" si="313"/>
        <v>0</v>
      </c>
      <c r="WPH1002">
        <f t="shared" si="313"/>
        <v>0</v>
      </c>
      <c r="WPI1002">
        <f t="shared" si="313"/>
        <v>0</v>
      </c>
      <c r="WPJ1002">
        <f t="shared" si="313"/>
        <v>0</v>
      </c>
      <c r="WPK1002">
        <f t="shared" si="313"/>
        <v>0</v>
      </c>
      <c r="WPL1002">
        <f t="shared" si="313"/>
        <v>0</v>
      </c>
      <c r="WPM1002">
        <f t="shared" si="313"/>
        <v>0</v>
      </c>
      <c r="WPN1002">
        <f t="shared" si="313"/>
        <v>0</v>
      </c>
      <c r="WPO1002">
        <f t="shared" si="313"/>
        <v>0</v>
      </c>
      <c r="WPP1002">
        <f t="shared" si="313"/>
        <v>0</v>
      </c>
      <c r="WPQ1002">
        <f t="shared" si="313"/>
        <v>0</v>
      </c>
      <c r="WPR1002">
        <f t="shared" si="313"/>
        <v>0</v>
      </c>
      <c r="WPS1002">
        <f t="shared" si="313"/>
        <v>0</v>
      </c>
      <c r="WPT1002">
        <f t="shared" si="313"/>
        <v>0</v>
      </c>
      <c r="WPU1002">
        <f t="shared" si="313"/>
        <v>0</v>
      </c>
      <c r="WPV1002">
        <f t="shared" si="313"/>
        <v>0</v>
      </c>
      <c r="WPW1002">
        <f t="shared" si="313"/>
        <v>0</v>
      </c>
      <c r="WPX1002">
        <f t="shared" si="313"/>
        <v>0</v>
      </c>
      <c r="WPY1002">
        <f t="shared" si="313"/>
        <v>0</v>
      </c>
      <c r="WPZ1002">
        <f t="shared" si="313"/>
        <v>0</v>
      </c>
      <c r="WQA1002">
        <f t="shared" si="313"/>
        <v>0</v>
      </c>
      <c r="WQB1002">
        <f t="shared" si="313"/>
        <v>0</v>
      </c>
      <c r="WQC1002">
        <f t="shared" si="313"/>
        <v>0</v>
      </c>
      <c r="WQD1002">
        <f t="shared" si="313"/>
        <v>0</v>
      </c>
      <c r="WQE1002">
        <f t="shared" si="313"/>
        <v>0</v>
      </c>
      <c r="WQF1002">
        <f t="shared" si="313"/>
        <v>0</v>
      </c>
      <c r="WQG1002">
        <f t="shared" si="313"/>
        <v>0</v>
      </c>
      <c r="WQH1002">
        <f t="shared" si="313"/>
        <v>0</v>
      </c>
      <c r="WQI1002">
        <f t="shared" si="313"/>
        <v>0</v>
      </c>
      <c r="WQJ1002">
        <f t="shared" si="313"/>
        <v>0</v>
      </c>
      <c r="WQK1002">
        <f t="shared" ref="WQK1002:WSV1002" si="314">SUM(WQK2:WQK1001)</f>
        <v>0</v>
      </c>
      <c r="WQL1002">
        <f t="shared" si="314"/>
        <v>0</v>
      </c>
      <c r="WQM1002">
        <f t="shared" si="314"/>
        <v>0</v>
      </c>
      <c r="WQN1002">
        <f t="shared" si="314"/>
        <v>0</v>
      </c>
      <c r="WQO1002">
        <f t="shared" si="314"/>
        <v>0</v>
      </c>
      <c r="WQP1002">
        <f t="shared" si="314"/>
        <v>0</v>
      </c>
      <c r="WQQ1002">
        <f t="shared" si="314"/>
        <v>0</v>
      </c>
      <c r="WQR1002">
        <f t="shared" si="314"/>
        <v>0</v>
      </c>
      <c r="WQS1002">
        <f t="shared" si="314"/>
        <v>0</v>
      </c>
      <c r="WQT1002">
        <f t="shared" si="314"/>
        <v>0</v>
      </c>
      <c r="WQU1002">
        <f t="shared" si="314"/>
        <v>0</v>
      </c>
      <c r="WQV1002">
        <f t="shared" si="314"/>
        <v>0</v>
      </c>
      <c r="WQW1002">
        <f t="shared" si="314"/>
        <v>0</v>
      </c>
      <c r="WQX1002">
        <f t="shared" si="314"/>
        <v>0</v>
      </c>
      <c r="WQY1002">
        <f t="shared" si="314"/>
        <v>0</v>
      </c>
      <c r="WQZ1002">
        <f t="shared" si="314"/>
        <v>0</v>
      </c>
      <c r="WRA1002">
        <f t="shared" si="314"/>
        <v>0</v>
      </c>
      <c r="WRB1002">
        <f t="shared" si="314"/>
        <v>0</v>
      </c>
      <c r="WRC1002">
        <f t="shared" si="314"/>
        <v>0</v>
      </c>
      <c r="WRD1002">
        <f t="shared" si="314"/>
        <v>0</v>
      </c>
      <c r="WRE1002">
        <f t="shared" si="314"/>
        <v>0</v>
      </c>
      <c r="WRF1002">
        <f t="shared" si="314"/>
        <v>0</v>
      </c>
      <c r="WRG1002">
        <f t="shared" si="314"/>
        <v>0</v>
      </c>
      <c r="WRH1002">
        <f t="shared" si="314"/>
        <v>0</v>
      </c>
      <c r="WRI1002">
        <f t="shared" si="314"/>
        <v>0</v>
      </c>
      <c r="WRJ1002">
        <f t="shared" si="314"/>
        <v>0</v>
      </c>
      <c r="WRK1002">
        <f t="shared" si="314"/>
        <v>0</v>
      </c>
      <c r="WRL1002">
        <f t="shared" si="314"/>
        <v>0</v>
      </c>
      <c r="WRM1002">
        <f t="shared" si="314"/>
        <v>0</v>
      </c>
      <c r="WRN1002">
        <f t="shared" si="314"/>
        <v>0</v>
      </c>
      <c r="WRO1002">
        <f t="shared" si="314"/>
        <v>0</v>
      </c>
      <c r="WRP1002">
        <f t="shared" si="314"/>
        <v>0</v>
      </c>
      <c r="WRQ1002">
        <f t="shared" si="314"/>
        <v>0</v>
      </c>
      <c r="WRR1002">
        <f t="shared" si="314"/>
        <v>0</v>
      </c>
      <c r="WRS1002">
        <f t="shared" si="314"/>
        <v>0</v>
      </c>
      <c r="WRT1002">
        <f t="shared" si="314"/>
        <v>0</v>
      </c>
      <c r="WRU1002">
        <f t="shared" si="314"/>
        <v>0</v>
      </c>
      <c r="WRV1002">
        <f t="shared" si="314"/>
        <v>0</v>
      </c>
      <c r="WRW1002">
        <f t="shared" si="314"/>
        <v>0</v>
      </c>
      <c r="WRX1002">
        <f t="shared" si="314"/>
        <v>0</v>
      </c>
      <c r="WRY1002">
        <f t="shared" si="314"/>
        <v>0</v>
      </c>
      <c r="WRZ1002">
        <f t="shared" si="314"/>
        <v>0</v>
      </c>
      <c r="WSA1002">
        <f t="shared" si="314"/>
        <v>0</v>
      </c>
      <c r="WSB1002">
        <f t="shared" si="314"/>
        <v>0</v>
      </c>
      <c r="WSC1002">
        <f t="shared" si="314"/>
        <v>0</v>
      </c>
      <c r="WSD1002">
        <f t="shared" si="314"/>
        <v>0</v>
      </c>
      <c r="WSE1002">
        <f t="shared" si="314"/>
        <v>0</v>
      </c>
      <c r="WSF1002">
        <f t="shared" si="314"/>
        <v>0</v>
      </c>
      <c r="WSG1002">
        <f t="shared" si="314"/>
        <v>0</v>
      </c>
      <c r="WSH1002">
        <f t="shared" si="314"/>
        <v>0</v>
      </c>
      <c r="WSI1002">
        <f t="shared" si="314"/>
        <v>0</v>
      </c>
      <c r="WSJ1002">
        <f t="shared" si="314"/>
        <v>0</v>
      </c>
      <c r="WSK1002">
        <f t="shared" si="314"/>
        <v>0</v>
      </c>
      <c r="WSL1002">
        <f t="shared" si="314"/>
        <v>0</v>
      </c>
      <c r="WSM1002">
        <f t="shared" si="314"/>
        <v>0</v>
      </c>
      <c r="WSN1002">
        <f t="shared" si="314"/>
        <v>0</v>
      </c>
      <c r="WSO1002">
        <f t="shared" si="314"/>
        <v>0</v>
      </c>
      <c r="WSP1002">
        <f t="shared" si="314"/>
        <v>0</v>
      </c>
      <c r="WSQ1002">
        <f t="shared" si="314"/>
        <v>0</v>
      </c>
      <c r="WSR1002">
        <f t="shared" si="314"/>
        <v>0</v>
      </c>
      <c r="WSS1002">
        <f t="shared" si="314"/>
        <v>0</v>
      </c>
      <c r="WST1002">
        <f t="shared" si="314"/>
        <v>0</v>
      </c>
      <c r="WSU1002">
        <f t="shared" si="314"/>
        <v>0</v>
      </c>
      <c r="WSV1002">
        <f t="shared" si="314"/>
        <v>0</v>
      </c>
      <c r="WSW1002">
        <f t="shared" ref="WSW1002:WVH1002" si="315">SUM(WSW2:WSW1001)</f>
        <v>0</v>
      </c>
      <c r="WSX1002">
        <f t="shared" si="315"/>
        <v>0</v>
      </c>
      <c r="WSY1002">
        <f t="shared" si="315"/>
        <v>0</v>
      </c>
      <c r="WSZ1002">
        <f t="shared" si="315"/>
        <v>0</v>
      </c>
      <c r="WTA1002">
        <f t="shared" si="315"/>
        <v>0</v>
      </c>
      <c r="WTB1002">
        <f t="shared" si="315"/>
        <v>0</v>
      </c>
      <c r="WTC1002">
        <f t="shared" si="315"/>
        <v>0</v>
      </c>
      <c r="WTD1002">
        <f t="shared" si="315"/>
        <v>0</v>
      </c>
      <c r="WTE1002">
        <f t="shared" si="315"/>
        <v>0</v>
      </c>
      <c r="WTF1002">
        <f t="shared" si="315"/>
        <v>0</v>
      </c>
      <c r="WTG1002">
        <f t="shared" si="315"/>
        <v>0</v>
      </c>
      <c r="WTH1002">
        <f t="shared" si="315"/>
        <v>0</v>
      </c>
      <c r="WTI1002">
        <f t="shared" si="315"/>
        <v>0</v>
      </c>
      <c r="WTJ1002">
        <f t="shared" si="315"/>
        <v>0</v>
      </c>
      <c r="WTK1002">
        <f t="shared" si="315"/>
        <v>0</v>
      </c>
      <c r="WTL1002">
        <f t="shared" si="315"/>
        <v>0</v>
      </c>
      <c r="WTM1002">
        <f t="shared" si="315"/>
        <v>0</v>
      </c>
      <c r="WTN1002">
        <f t="shared" si="315"/>
        <v>0</v>
      </c>
      <c r="WTO1002">
        <f t="shared" si="315"/>
        <v>0</v>
      </c>
      <c r="WTP1002">
        <f t="shared" si="315"/>
        <v>0</v>
      </c>
      <c r="WTQ1002">
        <f t="shared" si="315"/>
        <v>0</v>
      </c>
      <c r="WTR1002">
        <f t="shared" si="315"/>
        <v>0</v>
      </c>
      <c r="WTS1002">
        <f t="shared" si="315"/>
        <v>0</v>
      </c>
      <c r="WTT1002">
        <f t="shared" si="315"/>
        <v>0</v>
      </c>
      <c r="WTU1002">
        <f t="shared" si="315"/>
        <v>0</v>
      </c>
      <c r="WTV1002">
        <f t="shared" si="315"/>
        <v>0</v>
      </c>
      <c r="WTW1002">
        <f t="shared" si="315"/>
        <v>0</v>
      </c>
      <c r="WTX1002">
        <f t="shared" si="315"/>
        <v>0</v>
      </c>
      <c r="WTY1002">
        <f t="shared" si="315"/>
        <v>0</v>
      </c>
      <c r="WTZ1002">
        <f t="shared" si="315"/>
        <v>0</v>
      </c>
      <c r="WUA1002">
        <f t="shared" si="315"/>
        <v>0</v>
      </c>
      <c r="WUB1002">
        <f t="shared" si="315"/>
        <v>0</v>
      </c>
      <c r="WUC1002">
        <f t="shared" si="315"/>
        <v>0</v>
      </c>
      <c r="WUD1002">
        <f t="shared" si="315"/>
        <v>0</v>
      </c>
      <c r="WUE1002">
        <f t="shared" si="315"/>
        <v>0</v>
      </c>
      <c r="WUF1002">
        <f t="shared" si="315"/>
        <v>0</v>
      </c>
      <c r="WUG1002">
        <f t="shared" si="315"/>
        <v>0</v>
      </c>
      <c r="WUH1002">
        <f t="shared" si="315"/>
        <v>0</v>
      </c>
      <c r="WUI1002">
        <f t="shared" si="315"/>
        <v>0</v>
      </c>
      <c r="WUJ1002">
        <f t="shared" si="315"/>
        <v>0</v>
      </c>
      <c r="WUK1002">
        <f t="shared" si="315"/>
        <v>0</v>
      </c>
      <c r="WUL1002">
        <f t="shared" si="315"/>
        <v>0</v>
      </c>
      <c r="WUM1002">
        <f t="shared" si="315"/>
        <v>0</v>
      </c>
      <c r="WUN1002">
        <f t="shared" si="315"/>
        <v>0</v>
      </c>
      <c r="WUO1002">
        <f t="shared" si="315"/>
        <v>0</v>
      </c>
      <c r="WUP1002">
        <f t="shared" si="315"/>
        <v>0</v>
      </c>
      <c r="WUQ1002">
        <f t="shared" si="315"/>
        <v>0</v>
      </c>
      <c r="WUR1002">
        <f t="shared" si="315"/>
        <v>0</v>
      </c>
      <c r="WUS1002">
        <f t="shared" si="315"/>
        <v>0</v>
      </c>
      <c r="WUT1002">
        <f t="shared" si="315"/>
        <v>0</v>
      </c>
      <c r="WUU1002">
        <f t="shared" si="315"/>
        <v>0</v>
      </c>
      <c r="WUV1002">
        <f t="shared" si="315"/>
        <v>0</v>
      </c>
      <c r="WUW1002">
        <f t="shared" si="315"/>
        <v>0</v>
      </c>
      <c r="WUX1002">
        <f t="shared" si="315"/>
        <v>0</v>
      </c>
      <c r="WUY1002">
        <f t="shared" si="315"/>
        <v>0</v>
      </c>
      <c r="WUZ1002">
        <f t="shared" si="315"/>
        <v>0</v>
      </c>
      <c r="WVA1002">
        <f t="shared" si="315"/>
        <v>0</v>
      </c>
      <c r="WVB1002">
        <f t="shared" si="315"/>
        <v>0</v>
      </c>
      <c r="WVC1002">
        <f t="shared" si="315"/>
        <v>0</v>
      </c>
      <c r="WVD1002">
        <f t="shared" si="315"/>
        <v>0</v>
      </c>
      <c r="WVE1002">
        <f t="shared" si="315"/>
        <v>0</v>
      </c>
      <c r="WVF1002">
        <f t="shared" si="315"/>
        <v>0</v>
      </c>
      <c r="WVG1002">
        <f t="shared" si="315"/>
        <v>0</v>
      </c>
      <c r="WVH1002">
        <f t="shared" si="315"/>
        <v>0</v>
      </c>
      <c r="WVI1002">
        <f t="shared" ref="WVI1002:WXT1002" si="316">SUM(WVI2:WVI1001)</f>
        <v>0</v>
      </c>
      <c r="WVJ1002">
        <f t="shared" si="316"/>
        <v>0</v>
      </c>
      <c r="WVK1002">
        <f t="shared" si="316"/>
        <v>0</v>
      </c>
      <c r="WVL1002">
        <f t="shared" si="316"/>
        <v>0</v>
      </c>
      <c r="WVM1002">
        <f t="shared" si="316"/>
        <v>0</v>
      </c>
      <c r="WVN1002">
        <f t="shared" si="316"/>
        <v>0</v>
      </c>
      <c r="WVO1002">
        <f t="shared" si="316"/>
        <v>0</v>
      </c>
      <c r="WVP1002">
        <f t="shared" si="316"/>
        <v>0</v>
      </c>
      <c r="WVQ1002">
        <f t="shared" si="316"/>
        <v>0</v>
      </c>
      <c r="WVR1002">
        <f t="shared" si="316"/>
        <v>0</v>
      </c>
      <c r="WVS1002">
        <f t="shared" si="316"/>
        <v>0</v>
      </c>
      <c r="WVT1002">
        <f t="shared" si="316"/>
        <v>0</v>
      </c>
      <c r="WVU1002">
        <f t="shared" si="316"/>
        <v>0</v>
      </c>
      <c r="WVV1002">
        <f t="shared" si="316"/>
        <v>0</v>
      </c>
      <c r="WVW1002">
        <f t="shared" si="316"/>
        <v>0</v>
      </c>
      <c r="WVX1002">
        <f t="shared" si="316"/>
        <v>0</v>
      </c>
      <c r="WVY1002">
        <f t="shared" si="316"/>
        <v>0</v>
      </c>
      <c r="WVZ1002">
        <f t="shared" si="316"/>
        <v>0</v>
      </c>
      <c r="WWA1002">
        <f t="shared" si="316"/>
        <v>0</v>
      </c>
      <c r="WWB1002">
        <f t="shared" si="316"/>
        <v>0</v>
      </c>
      <c r="WWC1002">
        <f t="shared" si="316"/>
        <v>0</v>
      </c>
      <c r="WWD1002">
        <f t="shared" si="316"/>
        <v>0</v>
      </c>
      <c r="WWE1002">
        <f t="shared" si="316"/>
        <v>0</v>
      </c>
      <c r="WWF1002">
        <f t="shared" si="316"/>
        <v>0</v>
      </c>
      <c r="WWG1002">
        <f t="shared" si="316"/>
        <v>0</v>
      </c>
      <c r="WWH1002">
        <f t="shared" si="316"/>
        <v>0</v>
      </c>
      <c r="WWI1002">
        <f t="shared" si="316"/>
        <v>0</v>
      </c>
      <c r="WWJ1002">
        <f t="shared" si="316"/>
        <v>0</v>
      </c>
      <c r="WWK1002">
        <f t="shared" si="316"/>
        <v>0</v>
      </c>
      <c r="WWL1002">
        <f t="shared" si="316"/>
        <v>0</v>
      </c>
      <c r="WWM1002">
        <f t="shared" si="316"/>
        <v>0</v>
      </c>
      <c r="WWN1002">
        <f t="shared" si="316"/>
        <v>0</v>
      </c>
      <c r="WWO1002">
        <f t="shared" si="316"/>
        <v>0</v>
      </c>
      <c r="WWP1002">
        <f t="shared" si="316"/>
        <v>0</v>
      </c>
      <c r="WWQ1002">
        <f t="shared" si="316"/>
        <v>0</v>
      </c>
      <c r="WWR1002">
        <f t="shared" si="316"/>
        <v>0</v>
      </c>
      <c r="WWS1002">
        <f t="shared" si="316"/>
        <v>0</v>
      </c>
      <c r="WWT1002">
        <f t="shared" si="316"/>
        <v>0</v>
      </c>
      <c r="WWU1002">
        <f t="shared" si="316"/>
        <v>0</v>
      </c>
      <c r="WWV1002">
        <f t="shared" si="316"/>
        <v>0</v>
      </c>
      <c r="WWW1002">
        <f t="shared" si="316"/>
        <v>0</v>
      </c>
      <c r="WWX1002">
        <f t="shared" si="316"/>
        <v>0</v>
      </c>
      <c r="WWY1002">
        <f t="shared" si="316"/>
        <v>0</v>
      </c>
      <c r="WWZ1002">
        <f t="shared" si="316"/>
        <v>0</v>
      </c>
      <c r="WXA1002">
        <f t="shared" si="316"/>
        <v>0</v>
      </c>
      <c r="WXB1002">
        <f t="shared" si="316"/>
        <v>0</v>
      </c>
      <c r="WXC1002">
        <f t="shared" si="316"/>
        <v>0</v>
      </c>
      <c r="WXD1002">
        <f t="shared" si="316"/>
        <v>0</v>
      </c>
      <c r="WXE1002">
        <f t="shared" si="316"/>
        <v>0</v>
      </c>
      <c r="WXF1002">
        <f t="shared" si="316"/>
        <v>0</v>
      </c>
      <c r="WXG1002">
        <f t="shared" si="316"/>
        <v>0</v>
      </c>
      <c r="WXH1002">
        <f t="shared" si="316"/>
        <v>0</v>
      </c>
      <c r="WXI1002">
        <f t="shared" si="316"/>
        <v>0</v>
      </c>
      <c r="WXJ1002">
        <f t="shared" si="316"/>
        <v>0</v>
      </c>
      <c r="WXK1002">
        <f t="shared" si="316"/>
        <v>0</v>
      </c>
      <c r="WXL1002">
        <f t="shared" si="316"/>
        <v>0</v>
      </c>
      <c r="WXM1002">
        <f t="shared" si="316"/>
        <v>0</v>
      </c>
      <c r="WXN1002">
        <f t="shared" si="316"/>
        <v>0</v>
      </c>
      <c r="WXO1002">
        <f t="shared" si="316"/>
        <v>0</v>
      </c>
      <c r="WXP1002">
        <f t="shared" si="316"/>
        <v>0</v>
      </c>
      <c r="WXQ1002">
        <f t="shared" si="316"/>
        <v>0</v>
      </c>
      <c r="WXR1002">
        <f t="shared" si="316"/>
        <v>0</v>
      </c>
      <c r="WXS1002">
        <f t="shared" si="316"/>
        <v>0</v>
      </c>
      <c r="WXT1002">
        <f t="shared" si="316"/>
        <v>0</v>
      </c>
      <c r="WXU1002">
        <f t="shared" ref="WXU1002:XAF1002" si="317">SUM(WXU2:WXU1001)</f>
        <v>0</v>
      </c>
      <c r="WXV1002">
        <f t="shared" si="317"/>
        <v>0</v>
      </c>
      <c r="WXW1002">
        <f t="shared" si="317"/>
        <v>0</v>
      </c>
      <c r="WXX1002">
        <f t="shared" si="317"/>
        <v>0</v>
      </c>
      <c r="WXY1002">
        <f t="shared" si="317"/>
        <v>0</v>
      </c>
      <c r="WXZ1002">
        <f t="shared" si="317"/>
        <v>0</v>
      </c>
      <c r="WYA1002">
        <f t="shared" si="317"/>
        <v>0</v>
      </c>
      <c r="WYB1002">
        <f t="shared" si="317"/>
        <v>0</v>
      </c>
      <c r="WYC1002">
        <f t="shared" si="317"/>
        <v>0</v>
      </c>
      <c r="WYD1002">
        <f t="shared" si="317"/>
        <v>0</v>
      </c>
      <c r="WYE1002">
        <f t="shared" si="317"/>
        <v>0</v>
      </c>
      <c r="WYF1002">
        <f t="shared" si="317"/>
        <v>0</v>
      </c>
      <c r="WYG1002">
        <f t="shared" si="317"/>
        <v>0</v>
      </c>
      <c r="WYH1002">
        <f t="shared" si="317"/>
        <v>0</v>
      </c>
      <c r="WYI1002">
        <f t="shared" si="317"/>
        <v>0</v>
      </c>
      <c r="WYJ1002">
        <f t="shared" si="317"/>
        <v>0</v>
      </c>
      <c r="WYK1002">
        <f t="shared" si="317"/>
        <v>0</v>
      </c>
      <c r="WYL1002">
        <f t="shared" si="317"/>
        <v>0</v>
      </c>
      <c r="WYM1002">
        <f t="shared" si="317"/>
        <v>0</v>
      </c>
      <c r="WYN1002">
        <f t="shared" si="317"/>
        <v>0</v>
      </c>
      <c r="WYO1002">
        <f t="shared" si="317"/>
        <v>0</v>
      </c>
      <c r="WYP1002">
        <f t="shared" si="317"/>
        <v>0</v>
      </c>
      <c r="WYQ1002">
        <f t="shared" si="317"/>
        <v>0</v>
      </c>
      <c r="WYR1002">
        <f t="shared" si="317"/>
        <v>0</v>
      </c>
      <c r="WYS1002">
        <f t="shared" si="317"/>
        <v>0</v>
      </c>
      <c r="WYT1002">
        <f t="shared" si="317"/>
        <v>0</v>
      </c>
      <c r="WYU1002">
        <f t="shared" si="317"/>
        <v>0</v>
      </c>
      <c r="WYV1002">
        <f t="shared" si="317"/>
        <v>0</v>
      </c>
      <c r="WYW1002">
        <f t="shared" si="317"/>
        <v>0</v>
      </c>
      <c r="WYX1002">
        <f t="shared" si="317"/>
        <v>0</v>
      </c>
      <c r="WYY1002">
        <f t="shared" si="317"/>
        <v>0</v>
      </c>
      <c r="WYZ1002">
        <f t="shared" si="317"/>
        <v>0</v>
      </c>
      <c r="WZA1002">
        <f t="shared" si="317"/>
        <v>0</v>
      </c>
      <c r="WZB1002">
        <f t="shared" si="317"/>
        <v>0</v>
      </c>
      <c r="WZC1002">
        <f t="shared" si="317"/>
        <v>0</v>
      </c>
      <c r="WZD1002">
        <f t="shared" si="317"/>
        <v>0</v>
      </c>
      <c r="WZE1002">
        <f t="shared" si="317"/>
        <v>0</v>
      </c>
      <c r="WZF1002">
        <f t="shared" si="317"/>
        <v>0</v>
      </c>
      <c r="WZG1002">
        <f t="shared" si="317"/>
        <v>0</v>
      </c>
      <c r="WZH1002">
        <f t="shared" si="317"/>
        <v>0</v>
      </c>
      <c r="WZI1002">
        <f t="shared" si="317"/>
        <v>0</v>
      </c>
      <c r="WZJ1002">
        <f t="shared" si="317"/>
        <v>0</v>
      </c>
      <c r="WZK1002">
        <f t="shared" si="317"/>
        <v>0</v>
      </c>
      <c r="WZL1002">
        <f t="shared" si="317"/>
        <v>0</v>
      </c>
      <c r="WZM1002">
        <f t="shared" si="317"/>
        <v>0</v>
      </c>
      <c r="WZN1002">
        <f t="shared" si="317"/>
        <v>0</v>
      </c>
      <c r="WZO1002">
        <f t="shared" si="317"/>
        <v>0</v>
      </c>
      <c r="WZP1002">
        <f t="shared" si="317"/>
        <v>0</v>
      </c>
      <c r="WZQ1002">
        <f t="shared" si="317"/>
        <v>0</v>
      </c>
      <c r="WZR1002">
        <f t="shared" si="317"/>
        <v>0</v>
      </c>
      <c r="WZS1002">
        <f t="shared" si="317"/>
        <v>0</v>
      </c>
      <c r="WZT1002">
        <f t="shared" si="317"/>
        <v>0</v>
      </c>
      <c r="WZU1002">
        <f t="shared" si="317"/>
        <v>0</v>
      </c>
      <c r="WZV1002">
        <f t="shared" si="317"/>
        <v>0</v>
      </c>
      <c r="WZW1002">
        <f t="shared" si="317"/>
        <v>0</v>
      </c>
      <c r="WZX1002">
        <f t="shared" si="317"/>
        <v>0</v>
      </c>
      <c r="WZY1002">
        <f t="shared" si="317"/>
        <v>0</v>
      </c>
      <c r="WZZ1002">
        <f t="shared" si="317"/>
        <v>0</v>
      </c>
      <c r="XAA1002">
        <f t="shared" si="317"/>
        <v>0</v>
      </c>
      <c r="XAB1002">
        <f t="shared" si="317"/>
        <v>0</v>
      </c>
      <c r="XAC1002">
        <f t="shared" si="317"/>
        <v>0</v>
      </c>
      <c r="XAD1002">
        <f t="shared" si="317"/>
        <v>0</v>
      </c>
      <c r="XAE1002">
        <f t="shared" si="317"/>
        <v>0</v>
      </c>
      <c r="XAF1002">
        <f t="shared" si="317"/>
        <v>0</v>
      </c>
      <c r="XAG1002">
        <f t="shared" ref="XAG1002:XCR1002" si="318">SUM(XAG2:XAG1001)</f>
        <v>0</v>
      </c>
      <c r="XAH1002">
        <f t="shared" si="318"/>
        <v>0</v>
      </c>
      <c r="XAI1002">
        <f t="shared" si="318"/>
        <v>0</v>
      </c>
      <c r="XAJ1002">
        <f t="shared" si="318"/>
        <v>0</v>
      </c>
      <c r="XAK1002">
        <f t="shared" si="318"/>
        <v>0</v>
      </c>
      <c r="XAL1002">
        <f t="shared" si="318"/>
        <v>0</v>
      </c>
      <c r="XAM1002">
        <f t="shared" si="318"/>
        <v>0</v>
      </c>
      <c r="XAN1002">
        <f t="shared" si="318"/>
        <v>0</v>
      </c>
      <c r="XAO1002">
        <f t="shared" si="318"/>
        <v>0</v>
      </c>
      <c r="XAP1002">
        <f t="shared" si="318"/>
        <v>0</v>
      </c>
      <c r="XAQ1002">
        <f t="shared" si="318"/>
        <v>0</v>
      </c>
      <c r="XAR1002">
        <f t="shared" si="318"/>
        <v>0</v>
      </c>
      <c r="XAS1002">
        <f t="shared" si="318"/>
        <v>0</v>
      </c>
      <c r="XAT1002">
        <f t="shared" si="318"/>
        <v>0</v>
      </c>
      <c r="XAU1002">
        <f t="shared" si="318"/>
        <v>0</v>
      </c>
      <c r="XAV1002">
        <f t="shared" si="318"/>
        <v>0</v>
      </c>
      <c r="XAW1002">
        <f t="shared" si="318"/>
        <v>0</v>
      </c>
      <c r="XAX1002">
        <f t="shared" si="318"/>
        <v>0</v>
      </c>
      <c r="XAY1002">
        <f t="shared" si="318"/>
        <v>0</v>
      </c>
      <c r="XAZ1002">
        <f t="shared" si="318"/>
        <v>0</v>
      </c>
      <c r="XBA1002">
        <f t="shared" si="318"/>
        <v>0</v>
      </c>
      <c r="XBB1002">
        <f t="shared" si="318"/>
        <v>0</v>
      </c>
      <c r="XBC1002">
        <f t="shared" si="318"/>
        <v>0</v>
      </c>
      <c r="XBD1002">
        <f t="shared" si="318"/>
        <v>0</v>
      </c>
      <c r="XBE1002">
        <f t="shared" si="318"/>
        <v>0</v>
      </c>
      <c r="XBF1002">
        <f t="shared" si="318"/>
        <v>0</v>
      </c>
      <c r="XBG1002">
        <f t="shared" si="318"/>
        <v>0</v>
      </c>
      <c r="XBH1002">
        <f t="shared" si="318"/>
        <v>0</v>
      </c>
      <c r="XBI1002">
        <f t="shared" si="318"/>
        <v>0</v>
      </c>
      <c r="XBJ1002">
        <f t="shared" si="318"/>
        <v>0</v>
      </c>
      <c r="XBK1002">
        <f t="shared" si="318"/>
        <v>0</v>
      </c>
      <c r="XBL1002">
        <f t="shared" si="318"/>
        <v>0</v>
      </c>
      <c r="XBM1002">
        <f t="shared" si="318"/>
        <v>0</v>
      </c>
      <c r="XBN1002">
        <f t="shared" si="318"/>
        <v>0</v>
      </c>
      <c r="XBO1002">
        <f t="shared" si="318"/>
        <v>0</v>
      </c>
      <c r="XBP1002">
        <f t="shared" si="318"/>
        <v>0</v>
      </c>
      <c r="XBQ1002">
        <f t="shared" si="318"/>
        <v>0</v>
      </c>
      <c r="XBR1002">
        <f t="shared" si="318"/>
        <v>0</v>
      </c>
      <c r="XBS1002">
        <f t="shared" si="318"/>
        <v>0</v>
      </c>
      <c r="XBT1002">
        <f t="shared" si="318"/>
        <v>0</v>
      </c>
      <c r="XBU1002">
        <f t="shared" si="318"/>
        <v>0</v>
      </c>
      <c r="XBV1002">
        <f t="shared" si="318"/>
        <v>0</v>
      </c>
      <c r="XBW1002">
        <f t="shared" si="318"/>
        <v>0</v>
      </c>
      <c r="XBX1002">
        <f t="shared" si="318"/>
        <v>0</v>
      </c>
      <c r="XBY1002">
        <f t="shared" si="318"/>
        <v>0</v>
      </c>
      <c r="XBZ1002">
        <f t="shared" si="318"/>
        <v>0</v>
      </c>
      <c r="XCA1002">
        <f t="shared" si="318"/>
        <v>0</v>
      </c>
      <c r="XCB1002">
        <f t="shared" si="318"/>
        <v>0</v>
      </c>
      <c r="XCC1002">
        <f t="shared" si="318"/>
        <v>0</v>
      </c>
      <c r="XCD1002">
        <f t="shared" si="318"/>
        <v>0</v>
      </c>
      <c r="XCE1002">
        <f t="shared" si="318"/>
        <v>0</v>
      </c>
      <c r="XCF1002">
        <f t="shared" si="318"/>
        <v>0</v>
      </c>
      <c r="XCG1002">
        <f t="shared" si="318"/>
        <v>0</v>
      </c>
      <c r="XCH1002">
        <f t="shared" si="318"/>
        <v>0</v>
      </c>
      <c r="XCI1002">
        <f t="shared" si="318"/>
        <v>0</v>
      </c>
      <c r="XCJ1002">
        <f t="shared" si="318"/>
        <v>0</v>
      </c>
      <c r="XCK1002">
        <f t="shared" si="318"/>
        <v>0</v>
      </c>
      <c r="XCL1002">
        <f t="shared" si="318"/>
        <v>0</v>
      </c>
      <c r="XCM1002">
        <f t="shared" si="318"/>
        <v>0</v>
      </c>
      <c r="XCN1002">
        <f t="shared" si="318"/>
        <v>0</v>
      </c>
      <c r="XCO1002">
        <f t="shared" si="318"/>
        <v>0</v>
      </c>
      <c r="XCP1002">
        <f t="shared" si="318"/>
        <v>0</v>
      </c>
      <c r="XCQ1002">
        <f t="shared" si="318"/>
        <v>0</v>
      </c>
      <c r="XCR1002">
        <f t="shared" si="318"/>
        <v>0</v>
      </c>
      <c r="XCS1002">
        <f t="shared" ref="XCS1002:XFD1002" si="319">SUM(XCS2:XCS1001)</f>
        <v>0</v>
      </c>
      <c r="XCT1002">
        <f t="shared" si="319"/>
        <v>0</v>
      </c>
      <c r="XCU1002">
        <f t="shared" si="319"/>
        <v>0</v>
      </c>
      <c r="XCV1002">
        <f t="shared" si="319"/>
        <v>0</v>
      </c>
      <c r="XCW1002">
        <f t="shared" si="319"/>
        <v>0</v>
      </c>
      <c r="XCX1002">
        <f t="shared" si="319"/>
        <v>0</v>
      </c>
      <c r="XCY1002">
        <f t="shared" si="319"/>
        <v>0</v>
      </c>
      <c r="XCZ1002">
        <f t="shared" si="319"/>
        <v>0</v>
      </c>
      <c r="XDA1002">
        <f t="shared" si="319"/>
        <v>0</v>
      </c>
      <c r="XDB1002">
        <f t="shared" si="319"/>
        <v>0</v>
      </c>
      <c r="XDC1002">
        <f t="shared" si="319"/>
        <v>0</v>
      </c>
      <c r="XDD1002">
        <f t="shared" si="319"/>
        <v>0</v>
      </c>
      <c r="XDE1002">
        <f t="shared" si="319"/>
        <v>0</v>
      </c>
      <c r="XDF1002">
        <f t="shared" si="319"/>
        <v>0</v>
      </c>
      <c r="XDG1002">
        <f t="shared" si="319"/>
        <v>0</v>
      </c>
      <c r="XDH1002">
        <f t="shared" si="319"/>
        <v>0</v>
      </c>
      <c r="XDI1002">
        <f t="shared" si="319"/>
        <v>0</v>
      </c>
      <c r="XDJ1002">
        <f t="shared" si="319"/>
        <v>0</v>
      </c>
      <c r="XDK1002">
        <f t="shared" si="319"/>
        <v>0</v>
      </c>
      <c r="XDL1002">
        <f t="shared" si="319"/>
        <v>0</v>
      </c>
      <c r="XDM1002">
        <f t="shared" si="319"/>
        <v>0</v>
      </c>
      <c r="XDN1002">
        <f t="shared" si="319"/>
        <v>0</v>
      </c>
      <c r="XDO1002">
        <f t="shared" si="319"/>
        <v>0</v>
      </c>
      <c r="XDP1002">
        <f t="shared" si="319"/>
        <v>0</v>
      </c>
      <c r="XDQ1002">
        <f t="shared" si="319"/>
        <v>0</v>
      </c>
      <c r="XDR1002">
        <f t="shared" si="319"/>
        <v>0</v>
      </c>
      <c r="XDS1002">
        <f t="shared" si="319"/>
        <v>0</v>
      </c>
      <c r="XDT1002">
        <f t="shared" si="319"/>
        <v>0</v>
      </c>
      <c r="XDU1002">
        <f t="shared" si="319"/>
        <v>0</v>
      </c>
      <c r="XDV1002">
        <f t="shared" si="319"/>
        <v>0</v>
      </c>
      <c r="XDW1002">
        <f t="shared" si="319"/>
        <v>0</v>
      </c>
      <c r="XDX1002">
        <f t="shared" si="319"/>
        <v>0</v>
      </c>
      <c r="XDY1002">
        <f t="shared" si="319"/>
        <v>0</v>
      </c>
      <c r="XDZ1002">
        <f t="shared" si="319"/>
        <v>0</v>
      </c>
      <c r="XEA1002">
        <f t="shared" si="319"/>
        <v>0</v>
      </c>
      <c r="XEB1002">
        <f t="shared" si="319"/>
        <v>0</v>
      </c>
      <c r="XEC1002">
        <f t="shared" si="319"/>
        <v>0</v>
      </c>
      <c r="XED1002">
        <f t="shared" si="319"/>
        <v>0</v>
      </c>
      <c r="XEE1002">
        <f t="shared" si="319"/>
        <v>0</v>
      </c>
      <c r="XEF1002">
        <f t="shared" si="319"/>
        <v>0</v>
      </c>
      <c r="XEG1002">
        <f t="shared" si="319"/>
        <v>0</v>
      </c>
      <c r="XEH1002">
        <f t="shared" si="319"/>
        <v>0</v>
      </c>
      <c r="XEI1002">
        <f t="shared" si="319"/>
        <v>0</v>
      </c>
      <c r="XEJ1002">
        <f t="shared" si="319"/>
        <v>0</v>
      </c>
      <c r="XEK1002">
        <f t="shared" si="319"/>
        <v>0</v>
      </c>
      <c r="XEL1002">
        <f t="shared" si="319"/>
        <v>0</v>
      </c>
      <c r="XEM1002">
        <f t="shared" si="319"/>
        <v>0</v>
      </c>
      <c r="XEN1002">
        <f t="shared" si="319"/>
        <v>0</v>
      </c>
      <c r="XEO1002">
        <f t="shared" si="319"/>
        <v>0</v>
      </c>
      <c r="XEP1002">
        <f t="shared" si="319"/>
        <v>0</v>
      </c>
      <c r="XEQ1002">
        <f t="shared" si="319"/>
        <v>0</v>
      </c>
      <c r="XER1002">
        <f t="shared" si="319"/>
        <v>0</v>
      </c>
      <c r="XES1002">
        <f t="shared" si="319"/>
        <v>0</v>
      </c>
      <c r="XET1002">
        <f t="shared" si="319"/>
        <v>0</v>
      </c>
      <c r="XEU1002">
        <f t="shared" si="319"/>
        <v>0</v>
      </c>
      <c r="XEV1002">
        <f t="shared" si="319"/>
        <v>0</v>
      </c>
      <c r="XEW1002">
        <f t="shared" si="319"/>
        <v>0</v>
      </c>
      <c r="XEX1002">
        <f t="shared" si="319"/>
        <v>0</v>
      </c>
      <c r="XEY1002">
        <f t="shared" si="319"/>
        <v>0</v>
      </c>
      <c r="XEZ1002">
        <f t="shared" si="319"/>
        <v>0</v>
      </c>
      <c r="XFA1002">
        <f t="shared" si="319"/>
        <v>0</v>
      </c>
      <c r="XFB1002">
        <f t="shared" si="319"/>
        <v>0</v>
      </c>
      <c r="XFC1002">
        <f t="shared" si="319"/>
        <v>0</v>
      </c>
      <c r="XFD1002">
        <f t="shared" si="319"/>
        <v>0</v>
      </c>
    </row>
  </sheetData>
  <autoFilter ref="A1:XFD1002" xr:uid="{00000000-0001-0000-0000-000000000000}"/>
  <sortState xmlns:xlrd2="http://schemas.microsoft.com/office/spreadsheetml/2017/richdata2" ref="A2:T1001">
    <sortCondition ref="A1:A1001"/>
  </sortState>
  <conditionalFormatting sqref="F1:F1048576">
    <cfRule type="colorScale" priority="1">
      <colorScale>
        <cfvo type="num" val="0"/>
        <cfvo type="num" val="100"/>
        <cfvo type="num" val="200"/>
        <color rgb="FFF8696B"/>
        <color rgb="FF92D050"/>
        <color rgb="FF00B0F0"/>
      </colorScale>
    </cfRule>
    <cfRule type="colorScale" priority="2">
      <colorScale>
        <cfvo type="min"/>
        <cfvo type="percentile" val="100"/>
        <cfvo type="num" val="200"/>
        <color rgb="FFC00000"/>
        <color rgb="FF00B050"/>
        <color rgb="FF00B0F0"/>
      </colorScale>
    </cfRule>
    <cfRule type="colorScale" priority="3">
      <colorScale>
        <cfvo type="num" val="0"/>
        <cfvo type="num" val="0"/>
        <cfvo type="num" val="200"/>
        <color rgb="FFFF0000"/>
        <color rgb="FF00B050"/>
        <color rgb="FF00B0F0"/>
      </colorScale>
    </cfRule>
    <cfRule type="colorScale" priority="5">
      <colorScale>
        <cfvo type="num" val="100"/>
        <cfvo type="num" val="199"/>
        <cfvo type="num" val="200"/>
        <color rgb="FFC00000"/>
        <color rgb="FF00B050"/>
        <color rgb="FF00B0F0"/>
      </colorScale>
    </cfRule>
    <cfRule type="colorScale" priority="7">
      <colorScale>
        <cfvo type="min"/>
        <cfvo type="num" val="200"/>
        <cfvo type="max"/>
        <color rgb="FFF8696B"/>
        <color rgb="FF00B050"/>
        <color rgb="FF00B0F0"/>
      </colorScale>
    </cfRule>
    <cfRule type="colorScale" priority="9">
      <colorScale>
        <cfvo type="num" val="0"/>
        <cfvo type="num" val="&quot;199.99&quot;"/>
        <color rgb="FFC00000"/>
        <color rgb="FF00B050"/>
      </colorScale>
    </cfRule>
  </conditionalFormatting>
  <conditionalFormatting sqref="G1:H1048576">
    <cfRule type="containsText" dxfId="15" priority="14" operator="containsText" text="live">
      <formula>NOT(ISERROR(SEARCH("live",G1)))</formula>
    </cfRule>
    <cfRule type="containsText" dxfId="14" priority="15" operator="containsText" text="Canceled">
      <formula>NOT(ISERROR(SEARCH("Canceled",G1)))</formula>
    </cfRule>
    <cfRule type="containsText" dxfId="13" priority="16" operator="containsText" text="Su">
      <formula>NOT(ISERROR(SEARCH("Su",G1)))</formula>
    </cfRule>
    <cfRule type="containsText" dxfId="12" priority="17" operator="containsText" text="Failed">
      <formula>NOT(ISERROR(SEARCH("Failed",G1)))</formula>
    </cfRule>
  </conditionalFormatting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3A2A6-AA05-4B71-B2FF-A6C33D700EFC}">
  <sheetPr codeName="Sheet3"/>
  <dimension ref="B3:G16"/>
  <sheetViews>
    <sheetView showGridLines="0" workbookViewId="0">
      <selection activeCell="A34" sqref="A34"/>
    </sheetView>
  </sheetViews>
  <sheetFormatPr defaultRowHeight="15.75" x14ac:dyDescent="0.25"/>
  <cols>
    <col min="2" max="2" width="17.375" customWidth="1"/>
    <col min="3" max="3" width="17.75" customWidth="1"/>
    <col min="4" max="4" width="7.875" customWidth="1"/>
    <col min="5" max="5" width="7" customWidth="1"/>
    <col min="6" max="6" width="11" customWidth="1"/>
    <col min="7" max="8" width="11" bestFit="1" customWidth="1"/>
    <col min="9" max="11" width="15.25" bestFit="1" customWidth="1"/>
    <col min="12" max="12" width="11" bestFit="1" customWidth="1"/>
  </cols>
  <sheetData>
    <row r="3" spans="2:7" x14ac:dyDescent="0.25">
      <c r="B3" s="9" t="s">
        <v>6</v>
      </c>
      <c r="C3" t="s">
        <v>2068</v>
      </c>
    </row>
    <row r="5" spans="2:7" x14ac:dyDescent="0.25">
      <c r="B5" s="9" t="s">
        <v>2070</v>
      </c>
      <c r="C5" s="9" t="s">
        <v>2066</v>
      </c>
    </row>
    <row r="6" spans="2:7" x14ac:dyDescent="0.25">
      <c r="B6" s="9" t="s">
        <v>2069</v>
      </c>
      <c r="C6" t="s">
        <v>74</v>
      </c>
      <c r="D6" t="s">
        <v>14</v>
      </c>
      <c r="E6" t="s">
        <v>47</v>
      </c>
      <c r="F6" t="s">
        <v>20</v>
      </c>
      <c r="G6" t="s">
        <v>2067</v>
      </c>
    </row>
    <row r="7" spans="2:7" x14ac:dyDescent="0.25">
      <c r="B7" s="10" t="s">
        <v>2039</v>
      </c>
      <c r="C7">
        <v>11</v>
      </c>
      <c r="D7">
        <v>60</v>
      </c>
      <c r="E7">
        <v>5</v>
      </c>
      <c r="F7">
        <v>102</v>
      </c>
      <c r="G7">
        <v>178</v>
      </c>
    </row>
    <row r="8" spans="2:7" x14ac:dyDescent="0.25">
      <c r="B8" s="10" t="s">
        <v>2031</v>
      </c>
      <c r="C8">
        <v>4</v>
      </c>
      <c r="D8">
        <v>20</v>
      </c>
      <c r="F8">
        <v>22</v>
      </c>
      <c r="G8">
        <v>46</v>
      </c>
    </row>
    <row r="9" spans="2:7" x14ac:dyDescent="0.25">
      <c r="B9" s="10" t="s">
        <v>2048</v>
      </c>
      <c r="C9">
        <v>1</v>
      </c>
      <c r="D9">
        <v>23</v>
      </c>
      <c r="E9">
        <v>3</v>
      </c>
      <c r="F9">
        <v>21</v>
      </c>
      <c r="G9">
        <v>48</v>
      </c>
    </row>
    <row r="10" spans="2:7" x14ac:dyDescent="0.25">
      <c r="B10" s="10" t="s">
        <v>2062</v>
      </c>
      <c r="F10">
        <v>4</v>
      </c>
      <c r="G10">
        <v>4</v>
      </c>
    </row>
    <row r="11" spans="2:7" x14ac:dyDescent="0.25">
      <c r="B11" s="10" t="s">
        <v>2033</v>
      </c>
      <c r="C11">
        <v>10</v>
      </c>
      <c r="D11">
        <v>66</v>
      </c>
      <c r="F11">
        <v>99</v>
      </c>
      <c r="G11">
        <v>175</v>
      </c>
    </row>
    <row r="12" spans="2:7" x14ac:dyDescent="0.25">
      <c r="B12" s="10" t="s">
        <v>2052</v>
      </c>
      <c r="C12">
        <v>4</v>
      </c>
      <c r="D12">
        <v>11</v>
      </c>
      <c r="E12">
        <v>1</v>
      </c>
      <c r="F12">
        <v>26</v>
      </c>
      <c r="G12">
        <v>42</v>
      </c>
    </row>
    <row r="13" spans="2:7" x14ac:dyDescent="0.25">
      <c r="B13" s="10" t="s">
        <v>2045</v>
      </c>
      <c r="C13">
        <v>2</v>
      </c>
      <c r="D13">
        <v>24</v>
      </c>
      <c r="E13">
        <v>1</v>
      </c>
      <c r="F13">
        <v>40</v>
      </c>
      <c r="G13">
        <v>67</v>
      </c>
    </row>
    <row r="14" spans="2:7" x14ac:dyDescent="0.25">
      <c r="B14" s="10" t="s">
        <v>2035</v>
      </c>
      <c r="C14">
        <v>2</v>
      </c>
      <c r="D14">
        <v>28</v>
      </c>
      <c r="E14">
        <v>2</v>
      </c>
      <c r="F14">
        <v>64</v>
      </c>
      <c r="G14">
        <v>96</v>
      </c>
    </row>
    <row r="15" spans="2:7" x14ac:dyDescent="0.25">
      <c r="B15" s="10" t="s">
        <v>2037</v>
      </c>
      <c r="C15">
        <v>23</v>
      </c>
      <c r="D15">
        <v>132</v>
      </c>
      <c r="E15">
        <v>2</v>
      </c>
      <c r="F15">
        <v>187</v>
      </c>
      <c r="G15">
        <v>344</v>
      </c>
    </row>
    <row r="16" spans="2:7" x14ac:dyDescent="0.25">
      <c r="B16" s="10" t="s">
        <v>2067</v>
      </c>
      <c r="C16">
        <v>57</v>
      </c>
      <c r="D16">
        <v>364</v>
      </c>
      <c r="E16">
        <v>14</v>
      </c>
      <c r="F16">
        <v>565</v>
      </c>
      <c r="G16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9EC2C-C7D5-46CA-BB21-357920A0B402}">
  <sheetPr codeName="Sheet4"/>
  <dimension ref="B2:G31"/>
  <sheetViews>
    <sheetView showGridLines="0" workbookViewId="0">
      <selection activeCell="K34" sqref="K34"/>
    </sheetView>
  </sheetViews>
  <sheetFormatPr defaultRowHeight="15.75" x14ac:dyDescent="0.25"/>
  <cols>
    <col min="2" max="2" width="16.375" bestFit="1" customWidth="1"/>
    <col min="3" max="3" width="15.25" bestFit="1" customWidth="1"/>
    <col min="4" max="4" width="8.25" customWidth="1"/>
    <col min="5" max="5" width="7.625" customWidth="1"/>
    <col min="6" max="6" width="12" customWidth="1"/>
    <col min="7" max="7" width="13.125" customWidth="1"/>
    <col min="8" max="8" width="15.625" bestFit="1" customWidth="1"/>
    <col min="9" max="9" width="13.625" bestFit="1" customWidth="1"/>
    <col min="10" max="10" width="15.625" bestFit="1" customWidth="1"/>
    <col min="11" max="11" width="18.625" bestFit="1" customWidth="1"/>
    <col min="12" max="12" width="20.625" bestFit="1" customWidth="1"/>
  </cols>
  <sheetData>
    <row r="2" spans="2:7" x14ac:dyDescent="0.25">
      <c r="B2" s="9" t="s">
        <v>6</v>
      </c>
      <c r="C2" t="s">
        <v>2068</v>
      </c>
    </row>
    <row r="3" spans="2:7" x14ac:dyDescent="0.25">
      <c r="B3" s="9" t="s">
        <v>2064</v>
      </c>
      <c r="C3" t="s">
        <v>2068</v>
      </c>
    </row>
    <row r="5" spans="2:7" x14ac:dyDescent="0.25">
      <c r="B5" s="9" t="s">
        <v>2071</v>
      </c>
      <c r="C5" s="9" t="s">
        <v>2066</v>
      </c>
    </row>
    <row r="6" spans="2:7" x14ac:dyDescent="0.25">
      <c r="B6" s="9" t="s">
        <v>2069</v>
      </c>
      <c r="C6" t="s">
        <v>74</v>
      </c>
      <c r="D6" t="s">
        <v>14</v>
      </c>
      <c r="E6" t="s">
        <v>47</v>
      </c>
      <c r="F6" t="s">
        <v>20</v>
      </c>
      <c r="G6" t="s">
        <v>2067</v>
      </c>
    </row>
    <row r="7" spans="2:7" x14ac:dyDescent="0.25">
      <c r="B7" s="10" t="s">
        <v>2047</v>
      </c>
      <c r="C7">
        <v>1</v>
      </c>
      <c r="D7">
        <v>10</v>
      </c>
      <c r="E7">
        <v>2</v>
      </c>
      <c r="F7">
        <v>21</v>
      </c>
      <c r="G7">
        <v>34</v>
      </c>
    </row>
    <row r="8" spans="2:7" x14ac:dyDescent="0.25">
      <c r="B8" s="10" t="s">
        <v>2063</v>
      </c>
      <c r="F8">
        <v>4</v>
      </c>
      <c r="G8">
        <v>4</v>
      </c>
    </row>
    <row r="9" spans="2:7" x14ac:dyDescent="0.25">
      <c r="B9" s="10" t="s">
        <v>2040</v>
      </c>
      <c r="C9">
        <v>4</v>
      </c>
      <c r="D9">
        <v>21</v>
      </c>
      <c r="E9">
        <v>1</v>
      </c>
      <c r="F9">
        <v>34</v>
      </c>
      <c r="G9">
        <v>60</v>
      </c>
    </row>
    <row r="10" spans="2:7" x14ac:dyDescent="0.25">
      <c r="B10" s="10" t="s">
        <v>2042</v>
      </c>
      <c r="C10">
        <v>2</v>
      </c>
      <c r="D10">
        <v>12</v>
      </c>
      <c r="E10">
        <v>1</v>
      </c>
      <c r="F10">
        <v>22</v>
      </c>
      <c r="G10">
        <v>37</v>
      </c>
    </row>
    <row r="11" spans="2:7" x14ac:dyDescent="0.25">
      <c r="B11" s="10" t="s">
        <v>2041</v>
      </c>
      <c r="D11">
        <v>8</v>
      </c>
      <c r="F11">
        <v>10</v>
      </c>
      <c r="G11">
        <v>18</v>
      </c>
    </row>
    <row r="12" spans="2:7" x14ac:dyDescent="0.25">
      <c r="B12" s="10" t="s">
        <v>2051</v>
      </c>
      <c r="C12">
        <v>1</v>
      </c>
      <c r="D12">
        <v>7</v>
      </c>
      <c r="F12">
        <v>9</v>
      </c>
      <c r="G12">
        <v>17</v>
      </c>
    </row>
    <row r="13" spans="2:7" x14ac:dyDescent="0.25">
      <c r="B13" s="10" t="s">
        <v>2032</v>
      </c>
      <c r="C13">
        <v>4</v>
      </c>
      <c r="D13">
        <v>20</v>
      </c>
      <c r="F13">
        <v>22</v>
      </c>
      <c r="G13">
        <v>46</v>
      </c>
    </row>
    <row r="14" spans="2:7" x14ac:dyDescent="0.25">
      <c r="B14" s="10" t="s">
        <v>2043</v>
      </c>
      <c r="C14">
        <v>3</v>
      </c>
      <c r="D14">
        <v>19</v>
      </c>
      <c r="F14">
        <v>23</v>
      </c>
      <c r="G14">
        <v>45</v>
      </c>
    </row>
    <row r="15" spans="2:7" x14ac:dyDescent="0.25">
      <c r="B15" s="10" t="s">
        <v>2056</v>
      </c>
      <c r="C15">
        <v>1</v>
      </c>
      <c r="D15">
        <v>6</v>
      </c>
      <c r="F15">
        <v>10</v>
      </c>
      <c r="G15">
        <v>17</v>
      </c>
    </row>
    <row r="16" spans="2:7" x14ac:dyDescent="0.25">
      <c r="B16" s="10" t="s">
        <v>2055</v>
      </c>
      <c r="D16">
        <v>3</v>
      </c>
      <c r="F16">
        <v>4</v>
      </c>
      <c r="G16">
        <v>7</v>
      </c>
    </row>
    <row r="17" spans="2:7" x14ac:dyDescent="0.25">
      <c r="B17" s="10" t="s">
        <v>2059</v>
      </c>
      <c r="D17">
        <v>8</v>
      </c>
      <c r="E17">
        <v>1</v>
      </c>
      <c r="F17">
        <v>4</v>
      </c>
      <c r="G17">
        <v>13</v>
      </c>
    </row>
    <row r="18" spans="2:7" x14ac:dyDescent="0.25">
      <c r="B18" s="10" t="s">
        <v>2046</v>
      </c>
      <c r="C18">
        <v>1</v>
      </c>
      <c r="D18">
        <v>6</v>
      </c>
      <c r="E18">
        <v>1</v>
      </c>
      <c r="F18">
        <v>13</v>
      </c>
      <c r="G18">
        <v>21</v>
      </c>
    </row>
    <row r="19" spans="2:7" x14ac:dyDescent="0.25">
      <c r="B19" s="10" t="s">
        <v>2053</v>
      </c>
      <c r="C19">
        <v>4</v>
      </c>
      <c r="D19">
        <v>11</v>
      </c>
      <c r="E19">
        <v>1</v>
      </c>
      <c r="F19">
        <v>26</v>
      </c>
      <c r="G19">
        <v>42</v>
      </c>
    </row>
    <row r="20" spans="2:7" x14ac:dyDescent="0.25">
      <c r="B20" s="10" t="s">
        <v>2038</v>
      </c>
      <c r="C20">
        <v>23</v>
      </c>
      <c r="D20">
        <v>132</v>
      </c>
      <c r="E20">
        <v>2</v>
      </c>
      <c r="F20">
        <v>187</v>
      </c>
      <c r="G20">
        <v>344</v>
      </c>
    </row>
    <row r="21" spans="2:7" x14ac:dyDescent="0.25">
      <c r="B21" s="10" t="s">
        <v>2054</v>
      </c>
      <c r="D21">
        <v>4</v>
      </c>
      <c r="F21">
        <v>4</v>
      </c>
      <c r="G21">
        <v>8</v>
      </c>
    </row>
    <row r="22" spans="2:7" x14ac:dyDescent="0.25">
      <c r="B22" s="10" t="s">
        <v>2034</v>
      </c>
      <c r="C22">
        <v>6</v>
      </c>
      <c r="D22">
        <v>30</v>
      </c>
      <c r="F22">
        <v>49</v>
      </c>
      <c r="G22">
        <v>85</v>
      </c>
    </row>
    <row r="23" spans="2:7" x14ac:dyDescent="0.25">
      <c r="B23" s="10" t="s">
        <v>2061</v>
      </c>
      <c r="D23">
        <v>9</v>
      </c>
      <c r="F23">
        <v>5</v>
      </c>
      <c r="G23">
        <v>14</v>
      </c>
    </row>
    <row r="24" spans="2:7" x14ac:dyDescent="0.25">
      <c r="B24" s="10" t="s">
        <v>2050</v>
      </c>
      <c r="C24">
        <v>1</v>
      </c>
      <c r="D24">
        <v>5</v>
      </c>
      <c r="E24">
        <v>1</v>
      </c>
      <c r="F24">
        <v>9</v>
      </c>
      <c r="G24">
        <v>16</v>
      </c>
    </row>
    <row r="25" spans="2:7" x14ac:dyDescent="0.25">
      <c r="B25" s="10" t="s">
        <v>2058</v>
      </c>
      <c r="C25">
        <v>3</v>
      </c>
      <c r="D25">
        <v>3</v>
      </c>
      <c r="F25">
        <v>11</v>
      </c>
      <c r="G25">
        <v>17</v>
      </c>
    </row>
    <row r="26" spans="2:7" x14ac:dyDescent="0.25">
      <c r="B26" s="10" t="s">
        <v>2057</v>
      </c>
      <c r="D26">
        <v>7</v>
      </c>
      <c r="F26">
        <v>14</v>
      </c>
      <c r="G26">
        <v>21</v>
      </c>
    </row>
    <row r="27" spans="2:7" x14ac:dyDescent="0.25">
      <c r="B27" s="10" t="s">
        <v>2049</v>
      </c>
      <c r="C27">
        <v>1</v>
      </c>
      <c r="D27">
        <v>15</v>
      </c>
      <c r="E27">
        <v>2</v>
      </c>
      <c r="F27">
        <v>17</v>
      </c>
      <c r="G27">
        <v>35</v>
      </c>
    </row>
    <row r="28" spans="2:7" x14ac:dyDescent="0.25">
      <c r="B28" s="10" t="s">
        <v>2044</v>
      </c>
      <c r="D28">
        <v>16</v>
      </c>
      <c r="E28">
        <v>1</v>
      </c>
      <c r="F28">
        <v>28</v>
      </c>
      <c r="G28">
        <v>45</v>
      </c>
    </row>
    <row r="29" spans="2:7" x14ac:dyDescent="0.25">
      <c r="B29" s="10" t="s">
        <v>2036</v>
      </c>
      <c r="C29">
        <v>2</v>
      </c>
      <c r="D29">
        <v>12</v>
      </c>
      <c r="E29">
        <v>1</v>
      </c>
      <c r="F29">
        <v>36</v>
      </c>
      <c r="G29">
        <v>51</v>
      </c>
    </row>
    <row r="30" spans="2:7" x14ac:dyDescent="0.25">
      <c r="B30" s="10" t="s">
        <v>2060</v>
      </c>
      <c r="F30">
        <v>3</v>
      </c>
      <c r="G30">
        <v>3</v>
      </c>
    </row>
    <row r="31" spans="2:7" x14ac:dyDescent="0.25">
      <c r="B31" s="10" t="s">
        <v>2067</v>
      </c>
      <c r="C31">
        <v>57</v>
      </c>
      <c r="D31">
        <v>364</v>
      </c>
      <c r="E31">
        <v>14</v>
      </c>
      <c r="F31">
        <v>565</v>
      </c>
      <c r="G31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7EFA6-03E1-4267-9D07-740F4FFE3ABC}">
  <sheetPr codeName="Sheet5"/>
  <dimension ref="B3:F20"/>
  <sheetViews>
    <sheetView showGridLines="0" workbookViewId="0">
      <selection activeCell="H26" sqref="H26"/>
    </sheetView>
  </sheetViews>
  <sheetFormatPr defaultRowHeight="15.75" x14ac:dyDescent="0.25"/>
  <cols>
    <col min="2" max="2" width="27" bestFit="1" customWidth="1"/>
    <col min="3" max="3" width="15.25" bestFit="1" customWidth="1"/>
    <col min="4" max="4" width="5.625" bestFit="1" customWidth="1"/>
    <col min="5" max="5" width="9.25" bestFit="1" customWidth="1"/>
    <col min="6" max="8" width="11" bestFit="1" customWidth="1"/>
  </cols>
  <sheetData>
    <row r="3" spans="2:6" x14ac:dyDescent="0.25">
      <c r="B3" s="9" t="s">
        <v>2064</v>
      </c>
      <c r="C3" t="s" vm="1">
        <v>2087</v>
      </c>
    </row>
    <row r="4" spans="2:6" x14ac:dyDescent="0.25">
      <c r="B4" s="9" t="s">
        <v>2088</v>
      </c>
      <c r="C4" t="s" vm="2">
        <v>2087</v>
      </c>
    </row>
    <row r="6" spans="2:6" x14ac:dyDescent="0.25">
      <c r="B6" s="9" t="s">
        <v>2086</v>
      </c>
      <c r="C6" s="9" t="s">
        <v>2066</v>
      </c>
    </row>
    <row r="7" spans="2:6" x14ac:dyDescent="0.25">
      <c r="B7" s="9" t="s">
        <v>2069</v>
      </c>
      <c r="C7" t="s">
        <v>74</v>
      </c>
      <c r="D7" t="s">
        <v>14</v>
      </c>
      <c r="E7" t="s">
        <v>20</v>
      </c>
      <c r="F7" t="s">
        <v>2067</v>
      </c>
    </row>
    <row r="8" spans="2:6" x14ac:dyDescent="0.25">
      <c r="B8" s="10" t="s">
        <v>2074</v>
      </c>
      <c r="C8">
        <v>6</v>
      </c>
      <c r="D8">
        <v>36</v>
      </c>
      <c r="E8">
        <v>49</v>
      </c>
      <c r="F8">
        <v>91</v>
      </c>
    </row>
    <row r="9" spans="2:6" x14ac:dyDescent="0.25">
      <c r="B9" s="10" t="s">
        <v>2075</v>
      </c>
      <c r="C9">
        <v>7</v>
      </c>
      <c r="D9">
        <v>28</v>
      </c>
      <c r="E9">
        <v>44</v>
      </c>
      <c r="F9">
        <v>79</v>
      </c>
    </row>
    <row r="10" spans="2:6" x14ac:dyDescent="0.25">
      <c r="B10" s="10" t="s">
        <v>2076</v>
      </c>
      <c r="C10">
        <v>4</v>
      </c>
      <c r="D10">
        <v>33</v>
      </c>
      <c r="E10">
        <v>49</v>
      </c>
      <c r="F10">
        <v>86</v>
      </c>
    </row>
    <row r="11" spans="2:6" x14ac:dyDescent="0.25">
      <c r="B11" s="10" t="s">
        <v>2077</v>
      </c>
      <c r="C11">
        <v>1</v>
      </c>
      <c r="D11">
        <v>30</v>
      </c>
      <c r="E11">
        <v>46</v>
      </c>
      <c r="F11">
        <v>77</v>
      </c>
    </row>
    <row r="12" spans="2:6" x14ac:dyDescent="0.25">
      <c r="B12" s="10" t="s">
        <v>2078</v>
      </c>
      <c r="C12">
        <v>3</v>
      </c>
      <c r="D12">
        <v>35</v>
      </c>
      <c r="E12">
        <v>46</v>
      </c>
      <c r="F12">
        <v>84</v>
      </c>
    </row>
    <row r="13" spans="2:6" x14ac:dyDescent="0.25">
      <c r="B13" s="10" t="s">
        <v>2079</v>
      </c>
      <c r="C13">
        <v>3</v>
      </c>
      <c r="D13">
        <v>28</v>
      </c>
      <c r="E13">
        <v>55</v>
      </c>
      <c r="F13">
        <v>86</v>
      </c>
    </row>
    <row r="14" spans="2:6" x14ac:dyDescent="0.25">
      <c r="B14" s="10" t="s">
        <v>2080</v>
      </c>
      <c r="C14">
        <v>4</v>
      </c>
      <c r="D14">
        <v>31</v>
      </c>
      <c r="E14">
        <v>58</v>
      </c>
      <c r="F14">
        <v>93</v>
      </c>
    </row>
    <row r="15" spans="2:6" x14ac:dyDescent="0.25">
      <c r="B15" s="10" t="s">
        <v>2081</v>
      </c>
      <c r="C15">
        <v>8</v>
      </c>
      <c r="D15">
        <v>35</v>
      </c>
      <c r="E15">
        <v>41</v>
      </c>
      <c r="F15">
        <v>84</v>
      </c>
    </row>
    <row r="16" spans="2:6" x14ac:dyDescent="0.25">
      <c r="B16" s="10" t="s">
        <v>2082</v>
      </c>
      <c r="C16">
        <v>5</v>
      </c>
      <c r="D16">
        <v>23</v>
      </c>
      <c r="E16">
        <v>45</v>
      </c>
      <c r="F16">
        <v>73</v>
      </c>
    </row>
    <row r="17" spans="2:6" x14ac:dyDescent="0.25">
      <c r="B17" s="10" t="s">
        <v>2083</v>
      </c>
      <c r="C17">
        <v>6</v>
      </c>
      <c r="D17">
        <v>26</v>
      </c>
      <c r="E17">
        <v>45</v>
      </c>
      <c r="F17">
        <v>77</v>
      </c>
    </row>
    <row r="18" spans="2:6" x14ac:dyDescent="0.25">
      <c r="B18" s="10" t="s">
        <v>2084</v>
      </c>
      <c r="C18">
        <v>3</v>
      </c>
      <c r="D18">
        <v>27</v>
      </c>
      <c r="E18">
        <v>45</v>
      </c>
      <c r="F18">
        <v>75</v>
      </c>
    </row>
    <row r="19" spans="2:6" x14ac:dyDescent="0.25">
      <c r="B19" s="10" t="s">
        <v>2085</v>
      </c>
      <c r="C19">
        <v>7</v>
      </c>
      <c r="D19">
        <v>32</v>
      </c>
      <c r="E19">
        <v>42</v>
      </c>
      <c r="F19">
        <v>81</v>
      </c>
    </row>
    <row r="20" spans="2:6" x14ac:dyDescent="0.25">
      <c r="B20" s="10" t="s">
        <v>2067</v>
      </c>
      <c r="C20">
        <v>57</v>
      </c>
      <c r="D20">
        <v>364</v>
      </c>
      <c r="E20">
        <v>565</v>
      </c>
      <c r="F20">
        <v>986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3CE72-07B0-4129-AA9B-AEA6577056B3}">
  <sheetPr codeName="Sheet9"/>
  <dimension ref="A1:L30"/>
  <sheetViews>
    <sheetView showGridLines="0" zoomScaleNormal="100" workbookViewId="0">
      <selection activeCell="I32" sqref="I32"/>
    </sheetView>
  </sheetViews>
  <sheetFormatPr defaultRowHeight="15.75" x14ac:dyDescent="0.25"/>
  <cols>
    <col min="1" max="1" width="2.375" style="10" customWidth="1"/>
    <col min="2" max="2" width="21.25" bestFit="1" customWidth="1"/>
    <col min="3" max="3" width="15.25" bestFit="1" customWidth="1"/>
    <col min="4" max="4" width="5.875" bestFit="1" customWidth="1"/>
    <col min="5" max="5" width="3.875" bestFit="1" customWidth="1"/>
    <col min="6" max="6" width="12.375" customWidth="1"/>
    <col min="7" max="7" width="11" bestFit="1" customWidth="1"/>
    <col min="8" max="8" width="21.25" bestFit="1" customWidth="1"/>
    <col min="9" max="9" width="13.625" bestFit="1" customWidth="1"/>
    <col min="10" max="10" width="21.25" bestFit="1" customWidth="1"/>
    <col min="11" max="11" width="24.375" customWidth="1"/>
    <col min="12" max="12" width="29" customWidth="1"/>
    <col min="13" max="13" width="5.375" customWidth="1"/>
  </cols>
  <sheetData>
    <row r="1" spans="1:12" s="28" customFormat="1" ht="15" x14ac:dyDescent="0.25">
      <c r="A1" s="27"/>
      <c r="B1" s="38" t="s">
        <v>2152</v>
      </c>
    </row>
    <row r="2" spans="1:12" s="28" customFormat="1" ht="15" x14ac:dyDescent="0.25">
      <c r="A2" s="27"/>
    </row>
    <row r="3" spans="1:12" s="28" customFormat="1" ht="15" x14ac:dyDescent="0.25">
      <c r="A3" s="39"/>
      <c r="B3" s="41" t="s">
        <v>2163</v>
      </c>
    </row>
    <row r="4" spans="1:12" s="28" customFormat="1" ht="15" x14ac:dyDescent="0.25">
      <c r="A4" s="31"/>
      <c r="B4" s="52" t="s">
        <v>2166</v>
      </c>
      <c r="C4" s="34"/>
      <c r="D4" s="34"/>
      <c r="E4" s="34"/>
      <c r="F4" s="34"/>
    </row>
    <row r="5" spans="1:12" s="26" customFormat="1" ht="15" x14ac:dyDescent="0.25">
      <c r="A5" s="32"/>
      <c r="B5" s="24" t="s">
        <v>2154</v>
      </c>
      <c r="C5" s="25"/>
      <c r="L5" s="29" t="s">
        <v>2147</v>
      </c>
    </row>
    <row r="6" spans="1:12" s="26" customFormat="1" x14ac:dyDescent="0.25">
      <c r="A6" s="32"/>
      <c r="B6" s="33" t="s">
        <v>2155</v>
      </c>
      <c r="C6" s="25"/>
      <c r="L6" s="19" t="s">
        <v>2148</v>
      </c>
    </row>
    <row r="7" spans="1:12" s="26" customFormat="1" x14ac:dyDescent="0.25">
      <c r="A7" s="32"/>
      <c r="B7" s="24" t="s">
        <v>2156</v>
      </c>
      <c r="C7" s="25"/>
      <c r="L7" s="19" t="s">
        <v>2146</v>
      </c>
    </row>
    <row r="8" spans="1:12" s="28" customFormat="1" ht="15" x14ac:dyDescent="0.25">
      <c r="A8" s="31"/>
      <c r="B8" s="30" t="s">
        <v>2157</v>
      </c>
      <c r="H8" s="27"/>
    </row>
    <row r="9" spans="1:12" s="28" customFormat="1" ht="15" x14ac:dyDescent="0.25">
      <c r="A9" s="31"/>
      <c r="B9" s="30"/>
      <c r="H9" s="27"/>
    </row>
    <row r="10" spans="1:12" s="28" customFormat="1" ht="15" x14ac:dyDescent="0.25">
      <c r="A10" s="31"/>
      <c r="B10" s="35" t="s">
        <v>2158</v>
      </c>
      <c r="C10" s="36"/>
      <c r="D10" s="36"/>
      <c r="E10" s="36"/>
      <c r="F10" s="36"/>
      <c r="G10" s="36"/>
      <c r="H10" s="27"/>
    </row>
    <row r="11" spans="1:12" s="26" customFormat="1" ht="15" x14ac:dyDescent="0.25">
      <c r="A11" s="32"/>
      <c r="B11" s="33" t="s">
        <v>2159</v>
      </c>
      <c r="C11" s="25"/>
      <c r="L11" s="29" t="s">
        <v>2147</v>
      </c>
    </row>
    <row r="12" spans="1:12" s="26" customFormat="1" x14ac:dyDescent="0.25">
      <c r="A12" s="32"/>
      <c r="B12" s="33" t="s">
        <v>2160</v>
      </c>
      <c r="C12" s="25"/>
      <c r="L12" s="19" t="s">
        <v>2148</v>
      </c>
    </row>
    <row r="13" spans="1:12" s="26" customFormat="1" x14ac:dyDescent="0.25">
      <c r="A13" s="32"/>
      <c r="B13" s="33" t="s">
        <v>2162</v>
      </c>
      <c r="C13" s="25"/>
      <c r="L13" s="37" t="s">
        <v>2146</v>
      </c>
    </row>
    <row r="14" spans="1:12" s="28" customFormat="1" ht="15" x14ac:dyDescent="0.25">
      <c r="A14" s="31"/>
      <c r="B14" s="30" t="s">
        <v>2161</v>
      </c>
      <c r="H14" s="27"/>
    </row>
    <row r="16" spans="1:12" x14ac:dyDescent="0.25">
      <c r="B16" s="9" t="s">
        <v>2153</v>
      </c>
      <c r="C16" s="9" t="s">
        <v>2066</v>
      </c>
    </row>
    <row r="17" spans="1:7" x14ac:dyDescent="0.25">
      <c r="B17" s="9" t="s">
        <v>2069</v>
      </c>
      <c r="C17" t="s">
        <v>74</v>
      </c>
      <c r="D17" t="s">
        <v>14</v>
      </c>
      <c r="E17" t="s">
        <v>47</v>
      </c>
      <c r="F17" t="s">
        <v>20</v>
      </c>
      <c r="G17" t="s">
        <v>2067</v>
      </c>
    </row>
    <row r="18" spans="1:7" x14ac:dyDescent="0.25">
      <c r="B18" s="10" t="s">
        <v>21</v>
      </c>
      <c r="C18" s="5">
        <v>2138.1778960283991</v>
      </c>
      <c r="D18" s="5">
        <v>13418.072459451545</v>
      </c>
      <c r="E18" s="5">
        <v>370.2883773829422</v>
      </c>
      <c r="F18" s="5">
        <v>138288.65949821274</v>
      </c>
      <c r="G18" s="5">
        <v>154215.19823107583</v>
      </c>
    </row>
    <row r="19" spans="1:7" x14ac:dyDescent="0.25">
      <c r="B19" s="10" t="s">
        <v>40</v>
      </c>
      <c r="C19" s="5">
        <v>24.326030927835053</v>
      </c>
      <c r="D19" s="5">
        <v>808.8797378367135</v>
      </c>
      <c r="E19" s="5">
        <v>58.25</v>
      </c>
      <c r="F19" s="5">
        <v>8827.2632435897685</v>
      </c>
      <c r="G19" s="5">
        <v>9718.7190123543169</v>
      </c>
    </row>
    <row r="20" spans="1:7" x14ac:dyDescent="0.25">
      <c r="B20" s="10" t="s">
        <v>15</v>
      </c>
      <c r="C20" s="5">
        <v>96.67379962501019</v>
      </c>
      <c r="D20" s="5">
        <v>986.54305307024276</v>
      </c>
      <c r="E20" s="5">
        <v>62.232323232323225</v>
      </c>
      <c r="F20" s="5">
        <v>8288.8643375763259</v>
      </c>
      <c r="G20" s="5">
        <v>9434.313513503901</v>
      </c>
    </row>
    <row r="21" spans="1:7" x14ac:dyDescent="0.25">
      <c r="B21" s="10" t="s">
        <v>107</v>
      </c>
      <c r="C21" s="5">
        <v>154.58305791952409</v>
      </c>
      <c r="D21" s="5">
        <v>1018.9945179281497</v>
      </c>
      <c r="E21" s="5"/>
      <c r="F21" s="5">
        <v>6998.5509115238183</v>
      </c>
      <c r="G21" s="5">
        <v>8172.1284873714922</v>
      </c>
    </row>
    <row r="22" spans="1:7" x14ac:dyDescent="0.25">
      <c r="B22" s="10" t="s">
        <v>26</v>
      </c>
      <c r="C22" s="5">
        <v>77.142254042254038</v>
      </c>
      <c r="D22" s="5">
        <v>884.63857812918081</v>
      </c>
      <c r="E22" s="5">
        <v>21.188688946015425</v>
      </c>
      <c r="F22" s="5">
        <v>6341.6453604938806</v>
      </c>
      <c r="G22" s="5">
        <v>7324.6148816113318</v>
      </c>
    </row>
    <row r="23" spans="1:7" x14ac:dyDescent="0.25">
      <c r="B23" s="10" t="s">
        <v>36</v>
      </c>
      <c r="C23" s="5">
        <v>37.091954022988503</v>
      </c>
      <c r="D23" s="5">
        <v>572.67777483667396</v>
      </c>
      <c r="E23" s="5">
        <v>19.932788374205266</v>
      </c>
      <c r="F23" s="5">
        <v>5584.0782347283975</v>
      </c>
      <c r="G23" s="5">
        <v>6213.7807519622665</v>
      </c>
    </row>
    <row r="24" spans="1:7" x14ac:dyDescent="0.25">
      <c r="B24" s="10" t="s">
        <v>98</v>
      </c>
      <c r="C24" s="5">
        <v>88.44474417203071</v>
      </c>
      <c r="D24" s="5">
        <v>250.56795842117762</v>
      </c>
      <c r="E24" s="5">
        <v>95.521156936261391</v>
      </c>
      <c r="F24" s="5">
        <v>4928.9429990850267</v>
      </c>
      <c r="G24" s="5">
        <v>5363.4768586144965</v>
      </c>
    </row>
    <row r="25" spans="1:7" x14ac:dyDescent="0.25">
      <c r="B25" s="10" t="s">
        <v>2067</v>
      </c>
      <c r="C25" s="5">
        <v>2616.439736738042</v>
      </c>
      <c r="D25" s="5">
        <v>17940.374079673678</v>
      </c>
      <c r="E25" s="5">
        <v>627.41333487174745</v>
      </c>
      <c r="F25" s="5">
        <v>179258.00458521015</v>
      </c>
      <c r="G25" s="5">
        <v>200442.23173649362</v>
      </c>
    </row>
    <row r="30" spans="1:7" x14ac:dyDescent="0.25">
      <c r="A30" s="40"/>
      <c r="B30" t="s">
        <v>2164</v>
      </c>
    </row>
  </sheetData>
  <hyperlinks>
    <hyperlink ref="L5" location="Categorystats!A1" display="Categorystats!A1" xr:uid="{F516165D-5869-475F-A205-0B730A7224BC}"/>
    <hyperlink ref="L6" location="Subcategorystats!A1" display="Subcategorystats!A1" xr:uid="{5C225A20-23D9-4E86-A5B3-6F3FF2383A65}"/>
    <hyperlink ref="L11" location="Categorystats!A1" display="Categorystats!A1" xr:uid="{102A97D0-3C3D-42C5-A936-99B8FB9D909A}"/>
    <hyperlink ref="L12" location="Subcategorystats!A1" display="Subcategorystats!A1" xr:uid="{C5B8B07A-35C1-4C59-AC1A-7300BB57074D}"/>
    <hyperlink ref="L13" location="Crowdfunding!A1" display="Crowdfunding!A1" xr:uid="{8B1C8E4F-571E-4250-BF06-D0A54BC7A017}"/>
    <hyperlink ref="L7" location="Crowdfunding!A1" display="Crowdfunding!A1" xr:uid="{9C58FDE5-4485-47C2-A754-0A22255A3D92}"/>
  </hyperlinks>
  <pageMargins left="0.7" right="0.7" top="0.75" bottom="0.75" header="0.3" footer="0.3"/>
  <pageSetup paperSize="9" orientation="portrait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E1B05-BC9A-4BB7-928F-B792F3F95A7F}">
  <sheetPr codeName="Sheet6"/>
  <dimension ref="A3:I15"/>
  <sheetViews>
    <sheetView showGridLines="0" topLeftCell="E1" workbookViewId="0">
      <selection activeCell="M20" sqref="M20"/>
    </sheetView>
  </sheetViews>
  <sheetFormatPr defaultColWidth="16.625" defaultRowHeight="15" x14ac:dyDescent="0.25"/>
  <cols>
    <col min="1" max="1" width="24.5" style="13" bestFit="1" customWidth="1"/>
    <col min="2" max="4" width="16.625" style="13"/>
    <col min="5" max="5" width="5.625" style="13" customWidth="1"/>
    <col min="6" max="6" width="11.375" style="13" bestFit="1" customWidth="1"/>
    <col min="7" max="7" width="18.25" style="13" bestFit="1" customWidth="1"/>
    <col min="8" max="8" width="14.875" style="13" bestFit="1" customWidth="1"/>
    <col min="9" max="9" width="15.25" style="13" bestFit="1" customWidth="1"/>
    <col min="10" max="16384" width="16.625" style="13"/>
  </cols>
  <sheetData>
    <row r="3" spans="1:9" x14ac:dyDescent="0.25">
      <c r="A3" s="14" t="s">
        <v>2089</v>
      </c>
      <c r="B3" s="14" t="s">
        <v>2090</v>
      </c>
      <c r="C3" s="14" t="s">
        <v>2091</v>
      </c>
      <c r="D3" s="14" t="s">
        <v>2092</v>
      </c>
      <c r="E3" s="14"/>
      <c r="F3" s="48" t="s">
        <v>2093</v>
      </c>
      <c r="G3" s="50" t="s">
        <v>2094</v>
      </c>
      <c r="H3" s="50" t="s">
        <v>2095</v>
      </c>
      <c r="I3" s="50" t="s">
        <v>2096</v>
      </c>
    </row>
    <row r="4" spans="1:9" x14ac:dyDescent="0.25">
      <c r="A4" s="14" t="s">
        <v>2097</v>
      </c>
      <c r="B4" s="13">
        <f>COUNTIFS(Crowdfunding!D:D, "&lt;1000", Crowdfunding!G:G, "successful")</f>
        <v>30</v>
      </c>
      <c r="C4" s="13">
        <f>COUNTIFS(Crowdfunding!D:D, "&lt;1000", Crowdfunding!G:G, "failed")</f>
        <v>20</v>
      </c>
      <c r="D4" s="13">
        <f>COUNTIFS(Crowdfunding!D:D, "&lt;1000", Crowdfunding!G:G, "canceled")</f>
        <v>1</v>
      </c>
      <c r="F4" s="49">
        <f>SUM(B4:D4)</f>
        <v>51</v>
      </c>
      <c r="G4" s="51">
        <f>B4/F4</f>
        <v>0.58823529411764708</v>
      </c>
      <c r="H4" s="51">
        <f>C4/F4</f>
        <v>0.39215686274509803</v>
      </c>
      <c r="I4" s="51">
        <f>D4/F4</f>
        <v>1.9607843137254902E-2</v>
      </c>
    </row>
    <row r="5" spans="1:9" x14ac:dyDescent="0.25">
      <c r="A5" s="14" t="s">
        <v>2098</v>
      </c>
      <c r="B5" s="13">
        <f>COUNTIFS(Crowdfunding!D:D, "&gt;=1000",Crowdfunding!D:D,"&lt;4999", Crowdfunding!G:G, "successful")</f>
        <v>191</v>
      </c>
      <c r="C5" s="13">
        <f>COUNTIFS(Crowdfunding!D:D, "&gt;=1000",Crowdfunding!D:D,"&lt;4999", Crowdfunding!G:G, "failed")</f>
        <v>38</v>
      </c>
      <c r="D5" s="13">
        <f>COUNTIFS(Crowdfunding!D:D, "&gt;=1000",Crowdfunding!D:D,"&lt;4999", Crowdfunding!G:G, "canceled")</f>
        <v>2</v>
      </c>
      <c r="F5" s="49">
        <f t="shared" ref="F5:F15" si="0">SUM(B5:D5)</f>
        <v>231</v>
      </c>
      <c r="G5" s="51">
        <f t="shared" ref="G5:G15" si="1">B5/F5</f>
        <v>0.82683982683982682</v>
      </c>
      <c r="H5" s="51">
        <f t="shared" ref="H5:H15" si="2">C5/F5</f>
        <v>0.16450216450216451</v>
      </c>
      <c r="I5" s="51">
        <f t="shared" ref="I5:I15" si="3">D5/F5</f>
        <v>8.658008658008658E-3</v>
      </c>
    </row>
    <row r="6" spans="1:9" x14ac:dyDescent="0.25">
      <c r="A6" s="14" t="s">
        <v>2099</v>
      </c>
      <c r="B6" s="13">
        <f>COUNTIFS(Crowdfunding!D:D, "&gt;=5000",Crowdfunding!D:D,"&lt;9999", Crowdfunding!G:G, "successful")</f>
        <v>164</v>
      </c>
      <c r="C6" s="13">
        <f>COUNTIFS(Crowdfunding!D:D, "&gt;=5000",Crowdfunding!D:D,"&lt;9999", Crowdfunding!G:G, "failed")</f>
        <v>126</v>
      </c>
      <c r="D6" s="13">
        <f>COUNTIFS(Crowdfunding!D:D, "&gt;=5000",Crowdfunding!D:D,"&lt;9999", Crowdfunding!G:G, "canceled")</f>
        <v>25</v>
      </c>
      <c r="F6" s="49">
        <f t="shared" si="0"/>
        <v>315</v>
      </c>
      <c r="G6" s="51">
        <f t="shared" si="1"/>
        <v>0.52063492063492067</v>
      </c>
      <c r="H6" s="51">
        <f t="shared" si="2"/>
        <v>0.4</v>
      </c>
      <c r="I6" s="51">
        <f t="shared" si="3"/>
        <v>7.9365079365079361E-2</v>
      </c>
    </row>
    <row r="7" spans="1:9" x14ac:dyDescent="0.25">
      <c r="A7" s="14" t="s">
        <v>2100</v>
      </c>
      <c r="B7" s="13">
        <f>COUNTIFS(Crowdfunding!D:D, "&gt;=10000",Crowdfunding!D:D,"&lt;14999", Crowdfunding!G:G, "successful")</f>
        <v>4</v>
      </c>
      <c r="C7" s="13">
        <f>COUNTIFS(Crowdfunding!D:D, "&gt;=10000",Crowdfunding!D:D,"&lt;14999", Crowdfunding!G:G, "failed")</f>
        <v>5</v>
      </c>
      <c r="D7" s="13">
        <f>COUNTIFS(Crowdfunding!D:D, "&gt;=10000",Crowdfunding!D:D,"&lt;14999", Crowdfunding!G:G, "canceled")</f>
        <v>0</v>
      </c>
      <c r="F7" s="49">
        <f t="shared" si="0"/>
        <v>9</v>
      </c>
      <c r="G7" s="51">
        <f t="shared" si="1"/>
        <v>0.44444444444444442</v>
      </c>
      <c r="H7" s="51">
        <f t="shared" si="2"/>
        <v>0.55555555555555558</v>
      </c>
      <c r="I7" s="51">
        <f t="shared" si="3"/>
        <v>0</v>
      </c>
    </row>
    <row r="8" spans="1:9" x14ac:dyDescent="0.25">
      <c r="A8" s="14" t="s">
        <v>2101</v>
      </c>
      <c r="B8" s="13">
        <f>COUNTIFS(Crowdfunding!D:D, "&gt;=15000",Crowdfunding!D:D,"&lt;19999", Crowdfunding!G:G, "successful")</f>
        <v>10</v>
      </c>
      <c r="C8" s="13">
        <f>COUNTIFS(Crowdfunding!D:D, "&gt;=15000",Crowdfunding!D:D,"&lt;19999", Crowdfunding!G:G, "failed")</f>
        <v>0</v>
      </c>
      <c r="D8" s="13">
        <f>COUNTIFS(Crowdfunding!D:D, "&gt;=15000",Crowdfunding!D:D,"&lt;19999", Crowdfunding!G:G, "canceled")</f>
        <v>0</v>
      </c>
      <c r="F8" s="49">
        <f t="shared" si="0"/>
        <v>10</v>
      </c>
      <c r="G8" s="51">
        <f t="shared" si="1"/>
        <v>1</v>
      </c>
      <c r="H8" s="51">
        <f t="shared" si="2"/>
        <v>0</v>
      </c>
      <c r="I8" s="51">
        <f t="shared" si="3"/>
        <v>0</v>
      </c>
    </row>
    <row r="9" spans="1:9" x14ac:dyDescent="0.25">
      <c r="A9" s="14" t="s">
        <v>2102</v>
      </c>
      <c r="B9" s="13">
        <f>COUNTIFS(Crowdfunding!D:D, "&gt;=20000",Crowdfunding!D:D,"&lt;24999", Crowdfunding!G:G, "successful")</f>
        <v>7</v>
      </c>
      <c r="C9" s="13">
        <f>COUNTIFS(Crowdfunding!D:D, "&gt;=20000",Crowdfunding!D:D,"&lt;24999", Crowdfunding!G:G, "failed")</f>
        <v>0</v>
      </c>
      <c r="D9" s="13">
        <f>COUNTIFS(Crowdfunding!D:D, "&gt;=20000",Crowdfunding!D:D,"&lt;24999", Crowdfunding!G:G, "canceled")</f>
        <v>0</v>
      </c>
      <c r="F9" s="49">
        <f t="shared" si="0"/>
        <v>7</v>
      </c>
      <c r="G9" s="51">
        <f t="shared" si="1"/>
        <v>1</v>
      </c>
      <c r="H9" s="51">
        <f t="shared" si="2"/>
        <v>0</v>
      </c>
      <c r="I9" s="51">
        <f t="shared" si="3"/>
        <v>0</v>
      </c>
    </row>
    <row r="10" spans="1:9" x14ac:dyDescent="0.25">
      <c r="A10" s="14" t="s">
        <v>2103</v>
      </c>
      <c r="B10" s="13">
        <f>COUNTIFS(Crowdfunding!D:D, "&gt;=25000",Crowdfunding!D:D,"&lt;29999", Crowdfunding!G:G, "successful")</f>
        <v>11</v>
      </c>
      <c r="C10" s="13">
        <f>COUNTIFS(Crowdfunding!D:D, "&gt;=25000",Crowdfunding!D:D,"&lt;29999", Crowdfunding!G:G, "failed")</f>
        <v>3</v>
      </c>
      <c r="D10" s="13">
        <f>COUNTIFS(Crowdfunding!D:D, "&gt;=25000",Crowdfunding!D:D,"&lt;29999", Crowdfunding!G:G, "canceled")</f>
        <v>0</v>
      </c>
      <c r="F10" s="49">
        <f t="shared" si="0"/>
        <v>14</v>
      </c>
      <c r="G10" s="51">
        <f t="shared" si="1"/>
        <v>0.7857142857142857</v>
      </c>
      <c r="H10" s="51">
        <f t="shared" si="2"/>
        <v>0.21428571428571427</v>
      </c>
      <c r="I10" s="51">
        <f t="shared" si="3"/>
        <v>0</v>
      </c>
    </row>
    <row r="11" spans="1:9" x14ac:dyDescent="0.25">
      <c r="A11" s="14" t="s">
        <v>2104</v>
      </c>
      <c r="B11" s="13">
        <f>COUNTIFS(Crowdfunding!D:D, "&gt;=30000",Crowdfunding!D:D,"&lt;34999", Crowdfunding!G:G, "successful")</f>
        <v>7</v>
      </c>
      <c r="C11" s="13">
        <f>COUNTIFS(Crowdfunding!D:D, "&gt;=30000",Crowdfunding!D:D,"&lt;34999", Crowdfunding!G:G, "failed")</f>
        <v>0</v>
      </c>
      <c r="D11" s="13">
        <f>COUNTIFS(Crowdfunding!D:D, "&gt;=30000",Crowdfunding!D:D,"&lt;34999", Crowdfunding!G:G, "canceled")</f>
        <v>0</v>
      </c>
      <c r="F11" s="49">
        <f t="shared" si="0"/>
        <v>7</v>
      </c>
      <c r="G11" s="51">
        <f t="shared" si="1"/>
        <v>1</v>
      </c>
      <c r="H11" s="51">
        <f t="shared" si="2"/>
        <v>0</v>
      </c>
      <c r="I11" s="51">
        <f t="shared" si="3"/>
        <v>0</v>
      </c>
    </row>
    <row r="12" spans="1:9" x14ac:dyDescent="0.25">
      <c r="A12" s="14" t="s">
        <v>2105</v>
      </c>
      <c r="B12" s="13">
        <f>COUNTIFS(Crowdfunding!D:D, "&gt;=35000",Crowdfunding!D:D,"&lt;39999", Crowdfunding!G:G, "successful")</f>
        <v>8</v>
      </c>
      <c r="C12" s="13">
        <f>COUNTIFS(Crowdfunding!D:D, "&gt;=35000",Crowdfunding!D:D,"&lt;39999", Crowdfunding!G:G, "failed")</f>
        <v>3</v>
      </c>
      <c r="D12" s="13">
        <f>COUNTIFS(Crowdfunding!D:D, "&gt;=35000",Crowdfunding!D:D,"&lt;44999", Crowdfunding!G:G, "canceled")</f>
        <v>1</v>
      </c>
      <c r="F12" s="49">
        <f t="shared" si="0"/>
        <v>12</v>
      </c>
      <c r="G12" s="51">
        <f t="shared" si="1"/>
        <v>0.66666666666666663</v>
      </c>
      <c r="H12" s="51">
        <f t="shared" si="2"/>
        <v>0.25</v>
      </c>
      <c r="I12" s="51">
        <f t="shared" si="3"/>
        <v>8.3333333333333329E-2</v>
      </c>
    </row>
    <row r="13" spans="1:9" x14ac:dyDescent="0.25">
      <c r="A13" s="14" t="s">
        <v>2106</v>
      </c>
      <c r="B13" s="13">
        <f>COUNTIFS(Crowdfunding!D:D, "&gt;=40000",Crowdfunding!D:D,"&lt;44999", Crowdfunding!G:G, "successful")</f>
        <v>11</v>
      </c>
      <c r="C13" s="13">
        <f>COUNTIFS(Crowdfunding!D:D, "&gt;=40000",Crowdfunding!D:D,"&lt;44999", Crowdfunding!G:G, "failed")</f>
        <v>3</v>
      </c>
      <c r="D13" s="13">
        <f>COUNTIFS(Crowdfunding!D:D, "&gt;=40000",Crowdfunding!D:D,"&lt;44999", Crowdfunding!G:G, "canceled")</f>
        <v>0</v>
      </c>
      <c r="F13" s="49">
        <f t="shared" si="0"/>
        <v>14</v>
      </c>
      <c r="G13" s="51">
        <f t="shared" si="1"/>
        <v>0.7857142857142857</v>
      </c>
      <c r="H13" s="51">
        <f t="shared" si="2"/>
        <v>0.21428571428571427</v>
      </c>
      <c r="I13" s="51">
        <f t="shared" si="3"/>
        <v>0</v>
      </c>
    </row>
    <row r="14" spans="1:9" x14ac:dyDescent="0.25">
      <c r="A14" s="14" t="s">
        <v>2107</v>
      </c>
      <c r="B14" s="13">
        <f>COUNTIFS(Crowdfunding!D:D, "&gt;=45000",Crowdfunding!D:D,"&lt;49999", Crowdfunding!G:G, "successful")</f>
        <v>8</v>
      </c>
      <c r="C14" s="13">
        <f>COUNTIFS(Crowdfunding!D:D, "&gt;=45000",Crowdfunding!D:D,"&lt;49999", Crowdfunding!G:G, "failed")</f>
        <v>3</v>
      </c>
      <c r="D14" s="13">
        <f>COUNTIFS(Crowdfunding!D:D, "&gt;=45000",Crowdfunding!D:D,"&lt;49999", Crowdfunding!G:G, "canceled")</f>
        <v>0</v>
      </c>
      <c r="F14" s="49">
        <f t="shared" si="0"/>
        <v>11</v>
      </c>
      <c r="G14" s="51">
        <f t="shared" si="1"/>
        <v>0.72727272727272729</v>
      </c>
      <c r="H14" s="51">
        <f t="shared" si="2"/>
        <v>0.27272727272727271</v>
      </c>
      <c r="I14" s="51">
        <f t="shared" si="3"/>
        <v>0</v>
      </c>
    </row>
    <row r="15" spans="1:9" x14ac:dyDescent="0.25">
      <c r="A15" s="14" t="s">
        <v>2108</v>
      </c>
      <c r="B15" s="13">
        <f>COUNTIFS(Crowdfunding!D:D, "&gt;=50000", Crowdfunding!G:G, "successful")</f>
        <v>114</v>
      </c>
      <c r="C15" s="13">
        <f>COUNTIFS(Crowdfunding!D:D, "&gt;=50000", Crowdfunding!G:G, "failed")</f>
        <v>163</v>
      </c>
      <c r="D15" s="13">
        <f>COUNTIFS(Crowdfunding!D:D, "&gt;=50000", Crowdfunding!G:G, "canceled")</f>
        <v>28</v>
      </c>
      <c r="F15" s="49">
        <f t="shared" si="0"/>
        <v>305</v>
      </c>
      <c r="G15" s="51">
        <f t="shared" si="1"/>
        <v>0.3737704918032787</v>
      </c>
      <c r="H15" s="51">
        <f t="shared" si="2"/>
        <v>0.53442622950819674</v>
      </c>
      <c r="I15" s="51">
        <f t="shared" si="3"/>
        <v>9.1803278688524587E-2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DE854-0001-4251-895A-4953ED5D670D}">
  <sheetPr codeName="Sheet7"/>
  <dimension ref="B1:K567"/>
  <sheetViews>
    <sheetView showGridLines="0" workbookViewId="0">
      <selection activeCell="I15" sqref="I15"/>
    </sheetView>
  </sheetViews>
  <sheetFormatPr defaultRowHeight="15.75" x14ac:dyDescent="0.25"/>
  <cols>
    <col min="2" max="2" width="10.5" customWidth="1"/>
    <col min="3" max="3" width="12.75" bestFit="1" customWidth="1"/>
    <col min="5" max="5" width="11.375" customWidth="1"/>
    <col min="6" max="6" width="13" bestFit="1" customWidth="1"/>
    <col min="8" max="8" width="42" style="17" customWidth="1"/>
    <col min="9" max="9" width="10.125" style="15" bestFit="1" customWidth="1"/>
    <col min="10" max="10" width="12.375" style="15" customWidth="1"/>
    <col min="11" max="11" width="9" style="15"/>
  </cols>
  <sheetData>
    <row r="1" spans="2:10" x14ac:dyDescent="0.25">
      <c r="B1" s="43"/>
      <c r="C1" s="43"/>
      <c r="D1" s="43"/>
      <c r="E1" s="43"/>
      <c r="F1" s="43"/>
    </row>
    <row r="2" spans="2:10" x14ac:dyDescent="0.25">
      <c r="B2" t="s">
        <v>2109</v>
      </c>
      <c r="C2" t="s">
        <v>2110</v>
      </c>
      <c r="E2" t="s">
        <v>2109</v>
      </c>
      <c r="F2" s="43" t="s">
        <v>2111</v>
      </c>
      <c r="I2" s="44" t="s">
        <v>2118</v>
      </c>
      <c r="J2" s="46" t="s">
        <v>2119</v>
      </c>
    </row>
    <row r="3" spans="2:10" x14ac:dyDescent="0.25">
      <c r="B3" t="s">
        <v>20</v>
      </c>
      <c r="C3">
        <v>158</v>
      </c>
      <c r="E3" t="s">
        <v>14</v>
      </c>
      <c r="F3">
        <v>0</v>
      </c>
      <c r="H3" s="16" t="s">
        <v>2112</v>
      </c>
      <c r="I3" s="45">
        <f>AVERAGE(C:C)</f>
        <v>851.14690265486729</v>
      </c>
      <c r="J3" s="47">
        <f>AVERAGE(F:F)</f>
        <v>585.61538461538464</v>
      </c>
    </row>
    <row r="4" spans="2:10" x14ac:dyDescent="0.25">
      <c r="B4" t="s">
        <v>20</v>
      </c>
      <c r="C4">
        <v>1425</v>
      </c>
      <c r="E4" t="s">
        <v>14</v>
      </c>
      <c r="F4">
        <v>24</v>
      </c>
      <c r="H4" s="16" t="s">
        <v>2113</v>
      </c>
      <c r="I4" s="45">
        <f>MEDIAN(C:C)</f>
        <v>201</v>
      </c>
      <c r="J4" s="47">
        <f>MEDIAN(F:F)</f>
        <v>114.5</v>
      </c>
    </row>
    <row r="5" spans="2:10" x14ac:dyDescent="0.25">
      <c r="B5" t="s">
        <v>20</v>
      </c>
      <c r="C5">
        <v>174</v>
      </c>
      <c r="E5" t="s">
        <v>14</v>
      </c>
      <c r="F5">
        <v>53</v>
      </c>
      <c r="H5" s="16" t="s">
        <v>2114</v>
      </c>
      <c r="I5" s="45">
        <f>MIN(C:C)</f>
        <v>16</v>
      </c>
      <c r="J5" s="47">
        <f>MIN(F:F)</f>
        <v>0</v>
      </c>
    </row>
    <row r="6" spans="2:10" x14ac:dyDescent="0.25">
      <c r="B6" t="s">
        <v>20</v>
      </c>
      <c r="C6">
        <v>227</v>
      </c>
      <c r="E6" t="s">
        <v>14</v>
      </c>
      <c r="F6">
        <v>18</v>
      </c>
      <c r="H6" s="16" t="s">
        <v>2115</v>
      </c>
      <c r="I6" s="45">
        <f>MAX(C:C)</f>
        <v>7295</v>
      </c>
      <c r="J6" s="47">
        <f>MAX(F:F)</f>
        <v>6080</v>
      </c>
    </row>
    <row r="7" spans="2:10" x14ac:dyDescent="0.25">
      <c r="B7" t="s">
        <v>20</v>
      </c>
      <c r="C7">
        <v>220</v>
      </c>
      <c r="E7" t="s">
        <v>14</v>
      </c>
      <c r="F7">
        <v>44</v>
      </c>
      <c r="H7" s="16" t="s">
        <v>2116</v>
      </c>
      <c r="I7" s="45">
        <f>VAR(C:C)</f>
        <v>1606216.5936295739</v>
      </c>
      <c r="J7" s="47">
        <f>VAR(F:F)</f>
        <v>924113.45496927318</v>
      </c>
    </row>
    <row r="8" spans="2:10" x14ac:dyDescent="0.25">
      <c r="B8" t="s">
        <v>20</v>
      </c>
      <c r="C8">
        <v>98</v>
      </c>
      <c r="E8" t="s">
        <v>14</v>
      </c>
      <c r="F8">
        <v>27</v>
      </c>
      <c r="H8" s="16" t="s">
        <v>2117</v>
      </c>
      <c r="I8" s="45">
        <f>STDEV(C:C)</f>
        <v>1267.366006183523</v>
      </c>
      <c r="J8" s="47">
        <f>STDEV(F:F)</f>
        <v>961.30819978260524</v>
      </c>
    </row>
    <row r="9" spans="2:10" x14ac:dyDescent="0.25">
      <c r="B9" t="s">
        <v>20</v>
      </c>
      <c r="C9">
        <v>100</v>
      </c>
      <c r="E9" t="s">
        <v>14</v>
      </c>
      <c r="F9">
        <v>55</v>
      </c>
    </row>
    <row r="10" spans="2:10" x14ac:dyDescent="0.25">
      <c r="B10" t="s">
        <v>20</v>
      </c>
      <c r="C10">
        <v>1249</v>
      </c>
      <c r="E10" t="s">
        <v>14</v>
      </c>
      <c r="F10">
        <v>200</v>
      </c>
    </row>
    <row r="11" spans="2:10" x14ac:dyDescent="0.25">
      <c r="B11" t="s">
        <v>20</v>
      </c>
      <c r="C11">
        <v>1396</v>
      </c>
      <c r="E11" t="s">
        <v>14</v>
      </c>
      <c r="F11">
        <v>452</v>
      </c>
    </row>
    <row r="12" spans="2:10" x14ac:dyDescent="0.25">
      <c r="B12" t="s">
        <v>20</v>
      </c>
      <c r="C12">
        <v>890</v>
      </c>
      <c r="E12" t="s">
        <v>14</v>
      </c>
      <c r="F12">
        <v>674</v>
      </c>
    </row>
    <row r="13" spans="2:10" x14ac:dyDescent="0.25">
      <c r="B13" t="s">
        <v>20</v>
      </c>
      <c r="C13">
        <v>142</v>
      </c>
      <c r="E13" t="s">
        <v>14</v>
      </c>
      <c r="F13">
        <v>558</v>
      </c>
    </row>
    <row r="14" spans="2:10" x14ac:dyDescent="0.25">
      <c r="B14" t="s">
        <v>20</v>
      </c>
      <c r="C14">
        <v>2673</v>
      </c>
      <c r="E14" t="s">
        <v>14</v>
      </c>
      <c r="F14">
        <v>15</v>
      </c>
    </row>
    <row r="15" spans="2:10" x14ac:dyDescent="0.25">
      <c r="B15" t="s">
        <v>20</v>
      </c>
      <c r="C15">
        <v>163</v>
      </c>
      <c r="E15" t="s">
        <v>14</v>
      </c>
      <c r="F15">
        <v>2307</v>
      </c>
    </row>
    <row r="16" spans="2:10" x14ac:dyDescent="0.25">
      <c r="B16" t="s">
        <v>20</v>
      </c>
      <c r="C16">
        <v>2220</v>
      </c>
      <c r="E16" t="s">
        <v>14</v>
      </c>
      <c r="F16">
        <v>88</v>
      </c>
    </row>
    <row r="17" spans="2:6" x14ac:dyDescent="0.25">
      <c r="B17" t="s">
        <v>20</v>
      </c>
      <c r="C17">
        <v>1606</v>
      </c>
      <c r="E17" t="s">
        <v>14</v>
      </c>
      <c r="F17">
        <v>48</v>
      </c>
    </row>
    <row r="18" spans="2:6" x14ac:dyDescent="0.25">
      <c r="B18" t="s">
        <v>20</v>
      </c>
      <c r="C18">
        <v>129</v>
      </c>
      <c r="E18" t="s">
        <v>14</v>
      </c>
      <c r="F18">
        <v>1</v>
      </c>
    </row>
    <row r="19" spans="2:6" x14ac:dyDescent="0.25">
      <c r="B19" t="s">
        <v>20</v>
      </c>
      <c r="C19">
        <v>226</v>
      </c>
      <c r="E19" t="s">
        <v>14</v>
      </c>
      <c r="F19">
        <v>1467</v>
      </c>
    </row>
    <row r="20" spans="2:6" x14ac:dyDescent="0.25">
      <c r="B20" t="s">
        <v>20</v>
      </c>
      <c r="C20">
        <v>5419</v>
      </c>
      <c r="E20" t="s">
        <v>14</v>
      </c>
      <c r="F20">
        <v>75</v>
      </c>
    </row>
    <row r="21" spans="2:6" x14ac:dyDescent="0.25">
      <c r="B21" t="s">
        <v>20</v>
      </c>
      <c r="C21">
        <v>165</v>
      </c>
      <c r="E21" t="s">
        <v>14</v>
      </c>
      <c r="F21">
        <v>120</v>
      </c>
    </row>
    <row r="22" spans="2:6" x14ac:dyDescent="0.25">
      <c r="B22" t="s">
        <v>20</v>
      </c>
      <c r="C22">
        <v>1965</v>
      </c>
      <c r="E22" t="s">
        <v>14</v>
      </c>
      <c r="F22">
        <v>2253</v>
      </c>
    </row>
    <row r="23" spans="2:6" x14ac:dyDescent="0.25">
      <c r="B23" t="s">
        <v>20</v>
      </c>
      <c r="C23">
        <v>16</v>
      </c>
      <c r="E23" t="s">
        <v>14</v>
      </c>
      <c r="F23">
        <v>5</v>
      </c>
    </row>
    <row r="24" spans="2:6" x14ac:dyDescent="0.25">
      <c r="B24" t="s">
        <v>20</v>
      </c>
      <c r="C24">
        <v>107</v>
      </c>
      <c r="E24" t="s">
        <v>14</v>
      </c>
      <c r="F24">
        <v>38</v>
      </c>
    </row>
    <row r="25" spans="2:6" x14ac:dyDescent="0.25">
      <c r="B25" t="s">
        <v>20</v>
      </c>
      <c r="C25">
        <v>134</v>
      </c>
      <c r="E25" t="s">
        <v>14</v>
      </c>
      <c r="F25">
        <v>12</v>
      </c>
    </row>
    <row r="26" spans="2:6" x14ac:dyDescent="0.25">
      <c r="B26" t="s">
        <v>20</v>
      </c>
      <c r="C26">
        <v>198</v>
      </c>
      <c r="E26" t="s">
        <v>14</v>
      </c>
      <c r="F26">
        <v>1684</v>
      </c>
    </row>
    <row r="27" spans="2:6" x14ac:dyDescent="0.25">
      <c r="B27" t="s">
        <v>20</v>
      </c>
      <c r="C27">
        <v>111</v>
      </c>
      <c r="E27" t="s">
        <v>14</v>
      </c>
      <c r="F27">
        <v>56</v>
      </c>
    </row>
    <row r="28" spans="2:6" x14ac:dyDescent="0.25">
      <c r="B28" t="s">
        <v>20</v>
      </c>
      <c r="C28">
        <v>222</v>
      </c>
      <c r="E28" t="s">
        <v>14</v>
      </c>
      <c r="F28">
        <v>838</v>
      </c>
    </row>
    <row r="29" spans="2:6" x14ac:dyDescent="0.25">
      <c r="B29" t="s">
        <v>20</v>
      </c>
      <c r="C29">
        <v>6212</v>
      </c>
      <c r="E29" t="s">
        <v>14</v>
      </c>
      <c r="F29">
        <v>1000</v>
      </c>
    </row>
    <row r="30" spans="2:6" x14ac:dyDescent="0.25">
      <c r="B30" t="s">
        <v>20</v>
      </c>
      <c r="C30">
        <v>98</v>
      </c>
      <c r="E30" t="s">
        <v>14</v>
      </c>
      <c r="F30">
        <v>1482</v>
      </c>
    </row>
    <row r="31" spans="2:6" x14ac:dyDescent="0.25">
      <c r="B31" t="s">
        <v>20</v>
      </c>
      <c r="C31">
        <v>92</v>
      </c>
      <c r="E31" t="s">
        <v>14</v>
      </c>
      <c r="F31">
        <v>106</v>
      </c>
    </row>
    <row r="32" spans="2:6" x14ac:dyDescent="0.25">
      <c r="B32" t="s">
        <v>20</v>
      </c>
      <c r="C32">
        <v>149</v>
      </c>
      <c r="E32" t="s">
        <v>14</v>
      </c>
      <c r="F32">
        <v>679</v>
      </c>
    </row>
    <row r="33" spans="2:6" x14ac:dyDescent="0.25">
      <c r="B33" t="s">
        <v>20</v>
      </c>
      <c r="C33">
        <v>2431</v>
      </c>
      <c r="E33" t="s">
        <v>14</v>
      </c>
      <c r="F33">
        <v>1220</v>
      </c>
    </row>
    <row r="34" spans="2:6" x14ac:dyDescent="0.25">
      <c r="B34" t="s">
        <v>20</v>
      </c>
      <c r="C34">
        <v>303</v>
      </c>
      <c r="E34" t="s">
        <v>14</v>
      </c>
      <c r="F34">
        <v>1</v>
      </c>
    </row>
    <row r="35" spans="2:6" x14ac:dyDescent="0.25">
      <c r="B35" t="s">
        <v>20</v>
      </c>
      <c r="C35">
        <v>209</v>
      </c>
      <c r="E35" t="s">
        <v>14</v>
      </c>
      <c r="F35">
        <v>37</v>
      </c>
    </row>
    <row r="36" spans="2:6" x14ac:dyDescent="0.25">
      <c r="B36" t="s">
        <v>20</v>
      </c>
      <c r="C36">
        <v>131</v>
      </c>
      <c r="E36" t="s">
        <v>14</v>
      </c>
      <c r="F36">
        <v>60</v>
      </c>
    </row>
    <row r="37" spans="2:6" x14ac:dyDescent="0.25">
      <c r="B37" t="s">
        <v>20</v>
      </c>
      <c r="C37">
        <v>164</v>
      </c>
      <c r="E37" t="s">
        <v>14</v>
      </c>
      <c r="F37">
        <v>296</v>
      </c>
    </row>
    <row r="38" spans="2:6" x14ac:dyDescent="0.25">
      <c r="B38" t="s">
        <v>20</v>
      </c>
      <c r="C38">
        <v>201</v>
      </c>
      <c r="E38" t="s">
        <v>14</v>
      </c>
      <c r="F38">
        <v>3304</v>
      </c>
    </row>
    <row r="39" spans="2:6" x14ac:dyDescent="0.25">
      <c r="B39" t="s">
        <v>20</v>
      </c>
      <c r="C39">
        <v>211</v>
      </c>
      <c r="E39" t="s">
        <v>14</v>
      </c>
      <c r="F39">
        <v>73</v>
      </c>
    </row>
    <row r="40" spans="2:6" x14ac:dyDescent="0.25">
      <c r="B40" t="s">
        <v>20</v>
      </c>
      <c r="C40">
        <v>128</v>
      </c>
      <c r="E40" t="s">
        <v>14</v>
      </c>
      <c r="F40">
        <v>3387</v>
      </c>
    </row>
    <row r="41" spans="2:6" x14ac:dyDescent="0.25">
      <c r="B41" t="s">
        <v>20</v>
      </c>
      <c r="C41">
        <v>1600</v>
      </c>
      <c r="E41" t="s">
        <v>14</v>
      </c>
      <c r="F41">
        <v>662</v>
      </c>
    </row>
    <row r="42" spans="2:6" x14ac:dyDescent="0.25">
      <c r="B42" t="s">
        <v>20</v>
      </c>
      <c r="C42">
        <v>249</v>
      </c>
      <c r="E42" t="s">
        <v>14</v>
      </c>
      <c r="F42">
        <v>774</v>
      </c>
    </row>
    <row r="43" spans="2:6" x14ac:dyDescent="0.25">
      <c r="B43" t="s">
        <v>20</v>
      </c>
      <c r="C43">
        <v>236</v>
      </c>
      <c r="E43" t="s">
        <v>14</v>
      </c>
      <c r="F43">
        <v>672</v>
      </c>
    </row>
    <row r="44" spans="2:6" x14ac:dyDescent="0.25">
      <c r="B44" t="s">
        <v>20</v>
      </c>
      <c r="C44">
        <v>4065</v>
      </c>
      <c r="E44" t="s">
        <v>14</v>
      </c>
      <c r="F44">
        <v>940</v>
      </c>
    </row>
    <row r="45" spans="2:6" x14ac:dyDescent="0.25">
      <c r="B45" t="s">
        <v>20</v>
      </c>
      <c r="C45">
        <v>246</v>
      </c>
      <c r="E45" t="s">
        <v>14</v>
      </c>
      <c r="F45">
        <v>117</v>
      </c>
    </row>
    <row r="46" spans="2:6" x14ac:dyDescent="0.25">
      <c r="B46" t="s">
        <v>20</v>
      </c>
      <c r="C46">
        <v>2475</v>
      </c>
      <c r="E46" t="s">
        <v>14</v>
      </c>
      <c r="F46">
        <v>115</v>
      </c>
    </row>
    <row r="47" spans="2:6" x14ac:dyDescent="0.25">
      <c r="B47" t="s">
        <v>20</v>
      </c>
      <c r="C47">
        <v>76</v>
      </c>
      <c r="E47" t="s">
        <v>14</v>
      </c>
      <c r="F47">
        <v>326</v>
      </c>
    </row>
    <row r="48" spans="2:6" x14ac:dyDescent="0.25">
      <c r="B48" t="s">
        <v>20</v>
      </c>
      <c r="C48">
        <v>54</v>
      </c>
      <c r="E48" t="s">
        <v>14</v>
      </c>
      <c r="F48">
        <v>1</v>
      </c>
    </row>
    <row r="49" spans="2:6" x14ac:dyDescent="0.25">
      <c r="B49" t="s">
        <v>20</v>
      </c>
      <c r="C49">
        <v>88</v>
      </c>
      <c r="E49" t="s">
        <v>14</v>
      </c>
      <c r="F49">
        <v>1467</v>
      </c>
    </row>
    <row r="50" spans="2:6" x14ac:dyDescent="0.25">
      <c r="B50" t="s">
        <v>20</v>
      </c>
      <c r="C50">
        <v>85</v>
      </c>
      <c r="E50" t="s">
        <v>14</v>
      </c>
      <c r="F50">
        <v>5681</v>
      </c>
    </row>
    <row r="51" spans="2:6" x14ac:dyDescent="0.25">
      <c r="B51" t="s">
        <v>20</v>
      </c>
      <c r="C51">
        <v>170</v>
      </c>
      <c r="E51" t="s">
        <v>14</v>
      </c>
      <c r="F51">
        <v>1059</v>
      </c>
    </row>
    <row r="52" spans="2:6" x14ac:dyDescent="0.25">
      <c r="B52" t="s">
        <v>20</v>
      </c>
      <c r="C52">
        <v>330</v>
      </c>
      <c r="E52" t="s">
        <v>14</v>
      </c>
      <c r="F52">
        <v>1194</v>
      </c>
    </row>
    <row r="53" spans="2:6" x14ac:dyDescent="0.25">
      <c r="B53" t="s">
        <v>20</v>
      </c>
      <c r="C53">
        <v>127</v>
      </c>
      <c r="E53" t="s">
        <v>14</v>
      </c>
      <c r="F53">
        <v>30</v>
      </c>
    </row>
    <row r="54" spans="2:6" x14ac:dyDescent="0.25">
      <c r="B54" t="s">
        <v>20</v>
      </c>
      <c r="C54">
        <v>411</v>
      </c>
      <c r="E54" t="s">
        <v>14</v>
      </c>
      <c r="F54">
        <v>75</v>
      </c>
    </row>
    <row r="55" spans="2:6" x14ac:dyDescent="0.25">
      <c r="B55" t="s">
        <v>20</v>
      </c>
      <c r="C55">
        <v>180</v>
      </c>
      <c r="E55" t="s">
        <v>14</v>
      </c>
      <c r="F55">
        <v>955</v>
      </c>
    </row>
    <row r="56" spans="2:6" x14ac:dyDescent="0.25">
      <c r="B56" t="s">
        <v>20</v>
      </c>
      <c r="C56">
        <v>374</v>
      </c>
      <c r="E56" t="s">
        <v>14</v>
      </c>
      <c r="F56">
        <v>67</v>
      </c>
    </row>
    <row r="57" spans="2:6" x14ac:dyDescent="0.25">
      <c r="B57" t="s">
        <v>20</v>
      </c>
      <c r="C57">
        <v>71</v>
      </c>
      <c r="E57" t="s">
        <v>14</v>
      </c>
      <c r="F57">
        <v>5</v>
      </c>
    </row>
    <row r="58" spans="2:6" x14ac:dyDescent="0.25">
      <c r="B58" t="s">
        <v>20</v>
      </c>
      <c r="C58">
        <v>203</v>
      </c>
      <c r="E58" t="s">
        <v>14</v>
      </c>
      <c r="F58">
        <v>26</v>
      </c>
    </row>
    <row r="59" spans="2:6" x14ac:dyDescent="0.25">
      <c r="B59" t="s">
        <v>20</v>
      </c>
      <c r="C59">
        <v>113</v>
      </c>
      <c r="E59" t="s">
        <v>14</v>
      </c>
      <c r="F59">
        <v>1130</v>
      </c>
    </row>
    <row r="60" spans="2:6" x14ac:dyDescent="0.25">
      <c r="B60" t="s">
        <v>20</v>
      </c>
      <c r="C60">
        <v>96</v>
      </c>
      <c r="E60" t="s">
        <v>14</v>
      </c>
      <c r="F60">
        <v>782</v>
      </c>
    </row>
    <row r="61" spans="2:6" x14ac:dyDescent="0.25">
      <c r="B61" t="s">
        <v>20</v>
      </c>
      <c r="C61">
        <v>498</v>
      </c>
      <c r="E61" t="s">
        <v>14</v>
      </c>
      <c r="F61">
        <v>210</v>
      </c>
    </row>
    <row r="62" spans="2:6" x14ac:dyDescent="0.25">
      <c r="B62" t="s">
        <v>20</v>
      </c>
      <c r="C62">
        <v>180</v>
      </c>
      <c r="E62" t="s">
        <v>14</v>
      </c>
      <c r="F62">
        <v>136</v>
      </c>
    </row>
    <row r="63" spans="2:6" x14ac:dyDescent="0.25">
      <c r="B63" t="s">
        <v>20</v>
      </c>
      <c r="C63">
        <v>27</v>
      </c>
      <c r="E63" t="s">
        <v>14</v>
      </c>
      <c r="F63">
        <v>86</v>
      </c>
    </row>
    <row r="64" spans="2:6" x14ac:dyDescent="0.25">
      <c r="B64" t="s">
        <v>20</v>
      </c>
      <c r="C64">
        <v>2331</v>
      </c>
      <c r="E64" t="s">
        <v>14</v>
      </c>
      <c r="F64">
        <v>19</v>
      </c>
    </row>
    <row r="65" spans="2:6" x14ac:dyDescent="0.25">
      <c r="B65" t="s">
        <v>20</v>
      </c>
      <c r="C65">
        <v>113</v>
      </c>
      <c r="E65" t="s">
        <v>14</v>
      </c>
      <c r="F65">
        <v>886</v>
      </c>
    </row>
    <row r="66" spans="2:6" x14ac:dyDescent="0.25">
      <c r="B66" t="s">
        <v>20</v>
      </c>
      <c r="C66">
        <v>164</v>
      </c>
      <c r="E66" t="s">
        <v>14</v>
      </c>
      <c r="F66">
        <v>35</v>
      </c>
    </row>
    <row r="67" spans="2:6" x14ac:dyDescent="0.25">
      <c r="B67" t="s">
        <v>20</v>
      </c>
      <c r="C67">
        <v>164</v>
      </c>
      <c r="E67" t="s">
        <v>14</v>
      </c>
      <c r="F67">
        <v>24</v>
      </c>
    </row>
    <row r="68" spans="2:6" x14ac:dyDescent="0.25">
      <c r="B68" t="s">
        <v>20</v>
      </c>
      <c r="C68">
        <v>336</v>
      </c>
      <c r="E68" t="s">
        <v>14</v>
      </c>
      <c r="F68">
        <v>86</v>
      </c>
    </row>
    <row r="69" spans="2:6" x14ac:dyDescent="0.25">
      <c r="B69" t="s">
        <v>20</v>
      </c>
      <c r="C69">
        <v>1917</v>
      </c>
      <c r="E69" t="s">
        <v>14</v>
      </c>
      <c r="F69">
        <v>243</v>
      </c>
    </row>
    <row r="70" spans="2:6" x14ac:dyDescent="0.25">
      <c r="B70" t="s">
        <v>20</v>
      </c>
      <c r="C70">
        <v>95</v>
      </c>
      <c r="E70" t="s">
        <v>14</v>
      </c>
      <c r="F70">
        <v>65</v>
      </c>
    </row>
    <row r="71" spans="2:6" x14ac:dyDescent="0.25">
      <c r="B71" t="s">
        <v>20</v>
      </c>
      <c r="C71">
        <v>147</v>
      </c>
      <c r="E71" t="s">
        <v>14</v>
      </c>
      <c r="F71">
        <v>100</v>
      </c>
    </row>
    <row r="72" spans="2:6" x14ac:dyDescent="0.25">
      <c r="B72" t="s">
        <v>20</v>
      </c>
      <c r="C72">
        <v>86</v>
      </c>
      <c r="E72" t="s">
        <v>14</v>
      </c>
      <c r="F72">
        <v>168</v>
      </c>
    </row>
    <row r="73" spans="2:6" x14ac:dyDescent="0.25">
      <c r="B73" t="s">
        <v>20</v>
      </c>
      <c r="C73">
        <v>83</v>
      </c>
      <c r="E73" t="s">
        <v>14</v>
      </c>
      <c r="F73">
        <v>13</v>
      </c>
    </row>
    <row r="74" spans="2:6" x14ac:dyDescent="0.25">
      <c r="B74" t="s">
        <v>20</v>
      </c>
      <c r="C74">
        <v>676</v>
      </c>
      <c r="E74" t="s">
        <v>14</v>
      </c>
      <c r="F74">
        <v>1</v>
      </c>
    </row>
    <row r="75" spans="2:6" x14ac:dyDescent="0.25">
      <c r="B75" t="s">
        <v>20</v>
      </c>
      <c r="C75">
        <v>361</v>
      </c>
      <c r="E75" t="s">
        <v>14</v>
      </c>
      <c r="F75">
        <v>40</v>
      </c>
    </row>
    <row r="76" spans="2:6" x14ac:dyDescent="0.25">
      <c r="B76" t="s">
        <v>20</v>
      </c>
      <c r="C76">
        <v>131</v>
      </c>
      <c r="E76" t="s">
        <v>14</v>
      </c>
      <c r="F76">
        <v>226</v>
      </c>
    </row>
    <row r="77" spans="2:6" x14ac:dyDescent="0.25">
      <c r="B77" t="s">
        <v>20</v>
      </c>
      <c r="C77">
        <v>126</v>
      </c>
      <c r="E77" t="s">
        <v>14</v>
      </c>
      <c r="F77">
        <v>1625</v>
      </c>
    </row>
    <row r="78" spans="2:6" x14ac:dyDescent="0.25">
      <c r="B78" t="s">
        <v>20</v>
      </c>
      <c r="C78">
        <v>275</v>
      </c>
      <c r="E78" t="s">
        <v>14</v>
      </c>
      <c r="F78">
        <v>143</v>
      </c>
    </row>
    <row r="79" spans="2:6" x14ac:dyDescent="0.25">
      <c r="B79" t="s">
        <v>20</v>
      </c>
      <c r="C79">
        <v>67</v>
      </c>
      <c r="E79" t="s">
        <v>14</v>
      </c>
      <c r="F79">
        <v>934</v>
      </c>
    </row>
    <row r="80" spans="2:6" x14ac:dyDescent="0.25">
      <c r="B80" t="s">
        <v>20</v>
      </c>
      <c r="C80">
        <v>154</v>
      </c>
      <c r="E80" t="s">
        <v>14</v>
      </c>
      <c r="F80">
        <v>17</v>
      </c>
    </row>
    <row r="81" spans="2:6" x14ac:dyDescent="0.25">
      <c r="B81" t="s">
        <v>20</v>
      </c>
      <c r="C81">
        <v>1782</v>
      </c>
      <c r="E81" t="s">
        <v>14</v>
      </c>
      <c r="F81">
        <v>2179</v>
      </c>
    </row>
    <row r="82" spans="2:6" x14ac:dyDescent="0.25">
      <c r="B82" t="s">
        <v>20</v>
      </c>
      <c r="C82">
        <v>903</v>
      </c>
      <c r="E82" t="s">
        <v>14</v>
      </c>
      <c r="F82">
        <v>931</v>
      </c>
    </row>
    <row r="83" spans="2:6" x14ac:dyDescent="0.25">
      <c r="B83" t="s">
        <v>20</v>
      </c>
      <c r="C83">
        <v>94</v>
      </c>
      <c r="E83" t="s">
        <v>14</v>
      </c>
      <c r="F83">
        <v>92</v>
      </c>
    </row>
    <row r="84" spans="2:6" x14ac:dyDescent="0.25">
      <c r="B84" t="s">
        <v>20</v>
      </c>
      <c r="C84">
        <v>180</v>
      </c>
      <c r="E84" t="s">
        <v>14</v>
      </c>
      <c r="F84">
        <v>57</v>
      </c>
    </row>
    <row r="85" spans="2:6" x14ac:dyDescent="0.25">
      <c r="B85" t="s">
        <v>20</v>
      </c>
      <c r="C85">
        <v>533</v>
      </c>
      <c r="E85" t="s">
        <v>14</v>
      </c>
      <c r="F85">
        <v>41</v>
      </c>
    </row>
    <row r="86" spans="2:6" x14ac:dyDescent="0.25">
      <c r="B86" t="s">
        <v>20</v>
      </c>
      <c r="C86">
        <v>2443</v>
      </c>
      <c r="E86" t="s">
        <v>14</v>
      </c>
      <c r="F86">
        <v>1</v>
      </c>
    </row>
    <row r="87" spans="2:6" x14ac:dyDescent="0.25">
      <c r="B87" t="s">
        <v>20</v>
      </c>
      <c r="C87">
        <v>89</v>
      </c>
      <c r="E87" t="s">
        <v>14</v>
      </c>
      <c r="F87">
        <v>101</v>
      </c>
    </row>
    <row r="88" spans="2:6" x14ac:dyDescent="0.25">
      <c r="B88" t="s">
        <v>20</v>
      </c>
      <c r="C88">
        <v>159</v>
      </c>
      <c r="E88" t="s">
        <v>14</v>
      </c>
      <c r="F88">
        <v>1335</v>
      </c>
    </row>
    <row r="89" spans="2:6" x14ac:dyDescent="0.25">
      <c r="B89" t="s">
        <v>20</v>
      </c>
      <c r="C89">
        <v>50</v>
      </c>
      <c r="E89" t="s">
        <v>14</v>
      </c>
      <c r="F89">
        <v>15</v>
      </c>
    </row>
    <row r="90" spans="2:6" x14ac:dyDescent="0.25">
      <c r="B90" t="s">
        <v>20</v>
      </c>
      <c r="C90">
        <v>186</v>
      </c>
      <c r="E90" t="s">
        <v>14</v>
      </c>
      <c r="F90">
        <v>454</v>
      </c>
    </row>
    <row r="91" spans="2:6" x14ac:dyDescent="0.25">
      <c r="B91" t="s">
        <v>20</v>
      </c>
      <c r="C91">
        <v>1071</v>
      </c>
      <c r="E91" t="s">
        <v>14</v>
      </c>
      <c r="F91">
        <v>3182</v>
      </c>
    </row>
    <row r="92" spans="2:6" x14ac:dyDescent="0.25">
      <c r="B92" t="s">
        <v>20</v>
      </c>
      <c r="C92">
        <v>117</v>
      </c>
      <c r="E92" t="s">
        <v>14</v>
      </c>
      <c r="F92">
        <v>15</v>
      </c>
    </row>
    <row r="93" spans="2:6" x14ac:dyDescent="0.25">
      <c r="B93" t="s">
        <v>20</v>
      </c>
      <c r="C93">
        <v>70</v>
      </c>
      <c r="E93" t="s">
        <v>14</v>
      </c>
      <c r="F93">
        <v>133</v>
      </c>
    </row>
    <row r="94" spans="2:6" x14ac:dyDescent="0.25">
      <c r="B94" t="s">
        <v>20</v>
      </c>
      <c r="C94">
        <v>135</v>
      </c>
      <c r="E94" t="s">
        <v>14</v>
      </c>
      <c r="F94">
        <v>2062</v>
      </c>
    </row>
    <row r="95" spans="2:6" x14ac:dyDescent="0.25">
      <c r="B95" t="s">
        <v>20</v>
      </c>
      <c r="C95">
        <v>768</v>
      </c>
      <c r="E95" t="s">
        <v>14</v>
      </c>
      <c r="F95">
        <v>29</v>
      </c>
    </row>
    <row r="96" spans="2:6" x14ac:dyDescent="0.25">
      <c r="B96" t="s">
        <v>20</v>
      </c>
      <c r="C96">
        <v>199</v>
      </c>
      <c r="E96" t="s">
        <v>14</v>
      </c>
      <c r="F96">
        <v>132</v>
      </c>
    </row>
    <row r="97" spans="2:6" x14ac:dyDescent="0.25">
      <c r="B97" t="s">
        <v>20</v>
      </c>
      <c r="C97">
        <v>107</v>
      </c>
      <c r="E97" t="s">
        <v>14</v>
      </c>
      <c r="F97">
        <v>137</v>
      </c>
    </row>
    <row r="98" spans="2:6" x14ac:dyDescent="0.25">
      <c r="B98" t="s">
        <v>20</v>
      </c>
      <c r="C98">
        <v>195</v>
      </c>
      <c r="E98" t="s">
        <v>14</v>
      </c>
      <c r="F98">
        <v>908</v>
      </c>
    </row>
    <row r="99" spans="2:6" x14ac:dyDescent="0.25">
      <c r="B99" t="s">
        <v>20</v>
      </c>
      <c r="C99">
        <v>3376</v>
      </c>
      <c r="E99" t="s">
        <v>14</v>
      </c>
      <c r="F99">
        <v>10</v>
      </c>
    </row>
    <row r="100" spans="2:6" x14ac:dyDescent="0.25">
      <c r="B100" t="s">
        <v>20</v>
      </c>
      <c r="C100">
        <v>41</v>
      </c>
      <c r="E100" t="s">
        <v>14</v>
      </c>
      <c r="F100">
        <v>1910</v>
      </c>
    </row>
    <row r="101" spans="2:6" x14ac:dyDescent="0.25">
      <c r="B101" t="s">
        <v>20</v>
      </c>
      <c r="C101">
        <v>1821</v>
      </c>
      <c r="E101" t="s">
        <v>14</v>
      </c>
      <c r="F101">
        <v>38</v>
      </c>
    </row>
    <row r="102" spans="2:6" x14ac:dyDescent="0.25">
      <c r="B102" t="s">
        <v>20</v>
      </c>
      <c r="C102">
        <v>164</v>
      </c>
      <c r="E102" t="s">
        <v>14</v>
      </c>
      <c r="F102">
        <v>104</v>
      </c>
    </row>
    <row r="103" spans="2:6" x14ac:dyDescent="0.25">
      <c r="B103" t="s">
        <v>20</v>
      </c>
      <c r="C103">
        <v>157</v>
      </c>
      <c r="E103" t="s">
        <v>14</v>
      </c>
      <c r="F103">
        <v>49</v>
      </c>
    </row>
    <row r="104" spans="2:6" x14ac:dyDescent="0.25">
      <c r="B104" t="s">
        <v>20</v>
      </c>
      <c r="C104">
        <v>246</v>
      </c>
      <c r="E104" t="s">
        <v>14</v>
      </c>
      <c r="F104">
        <v>1</v>
      </c>
    </row>
    <row r="105" spans="2:6" x14ac:dyDescent="0.25">
      <c r="B105" t="s">
        <v>20</v>
      </c>
      <c r="C105">
        <v>1396</v>
      </c>
      <c r="E105" t="s">
        <v>14</v>
      </c>
      <c r="F105">
        <v>245</v>
      </c>
    </row>
    <row r="106" spans="2:6" x14ac:dyDescent="0.25">
      <c r="B106" t="s">
        <v>20</v>
      </c>
      <c r="C106">
        <v>2506</v>
      </c>
      <c r="E106" t="s">
        <v>14</v>
      </c>
      <c r="F106">
        <v>32</v>
      </c>
    </row>
    <row r="107" spans="2:6" x14ac:dyDescent="0.25">
      <c r="B107" t="s">
        <v>20</v>
      </c>
      <c r="C107">
        <v>244</v>
      </c>
      <c r="E107" t="s">
        <v>14</v>
      </c>
      <c r="F107">
        <v>7</v>
      </c>
    </row>
    <row r="108" spans="2:6" x14ac:dyDescent="0.25">
      <c r="B108" t="s">
        <v>20</v>
      </c>
      <c r="C108">
        <v>146</v>
      </c>
      <c r="E108" t="s">
        <v>14</v>
      </c>
      <c r="F108">
        <v>803</v>
      </c>
    </row>
    <row r="109" spans="2:6" x14ac:dyDescent="0.25">
      <c r="B109" t="s">
        <v>20</v>
      </c>
      <c r="C109">
        <v>1267</v>
      </c>
      <c r="E109" t="s">
        <v>14</v>
      </c>
      <c r="F109">
        <v>16</v>
      </c>
    </row>
    <row r="110" spans="2:6" x14ac:dyDescent="0.25">
      <c r="B110" t="s">
        <v>20</v>
      </c>
      <c r="C110">
        <v>1561</v>
      </c>
      <c r="E110" t="s">
        <v>14</v>
      </c>
      <c r="F110">
        <v>31</v>
      </c>
    </row>
    <row r="111" spans="2:6" x14ac:dyDescent="0.25">
      <c r="B111" t="s">
        <v>20</v>
      </c>
      <c r="C111">
        <v>48</v>
      </c>
      <c r="E111" t="s">
        <v>14</v>
      </c>
      <c r="F111">
        <v>108</v>
      </c>
    </row>
    <row r="112" spans="2:6" x14ac:dyDescent="0.25">
      <c r="B112" t="s">
        <v>20</v>
      </c>
      <c r="C112">
        <v>2739</v>
      </c>
      <c r="E112" t="s">
        <v>14</v>
      </c>
      <c r="F112">
        <v>30</v>
      </c>
    </row>
    <row r="113" spans="2:6" x14ac:dyDescent="0.25">
      <c r="B113" t="s">
        <v>20</v>
      </c>
      <c r="C113">
        <v>3537</v>
      </c>
      <c r="E113" t="s">
        <v>14</v>
      </c>
      <c r="F113">
        <v>17</v>
      </c>
    </row>
    <row r="114" spans="2:6" x14ac:dyDescent="0.25">
      <c r="B114" t="s">
        <v>20</v>
      </c>
      <c r="C114">
        <v>2107</v>
      </c>
      <c r="E114" t="s">
        <v>14</v>
      </c>
      <c r="F114">
        <v>80</v>
      </c>
    </row>
    <row r="115" spans="2:6" x14ac:dyDescent="0.25">
      <c r="B115" t="s">
        <v>20</v>
      </c>
      <c r="C115">
        <v>3318</v>
      </c>
      <c r="E115" t="s">
        <v>14</v>
      </c>
      <c r="F115">
        <v>2468</v>
      </c>
    </row>
    <row r="116" spans="2:6" x14ac:dyDescent="0.25">
      <c r="B116" t="s">
        <v>20</v>
      </c>
      <c r="C116">
        <v>340</v>
      </c>
      <c r="E116" t="s">
        <v>14</v>
      </c>
      <c r="F116">
        <v>26</v>
      </c>
    </row>
    <row r="117" spans="2:6" x14ac:dyDescent="0.25">
      <c r="B117" t="s">
        <v>20</v>
      </c>
      <c r="C117">
        <v>1442</v>
      </c>
      <c r="E117" t="s">
        <v>14</v>
      </c>
      <c r="F117">
        <v>73</v>
      </c>
    </row>
    <row r="118" spans="2:6" x14ac:dyDescent="0.25">
      <c r="B118" t="s">
        <v>20</v>
      </c>
      <c r="C118">
        <v>126</v>
      </c>
      <c r="E118" t="s">
        <v>14</v>
      </c>
      <c r="F118">
        <v>128</v>
      </c>
    </row>
    <row r="119" spans="2:6" x14ac:dyDescent="0.25">
      <c r="B119" t="s">
        <v>20</v>
      </c>
      <c r="C119">
        <v>524</v>
      </c>
      <c r="E119" t="s">
        <v>14</v>
      </c>
      <c r="F119">
        <v>33</v>
      </c>
    </row>
    <row r="120" spans="2:6" x14ac:dyDescent="0.25">
      <c r="B120" t="s">
        <v>20</v>
      </c>
      <c r="C120">
        <v>1989</v>
      </c>
      <c r="E120" t="s">
        <v>14</v>
      </c>
      <c r="F120">
        <v>1072</v>
      </c>
    </row>
    <row r="121" spans="2:6" x14ac:dyDescent="0.25">
      <c r="B121" t="s">
        <v>20</v>
      </c>
      <c r="C121">
        <v>157</v>
      </c>
      <c r="E121" t="s">
        <v>14</v>
      </c>
      <c r="F121">
        <v>393</v>
      </c>
    </row>
    <row r="122" spans="2:6" x14ac:dyDescent="0.25">
      <c r="B122" t="s">
        <v>20</v>
      </c>
      <c r="C122">
        <v>4498</v>
      </c>
      <c r="E122" t="s">
        <v>14</v>
      </c>
      <c r="F122">
        <v>1257</v>
      </c>
    </row>
    <row r="123" spans="2:6" x14ac:dyDescent="0.25">
      <c r="B123" t="s">
        <v>20</v>
      </c>
      <c r="C123">
        <v>80</v>
      </c>
      <c r="E123" t="s">
        <v>14</v>
      </c>
      <c r="F123">
        <v>328</v>
      </c>
    </row>
    <row r="124" spans="2:6" x14ac:dyDescent="0.25">
      <c r="B124" t="s">
        <v>20</v>
      </c>
      <c r="C124">
        <v>43</v>
      </c>
      <c r="E124" t="s">
        <v>14</v>
      </c>
      <c r="F124">
        <v>147</v>
      </c>
    </row>
    <row r="125" spans="2:6" x14ac:dyDescent="0.25">
      <c r="B125" t="s">
        <v>20</v>
      </c>
      <c r="C125">
        <v>2053</v>
      </c>
      <c r="E125" t="s">
        <v>14</v>
      </c>
      <c r="F125">
        <v>830</v>
      </c>
    </row>
    <row r="126" spans="2:6" x14ac:dyDescent="0.25">
      <c r="B126" t="s">
        <v>20</v>
      </c>
      <c r="C126">
        <v>168</v>
      </c>
      <c r="E126" t="s">
        <v>14</v>
      </c>
      <c r="F126">
        <v>331</v>
      </c>
    </row>
    <row r="127" spans="2:6" x14ac:dyDescent="0.25">
      <c r="B127" t="s">
        <v>20</v>
      </c>
      <c r="C127">
        <v>4289</v>
      </c>
      <c r="E127" t="s">
        <v>14</v>
      </c>
      <c r="F127">
        <v>25</v>
      </c>
    </row>
    <row r="128" spans="2:6" x14ac:dyDescent="0.25">
      <c r="B128" t="s">
        <v>20</v>
      </c>
      <c r="C128">
        <v>165</v>
      </c>
      <c r="E128" t="s">
        <v>14</v>
      </c>
      <c r="F128">
        <v>3483</v>
      </c>
    </row>
    <row r="129" spans="2:6" x14ac:dyDescent="0.25">
      <c r="B129" t="s">
        <v>20</v>
      </c>
      <c r="C129">
        <v>1815</v>
      </c>
      <c r="E129" t="s">
        <v>14</v>
      </c>
      <c r="F129">
        <v>923</v>
      </c>
    </row>
    <row r="130" spans="2:6" x14ac:dyDescent="0.25">
      <c r="B130" t="s">
        <v>20</v>
      </c>
      <c r="C130">
        <v>397</v>
      </c>
      <c r="E130" t="s">
        <v>14</v>
      </c>
      <c r="F130">
        <v>1</v>
      </c>
    </row>
    <row r="131" spans="2:6" x14ac:dyDescent="0.25">
      <c r="B131" t="s">
        <v>20</v>
      </c>
      <c r="C131">
        <v>1539</v>
      </c>
      <c r="E131" t="s">
        <v>14</v>
      </c>
      <c r="F131">
        <v>33</v>
      </c>
    </row>
    <row r="132" spans="2:6" x14ac:dyDescent="0.25">
      <c r="B132" t="s">
        <v>20</v>
      </c>
      <c r="C132">
        <v>138</v>
      </c>
      <c r="E132" t="s">
        <v>14</v>
      </c>
      <c r="F132">
        <v>40</v>
      </c>
    </row>
    <row r="133" spans="2:6" x14ac:dyDescent="0.25">
      <c r="B133" t="s">
        <v>20</v>
      </c>
      <c r="C133">
        <v>3594</v>
      </c>
      <c r="E133" t="s">
        <v>14</v>
      </c>
      <c r="F133">
        <v>23</v>
      </c>
    </row>
    <row r="134" spans="2:6" x14ac:dyDescent="0.25">
      <c r="B134" t="s">
        <v>20</v>
      </c>
      <c r="C134">
        <v>5880</v>
      </c>
      <c r="E134" t="s">
        <v>14</v>
      </c>
      <c r="F134">
        <v>75</v>
      </c>
    </row>
    <row r="135" spans="2:6" x14ac:dyDescent="0.25">
      <c r="B135" t="s">
        <v>20</v>
      </c>
      <c r="C135">
        <v>112</v>
      </c>
      <c r="E135" t="s">
        <v>14</v>
      </c>
      <c r="F135">
        <v>2176</v>
      </c>
    </row>
    <row r="136" spans="2:6" x14ac:dyDescent="0.25">
      <c r="B136" t="s">
        <v>20</v>
      </c>
      <c r="C136">
        <v>943</v>
      </c>
      <c r="E136" t="s">
        <v>14</v>
      </c>
      <c r="F136">
        <v>441</v>
      </c>
    </row>
    <row r="137" spans="2:6" x14ac:dyDescent="0.25">
      <c r="B137" t="s">
        <v>20</v>
      </c>
      <c r="C137">
        <v>2468</v>
      </c>
      <c r="E137" t="s">
        <v>14</v>
      </c>
      <c r="F137">
        <v>25</v>
      </c>
    </row>
    <row r="138" spans="2:6" x14ac:dyDescent="0.25">
      <c r="B138" t="s">
        <v>20</v>
      </c>
      <c r="C138">
        <v>2551</v>
      </c>
      <c r="E138" t="s">
        <v>14</v>
      </c>
      <c r="F138">
        <v>127</v>
      </c>
    </row>
    <row r="139" spans="2:6" x14ac:dyDescent="0.25">
      <c r="B139" t="s">
        <v>20</v>
      </c>
      <c r="C139">
        <v>101</v>
      </c>
      <c r="E139" t="s">
        <v>14</v>
      </c>
      <c r="F139">
        <v>355</v>
      </c>
    </row>
    <row r="140" spans="2:6" x14ac:dyDescent="0.25">
      <c r="B140" t="s">
        <v>20</v>
      </c>
      <c r="C140">
        <v>92</v>
      </c>
      <c r="E140" t="s">
        <v>14</v>
      </c>
      <c r="F140">
        <v>44</v>
      </c>
    </row>
    <row r="141" spans="2:6" x14ac:dyDescent="0.25">
      <c r="B141" t="s">
        <v>20</v>
      </c>
      <c r="C141">
        <v>62</v>
      </c>
      <c r="E141" t="s">
        <v>14</v>
      </c>
      <c r="F141">
        <v>67</v>
      </c>
    </row>
    <row r="142" spans="2:6" x14ac:dyDescent="0.25">
      <c r="B142" t="s">
        <v>20</v>
      </c>
      <c r="C142">
        <v>149</v>
      </c>
      <c r="E142" t="s">
        <v>14</v>
      </c>
      <c r="F142">
        <v>1068</v>
      </c>
    </row>
    <row r="143" spans="2:6" x14ac:dyDescent="0.25">
      <c r="B143" t="s">
        <v>20</v>
      </c>
      <c r="C143">
        <v>329</v>
      </c>
      <c r="E143" t="s">
        <v>14</v>
      </c>
      <c r="F143">
        <v>424</v>
      </c>
    </row>
    <row r="144" spans="2:6" x14ac:dyDescent="0.25">
      <c r="B144" t="s">
        <v>20</v>
      </c>
      <c r="C144">
        <v>97</v>
      </c>
      <c r="E144" t="s">
        <v>14</v>
      </c>
      <c r="F144">
        <v>151</v>
      </c>
    </row>
    <row r="145" spans="2:6" x14ac:dyDescent="0.25">
      <c r="B145" t="s">
        <v>20</v>
      </c>
      <c r="C145">
        <v>1784</v>
      </c>
      <c r="E145" t="s">
        <v>14</v>
      </c>
      <c r="F145">
        <v>1608</v>
      </c>
    </row>
    <row r="146" spans="2:6" x14ac:dyDescent="0.25">
      <c r="B146" t="s">
        <v>20</v>
      </c>
      <c r="C146">
        <v>1684</v>
      </c>
      <c r="E146" t="s">
        <v>14</v>
      </c>
      <c r="F146">
        <v>941</v>
      </c>
    </row>
    <row r="147" spans="2:6" x14ac:dyDescent="0.25">
      <c r="B147" t="s">
        <v>20</v>
      </c>
      <c r="C147">
        <v>250</v>
      </c>
      <c r="E147" t="s">
        <v>14</v>
      </c>
      <c r="F147">
        <v>1</v>
      </c>
    </row>
    <row r="148" spans="2:6" x14ac:dyDescent="0.25">
      <c r="B148" t="s">
        <v>20</v>
      </c>
      <c r="C148">
        <v>238</v>
      </c>
      <c r="E148" t="s">
        <v>14</v>
      </c>
      <c r="F148">
        <v>40</v>
      </c>
    </row>
    <row r="149" spans="2:6" x14ac:dyDescent="0.25">
      <c r="B149" t="s">
        <v>20</v>
      </c>
      <c r="C149">
        <v>53</v>
      </c>
      <c r="E149" t="s">
        <v>14</v>
      </c>
      <c r="F149">
        <v>3015</v>
      </c>
    </row>
    <row r="150" spans="2:6" x14ac:dyDescent="0.25">
      <c r="B150" t="s">
        <v>20</v>
      </c>
      <c r="C150">
        <v>214</v>
      </c>
      <c r="E150" t="s">
        <v>14</v>
      </c>
      <c r="F150">
        <v>435</v>
      </c>
    </row>
    <row r="151" spans="2:6" x14ac:dyDescent="0.25">
      <c r="B151" t="s">
        <v>20</v>
      </c>
      <c r="C151">
        <v>222</v>
      </c>
      <c r="E151" t="s">
        <v>14</v>
      </c>
      <c r="F151">
        <v>714</v>
      </c>
    </row>
    <row r="152" spans="2:6" x14ac:dyDescent="0.25">
      <c r="B152" t="s">
        <v>20</v>
      </c>
      <c r="C152">
        <v>1884</v>
      </c>
      <c r="E152" t="s">
        <v>14</v>
      </c>
      <c r="F152">
        <v>5497</v>
      </c>
    </row>
    <row r="153" spans="2:6" x14ac:dyDescent="0.25">
      <c r="B153" t="s">
        <v>20</v>
      </c>
      <c r="C153">
        <v>218</v>
      </c>
      <c r="E153" t="s">
        <v>14</v>
      </c>
      <c r="F153">
        <v>418</v>
      </c>
    </row>
    <row r="154" spans="2:6" x14ac:dyDescent="0.25">
      <c r="B154" t="s">
        <v>20</v>
      </c>
      <c r="C154">
        <v>6465</v>
      </c>
      <c r="E154" t="s">
        <v>14</v>
      </c>
      <c r="F154">
        <v>1439</v>
      </c>
    </row>
    <row r="155" spans="2:6" x14ac:dyDescent="0.25">
      <c r="B155" t="s">
        <v>20</v>
      </c>
      <c r="C155">
        <v>59</v>
      </c>
      <c r="E155" t="s">
        <v>14</v>
      </c>
      <c r="F155">
        <v>15</v>
      </c>
    </row>
    <row r="156" spans="2:6" x14ac:dyDescent="0.25">
      <c r="B156" t="s">
        <v>20</v>
      </c>
      <c r="C156">
        <v>88</v>
      </c>
      <c r="E156" t="s">
        <v>14</v>
      </c>
      <c r="F156">
        <v>1999</v>
      </c>
    </row>
    <row r="157" spans="2:6" x14ac:dyDescent="0.25">
      <c r="B157" t="s">
        <v>20</v>
      </c>
      <c r="C157">
        <v>1697</v>
      </c>
      <c r="E157" t="s">
        <v>14</v>
      </c>
      <c r="F157">
        <v>118</v>
      </c>
    </row>
    <row r="158" spans="2:6" x14ac:dyDescent="0.25">
      <c r="B158" t="s">
        <v>20</v>
      </c>
      <c r="C158">
        <v>92</v>
      </c>
      <c r="E158" t="s">
        <v>14</v>
      </c>
      <c r="F158">
        <v>162</v>
      </c>
    </row>
    <row r="159" spans="2:6" x14ac:dyDescent="0.25">
      <c r="B159" t="s">
        <v>20</v>
      </c>
      <c r="C159">
        <v>186</v>
      </c>
      <c r="E159" t="s">
        <v>14</v>
      </c>
      <c r="F159">
        <v>83</v>
      </c>
    </row>
    <row r="160" spans="2:6" x14ac:dyDescent="0.25">
      <c r="B160" t="s">
        <v>20</v>
      </c>
      <c r="C160">
        <v>138</v>
      </c>
      <c r="E160" t="s">
        <v>14</v>
      </c>
      <c r="F160">
        <v>747</v>
      </c>
    </row>
    <row r="161" spans="2:6" x14ac:dyDescent="0.25">
      <c r="B161" t="s">
        <v>20</v>
      </c>
      <c r="C161">
        <v>261</v>
      </c>
      <c r="E161" t="s">
        <v>14</v>
      </c>
      <c r="F161">
        <v>84</v>
      </c>
    </row>
    <row r="162" spans="2:6" x14ac:dyDescent="0.25">
      <c r="B162" t="s">
        <v>20</v>
      </c>
      <c r="C162">
        <v>107</v>
      </c>
      <c r="E162" t="s">
        <v>14</v>
      </c>
      <c r="F162">
        <v>91</v>
      </c>
    </row>
    <row r="163" spans="2:6" x14ac:dyDescent="0.25">
      <c r="B163" t="s">
        <v>20</v>
      </c>
      <c r="C163">
        <v>199</v>
      </c>
      <c r="E163" t="s">
        <v>14</v>
      </c>
      <c r="F163">
        <v>792</v>
      </c>
    </row>
    <row r="164" spans="2:6" x14ac:dyDescent="0.25">
      <c r="B164" t="s">
        <v>20</v>
      </c>
      <c r="C164">
        <v>5512</v>
      </c>
      <c r="E164" t="s">
        <v>14</v>
      </c>
      <c r="F164">
        <v>32</v>
      </c>
    </row>
    <row r="165" spans="2:6" x14ac:dyDescent="0.25">
      <c r="B165" t="s">
        <v>20</v>
      </c>
      <c r="C165">
        <v>86</v>
      </c>
      <c r="E165" t="s">
        <v>14</v>
      </c>
      <c r="F165">
        <v>186</v>
      </c>
    </row>
    <row r="166" spans="2:6" x14ac:dyDescent="0.25">
      <c r="B166" t="s">
        <v>20</v>
      </c>
      <c r="C166">
        <v>2768</v>
      </c>
      <c r="E166" t="s">
        <v>14</v>
      </c>
      <c r="F166">
        <v>605</v>
      </c>
    </row>
    <row r="167" spans="2:6" x14ac:dyDescent="0.25">
      <c r="B167" t="s">
        <v>20</v>
      </c>
      <c r="C167">
        <v>48</v>
      </c>
      <c r="E167" t="s">
        <v>14</v>
      </c>
      <c r="F167">
        <v>1</v>
      </c>
    </row>
    <row r="168" spans="2:6" x14ac:dyDescent="0.25">
      <c r="B168" t="s">
        <v>20</v>
      </c>
      <c r="C168">
        <v>87</v>
      </c>
      <c r="E168" t="s">
        <v>14</v>
      </c>
      <c r="F168">
        <v>31</v>
      </c>
    </row>
    <row r="169" spans="2:6" x14ac:dyDescent="0.25">
      <c r="B169" t="s">
        <v>20</v>
      </c>
      <c r="C169">
        <v>1894</v>
      </c>
      <c r="E169" t="s">
        <v>14</v>
      </c>
      <c r="F169">
        <v>1181</v>
      </c>
    </row>
    <row r="170" spans="2:6" x14ac:dyDescent="0.25">
      <c r="B170" t="s">
        <v>20</v>
      </c>
      <c r="C170">
        <v>282</v>
      </c>
      <c r="E170" t="s">
        <v>14</v>
      </c>
      <c r="F170">
        <v>39</v>
      </c>
    </row>
    <row r="171" spans="2:6" x14ac:dyDescent="0.25">
      <c r="B171" t="s">
        <v>20</v>
      </c>
      <c r="C171">
        <v>116</v>
      </c>
      <c r="E171" t="s">
        <v>14</v>
      </c>
      <c r="F171">
        <v>46</v>
      </c>
    </row>
    <row r="172" spans="2:6" x14ac:dyDescent="0.25">
      <c r="B172" t="s">
        <v>20</v>
      </c>
      <c r="C172">
        <v>83</v>
      </c>
      <c r="E172" t="s">
        <v>14</v>
      </c>
      <c r="F172">
        <v>105</v>
      </c>
    </row>
    <row r="173" spans="2:6" x14ac:dyDescent="0.25">
      <c r="B173" t="s">
        <v>20</v>
      </c>
      <c r="C173">
        <v>91</v>
      </c>
      <c r="E173" t="s">
        <v>14</v>
      </c>
      <c r="F173">
        <v>535</v>
      </c>
    </row>
    <row r="174" spans="2:6" x14ac:dyDescent="0.25">
      <c r="B174" t="s">
        <v>20</v>
      </c>
      <c r="C174">
        <v>546</v>
      </c>
      <c r="E174" t="s">
        <v>14</v>
      </c>
      <c r="F174">
        <v>16</v>
      </c>
    </row>
    <row r="175" spans="2:6" x14ac:dyDescent="0.25">
      <c r="B175" t="s">
        <v>20</v>
      </c>
      <c r="C175">
        <v>393</v>
      </c>
      <c r="E175" t="s">
        <v>14</v>
      </c>
      <c r="F175">
        <v>575</v>
      </c>
    </row>
    <row r="176" spans="2:6" x14ac:dyDescent="0.25">
      <c r="B176" t="s">
        <v>20</v>
      </c>
      <c r="C176">
        <v>133</v>
      </c>
      <c r="E176" t="s">
        <v>14</v>
      </c>
      <c r="F176">
        <v>1120</v>
      </c>
    </row>
    <row r="177" spans="2:6" x14ac:dyDescent="0.25">
      <c r="B177" t="s">
        <v>20</v>
      </c>
      <c r="C177">
        <v>254</v>
      </c>
      <c r="E177" t="s">
        <v>14</v>
      </c>
      <c r="F177">
        <v>113</v>
      </c>
    </row>
    <row r="178" spans="2:6" x14ac:dyDescent="0.25">
      <c r="B178" t="s">
        <v>20</v>
      </c>
      <c r="C178">
        <v>176</v>
      </c>
      <c r="E178" t="s">
        <v>14</v>
      </c>
      <c r="F178">
        <v>1538</v>
      </c>
    </row>
    <row r="179" spans="2:6" x14ac:dyDescent="0.25">
      <c r="B179" t="s">
        <v>20</v>
      </c>
      <c r="C179">
        <v>337</v>
      </c>
      <c r="E179" t="s">
        <v>14</v>
      </c>
      <c r="F179">
        <v>9</v>
      </c>
    </row>
    <row r="180" spans="2:6" x14ac:dyDescent="0.25">
      <c r="B180" t="s">
        <v>20</v>
      </c>
      <c r="C180">
        <v>107</v>
      </c>
      <c r="E180" t="s">
        <v>14</v>
      </c>
      <c r="F180">
        <v>554</v>
      </c>
    </row>
    <row r="181" spans="2:6" x14ac:dyDescent="0.25">
      <c r="B181" t="s">
        <v>20</v>
      </c>
      <c r="C181">
        <v>183</v>
      </c>
      <c r="E181" t="s">
        <v>14</v>
      </c>
      <c r="F181">
        <v>648</v>
      </c>
    </row>
    <row r="182" spans="2:6" x14ac:dyDescent="0.25">
      <c r="B182" t="s">
        <v>20</v>
      </c>
      <c r="C182">
        <v>72</v>
      </c>
      <c r="E182" t="s">
        <v>14</v>
      </c>
      <c r="F182">
        <v>21</v>
      </c>
    </row>
    <row r="183" spans="2:6" x14ac:dyDescent="0.25">
      <c r="B183" t="s">
        <v>20</v>
      </c>
      <c r="C183">
        <v>295</v>
      </c>
      <c r="E183" t="s">
        <v>14</v>
      </c>
      <c r="F183">
        <v>54</v>
      </c>
    </row>
    <row r="184" spans="2:6" x14ac:dyDescent="0.25">
      <c r="B184" t="s">
        <v>20</v>
      </c>
      <c r="C184">
        <v>142</v>
      </c>
      <c r="E184" t="s">
        <v>14</v>
      </c>
      <c r="F184">
        <v>120</v>
      </c>
    </row>
    <row r="185" spans="2:6" x14ac:dyDescent="0.25">
      <c r="B185" t="s">
        <v>20</v>
      </c>
      <c r="C185">
        <v>85</v>
      </c>
      <c r="E185" t="s">
        <v>14</v>
      </c>
      <c r="F185">
        <v>579</v>
      </c>
    </row>
    <row r="186" spans="2:6" x14ac:dyDescent="0.25">
      <c r="B186" t="s">
        <v>20</v>
      </c>
      <c r="C186">
        <v>659</v>
      </c>
      <c r="E186" t="s">
        <v>14</v>
      </c>
      <c r="F186">
        <v>2072</v>
      </c>
    </row>
    <row r="187" spans="2:6" x14ac:dyDescent="0.25">
      <c r="B187" t="s">
        <v>20</v>
      </c>
      <c r="C187">
        <v>121</v>
      </c>
      <c r="E187" t="s">
        <v>14</v>
      </c>
      <c r="F187">
        <v>0</v>
      </c>
    </row>
    <row r="188" spans="2:6" x14ac:dyDescent="0.25">
      <c r="B188" t="s">
        <v>20</v>
      </c>
      <c r="C188">
        <v>3742</v>
      </c>
      <c r="E188" t="s">
        <v>14</v>
      </c>
      <c r="F188">
        <v>1796</v>
      </c>
    </row>
    <row r="189" spans="2:6" x14ac:dyDescent="0.25">
      <c r="B189" t="s">
        <v>20</v>
      </c>
      <c r="C189">
        <v>223</v>
      </c>
      <c r="E189" t="s">
        <v>14</v>
      </c>
      <c r="F189">
        <v>62</v>
      </c>
    </row>
    <row r="190" spans="2:6" x14ac:dyDescent="0.25">
      <c r="B190" t="s">
        <v>20</v>
      </c>
      <c r="C190">
        <v>133</v>
      </c>
      <c r="E190" t="s">
        <v>14</v>
      </c>
      <c r="F190">
        <v>347</v>
      </c>
    </row>
    <row r="191" spans="2:6" x14ac:dyDescent="0.25">
      <c r="B191" t="s">
        <v>20</v>
      </c>
      <c r="C191">
        <v>5168</v>
      </c>
      <c r="E191" t="s">
        <v>14</v>
      </c>
      <c r="F191">
        <v>19</v>
      </c>
    </row>
    <row r="192" spans="2:6" x14ac:dyDescent="0.25">
      <c r="B192" t="s">
        <v>20</v>
      </c>
      <c r="C192">
        <v>307</v>
      </c>
      <c r="E192" t="s">
        <v>14</v>
      </c>
      <c r="F192">
        <v>1258</v>
      </c>
    </row>
    <row r="193" spans="2:6" x14ac:dyDescent="0.25">
      <c r="B193" t="s">
        <v>20</v>
      </c>
      <c r="C193">
        <v>2441</v>
      </c>
      <c r="E193" t="s">
        <v>14</v>
      </c>
      <c r="F193">
        <v>362</v>
      </c>
    </row>
    <row r="194" spans="2:6" x14ac:dyDescent="0.25">
      <c r="B194" t="s">
        <v>20</v>
      </c>
      <c r="C194">
        <v>1385</v>
      </c>
      <c r="E194" t="s">
        <v>14</v>
      </c>
      <c r="F194">
        <v>133</v>
      </c>
    </row>
    <row r="195" spans="2:6" x14ac:dyDescent="0.25">
      <c r="B195" t="s">
        <v>20</v>
      </c>
      <c r="C195">
        <v>190</v>
      </c>
      <c r="E195" t="s">
        <v>14</v>
      </c>
      <c r="F195">
        <v>846</v>
      </c>
    </row>
    <row r="196" spans="2:6" x14ac:dyDescent="0.25">
      <c r="B196" t="s">
        <v>20</v>
      </c>
      <c r="C196">
        <v>470</v>
      </c>
      <c r="E196" t="s">
        <v>14</v>
      </c>
      <c r="F196">
        <v>10</v>
      </c>
    </row>
    <row r="197" spans="2:6" x14ac:dyDescent="0.25">
      <c r="B197" t="s">
        <v>20</v>
      </c>
      <c r="C197">
        <v>253</v>
      </c>
      <c r="E197" t="s">
        <v>14</v>
      </c>
      <c r="F197">
        <v>191</v>
      </c>
    </row>
    <row r="198" spans="2:6" x14ac:dyDescent="0.25">
      <c r="B198" t="s">
        <v>20</v>
      </c>
      <c r="C198">
        <v>1113</v>
      </c>
      <c r="E198" t="s">
        <v>14</v>
      </c>
      <c r="F198">
        <v>1979</v>
      </c>
    </row>
    <row r="199" spans="2:6" x14ac:dyDescent="0.25">
      <c r="B199" t="s">
        <v>20</v>
      </c>
      <c r="C199">
        <v>2283</v>
      </c>
      <c r="E199" t="s">
        <v>14</v>
      </c>
      <c r="F199">
        <v>63</v>
      </c>
    </row>
    <row r="200" spans="2:6" x14ac:dyDescent="0.25">
      <c r="B200" t="s">
        <v>20</v>
      </c>
      <c r="C200">
        <v>1095</v>
      </c>
      <c r="E200" t="s">
        <v>14</v>
      </c>
      <c r="F200">
        <v>6080</v>
      </c>
    </row>
    <row r="201" spans="2:6" x14ac:dyDescent="0.25">
      <c r="B201" t="s">
        <v>20</v>
      </c>
      <c r="C201">
        <v>1690</v>
      </c>
      <c r="E201" t="s">
        <v>14</v>
      </c>
      <c r="F201">
        <v>80</v>
      </c>
    </row>
    <row r="202" spans="2:6" x14ac:dyDescent="0.25">
      <c r="B202" t="s">
        <v>20</v>
      </c>
      <c r="C202">
        <v>191</v>
      </c>
      <c r="E202" t="s">
        <v>14</v>
      </c>
      <c r="F202">
        <v>9</v>
      </c>
    </row>
    <row r="203" spans="2:6" x14ac:dyDescent="0.25">
      <c r="B203" t="s">
        <v>20</v>
      </c>
      <c r="C203">
        <v>2013</v>
      </c>
      <c r="E203" t="s">
        <v>14</v>
      </c>
      <c r="F203">
        <v>1784</v>
      </c>
    </row>
    <row r="204" spans="2:6" x14ac:dyDescent="0.25">
      <c r="B204" t="s">
        <v>20</v>
      </c>
      <c r="C204">
        <v>1703</v>
      </c>
      <c r="E204" t="s">
        <v>14</v>
      </c>
      <c r="F204">
        <v>243</v>
      </c>
    </row>
    <row r="205" spans="2:6" x14ac:dyDescent="0.25">
      <c r="B205" t="s">
        <v>20</v>
      </c>
      <c r="C205">
        <v>80</v>
      </c>
      <c r="E205" t="s">
        <v>14</v>
      </c>
      <c r="F205">
        <v>1296</v>
      </c>
    </row>
    <row r="206" spans="2:6" x14ac:dyDescent="0.25">
      <c r="B206" t="s">
        <v>20</v>
      </c>
      <c r="C206">
        <v>41</v>
      </c>
      <c r="E206" t="s">
        <v>14</v>
      </c>
      <c r="F206">
        <v>77</v>
      </c>
    </row>
    <row r="207" spans="2:6" x14ac:dyDescent="0.25">
      <c r="B207" t="s">
        <v>20</v>
      </c>
      <c r="C207">
        <v>187</v>
      </c>
      <c r="E207" t="s">
        <v>14</v>
      </c>
      <c r="F207">
        <v>395</v>
      </c>
    </row>
    <row r="208" spans="2:6" x14ac:dyDescent="0.25">
      <c r="B208" t="s">
        <v>20</v>
      </c>
      <c r="C208">
        <v>2875</v>
      </c>
      <c r="E208" t="s">
        <v>14</v>
      </c>
      <c r="F208">
        <v>49</v>
      </c>
    </row>
    <row r="209" spans="2:6" x14ac:dyDescent="0.25">
      <c r="B209" t="s">
        <v>20</v>
      </c>
      <c r="C209">
        <v>88</v>
      </c>
      <c r="E209" t="s">
        <v>14</v>
      </c>
      <c r="F209">
        <v>180</v>
      </c>
    </row>
    <row r="210" spans="2:6" x14ac:dyDescent="0.25">
      <c r="B210" t="s">
        <v>20</v>
      </c>
      <c r="C210">
        <v>191</v>
      </c>
      <c r="E210" t="s">
        <v>14</v>
      </c>
      <c r="F210">
        <v>2690</v>
      </c>
    </row>
    <row r="211" spans="2:6" x14ac:dyDescent="0.25">
      <c r="B211" t="s">
        <v>20</v>
      </c>
      <c r="C211">
        <v>139</v>
      </c>
      <c r="E211" t="s">
        <v>14</v>
      </c>
      <c r="F211">
        <v>2779</v>
      </c>
    </row>
    <row r="212" spans="2:6" x14ac:dyDescent="0.25">
      <c r="B212" t="s">
        <v>20</v>
      </c>
      <c r="C212">
        <v>186</v>
      </c>
      <c r="E212" t="s">
        <v>14</v>
      </c>
      <c r="F212">
        <v>92</v>
      </c>
    </row>
    <row r="213" spans="2:6" x14ac:dyDescent="0.25">
      <c r="B213" t="s">
        <v>20</v>
      </c>
      <c r="C213">
        <v>112</v>
      </c>
      <c r="E213" t="s">
        <v>14</v>
      </c>
      <c r="F213">
        <v>1028</v>
      </c>
    </row>
    <row r="214" spans="2:6" x14ac:dyDescent="0.25">
      <c r="B214" t="s">
        <v>20</v>
      </c>
      <c r="C214">
        <v>101</v>
      </c>
      <c r="E214" t="s">
        <v>14</v>
      </c>
      <c r="F214">
        <v>26</v>
      </c>
    </row>
    <row r="215" spans="2:6" x14ac:dyDescent="0.25">
      <c r="B215" t="s">
        <v>20</v>
      </c>
      <c r="C215">
        <v>206</v>
      </c>
      <c r="E215" t="s">
        <v>14</v>
      </c>
      <c r="F215">
        <v>1790</v>
      </c>
    </row>
    <row r="216" spans="2:6" x14ac:dyDescent="0.25">
      <c r="B216" t="s">
        <v>20</v>
      </c>
      <c r="C216">
        <v>154</v>
      </c>
      <c r="E216" t="s">
        <v>14</v>
      </c>
      <c r="F216">
        <v>37</v>
      </c>
    </row>
    <row r="217" spans="2:6" x14ac:dyDescent="0.25">
      <c r="B217" t="s">
        <v>20</v>
      </c>
      <c r="C217">
        <v>5966</v>
      </c>
      <c r="E217" t="s">
        <v>14</v>
      </c>
      <c r="F217">
        <v>35</v>
      </c>
    </row>
    <row r="218" spans="2:6" x14ac:dyDescent="0.25">
      <c r="B218" t="s">
        <v>20</v>
      </c>
      <c r="C218">
        <v>169</v>
      </c>
      <c r="E218" t="s">
        <v>14</v>
      </c>
      <c r="F218">
        <v>558</v>
      </c>
    </row>
    <row r="219" spans="2:6" x14ac:dyDescent="0.25">
      <c r="B219" t="s">
        <v>20</v>
      </c>
      <c r="C219">
        <v>2106</v>
      </c>
      <c r="E219" t="s">
        <v>14</v>
      </c>
      <c r="F219">
        <v>64</v>
      </c>
    </row>
    <row r="220" spans="2:6" x14ac:dyDescent="0.25">
      <c r="B220" t="s">
        <v>20</v>
      </c>
      <c r="C220">
        <v>131</v>
      </c>
      <c r="E220" t="s">
        <v>14</v>
      </c>
      <c r="F220">
        <v>245</v>
      </c>
    </row>
    <row r="221" spans="2:6" x14ac:dyDescent="0.25">
      <c r="B221" t="s">
        <v>20</v>
      </c>
      <c r="C221">
        <v>84</v>
      </c>
      <c r="E221" t="s">
        <v>14</v>
      </c>
      <c r="F221">
        <v>71</v>
      </c>
    </row>
    <row r="222" spans="2:6" x14ac:dyDescent="0.25">
      <c r="B222" t="s">
        <v>20</v>
      </c>
      <c r="C222">
        <v>155</v>
      </c>
      <c r="E222" t="s">
        <v>14</v>
      </c>
      <c r="F222">
        <v>42</v>
      </c>
    </row>
    <row r="223" spans="2:6" x14ac:dyDescent="0.25">
      <c r="B223" t="s">
        <v>20</v>
      </c>
      <c r="C223">
        <v>189</v>
      </c>
      <c r="E223" t="s">
        <v>14</v>
      </c>
      <c r="F223">
        <v>156</v>
      </c>
    </row>
    <row r="224" spans="2:6" x14ac:dyDescent="0.25">
      <c r="B224" t="s">
        <v>20</v>
      </c>
      <c r="C224">
        <v>4799</v>
      </c>
      <c r="E224" t="s">
        <v>14</v>
      </c>
      <c r="F224">
        <v>1368</v>
      </c>
    </row>
    <row r="225" spans="2:6" x14ac:dyDescent="0.25">
      <c r="B225" t="s">
        <v>20</v>
      </c>
      <c r="C225">
        <v>1137</v>
      </c>
      <c r="E225" t="s">
        <v>14</v>
      </c>
      <c r="F225">
        <v>102</v>
      </c>
    </row>
    <row r="226" spans="2:6" x14ac:dyDescent="0.25">
      <c r="B226" t="s">
        <v>20</v>
      </c>
      <c r="C226">
        <v>1152</v>
      </c>
      <c r="E226" t="s">
        <v>14</v>
      </c>
      <c r="F226">
        <v>86</v>
      </c>
    </row>
    <row r="227" spans="2:6" x14ac:dyDescent="0.25">
      <c r="B227" t="s">
        <v>20</v>
      </c>
      <c r="C227">
        <v>50</v>
      </c>
      <c r="E227" t="s">
        <v>14</v>
      </c>
      <c r="F227">
        <v>253</v>
      </c>
    </row>
    <row r="228" spans="2:6" x14ac:dyDescent="0.25">
      <c r="B228" t="s">
        <v>20</v>
      </c>
      <c r="C228">
        <v>3059</v>
      </c>
      <c r="E228" t="s">
        <v>14</v>
      </c>
      <c r="F228">
        <v>157</v>
      </c>
    </row>
    <row r="229" spans="2:6" x14ac:dyDescent="0.25">
      <c r="B229" t="s">
        <v>20</v>
      </c>
      <c r="C229">
        <v>34</v>
      </c>
      <c r="E229" t="s">
        <v>14</v>
      </c>
      <c r="F229">
        <v>183</v>
      </c>
    </row>
    <row r="230" spans="2:6" x14ac:dyDescent="0.25">
      <c r="B230" t="s">
        <v>20</v>
      </c>
      <c r="C230">
        <v>220</v>
      </c>
      <c r="E230" t="s">
        <v>14</v>
      </c>
      <c r="F230">
        <v>82</v>
      </c>
    </row>
    <row r="231" spans="2:6" x14ac:dyDescent="0.25">
      <c r="B231" t="s">
        <v>20</v>
      </c>
      <c r="C231">
        <v>1604</v>
      </c>
      <c r="E231" t="s">
        <v>14</v>
      </c>
      <c r="F231">
        <v>1</v>
      </c>
    </row>
    <row r="232" spans="2:6" x14ac:dyDescent="0.25">
      <c r="B232" t="s">
        <v>20</v>
      </c>
      <c r="C232">
        <v>454</v>
      </c>
      <c r="E232" t="s">
        <v>14</v>
      </c>
      <c r="F232">
        <v>1198</v>
      </c>
    </row>
    <row r="233" spans="2:6" x14ac:dyDescent="0.25">
      <c r="B233" t="s">
        <v>20</v>
      </c>
      <c r="C233">
        <v>123</v>
      </c>
      <c r="E233" t="s">
        <v>14</v>
      </c>
      <c r="F233">
        <v>648</v>
      </c>
    </row>
    <row r="234" spans="2:6" x14ac:dyDescent="0.25">
      <c r="B234" t="s">
        <v>20</v>
      </c>
      <c r="C234">
        <v>299</v>
      </c>
      <c r="E234" t="s">
        <v>14</v>
      </c>
      <c r="F234">
        <v>64</v>
      </c>
    </row>
    <row r="235" spans="2:6" x14ac:dyDescent="0.25">
      <c r="B235" t="s">
        <v>20</v>
      </c>
      <c r="C235">
        <v>2237</v>
      </c>
      <c r="E235" t="s">
        <v>14</v>
      </c>
      <c r="F235">
        <v>62</v>
      </c>
    </row>
    <row r="236" spans="2:6" x14ac:dyDescent="0.25">
      <c r="B236" t="s">
        <v>20</v>
      </c>
      <c r="C236">
        <v>645</v>
      </c>
      <c r="E236" t="s">
        <v>14</v>
      </c>
      <c r="F236">
        <v>750</v>
      </c>
    </row>
    <row r="237" spans="2:6" x14ac:dyDescent="0.25">
      <c r="B237" t="s">
        <v>20</v>
      </c>
      <c r="C237">
        <v>484</v>
      </c>
      <c r="E237" t="s">
        <v>14</v>
      </c>
      <c r="F237">
        <v>105</v>
      </c>
    </row>
    <row r="238" spans="2:6" x14ac:dyDescent="0.25">
      <c r="B238" t="s">
        <v>20</v>
      </c>
      <c r="C238">
        <v>154</v>
      </c>
      <c r="E238" t="s">
        <v>14</v>
      </c>
      <c r="F238">
        <v>2604</v>
      </c>
    </row>
    <row r="239" spans="2:6" x14ac:dyDescent="0.25">
      <c r="B239" t="s">
        <v>20</v>
      </c>
      <c r="C239">
        <v>82</v>
      </c>
      <c r="E239" t="s">
        <v>14</v>
      </c>
      <c r="F239">
        <v>65</v>
      </c>
    </row>
    <row r="240" spans="2:6" x14ac:dyDescent="0.25">
      <c r="B240" t="s">
        <v>20</v>
      </c>
      <c r="C240">
        <v>134</v>
      </c>
      <c r="E240" t="s">
        <v>14</v>
      </c>
      <c r="F240">
        <v>94</v>
      </c>
    </row>
    <row r="241" spans="2:6" x14ac:dyDescent="0.25">
      <c r="B241" t="s">
        <v>20</v>
      </c>
      <c r="C241">
        <v>5203</v>
      </c>
      <c r="E241" t="s">
        <v>14</v>
      </c>
      <c r="F241">
        <v>257</v>
      </c>
    </row>
    <row r="242" spans="2:6" x14ac:dyDescent="0.25">
      <c r="B242" t="s">
        <v>20</v>
      </c>
      <c r="C242">
        <v>94</v>
      </c>
      <c r="E242" t="s">
        <v>14</v>
      </c>
      <c r="F242">
        <v>2928</v>
      </c>
    </row>
    <row r="243" spans="2:6" x14ac:dyDescent="0.25">
      <c r="B243" t="s">
        <v>20</v>
      </c>
      <c r="C243">
        <v>205</v>
      </c>
      <c r="E243" t="s">
        <v>14</v>
      </c>
      <c r="F243">
        <v>4697</v>
      </c>
    </row>
    <row r="244" spans="2:6" x14ac:dyDescent="0.25">
      <c r="B244" t="s">
        <v>20</v>
      </c>
      <c r="C244">
        <v>92</v>
      </c>
      <c r="E244" t="s">
        <v>14</v>
      </c>
      <c r="F244">
        <v>2915</v>
      </c>
    </row>
    <row r="245" spans="2:6" x14ac:dyDescent="0.25">
      <c r="B245" t="s">
        <v>20</v>
      </c>
      <c r="C245">
        <v>219</v>
      </c>
      <c r="E245" t="s">
        <v>14</v>
      </c>
      <c r="F245">
        <v>18</v>
      </c>
    </row>
    <row r="246" spans="2:6" x14ac:dyDescent="0.25">
      <c r="B246" t="s">
        <v>20</v>
      </c>
      <c r="C246">
        <v>2526</v>
      </c>
      <c r="E246" t="s">
        <v>14</v>
      </c>
      <c r="F246">
        <v>602</v>
      </c>
    </row>
    <row r="247" spans="2:6" x14ac:dyDescent="0.25">
      <c r="B247" t="s">
        <v>20</v>
      </c>
      <c r="C247">
        <v>94</v>
      </c>
      <c r="E247" t="s">
        <v>14</v>
      </c>
      <c r="F247">
        <v>1</v>
      </c>
    </row>
    <row r="248" spans="2:6" x14ac:dyDescent="0.25">
      <c r="B248" t="s">
        <v>20</v>
      </c>
      <c r="C248">
        <v>1713</v>
      </c>
      <c r="E248" t="s">
        <v>14</v>
      </c>
      <c r="F248">
        <v>3868</v>
      </c>
    </row>
    <row r="249" spans="2:6" x14ac:dyDescent="0.25">
      <c r="B249" t="s">
        <v>20</v>
      </c>
      <c r="C249">
        <v>249</v>
      </c>
      <c r="E249" t="s">
        <v>14</v>
      </c>
      <c r="F249">
        <v>504</v>
      </c>
    </row>
    <row r="250" spans="2:6" x14ac:dyDescent="0.25">
      <c r="B250" t="s">
        <v>20</v>
      </c>
      <c r="C250">
        <v>192</v>
      </c>
      <c r="E250" t="s">
        <v>14</v>
      </c>
      <c r="F250">
        <v>14</v>
      </c>
    </row>
    <row r="251" spans="2:6" x14ac:dyDescent="0.25">
      <c r="B251" t="s">
        <v>20</v>
      </c>
      <c r="C251">
        <v>247</v>
      </c>
      <c r="E251" t="s">
        <v>14</v>
      </c>
      <c r="F251">
        <v>750</v>
      </c>
    </row>
    <row r="252" spans="2:6" x14ac:dyDescent="0.25">
      <c r="B252" t="s">
        <v>20</v>
      </c>
      <c r="C252">
        <v>2293</v>
      </c>
      <c r="E252" t="s">
        <v>14</v>
      </c>
      <c r="F252">
        <v>77</v>
      </c>
    </row>
    <row r="253" spans="2:6" x14ac:dyDescent="0.25">
      <c r="B253" t="s">
        <v>20</v>
      </c>
      <c r="C253">
        <v>3131</v>
      </c>
      <c r="E253" t="s">
        <v>14</v>
      </c>
      <c r="F253">
        <v>752</v>
      </c>
    </row>
    <row r="254" spans="2:6" x14ac:dyDescent="0.25">
      <c r="B254" t="s">
        <v>20</v>
      </c>
      <c r="C254">
        <v>143</v>
      </c>
      <c r="E254" t="s">
        <v>14</v>
      </c>
      <c r="F254">
        <v>131</v>
      </c>
    </row>
    <row r="255" spans="2:6" x14ac:dyDescent="0.25">
      <c r="B255" t="s">
        <v>20</v>
      </c>
      <c r="C255">
        <v>296</v>
      </c>
      <c r="E255" t="s">
        <v>14</v>
      </c>
      <c r="F255">
        <v>87</v>
      </c>
    </row>
    <row r="256" spans="2:6" x14ac:dyDescent="0.25">
      <c r="B256" t="s">
        <v>20</v>
      </c>
      <c r="C256">
        <v>170</v>
      </c>
      <c r="E256" t="s">
        <v>14</v>
      </c>
      <c r="F256">
        <v>1063</v>
      </c>
    </row>
    <row r="257" spans="2:6" x14ac:dyDescent="0.25">
      <c r="B257" t="s">
        <v>20</v>
      </c>
      <c r="C257">
        <v>86</v>
      </c>
      <c r="E257" t="s">
        <v>14</v>
      </c>
      <c r="F257">
        <v>76</v>
      </c>
    </row>
    <row r="258" spans="2:6" x14ac:dyDescent="0.25">
      <c r="B258" t="s">
        <v>20</v>
      </c>
      <c r="C258">
        <v>6286</v>
      </c>
      <c r="E258" t="s">
        <v>14</v>
      </c>
      <c r="F258">
        <v>4428</v>
      </c>
    </row>
    <row r="259" spans="2:6" x14ac:dyDescent="0.25">
      <c r="B259" t="s">
        <v>20</v>
      </c>
      <c r="C259">
        <v>3727</v>
      </c>
      <c r="E259" t="s">
        <v>14</v>
      </c>
      <c r="F259">
        <v>58</v>
      </c>
    </row>
    <row r="260" spans="2:6" x14ac:dyDescent="0.25">
      <c r="B260" t="s">
        <v>20</v>
      </c>
      <c r="C260">
        <v>1605</v>
      </c>
      <c r="E260" t="s">
        <v>14</v>
      </c>
      <c r="F260">
        <v>111</v>
      </c>
    </row>
    <row r="261" spans="2:6" x14ac:dyDescent="0.25">
      <c r="B261" t="s">
        <v>20</v>
      </c>
      <c r="C261">
        <v>2120</v>
      </c>
      <c r="E261" t="s">
        <v>14</v>
      </c>
      <c r="F261">
        <v>2955</v>
      </c>
    </row>
    <row r="262" spans="2:6" x14ac:dyDescent="0.25">
      <c r="B262" t="s">
        <v>20</v>
      </c>
      <c r="C262">
        <v>50</v>
      </c>
      <c r="E262" t="s">
        <v>14</v>
      </c>
      <c r="F262">
        <v>1657</v>
      </c>
    </row>
    <row r="263" spans="2:6" x14ac:dyDescent="0.25">
      <c r="B263" t="s">
        <v>20</v>
      </c>
      <c r="C263">
        <v>2080</v>
      </c>
      <c r="E263" t="s">
        <v>14</v>
      </c>
      <c r="F263">
        <v>926</v>
      </c>
    </row>
    <row r="264" spans="2:6" x14ac:dyDescent="0.25">
      <c r="B264" t="s">
        <v>20</v>
      </c>
      <c r="C264">
        <v>2105</v>
      </c>
      <c r="E264" t="s">
        <v>14</v>
      </c>
      <c r="F264">
        <v>77</v>
      </c>
    </row>
    <row r="265" spans="2:6" x14ac:dyDescent="0.25">
      <c r="B265" t="s">
        <v>20</v>
      </c>
      <c r="C265">
        <v>2436</v>
      </c>
      <c r="E265" t="s">
        <v>14</v>
      </c>
      <c r="F265">
        <v>1748</v>
      </c>
    </row>
    <row r="266" spans="2:6" x14ac:dyDescent="0.25">
      <c r="B266" t="s">
        <v>20</v>
      </c>
      <c r="C266">
        <v>80</v>
      </c>
      <c r="E266" t="s">
        <v>14</v>
      </c>
      <c r="F266">
        <v>79</v>
      </c>
    </row>
    <row r="267" spans="2:6" x14ac:dyDescent="0.25">
      <c r="B267" t="s">
        <v>20</v>
      </c>
      <c r="C267">
        <v>42</v>
      </c>
      <c r="E267" t="s">
        <v>14</v>
      </c>
      <c r="F267">
        <v>889</v>
      </c>
    </row>
    <row r="268" spans="2:6" x14ac:dyDescent="0.25">
      <c r="B268" t="s">
        <v>20</v>
      </c>
      <c r="C268">
        <v>139</v>
      </c>
      <c r="E268" t="s">
        <v>14</v>
      </c>
      <c r="F268">
        <v>56</v>
      </c>
    </row>
    <row r="269" spans="2:6" x14ac:dyDescent="0.25">
      <c r="B269" t="s">
        <v>20</v>
      </c>
      <c r="C269">
        <v>159</v>
      </c>
      <c r="E269" t="s">
        <v>14</v>
      </c>
      <c r="F269">
        <v>1</v>
      </c>
    </row>
    <row r="270" spans="2:6" x14ac:dyDescent="0.25">
      <c r="B270" t="s">
        <v>20</v>
      </c>
      <c r="C270">
        <v>381</v>
      </c>
      <c r="E270" t="s">
        <v>14</v>
      </c>
      <c r="F270">
        <v>83</v>
      </c>
    </row>
    <row r="271" spans="2:6" x14ac:dyDescent="0.25">
      <c r="B271" t="s">
        <v>20</v>
      </c>
      <c r="C271">
        <v>194</v>
      </c>
      <c r="E271" t="s">
        <v>14</v>
      </c>
      <c r="F271">
        <v>2025</v>
      </c>
    </row>
    <row r="272" spans="2:6" x14ac:dyDescent="0.25">
      <c r="B272" t="s">
        <v>20</v>
      </c>
      <c r="C272">
        <v>106</v>
      </c>
      <c r="E272" t="s">
        <v>14</v>
      </c>
      <c r="F272">
        <v>14</v>
      </c>
    </row>
    <row r="273" spans="2:6" x14ac:dyDescent="0.25">
      <c r="B273" t="s">
        <v>20</v>
      </c>
      <c r="C273">
        <v>142</v>
      </c>
      <c r="E273" t="s">
        <v>14</v>
      </c>
      <c r="F273">
        <v>656</v>
      </c>
    </row>
    <row r="274" spans="2:6" x14ac:dyDescent="0.25">
      <c r="B274" t="s">
        <v>20</v>
      </c>
      <c r="C274">
        <v>211</v>
      </c>
      <c r="E274" t="s">
        <v>14</v>
      </c>
      <c r="F274">
        <v>1596</v>
      </c>
    </row>
    <row r="275" spans="2:6" x14ac:dyDescent="0.25">
      <c r="B275" t="s">
        <v>20</v>
      </c>
      <c r="C275">
        <v>2756</v>
      </c>
      <c r="E275" t="s">
        <v>14</v>
      </c>
      <c r="F275">
        <v>10</v>
      </c>
    </row>
    <row r="276" spans="2:6" x14ac:dyDescent="0.25">
      <c r="B276" t="s">
        <v>20</v>
      </c>
      <c r="C276">
        <v>173</v>
      </c>
      <c r="E276" t="s">
        <v>14</v>
      </c>
      <c r="F276">
        <v>1121</v>
      </c>
    </row>
    <row r="277" spans="2:6" x14ac:dyDescent="0.25">
      <c r="B277" t="s">
        <v>20</v>
      </c>
      <c r="C277">
        <v>87</v>
      </c>
      <c r="E277" t="s">
        <v>14</v>
      </c>
      <c r="F277">
        <v>15</v>
      </c>
    </row>
    <row r="278" spans="2:6" x14ac:dyDescent="0.25">
      <c r="B278" t="s">
        <v>20</v>
      </c>
      <c r="C278">
        <v>1572</v>
      </c>
      <c r="E278" t="s">
        <v>14</v>
      </c>
      <c r="F278">
        <v>191</v>
      </c>
    </row>
    <row r="279" spans="2:6" x14ac:dyDescent="0.25">
      <c r="B279" t="s">
        <v>20</v>
      </c>
      <c r="C279">
        <v>2346</v>
      </c>
      <c r="E279" t="s">
        <v>14</v>
      </c>
      <c r="F279">
        <v>16</v>
      </c>
    </row>
    <row r="280" spans="2:6" x14ac:dyDescent="0.25">
      <c r="B280" t="s">
        <v>20</v>
      </c>
      <c r="C280">
        <v>115</v>
      </c>
      <c r="E280" t="s">
        <v>14</v>
      </c>
      <c r="F280">
        <v>17</v>
      </c>
    </row>
    <row r="281" spans="2:6" x14ac:dyDescent="0.25">
      <c r="B281" t="s">
        <v>20</v>
      </c>
      <c r="C281">
        <v>85</v>
      </c>
      <c r="E281" t="s">
        <v>14</v>
      </c>
      <c r="F281">
        <v>34</v>
      </c>
    </row>
    <row r="282" spans="2:6" x14ac:dyDescent="0.25">
      <c r="B282" t="s">
        <v>20</v>
      </c>
      <c r="C282">
        <v>144</v>
      </c>
      <c r="E282" t="s">
        <v>14</v>
      </c>
      <c r="F282">
        <v>1</v>
      </c>
    </row>
    <row r="283" spans="2:6" x14ac:dyDescent="0.25">
      <c r="B283" t="s">
        <v>20</v>
      </c>
      <c r="C283">
        <v>2443</v>
      </c>
      <c r="E283" t="s">
        <v>14</v>
      </c>
      <c r="F283">
        <v>1274</v>
      </c>
    </row>
    <row r="284" spans="2:6" x14ac:dyDescent="0.25">
      <c r="B284" t="s">
        <v>20</v>
      </c>
      <c r="C284">
        <v>64</v>
      </c>
      <c r="E284" t="s">
        <v>14</v>
      </c>
      <c r="F284">
        <v>210</v>
      </c>
    </row>
    <row r="285" spans="2:6" x14ac:dyDescent="0.25">
      <c r="B285" t="s">
        <v>20</v>
      </c>
      <c r="C285">
        <v>268</v>
      </c>
      <c r="E285" t="s">
        <v>14</v>
      </c>
      <c r="F285">
        <v>248</v>
      </c>
    </row>
    <row r="286" spans="2:6" x14ac:dyDescent="0.25">
      <c r="B286" t="s">
        <v>20</v>
      </c>
      <c r="C286">
        <v>195</v>
      </c>
      <c r="E286" t="s">
        <v>14</v>
      </c>
      <c r="F286">
        <v>513</v>
      </c>
    </row>
    <row r="287" spans="2:6" x14ac:dyDescent="0.25">
      <c r="B287" t="s">
        <v>20</v>
      </c>
      <c r="C287">
        <v>186</v>
      </c>
      <c r="E287" t="s">
        <v>14</v>
      </c>
      <c r="F287">
        <v>3410</v>
      </c>
    </row>
    <row r="288" spans="2:6" x14ac:dyDescent="0.25">
      <c r="B288" t="s">
        <v>20</v>
      </c>
      <c r="C288">
        <v>460</v>
      </c>
      <c r="E288" t="s">
        <v>14</v>
      </c>
      <c r="F288">
        <v>10</v>
      </c>
    </row>
    <row r="289" spans="2:6" x14ac:dyDescent="0.25">
      <c r="B289" t="s">
        <v>20</v>
      </c>
      <c r="C289">
        <v>2528</v>
      </c>
      <c r="E289" t="s">
        <v>14</v>
      </c>
      <c r="F289">
        <v>2201</v>
      </c>
    </row>
    <row r="290" spans="2:6" x14ac:dyDescent="0.25">
      <c r="B290" t="s">
        <v>20</v>
      </c>
      <c r="C290">
        <v>3657</v>
      </c>
      <c r="E290" t="s">
        <v>14</v>
      </c>
      <c r="F290">
        <v>676</v>
      </c>
    </row>
    <row r="291" spans="2:6" x14ac:dyDescent="0.25">
      <c r="B291" t="s">
        <v>20</v>
      </c>
      <c r="C291">
        <v>131</v>
      </c>
      <c r="E291" t="s">
        <v>14</v>
      </c>
      <c r="F291">
        <v>831</v>
      </c>
    </row>
    <row r="292" spans="2:6" x14ac:dyDescent="0.25">
      <c r="B292" t="s">
        <v>20</v>
      </c>
      <c r="C292">
        <v>239</v>
      </c>
      <c r="E292" t="s">
        <v>14</v>
      </c>
      <c r="F292">
        <v>859</v>
      </c>
    </row>
    <row r="293" spans="2:6" x14ac:dyDescent="0.25">
      <c r="B293" t="s">
        <v>20</v>
      </c>
      <c r="C293">
        <v>78</v>
      </c>
      <c r="E293" t="s">
        <v>14</v>
      </c>
      <c r="F293">
        <v>45</v>
      </c>
    </row>
    <row r="294" spans="2:6" x14ac:dyDescent="0.25">
      <c r="B294" t="s">
        <v>20</v>
      </c>
      <c r="C294">
        <v>1773</v>
      </c>
      <c r="E294" t="s">
        <v>14</v>
      </c>
      <c r="F294">
        <v>6</v>
      </c>
    </row>
    <row r="295" spans="2:6" x14ac:dyDescent="0.25">
      <c r="B295" t="s">
        <v>20</v>
      </c>
      <c r="C295">
        <v>32</v>
      </c>
      <c r="E295" t="s">
        <v>14</v>
      </c>
      <c r="F295">
        <v>7</v>
      </c>
    </row>
    <row r="296" spans="2:6" x14ac:dyDescent="0.25">
      <c r="B296" t="s">
        <v>20</v>
      </c>
      <c r="C296">
        <v>369</v>
      </c>
      <c r="E296" t="s">
        <v>14</v>
      </c>
      <c r="F296">
        <v>31</v>
      </c>
    </row>
    <row r="297" spans="2:6" x14ac:dyDescent="0.25">
      <c r="B297" t="s">
        <v>20</v>
      </c>
      <c r="C297">
        <v>89</v>
      </c>
      <c r="E297" t="s">
        <v>14</v>
      </c>
      <c r="F297">
        <v>78</v>
      </c>
    </row>
    <row r="298" spans="2:6" x14ac:dyDescent="0.25">
      <c r="B298" t="s">
        <v>20</v>
      </c>
      <c r="C298">
        <v>147</v>
      </c>
      <c r="E298" t="s">
        <v>14</v>
      </c>
      <c r="F298">
        <v>1225</v>
      </c>
    </row>
    <row r="299" spans="2:6" x14ac:dyDescent="0.25">
      <c r="B299" t="s">
        <v>20</v>
      </c>
      <c r="C299">
        <v>126</v>
      </c>
      <c r="E299" t="s">
        <v>14</v>
      </c>
      <c r="F299">
        <v>1</v>
      </c>
    </row>
    <row r="300" spans="2:6" x14ac:dyDescent="0.25">
      <c r="B300" t="s">
        <v>20</v>
      </c>
      <c r="C300">
        <v>2218</v>
      </c>
      <c r="E300" t="s">
        <v>14</v>
      </c>
      <c r="F300">
        <v>67</v>
      </c>
    </row>
    <row r="301" spans="2:6" x14ac:dyDescent="0.25">
      <c r="B301" t="s">
        <v>20</v>
      </c>
      <c r="C301">
        <v>202</v>
      </c>
      <c r="E301" t="s">
        <v>14</v>
      </c>
      <c r="F301">
        <v>19</v>
      </c>
    </row>
    <row r="302" spans="2:6" x14ac:dyDescent="0.25">
      <c r="B302" t="s">
        <v>20</v>
      </c>
      <c r="C302">
        <v>140</v>
      </c>
      <c r="E302" t="s">
        <v>14</v>
      </c>
      <c r="F302">
        <v>2108</v>
      </c>
    </row>
    <row r="303" spans="2:6" x14ac:dyDescent="0.25">
      <c r="B303" t="s">
        <v>20</v>
      </c>
      <c r="C303">
        <v>1052</v>
      </c>
      <c r="E303" t="s">
        <v>14</v>
      </c>
      <c r="F303">
        <v>679</v>
      </c>
    </row>
    <row r="304" spans="2:6" x14ac:dyDescent="0.25">
      <c r="B304" t="s">
        <v>20</v>
      </c>
      <c r="C304">
        <v>247</v>
      </c>
      <c r="E304" t="s">
        <v>14</v>
      </c>
      <c r="F304">
        <v>36</v>
      </c>
    </row>
    <row r="305" spans="2:6" x14ac:dyDescent="0.25">
      <c r="B305" t="s">
        <v>20</v>
      </c>
      <c r="C305">
        <v>84</v>
      </c>
      <c r="E305" t="s">
        <v>14</v>
      </c>
      <c r="F305">
        <v>47</v>
      </c>
    </row>
    <row r="306" spans="2:6" x14ac:dyDescent="0.25">
      <c r="B306" t="s">
        <v>20</v>
      </c>
      <c r="C306">
        <v>88</v>
      </c>
      <c r="E306" t="s">
        <v>14</v>
      </c>
      <c r="F306">
        <v>70</v>
      </c>
    </row>
    <row r="307" spans="2:6" x14ac:dyDescent="0.25">
      <c r="B307" t="s">
        <v>20</v>
      </c>
      <c r="C307">
        <v>156</v>
      </c>
      <c r="E307" t="s">
        <v>14</v>
      </c>
      <c r="F307">
        <v>154</v>
      </c>
    </row>
    <row r="308" spans="2:6" x14ac:dyDescent="0.25">
      <c r="B308" t="s">
        <v>20</v>
      </c>
      <c r="C308">
        <v>2985</v>
      </c>
      <c r="E308" t="s">
        <v>14</v>
      </c>
      <c r="F308">
        <v>22</v>
      </c>
    </row>
    <row r="309" spans="2:6" x14ac:dyDescent="0.25">
      <c r="B309" t="s">
        <v>20</v>
      </c>
      <c r="C309">
        <v>762</v>
      </c>
      <c r="E309" t="s">
        <v>14</v>
      </c>
      <c r="F309">
        <v>1758</v>
      </c>
    </row>
    <row r="310" spans="2:6" x14ac:dyDescent="0.25">
      <c r="B310" t="s">
        <v>20</v>
      </c>
      <c r="C310">
        <v>554</v>
      </c>
      <c r="E310" t="s">
        <v>14</v>
      </c>
      <c r="F310">
        <v>94</v>
      </c>
    </row>
    <row r="311" spans="2:6" x14ac:dyDescent="0.25">
      <c r="B311" t="s">
        <v>20</v>
      </c>
      <c r="C311">
        <v>135</v>
      </c>
      <c r="E311" t="s">
        <v>14</v>
      </c>
      <c r="F311">
        <v>33</v>
      </c>
    </row>
    <row r="312" spans="2:6" x14ac:dyDescent="0.25">
      <c r="B312" t="s">
        <v>20</v>
      </c>
      <c r="C312">
        <v>122</v>
      </c>
      <c r="E312" t="s">
        <v>14</v>
      </c>
      <c r="F312">
        <v>1</v>
      </c>
    </row>
    <row r="313" spans="2:6" x14ac:dyDescent="0.25">
      <c r="B313" t="s">
        <v>20</v>
      </c>
      <c r="C313">
        <v>221</v>
      </c>
      <c r="E313" t="s">
        <v>14</v>
      </c>
      <c r="F313">
        <v>31</v>
      </c>
    </row>
    <row r="314" spans="2:6" x14ac:dyDescent="0.25">
      <c r="B314" t="s">
        <v>20</v>
      </c>
      <c r="C314">
        <v>126</v>
      </c>
      <c r="E314" t="s">
        <v>14</v>
      </c>
      <c r="F314">
        <v>35</v>
      </c>
    </row>
    <row r="315" spans="2:6" x14ac:dyDescent="0.25">
      <c r="B315" t="s">
        <v>20</v>
      </c>
      <c r="C315">
        <v>1022</v>
      </c>
      <c r="E315" t="s">
        <v>14</v>
      </c>
      <c r="F315">
        <v>63</v>
      </c>
    </row>
    <row r="316" spans="2:6" x14ac:dyDescent="0.25">
      <c r="B316" t="s">
        <v>20</v>
      </c>
      <c r="C316">
        <v>3177</v>
      </c>
      <c r="E316" t="s">
        <v>14</v>
      </c>
      <c r="F316">
        <v>526</v>
      </c>
    </row>
    <row r="317" spans="2:6" x14ac:dyDescent="0.25">
      <c r="B317" t="s">
        <v>20</v>
      </c>
      <c r="C317">
        <v>198</v>
      </c>
      <c r="E317" t="s">
        <v>14</v>
      </c>
      <c r="F317">
        <v>121</v>
      </c>
    </row>
    <row r="318" spans="2:6" x14ac:dyDescent="0.25">
      <c r="B318" t="s">
        <v>20</v>
      </c>
      <c r="C318">
        <v>85</v>
      </c>
      <c r="E318" t="s">
        <v>14</v>
      </c>
      <c r="F318">
        <v>67</v>
      </c>
    </row>
    <row r="319" spans="2:6" x14ac:dyDescent="0.25">
      <c r="B319" t="s">
        <v>20</v>
      </c>
      <c r="C319">
        <v>3596</v>
      </c>
      <c r="E319" t="s">
        <v>14</v>
      </c>
      <c r="F319">
        <v>57</v>
      </c>
    </row>
    <row r="320" spans="2:6" x14ac:dyDescent="0.25">
      <c r="B320" t="s">
        <v>20</v>
      </c>
      <c r="C320">
        <v>244</v>
      </c>
      <c r="E320" t="s">
        <v>14</v>
      </c>
      <c r="F320">
        <v>1229</v>
      </c>
    </row>
    <row r="321" spans="2:6" x14ac:dyDescent="0.25">
      <c r="B321" t="s">
        <v>20</v>
      </c>
      <c r="C321">
        <v>5180</v>
      </c>
      <c r="E321" t="s">
        <v>14</v>
      </c>
      <c r="F321">
        <v>12</v>
      </c>
    </row>
    <row r="322" spans="2:6" x14ac:dyDescent="0.25">
      <c r="B322" t="s">
        <v>20</v>
      </c>
      <c r="C322">
        <v>589</v>
      </c>
      <c r="E322" t="s">
        <v>14</v>
      </c>
      <c r="F322">
        <v>452</v>
      </c>
    </row>
    <row r="323" spans="2:6" x14ac:dyDescent="0.25">
      <c r="B323" t="s">
        <v>20</v>
      </c>
      <c r="C323">
        <v>2725</v>
      </c>
      <c r="E323" t="s">
        <v>14</v>
      </c>
      <c r="F323">
        <v>1886</v>
      </c>
    </row>
    <row r="324" spans="2:6" x14ac:dyDescent="0.25">
      <c r="B324" t="s">
        <v>20</v>
      </c>
      <c r="C324">
        <v>300</v>
      </c>
      <c r="E324" t="s">
        <v>14</v>
      </c>
      <c r="F324">
        <v>1825</v>
      </c>
    </row>
    <row r="325" spans="2:6" x14ac:dyDescent="0.25">
      <c r="B325" t="s">
        <v>20</v>
      </c>
      <c r="C325">
        <v>144</v>
      </c>
      <c r="E325" t="s">
        <v>14</v>
      </c>
      <c r="F325">
        <v>31</v>
      </c>
    </row>
    <row r="326" spans="2:6" x14ac:dyDescent="0.25">
      <c r="B326" t="s">
        <v>20</v>
      </c>
      <c r="C326">
        <v>87</v>
      </c>
      <c r="E326" t="s">
        <v>14</v>
      </c>
      <c r="F326">
        <v>107</v>
      </c>
    </row>
    <row r="327" spans="2:6" x14ac:dyDescent="0.25">
      <c r="B327" t="s">
        <v>20</v>
      </c>
      <c r="C327">
        <v>3116</v>
      </c>
      <c r="E327" t="s">
        <v>14</v>
      </c>
      <c r="F327">
        <v>27</v>
      </c>
    </row>
    <row r="328" spans="2:6" x14ac:dyDescent="0.25">
      <c r="B328" t="s">
        <v>20</v>
      </c>
      <c r="C328">
        <v>909</v>
      </c>
      <c r="E328" t="s">
        <v>14</v>
      </c>
      <c r="F328">
        <v>1221</v>
      </c>
    </row>
    <row r="329" spans="2:6" x14ac:dyDescent="0.25">
      <c r="B329" t="s">
        <v>20</v>
      </c>
      <c r="C329">
        <v>1613</v>
      </c>
      <c r="E329" t="s">
        <v>14</v>
      </c>
      <c r="F329">
        <v>1</v>
      </c>
    </row>
    <row r="330" spans="2:6" x14ac:dyDescent="0.25">
      <c r="B330" t="s">
        <v>20</v>
      </c>
      <c r="C330">
        <v>136</v>
      </c>
      <c r="E330" t="s">
        <v>14</v>
      </c>
      <c r="F330">
        <v>16</v>
      </c>
    </row>
    <row r="331" spans="2:6" x14ac:dyDescent="0.25">
      <c r="B331" t="s">
        <v>20</v>
      </c>
      <c r="C331">
        <v>130</v>
      </c>
      <c r="E331" t="s">
        <v>14</v>
      </c>
      <c r="F331">
        <v>41</v>
      </c>
    </row>
    <row r="332" spans="2:6" x14ac:dyDescent="0.25">
      <c r="B332" t="s">
        <v>20</v>
      </c>
      <c r="C332">
        <v>102</v>
      </c>
      <c r="E332" t="s">
        <v>14</v>
      </c>
      <c r="F332">
        <v>523</v>
      </c>
    </row>
    <row r="333" spans="2:6" x14ac:dyDescent="0.25">
      <c r="B333" t="s">
        <v>20</v>
      </c>
      <c r="C333">
        <v>4006</v>
      </c>
      <c r="E333" t="s">
        <v>14</v>
      </c>
      <c r="F333">
        <v>141</v>
      </c>
    </row>
    <row r="334" spans="2:6" x14ac:dyDescent="0.25">
      <c r="B334" t="s">
        <v>20</v>
      </c>
      <c r="C334">
        <v>1629</v>
      </c>
      <c r="E334" t="s">
        <v>14</v>
      </c>
      <c r="F334">
        <v>52</v>
      </c>
    </row>
    <row r="335" spans="2:6" x14ac:dyDescent="0.25">
      <c r="B335" t="s">
        <v>20</v>
      </c>
      <c r="C335">
        <v>2188</v>
      </c>
      <c r="E335" t="s">
        <v>14</v>
      </c>
      <c r="F335">
        <v>225</v>
      </c>
    </row>
    <row r="336" spans="2:6" x14ac:dyDescent="0.25">
      <c r="B336" t="s">
        <v>20</v>
      </c>
      <c r="C336">
        <v>2409</v>
      </c>
      <c r="E336" t="s">
        <v>14</v>
      </c>
      <c r="F336">
        <v>38</v>
      </c>
    </row>
    <row r="337" spans="2:6" x14ac:dyDescent="0.25">
      <c r="B337" t="s">
        <v>20</v>
      </c>
      <c r="C337">
        <v>194</v>
      </c>
      <c r="E337" t="s">
        <v>14</v>
      </c>
      <c r="F337">
        <v>15</v>
      </c>
    </row>
    <row r="338" spans="2:6" x14ac:dyDescent="0.25">
      <c r="B338" t="s">
        <v>20</v>
      </c>
      <c r="C338">
        <v>1140</v>
      </c>
      <c r="E338" t="s">
        <v>14</v>
      </c>
      <c r="F338">
        <v>37</v>
      </c>
    </row>
    <row r="339" spans="2:6" x14ac:dyDescent="0.25">
      <c r="B339" t="s">
        <v>20</v>
      </c>
      <c r="C339">
        <v>102</v>
      </c>
      <c r="E339" t="s">
        <v>14</v>
      </c>
      <c r="F339">
        <v>112</v>
      </c>
    </row>
    <row r="340" spans="2:6" x14ac:dyDescent="0.25">
      <c r="B340" t="s">
        <v>20</v>
      </c>
      <c r="C340">
        <v>2857</v>
      </c>
      <c r="E340" t="s">
        <v>14</v>
      </c>
      <c r="F340">
        <v>21</v>
      </c>
    </row>
    <row r="341" spans="2:6" x14ac:dyDescent="0.25">
      <c r="B341" t="s">
        <v>20</v>
      </c>
      <c r="C341">
        <v>107</v>
      </c>
      <c r="E341" t="s">
        <v>14</v>
      </c>
      <c r="F341">
        <v>67</v>
      </c>
    </row>
    <row r="342" spans="2:6" x14ac:dyDescent="0.25">
      <c r="B342" t="s">
        <v>20</v>
      </c>
      <c r="C342">
        <v>160</v>
      </c>
      <c r="E342" t="s">
        <v>14</v>
      </c>
      <c r="F342">
        <v>78</v>
      </c>
    </row>
    <row r="343" spans="2:6" x14ac:dyDescent="0.25">
      <c r="B343" t="s">
        <v>20</v>
      </c>
      <c r="C343">
        <v>2230</v>
      </c>
      <c r="E343" t="s">
        <v>14</v>
      </c>
      <c r="F343">
        <v>67</v>
      </c>
    </row>
    <row r="344" spans="2:6" x14ac:dyDescent="0.25">
      <c r="B344" t="s">
        <v>20</v>
      </c>
      <c r="C344">
        <v>316</v>
      </c>
      <c r="E344" t="s">
        <v>14</v>
      </c>
      <c r="F344">
        <v>263</v>
      </c>
    </row>
    <row r="345" spans="2:6" x14ac:dyDescent="0.25">
      <c r="B345" t="s">
        <v>20</v>
      </c>
      <c r="C345">
        <v>117</v>
      </c>
      <c r="E345" t="s">
        <v>14</v>
      </c>
      <c r="F345">
        <v>1691</v>
      </c>
    </row>
    <row r="346" spans="2:6" x14ac:dyDescent="0.25">
      <c r="B346" t="s">
        <v>20</v>
      </c>
      <c r="C346">
        <v>6406</v>
      </c>
      <c r="E346" t="s">
        <v>14</v>
      </c>
      <c r="F346">
        <v>181</v>
      </c>
    </row>
    <row r="347" spans="2:6" x14ac:dyDescent="0.25">
      <c r="B347" t="s">
        <v>20</v>
      </c>
      <c r="C347">
        <v>192</v>
      </c>
      <c r="E347" t="s">
        <v>14</v>
      </c>
      <c r="F347">
        <v>13</v>
      </c>
    </row>
    <row r="348" spans="2:6" x14ac:dyDescent="0.25">
      <c r="B348" t="s">
        <v>20</v>
      </c>
      <c r="C348">
        <v>26</v>
      </c>
      <c r="E348" t="s">
        <v>14</v>
      </c>
      <c r="F348">
        <v>1</v>
      </c>
    </row>
    <row r="349" spans="2:6" x14ac:dyDescent="0.25">
      <c r="B349" t="s">
        <v>20</v>
      </c>
      <c r="C349">
        <v>723</v>
      </c>
      <c r="E349" t="s">
        <v>14</v>
      </c>
      <c r="F349">
        <v>21</v>
      </c>
    </row>
    <row r="350" spans="2:6" x14ac:dyDescent="0.25">
      <c r="B350" t="s">
        <v>20</v>
      </c>
      <c r="C350">
        <v>170</v>
      </c>
      <c r="E350" t="s">
        <v>14</v>
      </c>
      <c r="F350">
        <v>830</v>
      </c>
    </row>
    <row r="351" spans="2:6" x14ac:dyDescent="0.25">
      <c r="B351" t="s">
        <v>20</v>
      </c>
      <c r="C351">
        <v>238</v>
      </c>
      <c r="E351" t="s">
        <v>14</v>
      </c>
      <c r="F351">
        <v>130</v>
      </c>
    </row>
    <row r="352" spans="2:6" x14ac:dyDescent="0.25">
      <c r="B352" t="s">
        <v>20</v>
      </c>
      <c r="C352">
        <v>55</v>
      </c>
      <c r="E352" t="s">
        <v>14</v>
      </c>
      <c r="F352">
        <v>55</v>
      </c>
    </row>
    <row r="353" spans="2:6" x14ac:dyDescent="0.25">
      <c r="B353" t="s">
        <v>20</v>
      </c>
      <c r="C353">
        <v>128</v>
      </c>
      <c r="E353" t="s">
        <v>14</v>
      </c>
      <c r="F353">
        <v>114</v>
      </c>
    </row>
    <row r="354" spans="2:6" x14ac:dyDescent="0.25">
      <c r="B354" t="s">
        <v>20</v>
      </c>
      <c r="C354">
        <v>2144</v>
      </c>
      <c r="E354" t="s">
        <v>14</v>
      </c>
      <c r="F354">
        <v>594</v>
      </c>
    </row>
    <row r="355" spans="2:6" x14ac:dyDescent="0.25">
      <c r="B355" t="s">
        <v>20</v>
      </c>
      <c r="C355">
        <v>2693</v>
      </c>
      <c r="E355" t="s">
        <v>14</v>
      </c>
      <c r="F355">
        <v>24</v>
      </c>
    </row>
    <row r="356" spans="2:6" x14ac:dyDescent="0.25">
      <c r="B356" t="s">
        <v>20</v>
      </c>
      <c r="C356">
        <v>432</v>
      </c>
      <c r="E356" t="s">
        <v>14</v>
      </c>
      <c r="F356">
        <v>252</v>
      </c>
    </row>
    <row r="357" spans="2:6" x14ac:dyDescent="0.25">
      <c r="B357" t="s">
        <v>20</v>
      </c>
      <c r="C357">
        <v>189</v>
      </c>
      <c r="E357" t="s">
        <v>14</v>
      </c>
      <c r="F357">
        <v>67</v>
      </c>
    </row>
    <row r="358" spans="2:6" x14ac:dyDescent="0.25">
      <c r="B358" t="s">
        <v>20</v>
      </c>
      <c r="C358">
        <v>154</v>
      </c>
      <c r="E358" t="s">
        <v>14</v>
      </c>
      <c r="F358">
        <v>742</v>
      </c>
    </row>
    <row r="359" spans="2:6" x14ac:dyDescent="0.25">
      <c r="B359" t="s">
        <v>20</v>
      </c>
      <c r="C359">
        <v>96</v>
      </c>
      <c r="E359" t="s">
        <v>14</v>
      </c>
      <c r="F359">
        <v>75</v>
      </c>
    </row>
    <row r="360" spans="2:6" x14ac:dyDescent="0.25">
      <c r="B360" t="s">
        <v>20</v>
      </c>
      <c r="C360">
        <v>3063</v>
      </c>
      <c r="E360" t="s">
        <v>14</v>
      </c>
      <c r="F360">
        <v>4405</v>
      </c>
    </row>
    <row r="361" spans="2:6" x14ac:dyDescent="0.25">
      <c r="B361" t="s">
        <v>20</v>
      </c>
      <c r="C361">
        <v>2266</v>
      </c>
      <c r="E361" t="s">
        <v>14</v>
      </c>
      <c r="F361">
        <v>92</v>
      </c>
    </row>
    <row r="362" spans="2:6" x14ac:dyDescent="0.25">
      <c r="B362" t="s">
        <v>20</v>
      </c>
      <c r="C362">
        <v>194</v>
      </c>
      <c r="E362" t="s">
        <v>14</v>
      </c>
      <c r="F362">
        <v>64</v>
      </c>
    </row>
    <row r="363" spans="2:6" x14ac:dyDescent="0.25">
      <c r="B363" t="s">
        <v>20</v>
      </c>
      <c r="C363">
        <v>129</v>
      </c>
      <c r="E363" t="s">
        <v>14</v>
      </c>
      <c r="F363">
        <v>64</v>
      </c>
    </row>
    <row r="364" spans="2:6" x14ac:dyDescent="0.25">
      <c r="B364" t="s">
        <v>20</v>
      </c>
      <c r="C364">
        <v>375</v>
      </c>
      <c r="E364" t="s">
        <v>14</v>
      </c>
      <c r="F364">
        <v>842</v>
      </c>
    </row>
    <row r="365" spans="2:6" x14ac:dyDescent="0.25">
      <c r="B365" t="s">
        <v>20</v>
      </c>
      <c r="C365">
        <v>409</v>
      </c>
      <c r="E365" t="s">
        <v>14</v>
      </c>
      <c r="F365">
        <v>112</v>
      </c>
    </row>
    <row r="366" spans="2:6" x14ac:dyDescent="0.25">
      <c r="B366" t="s">
        <v>20</v>
      </c>
      <c r="C366">
        <v>234</v>
      </c>
      <c r="E366" t="s">
        <v>14</v>
      </c>
      <c r="F366">
        <v>374</v>
      </c>
    </row>
    <row r="367" spans="2:6" x14ac:dyDescent="0.25">
      <c r="B367" t="s">
        <v>20</v>
      </c>
      <c r="C367">
        <v>3016</v>
      </c>
    </row>
    <row r="368" spans="2:6" x14ac:dyDescent="0.25">
      <c r="B368" t="s">
        <v>20</v>
      </c>
      <c r="C368">
        <v>264</v>
      </c>
    </row>
    <row r="369" spans="2:3" x14ac:dyDescent="0.25">
      <c r="B369" t="s">
        <v>20</v>
      </c>
      <c r="C369">
        <v>272</v>
      </c>
    </row>
    <row r="370" spans="2:3" x14ac:dyDescent="0.25">
      <c r="B370" t="s">
        <v>20</v>
      </c>
      <c r="C370">
        <v>419</v>
      </c>
    </row>
    <row r="371" spans="2:3" x14ac:dyDescent="0.25">
      <c r="B371" t="s">
        <v>20</v>
      </c>
      <c r="C371">
        <v>1621</v>
      </c>
    </row>
    <row r="372" spans="2:3" x14ac:dyDescent="0.25">
      <c r="B372" t="s">
        <v>20</v>
      </c>
      <c r="C372">
        <v>1101</v>
      </c>
    </row>
    <row r="373" spans="2:3" x14ac:dyDescent="0.25">
      <c r="B373" t="s">
        <v>20</v>
      </c>
      <c r="C373">
        <v>1073</v>
      </c>
    </row>
    <row r="374" spans="2:3" x14ac:dyDescent="0.25">
      <c r="B374" t="s">
        <v>20</v>
      </c>
      <c r="C374">
        <v>331</v>
      </c>
    </row>
    <row r="375" spans="2:3" x14ac:dyDescent="0.25">
      <c r="B375" t="s">
        <v>20</v>
      </c>
      <c r="C375">
        <v>1170</v>
      </c>
    </row>
    <row r="376" spans="2:3" x14ac:dyDescent="0.25">
      <c r="B376" t="s">
        <v>20</v>
      </c>
      <c r="C376">
        <v>363</v>
      </c>
    </row>
    <row r="377" spans="2:3" x14ac:dyDescent="0.25">
      <c r="B377" t="s">
        <v>20</v>
      </c>
      <c r="C377">
        <v>103</v>
      </c>
    </row>
    <row r="378" spans="2:3" x14ac:dyDescent="0.25">
      <c r="B378" t="s">
        <v>20</v>
      </c>
      <c r="C378">
        <v>147</v>
      </c>
    </row>
    <row r="379" spans="2:3" x14ac:dyDescent="0.25">
      <c r="B379" t="s">
        <v>20</v>
      </c>
      <c r="C379">
        <v>110</v>
      </c>
    </row>
    <row r="380" spans="2:3" x14ac:dyDescent="0.25">
      <c r="B380" t="s">
        <v>20</v>
      </c>
      <c r="C380">
        <v>134</v>
      </c>
    </row>
    <row r="381" spans="2:3" x14ac:dyDescent="0.25">
      <c r="B381" t="s">
        <v>20</v>
      </c>
      <c r="C381">
        <v>269</v>
      </c>
    </row>
    <row r="382" spans="2:3" x14ac:dyDescent="0.25">
      <c r="B382" t="s">
        <v>20</v>
      </c>
      <c r="C382">
        <v>175</v>
      </c>
    </row>
    <row r="383" spans="2:3" x14ac:dyDescent="0.25">
      <c r="B383" t="s">
        <v>20</v>
      </c>
      <c r="C383">
        <v>69</v>
      </c>
    </row>
    <row r="384" spans="2:3" x14ac:dyDescent="0.25">
      <c r="B384" t="s">
        <v>20</v>
      </c>
      <c r="C384">
        <v>190</v>
      </c>
    </row>
    <row r="385" spans="2:3" x14ac:dyDescent="0.25">
      <c r="B385" t="s">
        <v>20</v>
      </c>
      <c r="C385">
        <v>237</v>
      </c>
    </row>
    <row r="386" spans="2:3" x14ac:dyDescent="0.25">
      <c r="B386" t="s">
        <v>20</v>
      </c>
      <c r="C386">
        <v>196</v>
      </c>
    </row>
    <row r="387" spans="2:3" x14ac:dyDescent="0.25">
      <c r="B387" t="s">
        <v>20</v>
      </c>
      <c r="C387">
        <v>7295</v>
      </c>
    </row>
    <row r="388" spans="2:3" x14ac:dyDescent="0.25">
      <c r="B388" t="s">
        <v>20</v>
      </c>
      <c r="C388">
        <v>2893</v>
      </c>
    </row>
    <row r="389" spans="2:3" x14ac:dyDescent="0.25">
      <c r="B389" t="s">
        <v>20</v>
      </c>
      <c r="C389">
        <v>820</v>
      </c>
    </row>
    <row r="390" spans="2:3" x14ac:dyDescent="0.25">
      <c r="B390" t="s">
        <v>20</v>
      </c>
      <c r="C390">
        <v>2038</v>
      </c>
    </row>
    <row r="391" spans="2:3" x14ac:dyDescent="0.25">
      <c r="B391" t="s">
        <v>20</v>
      </c>
      <c r="C391">
        <v>116</v>
      </c>
    </row>
    <row r="392" spans="2:3" x14ac:dyDescent="0.25">
      <c r="B392" t="s">
        <v>20</v>
      </c>
      <c r="C392">
        <v>1345</v>
      </c>
    </row>
    <row r="393" spans="2:3" x14ac:dyDescent="0.25">
      <c r="B393" t="s">
        <v>20</v>
      </c>
      <c r="C393">
        <v>168</v>
      </c>
    </row>
    <row r="394" spans="2:3" x14ac:dyDescent="0.25">
      <c r="B394" t="s">
        <v>20</v>
      </c>
      <c r="C394">
        <v>137</v>
      </c>
    </row>
    <row r="395" spans="2:3" x14ac:dyDescent="0.25">
      <c r="B395" t="s">
        <v>20</v>
      </c>
      <c r="C395">
        <v>186</v>
      </c>
    </row>
    <row r="396" spans="2:3" x14ac:dyDescent="0.25">
      <c r="B396" t="s">
        <v>20</v>
      </c>
      <c r="C396">
        <v>125</v>
      </c>
    </row>
    <row r="397" spans="2:3" x14ac:dyDescent="0.25">
      <c r="B397" t="s">
        <v>20</v>
      </c>
      <c r="C397">
        <v>202</v>
      </c>
    </row>
    <row r="398" spans="2:3" x14ac:dyDescent="0.25">
      <c r="B398" t="s">
        <v>20</v>
      </c>
      <c r="C398">
        <v>103</v>
      </c>
    </row>
    <row r="399" spans="2:3" x14ac:dyDescent="0.25">
      <c r="B399" t="s">
        <v>20</v>
      </c>
      <c r="C399">
        <v>1785</v>
      </c>
    </row>
    <row r="400" spans="2:3" x14ac:dyDescent="0.25">
      <c r="B400" t="s">
        <v>20</v>
      </c>
      <c r="C400">
        <v>157</v>
      </c>
    </row>
    <row r="401" spans="2:3" x14ac:dyDescent="0.25">
      <c r="B401" t="s">
        <v>20</v>
      </c>
      <c r="C401">
        <v>555</v>
      </c>
    </row>
    <row r="402" spans="2:3" x14ac:dyDescent="0.25">
      <c r="B402" t="s">
        <v>20</v>
      </c>
      <c r="C402">
        <v>297</v>
      </c>
    </row>
    <row r="403" spans="2:3" x14ac:dyDescent="0.25">
      <c r="B403" t="s">
        <v>20</v>
      </c>
      <c r="C403">
        <v>123</v>
      </c>
    </row>
    <row r="404" spans="2:3" x14ac:dyDescent="0.25">
      <c r="B404" t="s">
        <v>20</v>
      </c>
      <c r="C404">
        <v>3036</v>
      </c>
    </row>
    <row r="405" spans="2:3" x14ac:dyDescent="0.25">
      <c r="B405" t="s">
        <v>20</v>
      </c>
      <c r="C405">
        <v>144</v>
      </c>
    </row>
    <row r="406" spans="2:3" x14ac:dyDescent="0.25">
      <c r="B406" t="s">
        <v>20</v>
      </c>
      <c r="C406">
        <v>121</v>
      </c>
    </row>
    <row r="407" spans="2:3" x14ac:dyDescent="0.25">
      <c r="B407" t="s">
        <v>20</v>
      </c>
      <c r="C407">
        <v>181</v>
      </c>
    </row>
    <row r="408" spans="2:3" x14ac:dyDescent="0.25">
      <c r="B408" t="s">
        <v>20</v>
      </c>
      <c r="C408">
        <v>122</v>
      </c>
    </row>
    <row r="409" spans="2:3" x14ac:dyDescent="0.25">
      <c r="B409" t="s">
        <v>20</v>
      </c>
      <c r="C409">
        <v>1071</v>
      </c>
    </row>
    <row r="410" spans="2:3" x14ac:dyDescent="0.25">
      <c r="B410" t="s">
        <v>20</v>
      </c>
      <c r="C410">
        <v>980</v>
      </c>
    </row>
    <row r="411" spans="2:3" x14ac:dyDescent="0.25">
      <c r="B411" t="s">
        <v>20</v>
      </c>
      <c r="C411">
        <v>536</v>
      </c>
    </row>
    <row r="412" spans="2:3" x14ac:dyDescent="0.25">
      <c r="B412" t="s">
        <v>20</v>
      </c>
      <c r="C412">
        <v>1991</v>
      </c>
    </row>
    <row r="413" spans="2:3" x14ac:dyDescent="0.25">
      <c r="B413" t="s">
        <v>20</v>
      </c>
      <c r="C413">
        <v>180</v>
      </c>
    </row>
    <row r="414" spans="2:3" x14ac:dyDescent="0.25">
      <c r="B414" t="s">
        <v>20</v>
      </c>
      <c r="C414">
        <v>130</v>
      </c>
    </row>
    <row r="415" spans="2:3" x14ac:dyDescent="0.25">
      <c r="B415" t="s">
        <v>20</v>
      </c>
      <c r="C415">
        <v>122</v>
      </c>
    </row>
    <row r="416" spans="2:3" x14ac:dyDescent="0.25">
      <c r="B416" t="s">
        <v>20</v>
      </c>
      <c r="C416">
        <v>140</v>
      </c>
    </row>
    <row r="417" spans="2:3" x14ac:dyDescent="0.25">
      <c r="B417" t="s">
        <v>20</v>
      </c>
      <c r="C417">
        <v>3388</v>
      </c>
    </row>
    <row r="418" spans="2:3" x14ac:dyDescent="0.25">
      <c r="B418" t="s">
        <v>20</v>
      </c>
      <c r="C418">
        <v>280</v>
      </c>
    </row>
    <row r="419" spans="2:3" x14ac:dyDescent="0.25">
      <c r="B419" t="s">
        <v>20</v>
      </c>
      <c r="C419">
        <v>366</v>
      </c>
    </row>
    <row r="420" spans="2:3" x14ac:dyDescent="0.25">
      <c r="B420" t="s">
        <v>20</v>
      </c>
      <c r="C420">
        <v>270</v>
      </c>
    </row>
    <row r="421" spans="2:3" x14ac:dyDescent="0.25">
      <c r="B421" t="s">
        <v>20</v>
      </c>
      <c r="C421">
        <v>137</v>
      </c>
    </row>
    <row r="422" spans="2:3" x14ac:dyDescent="0.25">
      <c r="B422" t="s">
        <v>20</v>
      </c>
      <c r="C422">
        <v>3205</v>
      </c>
    </row>
    <row r="423" spans="2:3" x14ac:dyDescent="0.25">
      <c r="B423" t="s">
        <v>20</v>
      </c>
      <c r="C423">
        <v>288</v>
      </c>
    </row>
    <row r="424" spans="2:3" x14ac:dyDescent="0.25">
      <c r="B424" t="s">
        <v>20</v>
      </c>
      <c r="C424">
        <v>148</v>
      </c>
    </row>
    <row r="425" spans="2:3" x14ac:dyDescent="0.25">
      <c r="B425" t="s">
        <v>20</v>
      </c>
      <c r="C425">
        <v>114</v>
      </c>
    </row>
    <row r="426" spans="2:3" x14ac:dyDescent="0.25">
      <c r="B426" t="s">
        <v>20</v>
      </c>
      <c r="C426">
        <v>1518</v>
      </c>
    </row>
    <row r="427" spans="2:3" x14ac:dyDescent="0.25">
      <c r="B427" t="s">
        <v>20</v>
      </c>
      <c r="C427">
        <v>166</v>
      </c>
    </row>
    <row r="428" spans="2:3" x14ac:dyDescent="0.25">
      <c r="B428" t="s">
        <v>20</v>
      </c>
      <c r="C428">
        <v>100</v>
      </c>
    </row>
    <row r="429" spans="2:3" x14ac:dyDescent="0.25">
      <c r="B429" t="s">
        <v>20</v>
      </c>
      <c r="C429">
        <v>235</v>
      </c>
    </row>
    <row r="430" spans="2:3" x14ac:dyDescent="0.25">
      <c r="B430" t="s">
        <v>20</v>
      </c>
      <c r="C430">
        <v>148</v>
      </c>
    </row>
    <row r="431" spans="2:3" x14ac:dyDescent="0.25">
      <c r="B431" t="s">
        <v>20</v>
      </c>
      <c r="C431">
        <v>198</v>
      </c>
    </row>
    <row r="432" spans="2:3" x14ac:dyDescent="0.25">
      <c r="B432" t="s">
        <v>20</v>
      </c>
      <c r="C432">
        <v>150</v>
      </c>
    </row>
    <row r="433" spans="2:3" x14ac:dyDescent="0.25">
      <c r="B433" t="s">
        <v>20</v>
      </c>
      <c r="C433">
        <v>216</v>
      </c>
    </row>
    <row r="434" spans="2:3" x14ac:dyDescent="0.25">
      <c r="B434" t="s">
        <v>20</v>
      </c>
      <c r="C434">
        <v>5139</v>
      </c>
    </row>
    <row r="435" spans="2:3" x14ac:dyDescent="0.25">
      <c r="B435" t="s">
        <v>20</v>
      </c>
      <c r="C435">
        <v>2353</v>
      </c>
    </row>
    <row r="436" spans="2:3" x14ac:dyDescent="0.25">
      <c r="B436" t="s">
        <v>20</v>
      </c>
      <c r="C436">
        <v>78</v>
      </c>
    </row>
    <row r="437" spans="2:3" x14ac:dyDescent="0.25">
      <c r="B437" t="s">
        <v>20</v>
      </c>
      <c r="C437">
        <v>174</v>
      </c>
    </row>
    <row r="438" spans="2:3" x14ac:dyDescent="0.25">
      <c r="B438" t="s">
        <v>20</v>
      </c>
      <c r="C438">
        <v>164</v>
      </c>
    </row>
    <row r="439" spans="2:3" x14ac:dyDescent="0.25">
      <c r="B439" t="s">
        <v>20</v>
      </c>
      <c r="C439">
        <v>161</v>
      </c>
    </row>
    <row r="440" spans="2:3" x14ac:dyDescent="0.25">
      <c r="B440" t="s">
        <v>20</v>
      </c>
      <c r="C440">
        <v>138</v>
      </c>
    </row>
    <row r="441" spans="2:3" x14ac:dyDescent="0.25">
      <c r="B441" t="s">
        <v>20</v>
      </c>
      <c r="C441">
        <v>3308</v>
      </c>
    </row>
    <row r="442" spans="2:3" x14ac:dyDescent="0.25">
      <c r="B442" t="s">
        <v>20</v>
      </c>
      <c r="C442">
        <v>127</v>
      </c>
    </row>
    <row r="443" spans="2:3" x14ac:dyDescent="0.25">
      <c r="B443" t="s">
        <v>20</v>
      </c>
      <c r="C443">
        <v>207</v>
      </c>
    </row>
    <row r="444" spans="2:3" x14ac:dyDescent="0.25">
      <c r="B444" t="s">
        <v>20</v>
      </c>
      <c r="C444">
        <v>181</v>
      </c>
    </row>
    <row r="445" spans="2:3" x14ac:dyDescent="0.25">
      <c r="B445" t="s">
        <v>20</v>
      </c>
      <c r="C445">
        <v>110</v>
      </c>
    </row>
    <row r="446" spans="2:3" x14ac:dyDescent="0.25">
      <c r="B446" t="s">
        <v>20</v>
      </c>
      <c r="C446">
        <v>185</v>
      </c>
    </row>
    <row r="447" spans="2:3" x14ac:dyDescent="0.25">
      <c r="B447" t="s">
        <v>20</v>
      </c>
      <c r="C447">
        <v>121</v>
      </c>
    </row>
    <row r="448" spans="2:3" x14ac:dyDescent="0.25">
      <c r="B448" t="s">
        <v>20</v>
      </c>
      <c r="C448">
        <v>106</v>
      </c>
    </row>
    <row r="449" spans="2:3" x14ac:dyDescent="0.25">
      <c r="B449" t="s">
        <v>20</v>
      </c>
      <c r="C449">
        <v>142</v>
      </c>
    </row>
    <row r="450" spans="2:3" x14ac:dyDescent="0.25">
      <c r="B450" t="s">
        <v>20</v>
      </c>
      <c r="C450">
        <v>233</v>
      </c>
    </row>
    <row r="451" spans="2:3" x14ac:dyDescent="0.25">
      <c r="B451" t="s">
        <v>20</v>
      </c>
      <c r="C451">
        <v>218</v>
      </c>
    </row>
    <row r="452" spans="2:3" x14ac:dyDescent="0.25">
      <c r="B452" t="s">
        <v>20</v>
      </c>
      <c r="C452">
        <v>76</v>
      </c>
    </row>
    <row r="453" spans="2:3" x14ac:dyDescent="0.25">
      <c r="B453" t="s">
        <v>20</v>
      </c>
      <c r="C453">
        <v>43</v>
      </c>
    </row>
    <row r="454" spans="2:3" x14ac:dyDescent="0.25">
      <c r="B454" t="s">
        <v>20</v>
      </c>
      <c r="C454">
        <v>221</v>
      </c>
    </row>
    <row r="455" spans="2:3" x14ac:dyDescent="0.25">
      <c r="B455" t="s">
        <v>20</v>
      </c>
      <c r="C455">
        <v>2805</v>
      </c>
    </row>
    <row r="456" spans="2:3" x14ac:dyDescent="0.25">
      <c r="B456" t="s">
        <v>20</v>
      </c>
      <c r="C456">
        <v>68</v>
      </c>
    </row>
    <row r="457" spans="2:3" x14ac:dyDescent="0.25">
      <c r="B457" t="s">
        <v>20</v>
      </c>
      <c r="C457">
        <v>183</v>
      </c>
    </row>
    <row r="458" spans="2:3" x14ac:dyDescent="0.25">
      <c r="B458" t="s">
        <v>20</v>
      </c>
      <c r="C458">
        <v>133</v>
      </c>
    </row>
    <row r="459" spans="2:3" x14ac:dyDescent="0.25">
      <c r="B459" t="s">
        <v>20</v>
      </c>
      <c r="C459">
        <v>2489</v>
      </c>
    </row>
    <row r="460" spans="2:3" x14ac:dyDescent="0.25">
      <c r="B460" t="s">
        <v>20</v>
      </c>
      <c r="C460">
        <v>69</v>
      </c>
    </row>
    <row r="461" spans="2:3" x14ac:dyDescent="0.25">
      <c r="B461" t="s">
        <v>20</v>
      </c>
      <c r="C461">
        <v>279</v>
      </c>
    </row>
    <row r="462" spans="2:3" x14ac:dyDescent="0.25">
      <c r="B462" t="s">
        <v>20</v>
      </c>
      <c r="C462">
        <v>210</v>
      </c>
    </row>
    <row r="463" spans="2:3" x14ac:dyDescent="0.25">
      <c r="B463" t="s">
        <v>20</v>
      </c>
      <c r="C463">
        <v>2100</v>
      </c>
    </row>
    <row r="464" spans="2:3" x14ac:dyDescent="0.25">
      <c r="B464" t="s">
        <v>20</v>
      </c>
      <c r="C464">
        <v>252</v>
      </c>
    </row>
    <row r="465" spans="2:3" x14ac:dyDescent="0.25">
      <c r="B465" t="s">
        <v>20</v>
      </c>
      <c r="C465">
        <v>1280</v>
      </c>
    </row>
    <row r="466" spans="2:3" x14ac:dyDescent="0.25">
      <c r="B466" t="s">
        <v>20</v>
      </c>
      <c r="C466">
        <v>157</v>
      </c>
    </row>
    <row r="467" spans="2:3" x14ac:dyDescent="0.25">
      <c r="B467" t="s">
        <v>20</v>
      </c>
      <c r="C467">
        <v>194</v>
      </c>
    </row>
    <row r="468" spans="2:3" x14ac:dyDescent="0.25">
      <c r="B468" t="s">
        <v>20</v>
      </c>
      <c r="C468">
        <v>82</v>
      </c>
    </row>
    <row r="469" spans="2:3" x14ac:dyDescent="0.25">
      <c r="B469" t="s">
        <v>20</v>
      </c>
      <c r="C469">
        <v>4233</v>
      </c>
    </row>
    <row r="470" spans="2:3" x14ac:dyDescent="0.25">
      <c r="B470" t="s">
        <v>20</v>
      </c>
      <c r="C470">
        <v>1297</v>
      </c>
    </row>
    <row r="471" spans="2:3" x14ac:dyDescent="0.25">
      <c r="B471" t="s">
        <v>20</v>
      </c>
      <c r="C471">
        <v>165</v>
      </c>
    </row>
    <row r="472" spans="2:3" x14ac:dyDescent="0.25">
      <c r="B472" t="s">
        <v>20</v>
      </c>
      <c r="C472">
        <v>119</v>
      </c>
    </row>
    <row r="473" spans="2:3" x14ac:dyDescent="0.25">
      <c r="B473" t="s">
        <v>20</v>
      </c>
      <c r="C473">
        <v>1797</v>
      </c>
    </row>
    <row r="474" spans="2:3" x14ac:dyDescent="0.25">
      <c r="B474" t="s">
        <v>20</v>
      </c>
      <c r="C474">
        <v>261</v>
      </c>
    </row>
    <row r="475" spans="2:3" x14ac:dyDescent="0.25">
      <c r="B475" t="s">
        <v>20</v>
      </c>
      <c r="C475">
        <v>157</v>
      </c>
    </row>
    <row r="476" spans="2:3" x14ac:dyDescent="0.25">
      <c r="B476" t="s">
        <v>20</v>
      </c>
      <c r="C476">
        <v>3533</v>
      </c>
    </row>
    <row r="477" spans="2:3" x14ac:dyDescent="0.25">
      <c r="B477" t="s">
        <v>20</v>
      </c>
      <c r="C477">
        <v>155</v>
      </c>
    </row>
    <row r="478" spans="2:3" x14ac:dyDescent="0.25">
      <c r="B478" t="s">
        <v>20</v>
      </c>
      <c r="C478">
        <v>132</v>
      </c>
    </row>
    <row r="479" spans="2:3" x14ac:dyDescent="0.25">
      <c r="B479" t="s">
        <v>20</v>
      </c>
      <c r="C479">
        <v>1354</v>
      </c>
    </row>
    <row r="480" spans="2:3" x14ac:dyDescent="0.25">
      <c r="B480" t="s">
        <v>20</v>
      </c>
      <c r="C480">
        <v>48</v>
      </c>
    </row>
    <row r="481" spans="2:3" x14ac:dyDescent="0.25">
      <c r="B481" t="s">
        <v>20</v>
      </c>
      <c r="C481">
        <v>110</v>
      </c>
    </row>
    <row r="482" spans="2:3" x14ac:dyDescent="0.25">
      <c r="B482" t="s">
        <v>20</v>
      </c>
      <c r="C482">
        <v>172</v>
      </c>
    </row>
    <row r="483" spans="2:3" x14ac:dyDescent="0.25">
      <c r="B483" t="s">
        <v>20</v>
      </c>
      <c r="C483">
        <v>307</v>
      </c>
    </row>
    <row r="484" spans="2:3" x14ac:dyDescent="0.25">
      <c r="B484" t="s">
        <v>20</v>
      </c>
      <c r="C484">
        <v>160</v>
      </c>
    </row>
    <row r="485" spans="2:3" x14ac:dyDescent="0.25">
      <c r="B485" t="s">
        <v>20</v>
      </c>
      <c r="C485">
        <v>1467</v>
      </c>
    </row>
    <row r="486" spans="2:3" x14ac:dyDescent="0.25">
      <c r="B486" t="s">
        <v>20</v>
      </c>
      <c r="C486">
        <v>2662</v>
      </c>
    </row>
    <row r="487" spans="2:3" x14ac:dyDescent="0.25">
      <c r="B487" t="s">
        <v>20</v>
      </c>
      <c r="C487">
        <v>452</v>
      </c>
    </row>
    <row r="488" spans="2:3" x14ac:dyDescent="0.25">
      <c r="B488" t="s">
        <v>20</v>
      </c>
      <c r="C488">
        <v>158</v>
      </c>
    </row>
    <row r="489" spans="2:3" x14ac:dyDescent="0.25">
      <c r="B489" t="s">
        <v>20</v>
      </c>
      <c r="C489">
        <v>225</v>
      </c>
    </row>
    <row r="490" spans="2:3" x14ac:dyDescent="0.25">
      <c r="B490" t="s">
        <v>20</v>
      </c>
      <c r="C490">
        <v>65</v>
      </c>
    </row>
    <row r="491" spans="2:3" x14ac:dyDescent="0.25">
      <c r="B491" t="s">
        <v>20</v>
      </c>
      <c r="C491">
        <v>163</v>
      </c>
    </row>
    <row r="492" spans="2:3" x14ac:dyDescent="0.25">
      <c r="B492" t="s">
        <v>20</v>
      </c>
      <c r="C492">
        <v>85</v>
      </c>
    </row>
    <row r="493" spans="2:3" x14ac:dyDescent="0.25">
      <c r="B493" t="s">
        <v>20</v>
      </c>
      <c r="C493">
        <v>217</v>
      </c>
    </row>
    <row r="494" spans="2:3" x14ac:dyDescent="0.25">
      <c r="B494" t="s">
        <v>20</v>
      </c>
      <c r="C494">
        <v>150</v>
      </c>
    </row>
    <row r="495" spans="2:3" x14ac:dyDescent="0.25">
      <c r="B495" t="s">
        <v>20</v>
      </c>
      <c r="C495">
        <v>3272</v>
      </c>
    </row>
    <row r="496" spans="2:3" x14ac:dyDescent="0.25">
      <c r="B496" t="s">
        <v>20</v>
      </c>
      <c r="C496">
        <v>300</v>
      </c>
    </row>
    <row r="497" spans="2:3" x14ac:dyDescent="0.25">
      <c r="B497" t="s">
        <v>20</v>
      </c>
      <c r="C497">
        <v>126</v>
      </c>
    </row>
    <row r="498" spans="2:3" x14ac:dyDescent="0.25">
      <c r="B498" t="s">
        <v>20</v>
      </c>
      <c r="C498">
        <v>2320</v>
      </c>
    </row>
    <row r="499" spans="2:3" x14ac:dyDescent="0.25">
      <c r="B499" t="s">
        <v>20</v>
      </c>
      <c r="C499">
        <v>81</v>
      </c>
    </row>
    <row r="500" spans="2:3" x14ac:dyDescent="0.25">
      <c r="B500" t="s">
        <v>20</v>
      </c>
      <c r="C500">
        <v>1887</v>
      </c>
    </row>
    <row r="501" spans="2:3" x14ac:dyDescent="0.25">
      <c r="B501" t="s">
        <v>20</v>
      </c>
      <c r="C501">
        <v>4358</v>
      </c>
    </row>
    <row r="502" spans="2:3" x14ac:dyDescent="0.25">
      <c r="B502" t="s">
        <v>20</v>
      </c>
      <c r="C502">
        <v>53</v>
      </c>
    </row>
    <row r="503" spans="2:3" x14ac:dyDescent="0.25">
      <c r="B503" t="s">
        <v>20</v>
      </c>
      <c r="C503">
        <v>2414</v>
      </c>
    </row>
    <row r="504" spans="2:3" x14ac:dyDescent="0.25">
      <c r="B504" t="s">
        <v>20</v>
      </c>
      <c r="C504">
        <v>80</v>
      </c>
    </row>
    <row r="505" spans="2:3" x14ac:dyDescent="0.25">
      <c r="B505" t="s">
        <v>20</v>
      </c>
      <c r="C505">
        <v>193</v>
      </c>
    </row>
    <row r="506" spans="2:3" x14ac:dyDescent="0.25">
      <c r="B506" t="s">
        <v>20</v>
      </c>
      <c r="C506">
        <v>52</v>
      </c>
    </row>
    <row r="507" spans="2:3" x14ac:dyDescent="0.25">
      <c r="B507" t="s">
        <v>20</v>
      </c>
      <c r="C507">
        <v>290</v>
      </c>
    </row>
    <row r="508" spans="2:3" x14ac:dyDescent="0.25">
      <c r="B508" t="s">
        <v>20</v>
      </c>
      <c r="C508">
        <v>122</v>
      </c>
    </row>
    <row r="509" spans="2:3" x14ac:dyDescent="0.25">
      <c r="B509" t="s">
        <v>20</v>
      </c>
      <c r="C509">
        <v>1470</v>
      </c>
    </row>
    <row r="510" spans="2:3" x14ac:dyDescent="0.25">
      <c r="B510" t="s">
        <v>20</v>
      </c>
      <c r="C510">
        <v>165</v>
      </c>
    </row>
    <row r="511" spans="2:3" x14ac:dyDescent="0.25">
      <c r="B511" t="s">
        <v>20</v>
      </c>
      <c r="C511">
        <v>182</v>
      </c>
    </row>
    <row r="512" spans="2:3" x14ac:dyDescent="0.25">
      <c r="B512" t="s">
        <v>20</v>
      </c>
      <c r="C512">
        <v>199</v>
      </c>
    </row>
    <row r="513" spans="2:3" x14ac:dyDescent="0.25">
      <c r="B513" t="s">
        <v>20</v>
      </c>
      <c r="C513">
        <v>56</v>
      </c>
    </row>
    <row r="514" spans="2:3" x14ac:dyDescent="0.25">
      <c r="B514" t="s">
        <v>20</v>
      </c>
      <c r="C514">
        <v>1460</v>
      </c>
    </row>
    <row r="515" spans="2:3" x14ac:dyDescent="0.25">
      <c r="B515" t="s">
        <v>20</v>
      </c>
      <c r="C515">
        <v>123</v>
      </c>
    </row>
    <row r="516" spans="2:3" x14ac:dyDescent="0.25">
      <c r="B516" t="s">
        <v>20</v>
      </c>
      <c r="C516">
        <v>159</v>
      </c>
    </row>
    <row r="517" spans="2:3" x14ac:dyDescent="0.25">
      <c r="B517" t="s">
        <v>20</v>
      </c>
      <c r="C517">
        <v>110</v>
      </c>
    </row>
    <row r="518" spans="2:3" x14ac:dyDescent="0.25">
      <c r="B518" t="s">
        <v>20</v>
      </c>
      <c r="C518">
        <v>236</v>
      </c>
    </row>
    <row r="519" spans="2:3" x14ac:dyDescent="0.25">
      <c r="B519" t="s">
        <v>20</v>
      </c>
      <c r="C519">
        <v>191</v>
      </c>
    </row>
    <row r="520" spans="2:3" x14ac:dyDescent="0.25">
      <c r="B520" t="s">
        <v>20</v>
      </c>
      <c r="C520">
        <v>3934</v>
      </c>
    </row>
    <row r="521" spans="2:3" x14ac:dyDescent="0.25">
      <c r="B521" t="s">
        <v>20</v>
      </c>
      <c r="C521">
        <v>80</v>
      </c>
    </row>
    <row r="522" spans="2:3" x14ac:dyDescent="0.25">
      <c r="B522" t="s">
        <v>20</v>
      </c>
      <c r="C522">
        <v>462</v>
      </c>
    </row>
    <row r="523" spans="2:3" x14ac:dyDescent="0.25">
      <c r="B523" t="s">
        <v>20</v>
      </c>
      <c r="C523">
        <v>179</v>
      </c>
    </row>
    <row r="524" spans="2:3" x14ac:dyDescent="0.25">
      <c r="B524" t="s">
        <v>20</v>
      </c>
      <c r="C524">
        <v>1866</v>
      </c>
    </row>
    <row r="525" spans="2:3" x14ac:dyDescent="0.25">
      <c r="B525" t="s">
        <v>20</v>
      </c>
      <c r="C525">
        <v>156</v>
      </c>
    </row>
    <row r="526" spans="2:3" x14ac:dyDescent="0.25">
      <c r="B526" t="s">
        <v>20</v>
      </c>
      <c r="C526">
        <v>255</v>
      </c>
    </row>
    <row r="527" spans="2:3" x14ac:dyDescent="0.25">
      <c r="B527" t="s">
        <v>20</v>
      </c>
      <c r="C527">
        <v>2261</v>
      </c>
    </row>
    <row r="528" spans="2:3" x14ac:dyDescent="0.25">
      <c r="B528" t="s">
        <v>20</v>
      </c>
      <c r="C528">
        <v>40</v>
      </c>
    </row>
    <row r="529" spans="2:3" x14ac:dyDescent="0.25">
      <c r="B529" t="s">
        <v>20</v>
      </c>
      <c r="C529">
        <v>2289</v>
      </c>
    </row>
    <row r="530" spans="2:3" x14ac:dyDescent="0.25">
      <c r="B530" t="s">
        <v>20</v>
      </c>
      <c r="C530">
        <v>65</v>
      </c>
    </row>
    <row r="531" spans="2:3" x14ac:dyDescent="0.25">
      <c r="B531" t="s">
        <v>20</v>
      </c>
      <c r="C531">
        <v>3777</v>
      </c>
    </row>
    <row r="532" spans="2:3" x14ac:dyDescent="0.25">
      <c r="B532" t="s">
        <v>20</v>
      </c>
      <c r="C532">
        <v>184</v>
      </c>
    </row>
    <row r="533" spans="2:3" x14ac:dyDescent="0.25">
      <c r="B533" t="s">
        <v>20</v>
      </c>
      <c r="C533">
        <v>85</v>
      </c>
    </row>
    <row r="534" spans="2:3" x14ac:dyDescent="0.25">
      <c r="B534" t="s">
        <v>20</v>
      </c>
      <c r="C534">
        <v>144</v>
      </c>
    </row>
    <row r="535" spans="2:3" x14ac:dyDescent="0.25">
      <c r="B535" t="s">
        <v>20</v>
      </c>
      <c r="C535">
        <v>1902</v>
      </c>
    </row>
    <row r="536" spans="2:3" x14ac:dyDescent="0.25">
      <c r="B536" t="s">
        <v>20</v>
      </c>
      <c r="C536">
        <v>105</v>
      </c>
    </row>
    <row r="537" spans="2:3" x14ac:dyDescent="0.25">
      <c r="B537" t="s">
        <v>20</v>
      </c>
      <c r="C537">
        <v>132</v>
      </c>
    </row>
    <row r="538" spans="2:3" x14ac:dyDescent="0.25">
      <c r="B538" t="s">
        <v>20</v>
      </c>
      <c r="C538">
        <v>96</v>
      </c>
    </row>
    <row r="539" spans="2:3" x14ac:dyDescent="0.25">
      <c r="B539" t="s">
        <v>20</v>
      </c>
      <c r="C539">
        <v>114</v>
      </c>
    </row>
    <row r="540" spans="2:3" x14ac:dyDescent="0.25">
      <c r="B540" t="s">
        <v>20</v>
      </c>
      <c r="C540">
        <v>203</v>
      </c>
    </row>
    <row r="541" spans="2:3" x14ac:dyDescent="0.25">
      <c r="B541" t="s">
        <v>20</v>
      </c>
      <c r="C541">
        <v>1559</v>
      </c>
    </row>
    <row r="542" spans="2:3" x14ac:dyDescent="0.25">
      <c r="B542" t="s">
        <v>20</v>
      </c>
      <c r="C542">
        <v>1548</v>
      </c>
    </row>
    <row r="543" spans="2:3" x14ac:dyDescent="0.25">
      <c r="B543" t="s">
        <v>20</v>
      </c>
      <c r="C543">
        <v>80</v>
      </c>
    </row>
    <row r="544" spans="2:3" x14ac:dyDescent="0.25">
      <c r="B544" t="s">
        <v>20</v>
      </c>
      <c r="C544">
        <v>131</v>
      </c>
    </row>
    <row r="545" spans="2:3" x14ac:dyDescent="0.25">
      <c r="B545" t="s">
        <v>20</v>
      </c>
      <c r="C545">
        <v>112</v>
      </c>
    </row>
    <row r="546" spans="2:3" x14ac:dyDescent="0.25">
      <c r="B546" t="s">
        <v>20</v>
      </c>
      <c r="C546">
        <v>155</v>
      </c>
    </row>
    <row r="547" spans="2:3" x14ac:dyDescent="0.25">
      <c r="B547" t="s">
        <v>20</v>
      </c>
      <c r="C547">
        <v>266</v>
      </c>
    </row>
    <row r="548" spans="2:3" x14ac:dyDescent="0.25">
      <c r="B548" t="s">
        <v>20</v>
      </c>
      <c r="C548">
        <v>155</v>
      </c>
    </row>
    <row r="549" spans="2:3" x14ac:dyDescent="0.25">
      <c r="B549" t="s">
        <v>20</v>
      </c>
      <c r="C549">
        <v>207</v>
      </c>
    </row>
    <row r="550" spans="2:3" x14ac:dyDescent="0.25">
      <c r="B550" t="s">
        <v>20</v>
      </c>
      <c r="C550">
        <v>245</v>
      </c>
    </row>
    <row r="551" spans="2:3" x14ac:dyDescent="0.25">
      <c r="B551" t="s">
        <v>20</v>
      </c>
      <c r="C551">
        <v>1573</v>
      </c>
    </row>
    <row r="552" spans="2:3" x14ac:dyDescent="0.25">
      <c r="B552" t="s">
        <v>20</v>
      </c>
      <c r="C552">
        <v>114</v>
      </c>
    </row>
    <row r="553" spans="2:3" x14ac:dyDescent="0.25">
      <c r="B553" t="s">
        <v>20</v>
      </c>
      <c r="C553">
        <v>93</v>
      </c>
    </row>
    <row r="554" spans="2:3" x14ac:dyDescent="0.25">
      <c r="B554" t="s">
        <v>20</v>
      </c>
      <c r="C554">
        <v>1681</v>
      </c>
    </row>
    <row r="555" spans="2:3" x14ac:dyDescent="0.25">
      <c r="B555" t="s">
        <v>20</v>
      </c>
      <c r="C555">
        <v>32</v>
      </c>
    </row>
    <row r="556" spans="2:3" x14ac:dyDescent="0.25">
      <c r="B556" t="s">
        <v>20</v>
      </c>
      <c r="C556">
        <v>135</v>
      </c>
    </row>
    <row r="557" spans="2:3" x14ac:dyDescent="0.25">
      <c r="B557" t="s">
        <v>20</v>
      </c>
      <c r="C557">
        <v>140</v>
      </c>
    </row>
    <row r="558" spans="2:3" x14ac:dyDescent="0.25">
      <c r="B558" t="s">
        <v>20</v>
      </c>
      <c r="C558">
        <v>92</v>
      </c>
    </row>
    <row r="559" spans="2:3" x14ac:dyDescent="0.25">
      <c r="B559" t="s">
        <v>20</v>
      </c>
      <c r="C559">
        <v>1015</v>
      </c>
    </row>
    <row r="560" spans="2:3" x14ac:dyDescent="0.25">
      <c r="B560" t="s">
        <v>20</v>
      </c>
      <c r="C560">
        <v>323</v>
      </c>
    </row>
    <row r="561" spans="2:3" x14ac:dyDescent="0.25">
      <c r="B561" t="s">
        <v>20</v>
      </c>
      <c r="C561">
        <v>2326</v>
      </c>
    </row>
    <row r="562" spans="2:3" x14ac:dyDescent="0.25">
      <c r="B562" t="s">
        <v>20</v>
      </c>
      <c r="C562">
        <v>381</v>
      </c>
    </row>
    <row r="563" spans="2:3" x14ac:dyDescent="0.25">
      <c r="B563" t="s">
        <v>20</v>
      </c>
      <c r="C563">
        <v>480</v>
      </c>
    </row>
    <row r="564" spans="2:3" x14ac:dyDescent="0.25">
      <c r="B564" t="s">
        <v>20</v>
      </c>
      <c r="C564">
        <v>226</v>
      </c>
    </row>
    <row r="565" spans="2:3" x14ac:dyDescent="0.25">
      <c r="B565" t="s">
        <v>20</v>
      </c>
      <c r="C565">
        <v>241</v>
      </c>
    </row>
    <row r="566" spans="2:3" x14ac:dyDescent="0.25">
      <c r="B566" t="s">
        <v>20</v>
      </c>
      <c r="C566">
        <v>132</v>
      </c>
    </row>
    <row r="567" spans="2:3" x14ac:dyDescent="0.25">
      <c r="B567" t="s">
        <v>20</v>
      </c>
      <c r="C567">
        <v>2043</v>
      </c>
    </row>
  </sheetData>
  <conditionalFormatting sqref="B3:B567">
    <cfRule type="containsText" dxfId="11" priority="13" operator="containsText" text="live">
      <formula>NOT(ISERROR(SEARCH("live",B3)))</formula>
    </cfRule>
    <cfRule type="containsText" dxfId="10" priority="14" operator="containsText" text="Canceled">
      <formula>NOT(ISERROR(SEARCH("Canceled",B3)))</formula>
    </cfRule>
    <cfRule type="containsText" dxfId="9" priority="15" operator="containsText" text="Su">
      <formula>NOT(ISERROR(SEARCH("Su",B3)))</formula>
    </cfRule>
    <cfRule type="containsText" dxfId="8" priority="16" operator="containsText" text="Failed">
      <formula>NOT(ISERROR(SEARCH("Failed",B3)))</formula>
    </cfRule>
  </conditionalFormatting>
  <conditionalFormatting sqref="E3:E366">
    <cfRule type="containsText" dxfId="7" priority="9" operator="containsText" text="live">
      <formula>NOT(ISERROR(SEARCH("live",E3)))</formula>
    </cfRule>
    <cfRule type="containsText" dxfId="6" priority="10" operator="containsText" text="Canceled">
      <formula>NOT(ISERROR(SEARCH("Canceled",E3)))</formula>
    </cfRule>
    <cfRule type="containsText" dxfId="5" priority="11" operator="containsText" text="Su">
      <formula>NOT(ISERROR(SEARCH("Su",E3)))</formula>
    </cfRule>
    <cfRule type="containsText" dxfId="4" priority="12" operator="containsText" text="Failed">
      <formula>NOT(ISERROR(SEARCH("Failed",E3)))</formula>
    </cfRule>
  </conditionalFormatting>
  <conditionalFormatting sqref="I2:J2">
    <cfRule type="containsText" dxfId="3" priority="1" operator="containsText" text="live">
      <formula>NOT(ISERROR(SEARCH("live",I2)))</formula>
    </cfRule>
    <cfRule type="containsText" dxfId="2" priority="2" operator="containsText" text="Canceled">
      <formula>NOT(ISERROR(SEARCH("Canceled",I2)))</formula>
    </cfRule>
    <cfRule type="containsText" dxfId="1" priority="3" operator="containsText" text="Su">
      <formula>NOT(ISERROR(SEARCH("Su",I2)))</formula>
    </cfRule>
    <cfRule type="containsText" dxfId="0" priority="4" operator="containsText" text="Failed">
      <formula>NOT(ISERROR(SEARCH("Failed",I2)))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Requirements</vt:lpstr>
      <vt:lpstr>Crowdfunding</vt:lpstr>
      <vt:lpstr>Categorystats</vt:lpstr>
      <vt:lpstr>Subcategorystats</vt:lpstr>
      <vt:lpstr>LaunchDateOutcome</vt:lpstr>
      <vt:lpstr>Written Report</vt:lpstr>
      <vt:lpstr>GoalOutcomes</vt:lpstr>
      <vt:lpstr>Backers01</vt:lpstr>
      <vt:lpstr>Requirements!Print_Area</vt:lpstr>
      <vt:lpstr>table01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Elona Xhikola</cp:lastModifiedBy>
  <dcterms:created xsi:type="dcterms:W3CDTF">2021-09-29T18:52:28Z</dcterms:created>
  <dcterms:modified xsi:type="dcterms:W3CDTF">2023-10-04T02:16:22Z</dcterms:modified>
</cp:coreProperties>
</file>