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exint\Dropbox\ROKU\calman\"/>
    </mc:Choice>
  </mc:AlternateContent>
  <bookViews>
    <workbookView xWindow="0" yWindow="0" windowWidth="288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B46" i="1"/>
  <c r="C47" i="1"/>
  <c r="D47" i="1"/>
  <c r="E47" i="1"/>
  <c r="F47" i="1"/>
  <c r="G47" i="1"/>
  <c r="H47" i="1"/>
  <c r="I47" i="1"/>
  <c r="B47" i="1"/>
  <c r="C49" i="1"/>
  <c r="D49" i="1"/>
  <c r="E49" i="1"/>
  <c r="F49" i="1"/>
  <c r="G49" i="1"/>
  <c r="H49" i="1"/>
  <c r="I49" i="1"/>
  <c r="B49" i="1"/>
  <c r="I48" i="1"/>
  <c r="H48" i="1"/>
  <c r="G48" i="1"/>
  <c r="F48" i="1"/>
  <c r="E48" i="1"/>
  <c r="D48" i="1"/>
  <c r="C48" i="1"/>
  <c r="B48" i="1"/>
</calcChain>
</file>

<file path=xl/sharedStrings.xml><?xml version="1.0" encoding="utf-8"?>
<sst xmlns="http://schemas.openxmlformats.org/spreadsheetml/2006/main" count="51" uniqueCount="20">
  <si>
    <t>FW VERSION</t>
  </si>
  <si>
    <t>Y</t>
  </si>
  <si>
    <t>CCT</t>
  </si>
  <si>
    <t>White</t>
  </si>
  <si>
    <t>Red</t>
  </si>
  <si>
    <t>Green</t>
  </si>
  <si>
    <t>Blue</t>
  </si>
  <si>
    <t>Cyan</t>
  </si>
  <si>
    <t>Magenta</t>
  </si>
  <si>
    <t>Yellow</t>
  </si>
  <si>
    <t>100W</t>
  </si>
  <si>
    <t>ANALYSIS</t>
  </si>
  <si>
    <t>RESULTS</t>
  </si>
  <si>
    <t>Y (percentage)</t>
  </si>
  <si>
    <t>CONCLUSION</t>
  </si>
  <si>
    <t>x:CIE31</t>
  </si>
  <si>
    <t>y:CIE31</t>
  </si>
  <si>
    <t>PASS/ FAIL</t>
  </si>
  <si>
    <t>x (PASS/FAIL)</t>
  </si>
  <si>
    <t>y (PASS/FAIL)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</si>
</sst>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70C0"/>
      <name val="Calibri (Body)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0" xfId="0" applyFont="1" applyBorder="1"/>
    <xf numFmtId="14" fontId="2" fillId="0" borderId="1" xfId="0" applyNumberFormat="1" applyFont="1" applyBorder="1"/>
    <xf numFmtId="0" fontId="0" fillId="0" borderId="5" xfId="0" applyBorder="1" applyAlignment="1">
      <alignment vertical="center" wrapText="1"/>
    </xf>
    <xf numFmtId="10" fontId="0" fillId="0" borderId="6" xfId="1" applyNumberFormat="1" applyFont="1" applyBorder="1"/>
    <xf numFmtId="10" fontId="0" fillId="0" borderId="1" xfId="1" applyNumberFormat="1" applyFont="1" applyBorder="1"/>
    <xf numFmtId="0" fontId="0" fillId="0" borderId="9" xfId="0" applyBorder="1"/>
    <xf numFmtId="0" fontId="0" fillId="0" borderId="11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6" xfId="0" applyFont="1" applyBorder="1"/>
    <xf numFmtId="0" fontId="3" fillId="0" borderId="8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A13" zoomScale="93" workbookViewId="0">
      <selection activeCell="D53" sqref="D53"/>
    </sheetView>
  </sheetViews>
  <sheetFormatPr defaultColWidth="11.25" defaultRowHeight="15.75"/>
  <cols>
    <col min="1" max="1" width="14.25" customWidth="1"/>
    <col min="3" max="3" width="10.75" customWidth="1"/>
  </cols>
  <sheetData>
    <row r="1" spans="1:27" ht="23.25">
      <c r="A1" s="9"/>
      <c r="B1" s="10"/>
      <c r="C1" s="10"/>
      <c r="D1" s="10"/>
      <c r="E1" s="10"/>
      <c r="F1" s="11"/>
      <c r="G1" s="4"/>
      <c r="H1" s="4"/>
      <c r="I1" s="3"/>
    </row>
    <row r="2" spans="1:27" ht="23.25">
      <c r="A2" s="13"/>
      <c r="B2" s="10"/>
      <c r="C2" s="11"/>
      <c r="D2" s="12"/>
      <c r="E2" s="12"/>
      <c r="F2" s="12"/>
      <c r="G2" s="2"/>
      <c r="H2" s="2"/>
      <c r="I2" s="2"/>
    </row>
    <row r="3" spans="1:27" ht="16.5" thickBot="1"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9.5" thickBot="1">
      <c r="A4" s="34" t="s">
        <v>12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.5" thickBot="1"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.5" thickBot="1">
      <c r="A6" s="35" t="s">
        <v>0</v>
      </c>
      <c r="B6" s="36"/>
      <c r="C6" s="37"/>
      <c r="M6" s="2"/>
      <c r="N6" s="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.5" thickBot="1">
      <c r="M7" s="2"/>
      <c r="N7" s="2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.5" thickBot="1">
      <c r="A8" s="19"/>
      <c r="B8" s="23">
        <v>10</v>
      </c>
      <c r="C8" s="24">
        <v>20</v>
      </c>
      <c r="D8" s="24">
        <v>30</v>
      </c>
      <c r="E8" s="24">
        <v>40</v>
      </c>
      <c r="F8" s="24">
        <v>50</v>
      </c>
      <c r="G8" s="24">
        <v>60</v>
      </c>
      <c r="H8" s="24">
        <v>70</v>
      </c>
      <c r="I8" s="24">
        <v>80</v>
      </c>
      <c r="J8" s="24">
        <v>90</v>
      </c>
      <c r="K8" s="25">
        <v>100</v>
      </c>
      <c r="L8" s="2"/>
      <c r="M8" s="2"/>
      <c r="N8" s="2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20" t="s">
        <v>15</v>
      </c>
      <c r="L9" s="14"/>
      <c r="M9" s="2"/>
      <c r="N9" s="2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21" t="s">
        <v>16</v>
      </c>
      <c r="L10" s="14"/>
      <c r="M10" s="2"/>
      <c r="N10" s="2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21" t="s">
        <v>1</v>
      </c>
      <c r="L11" s="14"/>
      <c r="M11" s="2"/>
      <c r="N11" s="2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.5" thickBot="1">
      <c r="A12" s="22" t="s">
        <v>2</v>
      </c>
      <c r="L12" s="14"/>
      <c r="M12" s="2"/>
      <c r="N12" s="2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.5" thickBot="1">
      <c r="M13" s="2"/>
      <c r="N13" s="2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.5" thickBot="1">
      <c r="A14" s="19"/>
      <c r="B14" s="32" t="s">
        <v>3</v>
      </c>
      <c r="C14" s="26" t="s">
        <v>4</v>
      </c>
      <c r="D14" s="27" t="s">
        <v>5</v>
      </c>
      <c r="E14" s="28" t="s">
        <v>6</v>
      </c>
      <c r="F14" s="29" t="s">
        <v>7</v>
      </c>
      <c r="G14" s="30" t="s">
        <v>8</v>
      </c>
      <c r="H14" s="31" t="s">
        <v>9</v>
      </c>
      <c r="I14" s="25" t="s">
        <v>10</v>
      </c>
      <c r="J14" s="2"/>
      <c r="M14" s="2"/>
      <c r="N14" s="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20" t="s">
        <v>15</v>
      </c>
      <c r="J15" s="14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21" t="s">
        <v>16</v>
      </c>
      <c r="J16" s="14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.5" thickBot="1">
      <c r="A17" s="22" t="s">
        <v>1</v>
      </c>
      <c r="J17" s="1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.5" thickBot="1"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.5" thickBot="1">
      <c r="A19" s="35" t="s">
        <v>0</v>
      </c>
      <c r="B19" s="36"/>
      <c r="C19" s="3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.5" thickBot="1"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.5" thickBot="1">
      <c r="A21" s="19"/>
      <c r="B21" s="23">
        <v>10</v>
      </c>
      <c r="C21" s="24">
        <v>20</v>
      </c>
      <c r="D21" s="24">
        <v>30</v>
      </c>
      <c r="E21" s="24">
        <v>40</v>
      </c>
      <c r="F21" s="24">
        <v>50</v>
      </c>
      <c r="G21" s="24">
        <v>60</v>
      </c>
      <c r="H21" s="24">
        <v>70</v>
      </c>
      <c r="I21" s="24">
        <v>80</v>
      </c>
      <c r="J21" s="24">
        <v>90</v>
      </c>
      <c r="K21" s="25">
        <v>100</v>
      </c>
      <c r="L21" s="2"/>
      <c r="M21" s="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20" t="s">
        <v>15</v>
      </c>
      <c r="L22" s="14"/>
      <c r="M22" s="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21" t="s">
        <v>16</v>
      </c>
      <c r="L23" s="14"/>
      <c r="M23" s="2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21" t="s">
        <v>1</v>
      </c>
      <c r="L24" s="14"/>
      <c r="M24" s="2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.5" thickBot="1">
      <c r="A25" s="22" t="s">
        <v>2</v>
      </c>
      <c r="L25" s="14"/>
      <c r="M25" s="2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6.5" thickBot="1"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6.5" thickBot="1">
      <c r="A27" s="19"/>
      <c r="B27" s="23" t="s">
        <v>3</v>
      </c>
      <c r="C27" s="26" t="s">
        <v>4</v>
      </c>
      <c r="D27" s="27" t="s">
        <v>5</v>
      </c>
      <c r="E27" s="28" t="s">
        <v>6</v>
      </c>
      <c r="F27" s="29" t="s">
        <v>7</v>
      </c>
      <c r="G27" s="30" t="s">
        <v>8</v>
      </c>
      <c r="H27" s="31" t="s">
        <v>9</v>
      </c>
      <c r="I27" s="25" t="s">
        <v>10</v>
      </c>
      <c r="J27" s="2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20" t="s">
        <v>15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21" t="s">
        <v>16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6.5" thickBot="1">
      <c r="A30" s="22" t="s">
        <v>1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6.5" thickBot="1"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9.5" thickBot="1">
      <c r="A33" s="34" t="s">
        <v>11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5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6.5" thickBot="1"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6.5" thickBot="1">
      <c r="B36" s="32">
        <v>10</v>
      </c>
      <c r="C36" s="24">
        <v>20</v>
      </c>
      <c r="D36" s="24">
        <v>30</v>
      </c>
      <c r="E36" s="24">
        <v>40</v>
      </c>
      <c r="F36" s="24">
        <v>50</v>
      </c>
      <c r="G36" s="24">
        <v>60</v>
      </c>
      <c r="H36" s="24">
        <v>70</v>
      </c>
      <c r="I36" s="24">
        <v>80</v>
      </c>
      <c r="J36" s="24">
        <v>90</v>
      </c>
      <c r="K36" s="25">
        <v>100</v>
      </c>
    </row>
    <row r="37" spans="1:27"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27">
      <c r="A38" s="1" t="s">
        <v>17</v>
      </c>
      <c r="B38" s="1" t="str">
        <f>IF(ABS(B11-B24) &lt;= (B11*0.05),"PASS","FAIL")</f>
        <v>PASS</v>
      </c>
      <c r="C38" s="1" t="str">
        <f>IF(ABS(C11-C24) &lt;= (C11*0.05),"PASS","FAIL")</f>
        <v>PASS</v>
      </c>
      <c r="D38" s="1" t="str">
        <f xml:space="preserve"> IF(ABS(D11-D24) &lt;= (D11*0.05),"PASS","FAIL")</f>
        <v>PASS</v>
      </c>
      <c r="E38" s="1" t="str">
        <f xml:space="preserve"> IF(ABS(E11-E24) &lt;= (E11*0.05),"PASS","FAIL")</f>
        <v>PASS</v>
      </c>
      <c r="F38" s="1" t="str">
        <f t="shared" ref="F38:K38" si="0">IF(ABS(F11-F24) &lt;= (F11*0.05),"PASS","FAIL")</f>
        <v>PASS</v>
      </c>
      <c r="G38" s="1" t="str">
        <f t="shared" si="0"/>
        <v>PASS</v>
      </c>
      <c r="H38" s="1" t="str">
        <f t="shared" si="0"/>
        <v>PASS</v>
      </c>
      <c r="I38" s="1" t="str">
        <f t="shared" si="0"/>
        <v>PASS</v>
      </c>
      <c r="J38" s="1" t="str">
        <f t="shared" si="0"/>
        <v>PASS</v>
      </c>
      <c r="K38" s="1" t="str">
        <f t="shared" si="0"/>
        <v>PASS</v>
      </c>
    </row>
    <row r="39" spans="1:27">
      <c r="A39" s="1" t="s">
        <v>13</v>
      </c>
      <c r="B39" s="15" t="e">
        <f>(ABS(B11-B24)/B11)</f>
        <v>#DIV/0!</v>
      </c>
      <c r="C39" s="15" t="e">
        <f t="shared" ref="C39:K39" si="1">(ABS(C11-C24)/C11)</f>
        <v>#DIV/0!</v>
      </c>
      <c r="D39" s="15" t="e">
        <f t="shared" si="1"/>
        <v>#DIV/0!</v>
      </c>
      <c r="E39" s="15" t="e">
        <f t="shared" si="1"/>
        <v>#DIV/0!</v>
      </c>
      <c r="F39" s="15" t="e">
        <f t="shared" si="1"/>
        <v>#DIV/0!</v>
      </c>
      <c r="G39" s="15" t="e">
        <f t="shared" si="1"/>
        <v>#DIV/0!</v>
      </c>
      <c r="H39" s="15" t="e">
        <f t="shared" si="1"/>
        <v>#DIV/0!</v>
      </c>
      <c r="I39" s="15" t="e">
        <f t="shared" si="1"/>
        <v>#DIV/0!</v>
      </c>
      <c r="J39" s="15" t="e">
        <f t="shared" si="1"/>
        <v>#DIV/0!</v>
      </c>
      <c r="K39" s="15" t="e">
        <f t="shared" si="1"/>
        <v>#DIV/0!</v>
      </c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7" ht="16.5" thickBo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2"/>
    </row>
    <row r="43" spans="1:27" ht="16.5" thickBot="1">
      <c r="B43" s="32" t="s">
        <v>3</v>
      </c>
      <c r="C43" s="26" t="s">
        <v>4</v>
      </c>
      <c r="D43" s="27" t="s">
        <v>5</v>
      </c>
      <c r="E43" s="28" t="s">
        <v>6</v>
      </c>
      <c r="F43" s="29" t="s">
        <v>7</v>
      </c>
      <c r="G43" s="30" t="s">
        <v>8</v>
      </c>
      <c r="H43" s="31" t="s">
        <v>9</v>
      </c>
      <c r="I43" s="25" t="s">
        <v>10</v>
      </c>
      <c r="K43" s="2"/>
      <c r="L43" s="2"/>
    </row>
    <row r="44" spans="1:27">
      <c r="A44" s="1" t="s">
        <v>18</v>
      </c>
      <c r="B44" s="17" t="str">
        <f>IF(ABS(B15-B28) &lt;= (B17*0.05),"PASS","FAIL")</f>
        <v>PASS</v>
      </c>
      <c r="C44" s="17" t="str">
        <f t="shared" ref="C44:I44" si="2">IF(ABS(C15-C28) &lt;= (C17*0.05),"PASS","FAIL")</f>
        <v>PASS</v>
      </c>
      <c r="D44" s="17" t="str">
        <f t="shared" si="2"/>
        <v>PASS</v>
      </c>
      <c r="E44" s="17" t="str">
        <f t="shared" si="2"/>
        <v>PASS</v>
      </c>
      <c r="F44" s="17" t="str">
        <f t="shared" si="2"/>
        <v>PASS</v>
      </c>
      <c r="G44" s="17" t="str">
        <f t="shared" si="2"/>
        <v>PASS</v>
      </c>
      <c r="H44" s="17" t="str">
        <f t="shared" si="2"/>
        <v>PASS</v>
      </c>
      <c r="I44" s="17" t="str">
        <f t="shared" si="2"/>
        <v>PASS</v>
      </c>
      <c r="K44" s="2"/>
      <c r="L44" s="2"/>
    </row>
    <row r="45" spans="1:27">
      <c r="A45" s="1" t="s">
        <v>15</v>
      </c>
      <c r="B45" s="15" t="e">
        <f>(ABS(B15-B28)/B15)</f>
        <v>#DIV/0!</v>
      </c>
      <c r="C45" s="15" t="e">
        <f t="shared" ref="C45:I45" si="3">(ABS(C15-C28)/C15)</f>
        <v>#DIV/0!</v>
      </c>
      <c r="D45" s="15" t="e">
        <f t="shared" si="3"/>
        <v>#DIV/0!</v>
      </c>
      <c r="E45" s="15" t="e">
        <f t="shared" si="3"/>
        <v>#DIV/0!</v>
      </c>
      <c r="F45" s="15" t="e">
        <f t="shared" si="3"/>
        <v>#DIV/0!</v>
      </c>
      <c r="G45" s="15" t="e">
        <f t="shared" si="3"/>
        <v>#DIV/0!</v>
      </c>
      <c r="H45" s="15" t="e">
        <f t="shared" si="3"/>
        <v>#DIV/0!</v>
      </c>
      <c r="I45" s="15" t="e">
        <f t="shared" si="3"/>
        <v>#DIV/0!</v>
      </c>
      <c r="K45" s="2"/>
      <c r="L45" s="2"/>
    </row>
    <row r="46" spans="1:27">
      <c r="A46" s="1" t="s">
        <v>19</v>
      </c>
      <c r="B46" s="1" t="str">
        <f>IF(ABS(B16-B29) &lt;= (B16*0.05),"PASS","FAIL")</f>
        <v>PASS</v>
      </c>
      <c r="C46" s="1" t="str">
        <f t="shared" ref="C46:I46" si="4">IF(ABS(C16-C29) &lt;= (C16*0.05),"PASS","FAIL")</f>
        <v>PASS</v>
      </c>
      <c r="D46" s="1" t="str">
        <f t="shared" si="4"/>
        <v>PASS</v>
      </c>
      <c r="E46" s="1" t="str">
        <f t="shared" si="4"/>
        <v>PASS</v>
      </c>
      <c r="F46" s="1" t="str">
        <f t="shared" si="4"/>
        <v>PASS</v>
      </c>
      <c r="G46" s="1" t="str">
        <f t="shared" si="4"/>
        <v>PASS</v>
      </c>
      <c r="H46" s="1" t="str">
        <f t="shared" si="4"/>
        <v>PASS</v>
      </c>
      <c r="I46" s="1" t="str">
        <f t="shared" si="4"/>
        <v>PASS</v>
      </c>
      <c r="K46" s="2"/>
      <c r="L46" s="2"/>
    </row>
    <row r="47" spans="1:27">
      <c r="A47" s="1" t="s">
        <v>16</v>
      </c>
      <c r="B47" s="15" t="e">
        <f>(ABS(B16-B29)/B17)</f>
        <v>#DIV/0!</v>
      </c>
      <c r="C47" s="15" t="e">
        <f t="shared" ref="C47:I47" si="5">(ABS(C16-C29)/C17)</f>
        <v>#DIV/0!</v>
      </c>
      <c r="D47" s="15" t="e">
        <f t="shared" si="5"/>
        <v>#DIV/0!</v>
      </c>
      <c r="E47" s="15" t="e">
        <f t="shared" si="5"/>
        <v>#DIV/0!</v>
      </c>
      <c r="F47" s="15" t="e">
        <f t="shared" si="5"/>
        <v>#DIV/0!</v>
      </c>
      <c r="G47" s="15" t="e">
        <f t="shared" si="5"/>
        <v>#DIV/0!</v>
      </c>
      <c r="H47" s="15" t="e">
        <f t="shared" si="5"/>
        <v>#DIV/0!</v>
      </c>
      <c r="I47" s="15" t="e">
        <f t="shared" si="5"/>
        <v>#DIV/0!</v>
      </c>
      <c r="K47" s="2"/>
      <c r="L47" s="2"/>
    </row>
    <row r="48" spans="1:27">
      <c r="A48" s="1" t="s">
        <v>1</v>
      </c>
      <c r="B48" s="6" t="str">
        <f t="shared" ref="B48:I48" si="6">IF(ABS(B17-B30) &lt;= (B17*0.05),"PASS","FAIL")</f>
        <v>PASS</v>
      </c>
      <c r="C48" s="6" t="str">
        <f t="shared" si="6"/>
        <v>PASS</v>
      </c>
      <c r="D48" s="6" t="str">
        <f t="shared" si="6"/>
        <v>PASS</v>
      </c>
      <c r="E48" s="6" t="str">
        <f t="shared" si="6"/>
        <v>PASS</v>
      </c>
      <c r="F48" s="6" t="str">
        <f t="shared" si="6"/>
        <v>PASS</v>
      </c>
      <c r="G48" s="6" t="str">
        <f t="shared" si="6"/>
        <v>PASS</v>
      </c>
      <c r="H48" s="6" t="str">
        <f t="shared" si="6"/>
        <v>PASS</v>
      </c>
      <c r="I48" s="6" t="str">
        <f t="shared" si="6"/>
        <v>PASS</v>
      </c>
      <c r="K48" s="2"/>
      <c r="L48" s="2"/>
    </row>
    <row r="49" spans="1:10">
      <c r="A49" s="1" t="s">
        <v>13</v>
      </c>
      <c r="B49" s="16" t="e">
        <f>(ABS(B17-B30)/B17)</f>
        <v>#DIV/0!</v>
      </c>
      <c r="C49" s="16" t="e">
        <f t="shared" ref="C49:I49" si="7">(ABS(C17-C30)/C17)</f>
        <v>#DIV/0!</v>
      </c>
      <c r="D49" s="16" t="e">
        <f t="shared" si="7"/>
        <v>#DIV/0!</v>
      </c>
      <c r="E49" s="16" t="e">
        <f t="shared" si="7"/>
        <v>#DIV/0!</v>
      </c>
      <c r="F49" s="16" t="e">
        <f t="shared" si="7"/>
        <v>#DIV/0!</v>
      </c>
      <c r="G49" s="16" t="e">
        <f t="shared" si="7"/>
        <v>#DIV/0!</v>
      </c>
      <c r="H49" s="16" t="e">
        <f t="shared" si="7"/>
        <v>#DIV/0!</v>
      </c>
      <c r="I49" s="16" t="e">
        <f t="shared" si="7"/>
        <v>#DIV/0!</v>
      </c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6.5" thickBo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8.75" thickBot="1">
      <c r="A52" s="33" t="s">
        <v>14</v>
      </c>
      <c r="B5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tong xin</cp:lastModifiedBy>
  <dcterms:created xsi:type="dcterms:W3CDTF">2017-04-03T20:33:56Z</dcterms:created>
  <dcterms:modified xsi:type="dcterms:W3CDTF">2017-05-01T04:59:12Z</dcterms:modified>
</cp:coreProperties>
</file>