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pivotTables/pivotTable1.xml" ContentType="application/vnd.openxmlformats-officedocument.spreadsheetml.pivotTable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15" windowWidth="28515" windowHeight="12060" activeTab="3"/>
  </bookViews>
  <sheets>
    <sheet name="data" sheetId="1" r:id="rId1"/>
    <sheet name="pivot_tables" sheetId="7" r:id="rId2"/>
    <sheet name="weighted_averages" sheetId="6" r:id="rId3"/>
    <sheet name="graphs" sheetId="8" r:id="rId4"/>
  </sheets>
  <definedNames>
    <definedName name="_xlnm._FilterDatabase" localSheetId="0">data!$C$1:$O$334</definedName>
  </definedNames>
  <calcPr calcId="125725"/>
  <pivotCaches>
    <pivotCache cacheId="8" r:id="rId5"/>
  </pivotCaches>
</workbook>
</file>

<file path=xl/calcChain.xml><?xml version="1.0" encoding="utf-8"?>
<calcChain xmlns="http://schemas.openxmlformats.org/spreadsheetml/2006/main">
  <c r="D19" i="7"/>
  <c r="D18"/>
  <c r="D17"/>
  <c r="D16"/>
  <c r="D15"/>
  <c r="L7" i="1"/>
  <c r="L5"/>
  <c r="L4"/>
  <c r="L3"/>
  <c r="L2"/>
  <c r="L1666"/>
  <c r="L1665"/>
  <c r="L1664"/>
  <c r="L1663"/>
  <c r="L1662"/>
  <c r="L1661"/>
  <c r="L1660"/>
  <c r="L1659"/>
  <c r="L1658"/>
  <c r="L1657"/>
  <c r="L1656"/>
  <c r="L1655"/>
  <c r="L1654"/>
  <c r="L1653"/>
  <c r="L1652"/>
  <c r="L1651"/>
  <c r="L1650"/>
  <c r="L1649"/>
  <c r="L1648"/>
  <c r="L1647"/>
  <c r="L1646"/>
  <c r="L1645"/>
  <c r="L1644"/>
  <c r="L1643"/>
  <c r="L1642"/>
  <c r="L1641"/>
  <c r="L1640"/>
  <c r="L1639"/>
  <c r="L1638"/>
  <c r="L1637"/>
  <c r="L1636"/>
  <c r="L1635"/>
  <c r="L1634"/>
  <c r="L1633"/>
  <c r="L1632"/>
  <c r="L1631"/>
  <c r="L1630"/>
  <c r="L1629"/>
  <c r="L1628"/>
  <c r="L1627"/>
  <c r="L1626"/>
  <c r="L1625"/>
  <c r="L1624"/>
  <c r="L1623"/>
  <c r="L1622"/>
  <c r="L1621"/>
  <c r="L1620"/>
  <c r="L1619"/>
  <c r="L1618"/>
  <c r="L1617"/>
  <c r="L1616"/>
  <c r="L1615"/>
  <c r="L1614"/>
  <c r="L1613"/>
  <c r="L1612"/>
  <c r="L1611"/>
  <c r="L1610"/>
  <c r="L1609"/>
  <c r="L1608"/>
  <c r="L1607"/>
  <c r="L1606"/>
  <c r="L1605"/>
  <c r="L1604"/>
  <c r="L1603"/>
  <c r="L1602"/>
  <c r="L1601"/>
  <c r="L1600"/>
  <c r="L1599"/>
  <c r="L1598"/>
  <c r="L1597"/>
  <c r="L1596"/>
  <c r="L1595"/>
  <c r="L1594"/>
  <c r="L1593"/>
  <c r="L1592"/>
  <c r="L1591"/>
  <c r="L1590"/>
  <c r="L1589"/>
  <c r="L1588"/>
  <c r="L1587"/>
  <c r="L1586"/>
  <c r="L1585"/>
  <c r="L1584"/>
  <c r="L1583"/>
  <c r="L1582"/>
  <c r="L1581"/>
  <c r="L1580"/>
  <c r="L1579"/>
  <c r="L1578"/>
  <c r="L1577"/>
  <c r="L1576"/>
  <c r="L1575"/>
  <c r="L1574"/>
  <c r="L1573"/>
  <c r="L1572"/>
  <c r="L1571"/>
  <c r="L1570"/>
  <c r="L1569"/>
  <c r="L1568"/>
  <c r="L1567"/>
  <c r="L1566"/>
  <c r="L1565"/>
  <c r="L1564"/>
  <c r="L1563"/>
  <c r="L1562"/>
  <c r="L1561"/>
  <c r="L1560"/>
  <c r="L1559"/>
  <c r="L1558"/>
  <c r="L1557"/>
  <c r="L1556"/>
  <c r="L1555"/>
  <c r="L1554"/>
  <c r="L1553"/>
  <c r="L1552"/>
  <c r="L1551"/>
  <c r="L1550"/>
  <c r="L1549"/>
  <c r="L1548"/>
  <c r="L1547"/>
  <c r="L1546"/>
  <c r="L1545"/>
  <c r="L1544"/>
  <c r="L1543"/>
  <c r="L1542"/>
  <c r="L1541"/>
  <c r="L1540"/>
  <c r="L1539"/>
  <c r="L1538"/>
  <c r="L1537"/>
  <c r="L1536"/>
  <c r="L1535"/>
  <c r="L1534"/>
  <c r="L1533"/>
  <c r="L1532"/>
  <c r="L1531"/>
  <c r="L1530"/>
  <c r="L1529"/>
  <c r="L1528"/>
  <c r="L1527"/>
  <c r="L1526"/>
  <c r="L1525"/>
  <c r="L1524"/>
  <c r="L1523"/>
  <c r="L1522"/>
  <c r="L1521"/>
  <c r="L1520"/>
  <c r="L1519"/>
  <c r="L1518"/>
  <c r="L1517"/>
  <c r="L1516"/>
  <c r="L1515"/>
  <c r="L1514"/>
  <c r="L1513"/>
  <c r="L1512"/>
  <c r="L1511"/>
  <c r="L1510"/>
  <c r="L1509"/>
  <c r="L1508"/>
  <c r="L1507"/>
  <c r="L1506"/>
  <c r="L1505"/>
  <c r="L1504"/>
  <c r="L1503"/>
  <c r="L1502"/>
  <c r="L1501"/>
  <c r="L1500"/>
  <c r="L1499"/>
  <c r="L1498"/>
  <c r="L1497"/>
  <c r="L1496"/>
  <c r="L1495"/>
  <c r="L1494"/>
  <c r="L1493"/>
  <c r="L1492"/>
  <c r="L1491"/>
  <c r="L1490"/>
  <c r="L1489"/>
  <c r="L1488"/>
  <c r="L1487"/>
  <c r="L1486"/>
  <c r="L1485"/>
  <c r="L1484"/>
  <c r="L1483"/>
  <c r="L1482"/>
  <c r="L1481"/>
  <c r="L1480"/>
  <c r="L1479"/>
  <c r="L1478"/>
  <c r="L1477"/>
  <c r="L1476"/>
  <c r="L1475"/>
  <c r="L1474"/>
  <c r="L1473"/>
  <c r="L1472"/>
  <c r="L1471"/>
  <c r="L1470"/>
  <c r="L1469"/>
  <c r="L1468"/>
  <c r="L1467"/>
  <c r="L1466"/>
  <c r="L1465"/>
  <c r="L1464"/>
  <c r="L1463"/>
  <c r="L1462"/>
  <c r="L1461"/>
  <c r="L1460"/>
  <c r="L1459"/>
  <c r="L1458"/>
  <c r="L1457"/>
  <c r="L1456"/>
  <c r="L1455"/>
  <c r="L1454"/>
  <c r="L1453"/>
  <c r="L1452"/>
  <c r="L1451"/>
  <c r="L1450"/>
  <c r="L1449"/>
  <c r="L1448"/>
  <c r="L1447"/>
  <c r="L1446"/>
  <c r="L1445"/>
  <c r="L1444"/>
  <c r="L1443"/>
  <c r="L1442"/>
  <c r="L1441"/>
  <c r="L1440"/>
  <c r="L1439"/>
  <c r="L1438"/>
  <c r="L1437"/>
  <c r="L1436"/>
  <c r="L1435"/>
  <c r="L1434"/>
  <c r="L1433"/>
  <c r="L1432"/>
  <c r="L1431"/>
  <c r="L1430"/>
  <c r="L1429"/>
  <c r="L1428"/>
  <c r="L1427"/>
  <c r="L1426"/>
  <c r="L1425"/>
  <c r="L1424"/>
  <c r="L1423"/>
  <c r="L1422"/>
  <c r="L1421"/>
  <c r="L1420"/>
  <c r="L1419"/>
  <c r="L1418"/>
  <c r="L1417"/>
  <c r="L1416"/>
  <c r="L1415"/>
  <c r="L1414"/>
  <c r="L1413"/>
  <c r="L1412"/>
  <c r="L1411"/>
  <c r="L1410"/>
  <c r="L1409"/>
  <c r="L1408"/>
  <c r="L1407"/>
  <c r="L1406"/>
  <c r="L1405"/>
  <c r="L1404"/>
  <c r="L1403"/>
  <c r="L1402"/>
  <c r="L1401"/>
  <c r="L1400"/>
  <c r="L1399"/>
  <c r="L1398"/>
  <c r="L1397"/>
  <c r="L1396"/>
  <c r="L1395"/>
  <c r="L1394"/>
  <c r="L1393"/>
  <c r="L1392"/>
  <c r="L1391"/>
  <c r="L1390"/>
  <c r="L1389"/>
  <c r="L1388"/>
  <c r="L1387"/>
  <c r="L1386"/>
  <c r="L1385"/>
  <c r="L1384"/>
  <c r="L1383"/>
  <c r="L1382"/>
  <c r="L1381"/>
  <c r="L1380"/>
  <c r="L1379"/>
  <c r="L1378"/>
  <c r="L1377"/>
  <c r="L1376"/>
  <c r="L1375"/>
  <c r="L1374"/>
  <c r="L1373"/>
  <c r="L1372"/>
  <c r="L1371"/>
  <c r="L1370"/>
  <c r="L1369"/>
  <c r="L1368"/>
  <c r="L1367"/>
  <c r="L1366"/>
  <c r="L1365"/>
  <c r="L1364"/>
  <c r="L1363"/>
  <c r="L1362"/>
  <c r="L1361"/>
  <c r="L1360"/>
  <c r="L1359"/>
  <c r="L1358"/>
  <c r="L1357"/>
  <c r="L1356"/>
  <c r="L1355"/>
  <c r="L1354"/>
  <c r="L1353"/>
  <c r="L1352"/>
  <c r="L1351"/>
  <c r="L1350"/>
  <c r="L1349"/>
  <c r="L1348"/>
  <c r="L1347"/>
  <c r="L1346"/>
  <c r="L1345"/>
  <c r="L1344"/>
  <c r="L1343"/>
  <c r="L1342"/>
  <c r="L1341"/>
  <c r="L1340"/>
  <c r="L1339"/>
  <c r="L1338"/>
  <c r="L1337"/>
  <c r="L1336"/>
  <c r="L1335"/>
  <c r="L1334"/>
  <c r="L1333"/>
  <c r="L1332"/>
  <c r="L1331"/>
  <c r="L1330"/>
  <c r="L1329"/>
  <c r="L1328"/>
  <c r="L1327"/>
  <c r="L1326"/>
  <c r="L1325"/>
  <c r="L1324"/>
  <c r="L1323"/>
  <c r="L1322"/>
  <c r="L1321"/>
  <c r="L1320"/>
  <c r="L1319"/>
  <c r="L1318"/>
  <c r="L1317"/>
  <c r="L1316"/>
  <c r="L1315"/>
  <c r="L1314"/>
  <c r="L1313"/>
  <c r="L1312"/>
  <c r="L1311"/>
  <c r="L1310"/>
  <c r="L1309"/>
  <c r="L1308"/>
  <c r="L1307"/>
  <c r="L1306"/>
  <c r="L1305"/>
  <c r="L1304"/>
  <c r="L1303"/>
  <c r="L1302"/>
  <c r="L1301"/>
  <c r="L1300"/>
  <c r="L1299"/>
  <c r="L1298"/>
  <c r="L1297"/>
  <c r="L1296"/>
  <c r="L1295"/>
  <c r="L1294"/>
  <c r="L1293"/>
  <c r="L1292"/>
  <c r="L1291"/>
  <c r="L1290"/>
  <c r="L1289"/>
  <c r="L1288"/>
  <c r="L1287"/>
  <c r="L1286"/>
  <c r="L1285"/>
  <c r="L1284"/>
  <c r="L1283"/>
  <c r="L1282"/>
  <c r="L1281"/>
  <c r="L1280"/>
  <c r="L1279"/>
  <c r="L1278"/>
  <c r="L1277"/>
  <c r="L1276"/>
  <c r="L1275"/>
  <c r="L1274"/>
  <c r="L1273"/>
  <c r="L1272"/>
  <c r="L1271"/>
  <c r="L1270"/>
  <c r="L1269"/>
  <c r="L1268"/>
  <c r="L1267"/>
  <c r="L1266"/>
  <c r="L1265"/>
  <c r="L1264"/>
  <c r="L1263"/>
  <c r="L1262"/>
  <c r="L1261"/>
  <c r="L1260"/>
  <c r="L1259"/>
  <c r="L1258"/>
  <c r="L1257"/>
  <c r="L1256"/>
  <c r="L1255"/>
  <c r="L1254"/>
  <c r="L1253"/>
  <c r="L1252"/>
  <c r="L1251"/>
  <c r="L1250"/>
  <c r="L1249"/>
  <c r="L1248"/>
  <c r="L1247"/>
  <c r="L1246"/>
  <c r="L1245"/>
  <c r="L1244"/>
  <c r="L1243"/>
  <c r="L1242"/>
  <c r="L1241"/>
  <c r="L1240"/>
  <c r="L1239"/>
  <c r="L1238"/>
  <c r="L1237"/>
  <c r="L1236"/>
  <c r="L1235"/>
  <c r="L1234"/>
  <c r="L1233"/>
  <c r="L1232"/>
  <c r="L1231"/>
  <c r="L1230"/>
  <c r="L1229"/>
  <c r="L1228"/>
  <c r="L1227"/>
  <c r="L1226"/>
  <c r="L1225"/>
  <c r="L1224"/>
  <c r="L1223"/>
  <c r="L1222"/>
  <c r="L1221"/>
  <c r="L1220"/>
  <c r="L1219"/>
  <c r="L1218"/>
  <c r="L1217"/>
  <c r="L1216"/>
  <c r="L1215"/>
  <c r="L1214"/>
  <c r="L1213"/>
  <c r="L1212"/>
  <c r="L1211"/>
  <c r="L1210"/>
  <c r="L1209"/>
  <c r="L1208"/>
  <c r="L1207"/>
  <c r="L1206"/>
  <c r="L1205"/>
  <c r="L1204"/>
  <c r="L1203"/>
  <c r="L1202"/>
  <c r="L1201"/>
  <c r="L1200"/>
  <c r="L1199"/>
  <c r="L1198"/>
  <c r="L1197"/>
  <c r="L1196"/>
  <c r="L1195"/>
  <c r="L1194"/>
  <c r="L1193"/>
  <c r="L1192"/>
  <c r="L1191"/>
  <c r="L1190"/>
  <c r="L1189"/>
  <c r="L1188"/>
  <c r="L1187"/>
  <c r="L1186"/>
  <c r="L1185"/>
  <c r="L1184"/>
  <c r="L1183"/>
  <c r="L1182"/>
  <c r="L1181"/>
  <c r="L1180"/>
  <c r="L1179"/>
  <c r="L1178"/>
  <c r="L1177"/>
  <c r="L1176"/>
  <c r="L1175"/>
  <c r="L1174"/>
  <c r="L1173"/>
  <c r="L1172"/>
  <c r="L1171"/>
  <c r="L1170"/>
  <c r="L1169"/>
  <c r="L1168"/>
  <c r="L1167"/>
  <c r="L1166"/>
  <c r="L1165"/>
  <c r="L1164"/>
  <c r="L1163"/>
  <c r="L1162"/>
  <c r="L1161"/>
  <c r="L1160"/>
  <c r="L1159"/>
  <c r="L1158"/>
  <c r="L1157"/>
  <c r="L1156"/>
  <c r="L1155"/>
  <c r="L1154"/>
  <c r="L1153"/>
  <c r="L1152"/>
  <c r="L1151"/>
  <c r="L1150"/>
  <c r="L1149"/>
  <c r="L1148"/>
  <c r="L1147"/>
  <c r="L1146"/>
  <c r="L1145"/>
  <c r="L1144"/>
  <c r="L1143"/>
  <c r="L1142"/>
  <c r="L1141"/>
  <c r="L1140"/>
  <c r="L1139"/>
  <c r="L1138"/>
  <c r="L1137"/>
  <c r="L1136"/>
  <c r="L1135"/>
  <c r="L1134"/>
  <c r="L1133"/>
  <c r="L1132"/>
  <c r="L1131"/>
  <c r="L1130"/>
  <c r="L1129"/>
  <c r="L1128"/>
  <c r="L1127"/>
  <c r="L1126"/>
  <c r="L1125"/>
  <c r="L1124"/>
  <c r="L1123"/>
  <c r="L1122"/>
  <c r="L1121"/>
  <c r="L1120"/>
  <c r="L1119"/>
  <c r="L1118"/>
  <c r="L1117"/>
  <c r="L1116"/>
  <c r="L1115"/>
  <c r="L1114"/>
  <c r="L1113"/>
  <c r="L1112"/>
  <c r="L1111"/>
  <c r="L1110"/>
  <c r="L1109"/>
  <c r="L1108"/>
  <c r="L1107"/>
  <c r="L1106"/>
  <c r="L1105"/>
  <c r="L1104"/>
  <c r="L1103"/>
  <c r="L1102"/>
  <c r="L1101"/>
  <c r="L1100"/>
  <c r="L1099"/>
  <c r="L1098"/>
  <c r="L1097"/>
  <c r="L1096"/>
  <c r="L1095"/>
  <c r="L1094"/>
  <c r="L1093"/>
  <c r="L1092"/>
  <c r="L1091"/>
  <c r="L1090"/>
  <c r="L1089"/>
  <c r="L1088"/>
  <c r="L1087"/>
  <c r="L1086"/>
  <c r="L1085"/>
  <c r="L1084"/>
  <c r="L1083"/>
  <c r="L1082"/>
  <c r="L1081"/>
  <c r="L1080"/>
  <c r="L1079"/>
  <c r="L1078"/>
  <c r="L1077"/>
  <c r="L1076"/>
  <c r="L1075"/>
  <c r="L1074"/>
  <c r="L1073"/>
  <c r="L1072"/>
  <c r="L1071"/>
  <c r="L1070"/>
  <c r="L1069"/>
  <c r="L1068"/>
  <c r="L1067"/>
  <c r="L1066"/>
  <c r="L1065"/>
  <c r="L1064"/>
  <c r="L1063"/>
  <c r="L1062"/>
  <c r="L1061"/>
  <c r="L1060"/>
  <c r="L1059"/>
  <c r="L1058"/>
  <c r="L1057"/>
  <c r="L1056"/>
  <c r="L1055"/>
  <c r="L1054"/>
  <c r="L1053"/>
  <c r="L1052"/>
  <c r="L1051"/>
  <c r="L1050"/>
  <c r="L1049"/>
  <c r="L1048"/>
  <c r="L1047"/>
  <c r="L1046"/>
  <c r="L1045"/>
  <c r="L1044"/>
  <c r="L1043"/>
  <c r="L1042"/>
  <c r="L1041"/>
  <c r="L1040"/>
  <c r="L1039"/>
  <c r="L1038"/>
  <c r="L1037"/>
  <c r="L1036"/>
  <c r="L1035"/>
  <c r="L1034"/>
  <c r="L1033"/>
  <c r="L1032"/>
  <c r="L1031"/>
  <c r="L1030"/>
  <c r="L1029"/>
  <c r="L1028"/>
  <c r="L1027"/>
  <c r="L1026"/>
  <c r="L1025"/>
  <c r="L1024"/>
  <c r="L1023"/>
  <c r="L1022"/>
  <c r="L1021"/>
  <c r="L1020"/>
  <c r="L1019"/>
  <c r="L1018"/>
  <c r="L1017"/>
  <c r="L1016"/>
  <c r="L1015"/>
  <c r="L1014"/>
  <c r="L1013"/>
  <c r="L1012"/>
  <c r="L1011"/>
  <c r="L1010"/>
  <c r="L1009"/>
  <c r="L1008"/>
  <c r="L1007"/>
  <c r="L1006"/>
  <c r="L1005"/>
  <c r="L1004"/>
  <c r="L1003"/>
  <c r="L1002"/>
  <c r="L1001"/>
  <c r="L1000"/>
  <c r="L999"/>
  <c r="L998"/>
  <c r="L997"/>
  <c r="L996"/>
  <c r="L995"/>
  <c r="L994"/>
  <c r="L993"/>
  <c r="L992"/>
  <c r="L991"/>
  <c r="L990"/>
  <c r="L989"/>
  <c r="L988"/>
  <c r="L987"/>
  <c r="L986"/>
  <c r="L985"/>
  <c r="L984"/>
  <c r="L983"/>
  <c r="L982"/>
  <c r="L981"/>
  <c r="L980"/>
  <c r="L979"/>
  <c r="L978"/>
  <c r="L977"/>
  <c r="L976"/>
  <c r="L975"/>
  <c r="L974"/>
  <c r="L973"/>
  <c r="L972"/>
  <c r="L971"/>
  <c r="L970"/>
  <c r="L969"/>
  <c r="L968"/>
  <c r="L967"/>
  <c r="L966"/>
  <c r="L965"/>
  <c r="L964"/>
  <c r="L963"/>
  <c r="L962"/>
  <c r="L961"/>
  <c r="L960"/>
  <c r="L959"/>
  <c r="L958"/>
  <c r="L957"/>
  <c r="L956"/>
  <c r="L955"/>
  <c r="L954"/>
  <c r="L953"/>
  <c r="L952"/>
  <c r="L951"/>
  <c r="L950"/>
  <c r="L949"/>
  <c r="L948"/>
  <c r="L947"/>
  <c r="L946"/>
  <c r="L945"/>
  <c r="L944"/>
  <c r="L943"/>
  <c r="L942"/>
  <c r="L941"/>
  <c r="L940"/>
  <c r="L939"/>
  <c r="L938"/>
  <c r="L937"/>
  <c r="L936"/>
  <c r="L935"/>
  <c r="L934"/>
  <c r="L933"/>
  <c r="L932"/>
  <c r="L931"/>
  <c r="L930"/>
  <c r="L929"/>
  <c r="L928"/>
  <c r="L927"/>
  <c r="L926"/>
  <c r="L925"/>
  <c r="L924"/>
  <c r="L923"/>
  <c r="L922"/>
  <c r="L921"/>
  <c r="L920"/>
  <c r="L919"/>
  <c r="L918"/>
  <c r="L917"/>
  <c r="L916"/>
  <c r="L915"/>
  <c r="L914"/>
  <c r="L913"/>
  <c r="L912"/>
  <c r="L911"/>
  <c r="L910"/>
  <c r="L909"/>
  <c r="L908"/>
  <c r="L907"/>
  <c r="L906"/>
  <c r="L905"/>
  <c r="L904"/>
  <c r="L903"/>
  <c r="L902"/>
  <c r="L901"/>
  <c r="L900"/>
  <c r="L899"/>
  <c r="L898"/>
  <c r="L897"/>
  <c r="L896"/>
  <c r="L895"/>
  <c r="L894"/>
  <c r="L893"/>
  <c r="L892"/>
  <c r="L891"/>
  <c r="L890"/>
  <c r="L889"/>
  <c r="L888"/>
  <c r="L887"/>
  <c r="L886"/>
  <c r="L885"/>
  <c r="L884"/>
  <c r="L883"/>
  <c r="L882"/>
  <c r="L881"/>
  <c r="L880"/>
  <c r="L879"/>
  <c r="L878"/>
  <c r="L877"/>
  <c r="L876"/>
  <c r="L875"/>
  <c r="L874"/>
  <c r="L873"/>
  <c r="L872"/>
  <c r="L871"/>
  <c r="L870"/>
  <c r="L869"/>
  <c r="L868"/>
  <c r="L867"/>
  <c r="L866"/>
  <c r="L865"/>
  <c r="L864"/>
  <c r="L863"/>
  <c r="L862"/>
  <c r="L861"/>
  <c r="L860"/>
  <c r="L859"/>
  <c r="L858"/>
  <c r="L857"/>
  <c r="L856"/>
  <c r="L855"/>
  <c r="L854"/>
  <c r="L853"/>
  <c r="L852"/>
  <c r="L851"/>
  <c r="L850"/>
  <c r="L849"/>
  <c r="L848"/>
  <c r="L847"/>
  <c r="L846"/>
  <c r="L845"/>
  <c r="L844"/>
  <c r="L843"/>
  <c r="L842"/>
  <c r="L841"/>
  <c r="L840"/>
  <c r="L839"/>
  <c r="L838"/>
  <c r="L837"/>
  <c r="L836"/>
  <c r="L835"/>
  <c r="L834"/>
  <c r="L833"/>
  <c r="L832"/>
  <c r="L831"/>
  <c r="L830"/>
  <c r="L829"/>
  <c r="L828"/>
  <c r="L827"/>
  <c r="L826"/>
  <c r="L825"/>
  <c r="L824"/>
  <c r="L823"/>
  <c r="L822"/>
  <c r="L821"/>
  <c r="L820"/>
  <c r="L819"/>
  <c r="L818"/>
  <c r="L817"/>
  <c r="L816"/>
  <c r="L815"/>
  <c r="L814"/>
  <c r="L813"/>
  <c r="L812"/>
  <c r="L811"/>
  <c r="L810"/>
  <c r="L809"/>
  <c r="L808"/>
  <c r="L807"/>
  <c r="L806"/>
  <c r="L805"/>
  <c r="L804"/>
  <c r="L803"/>
  <c r="L802"/>
  <c r="L801"/>
  <c r="L800"/>
  <c r="L799"/>
  <c r="L798"/>
  <c r="L797"/>
  <c r="L796"/>
  <c r="L795"/>
  <c r="L794"/>
  <c r="L793"/>
  <c r="L792"/>
  <c r="L791"/>
  <c r="L790"/>
  <c r="L789"/>
  <c r="L788"/>
  <c r="L787"/>
  <c r="L786"/>
  <c r="L785"/>
  <c r="L784"/>
  <c r="L783"/>
  <c r="L782"/>
  <c r="L781"/>
  <c r="L780"/>
  <c r="L779"/>
  <c r="L778"/>
  <c r="L777"/>
  <c r="L776"/>
  <c r="L775"/>
  <c r="L774"/>
  <c r="L773"/>
  <c r="L772"/>
  <c r="L771"/>
  <c r="L770"/>
  <c r="L769"/>
  <c r="L768"/>
  <c r="L767"/>
  <c r="L766"/>
  <c r="L765"/>
  <c r="L764"/>
  <c r="L763"/>
  <c r="L762"/>
  <c r="L761"/>
  <c r="L760"/>
  <c r="L759"/>
  <c r="L758"/>
  <c r="L757"/>
  <c r="L756"/>
  <c r="L755"/>
  <c r="L754"/>
  <c r="L753"/>
  <c r="L752"/>
  <c r="L751"/>
  <c r="L750"/>
  <c r="L749"/>
  <c r="L748"/>
  <c r="L747"/>
  <c r="L746"/>
  <c r="L745"/>
  <c r="L744"/>
  <c r="L743"/>
  <c r="L742"/>
  <c r="L741"/>
  <c r="L740"/>
  <c r="L739"/>
  <c r="L738"/>
  <c r="L737"/>
  <c r="L736"/>
  <c r="L735"/>
  <c r="L734"/>
  <c r="L733"/>
  <c r="L732"/>
  <c r="L731"/>
  <c r="L730"/>
  <c r="L729"/>
  <c r="L728"/>
  <c r="L727"/>
  <c r="L726"/>
  <c r="L725"/>
  <c r="L724"/>
  <c r="L723"/>
  <c r="L722"/>
  <c r="L721"/>
  <c r="L720"/>
  <c r="L719"/>
  <c r="L718"/>
  <c r="L717"/>
  <c r="L716"/>
  <c r="L715"/>
  <c r="L714"/>
  <c r="L713"/>
  <c r="L712"/>
  <c r="L711"/>
  <c r="L710"/>
  <c r="L709"/>
  <c r="L708"/>
  <c r="L707"/>
  <c r="L706"/>
  <c r="L705"/>
  <c r="L704"/>
  <c r="L703"/>
  <c r="L702"/>
  <c r="L701"/>
  <c r="L700"/>
  <c r="L699"/>
  <c r="L698"/>
  <c r="L697"/>
  <c r="L696"/>
  <c r="L695"/>
  <c r="L694"/>
  <c r="L693"/>
  <c r="L692"/>
  <c r="L691"/>
  <c r="L690"/>
  <c r="L689"/>
  <c r="L688"/>
  <c r="L687"/>
  <c r="L686"/>
  <c r="L685"/>
  <c r="L684"/>
  <c r="L683"/>
  <c r="L682"/>
  <c r="L681"/>
  <c r="L680"/>
  <c r="L679"/>
  <c r="L678"/>
  <c r="L677"/>
  <c r="L676"/>
  <c r="L675"/>
  <c r="L674"/>
  <c r="L673"/>
  <c r="L672"/>
  <c r="L671"/>
  <c r="L670"/>
  <c r="L669"/>
  <c r="L668"/>
  <c r="L667"/>
  <c r="L666"/>
  <c r="L665"/>
  <c r="L664"/>
  <c r="L663"/>
  <c r="L662"/>
  <c r="L661"/>
  <c r="L660"/>
  <c r="L659"/>
  <c r="L658"/>
  <c r="L657"/>
  <c r="L656"/>
  <c r="L655"/>
  <c r="L654"/>
  <c r="L653"/>
  <c r="L652"/>
  <c r="L651"/>
  <c r="L650"/>
  <c r="L649"/>
  <c r="L648"/>
  <c r="L647"/>
  <c r="L646"/>
  <c r="L645"/>
  <c r="L644"/>
  <c r="L643"/>
  <c r="L642"/>
  <c r="L641"/>
  <c r="L640"/>
  <c r="L639"/>
  <c r="L638"/>
  <c r="L637"/>
  <c r="L636"/>
  <c r="L635"/>
  <c r="L634"/>
  <c r="L633"/>
  <c r="L632"/>
  <c r="L631"/>
  <c r="L630"/>
  <c r="L629"/>
  <c r="L628"/>
  <c r="L627"/>
  <c r="L626"/>
  <c r="L625"/>
  <c r="L624"/>
  <c r="L623"/>
  <c r="L622"/>
  <c r="L621"/>
  <c r="L620"/>
  <c r="L619"/>
  <c r="L618"/>
  <c r="L617"/>
  <c r="L616"/>
  <c r="L615"/>
  <c r="L614"/>
  <c r="L613"/>
  <c r="L612"/>
  <c r="L611"/>
  <c r="L610"/>
  <c r="L609"/>
  <c r="L608"/>
  <c r="L607"/>
  <c r="L606"/>
  <c r="L605"/>
  <c r="L604"/>
  <c r="L603"/>
  <c r="L602"/>
  <c r="L601"/>
  <c r="L600"/>
  <c r="L599"/>
  <c r="L598"/>
  <c r="L597"/>
  <c r="L596"/>
  <c r="L595"/>
  <c r="L594"/>
  <c r="L593"/>
  <c r="L592"/>
  <c r="L591"/>
  <c r="L590"/>
  <c r="L589"/>
  <c r="L588"/>
  <c r="L587"/>
  <c r="L586"/>
  <c r="L585"/>
  <c r="L584"/>
  <c r="L583"/>
  <c r="L582"/>
  <c r="L581"/>
  <c r="L580"/>
  <c r="L579"/>
  <c r="L578"/>
  <c r="L577"/>
  <c r="L576"/>
  <c r="L575"/>
  <c r="L574"/>
  <c r="L573"/>
  <c r="L572"/>
  <c r="L571"/>
  <c r="L570"/>
  <c r="L569"/>
  <c r="L568"/>
  <c r="L567"/>
  <c r="L566"/>
  <c r="L565"/>
  <c r="L564"/>
  <c r="L563"/>
  <c r="L562"/>
  <c r="L561"/>
  <c r="L560"/>
  <c r="L559"/>
  <c r="L558"/>
  <c r="L557"/>
  <c r="L556"/>
  <c r="L555"/>
  <c r="L554"/>
  <c r="L553"/>
  <c r="L552"/>
  <c r="L551"/>
  <c r="L550"/>
  <c r="L549"/>
  <c r="L548"/>
  <c r="L547"/>
  <c r="L546"/>
  <c r="L545"/>
  <c r="L544"/>
  <c r="L543"/>
  <c r="L542"/>
  <c r="L541"/>
  <c r="L540"/>
  <c r="L539"/>
  <c r="L538"/>
  <c r="L537"/>
  <c r="L536"/>
  <c r="L535"/>
  <c r="L534"/>
  <c r="L533"/>
  <c r="L532"/>
  <c r="L531"/>
  <c r="L530"/>
  <c r="L529"/>
  <c r="L528"/>
  <c r="L527"/>
  <c r="L526"/>
  <c r="L525"/>
  <c r="L524"/>
  <c r="L523"/>
  <c r="L522"/>
  <c r="L521"/>
  <c r="L520"/>
  <c r="L519"/>
  <c r="L518"/>
  <c r="L517"/>
  <c r="L516"/>
  <c r="L515"/>
  <c r="L514"/>
  <c r="L513"/>
  <c r="L512"/>
  <c r="L511"/>
  <c r="L510"/>
  <c r="L509"/>
  <c r="L508"/>
  <c r="L507"/>
  <c r="L506"/>
  <c r="L505"/>
  <c r="L504"/>
  <c r="L503"/>
  <c r="L502"/>
  <c r="L501"/>
  <c r="L500"/>
  <c r="L499"/>
  <c r="L498"/>
  <c r="L497"/>
  <c r="L496"/>
  <c r="L495"/>
  <c r="L494"/>
  <c r="L493"/>
  <c r="L492"/>
  <c r="L491"/>
  <c r="L490"/>
  <c r="L489"/>
  <c r="L488"/>
  <c r="L487"/>
  <c r="L486"/>
  <c r="L485"/>
  <c r="L484"/>
  <c r="L483"/>
  <c r="L482"/>
  <c r="L481"/>
  <c r="L480"/>
  <c r="L479"/>
  <c r="L478"/>
  <c r="L477"/>
  <c r="L476"/>
  <c r="L475"/>
  <c r="L474"/>
  <c r="L473"/>
  <c r="L472"/>
  <c r="L471"/>
  <c r="L470"/>
  <c r="L469"/>
  <c r="L468"/>
  <c r="L467"/>
  <c r="L466"/>
  <c r="L465"/>
  <c r="L464"/>
  <c r="L463"/>
  <c r="L462"/>
  <c r="L461"/>
  <c r="L460"/>
  <c r="L459"/>
  <c r="L458"/>
  <c r="L457"/>
  <c r="L456"/>
  <c r="L455"/>
  <c r="L454"/>
  <c r="L453"/>
  <c r="L452"/>
  <c r="L451"/>
  <c r="L450"/>
  <c r="L449"/>
  <c r="L448"/>
  <c r="L447"/>
  <c r="L446"/>
  <c r="L445"/>
  <c r="L444"/>
  <c r="L443"/>
  <c r="L442"/>
  <c r="L441"/>
  <c r="L440"/>
  <c r="L439"/>
  <c r="L438"/>
  <c r="L437"/>
  <c r="L436"/>
  <c r="L435"/>
  <c r="L434"/>
  <c r="L433"/>
  <c r="L432"/>
  <c r="L431"/>
  <c r="L430"/>
  <c r="L429"/>
  <c r="L428"/>
  <c r="L427"/>
  <c r="L426"/>
  <c r="L425"/>
  <c r="L424"/>
  <c r="L423"/>
  <c r="L422"/>
  <c r="L421"/>
  <c r="L420"/>
  <c r="L419"/>
  <c r="L418"/>
  <c r="L417"/>
  <c r="L416"/>
  <c r="L415"/>
  <c r="L414"/>
  <c r="L413"/>
  <c r="L412"/>
  <c r="L411"/>
  <c r="L410"/>
  <c r="L409"/>
  <c r="L408"/>
  <c r="L407"/>
  <c r="L406"/>
  <c r="L405"/>
  <c r="L404"/>
  <c r="L403"/>
  <c r="L402"/>
  <c r="L401"/>
  <c r="L400"/>
  <c r="L399"/>
  <c r="L398"/>
  <c r="L397"/>
  <c r="L396"/>
  <c r="L395"/>
  <c r="L394"/>
  <c r="L393"/>
  <c r="L392"/>
  <c r="L391"/>
  <c r="L390"/>
  <c r="L389"/>
  <c r="L388"/>
  <c r="L387"/>
  <c r="L386"/>
  <c r="L385"/>
  <c r="L384"/>
  <c r="L383"/>
  <c r="L382"/>
  <c r="L381"/>
  <c r="L380"/>
  <c r="L379"/>
  <c r="L378"/>
  <c r="L377"/>
  <c r="L376"/>
  <c r="L375"/>
  <c r="L374"/>
  <c r="L373"/>
  <c r="L372"/>
  <c r="L371"/>
  <c r="L370"/>
  <c r="L369"/>
  <c r="L368"/>
  <c r="L367"/>
  <c r="L366"/>
  <c r="L365"/>
  <c r="L364"/>
  <c r="L363"/>
  <c r="L362"/>
  <c r="L361"/>
  <c r="L360"/>
  <c r="L359"/>
  <c r="L358"/>
  <c r="L357"/>
  <c r="L356"/>
  <c r="L355"/>
  <c r="L354"/>
  <c r="L353"/>
  <c r="L352"/>
  <c r="L351"/>
  <c r="L350"/>
  <c r="L349"/>
  <c r="L348"/>
  <c r="L347"/>
  <c r="L346"/>
  <c r="L345"/>
  <c r="L344"/>
  <c r="L343"/>
  <c r="L342"/>
  <c r="L341"/>
  <c r="L340"/>
  <c r="L339"/>
  <c r="L338"/>
  <c r="L337"/>
  <c r="L336"/>
  <c r="L335"/>
  <c r="L334"/>
  <c r="L333"/>
  <c r="L332"/>
  <c r="L331"/>
  <c r="L330"/>
  <c r="L329"/>
  <c r="L328"/>
  <c r="L327"/>
  <c r="L326"/>
  <c r="L325"/>
  <c r="L324"/>
  <c r="L323"/>
  <c r="L322"/>
  <c r="L321"/>
  <c r="L320"/>
  <c r="L319"/>
  <c r="L318"/>
  <c r="L317"/>
  <c r="L316"/>
  <c r="L315"/>
  <c r="L314"/>
  <c r="L313"/>
  <c r="L312"/>
  <c r="L311"/>
  <c r="L310"/>
  <c r="L309"/>
  <c r="L308"/>
  <c r="L307"/>
  <c r="L306"/>
  <c r="L305"/>
  <c r="L304"/>
  <c r="L303"/>
  <c r="L302"/>
  <c r="L301"/>
  <c r="L300"/>
  <c r="L299"/>
  <c r="L298"/>
  <c r="L297"/>
  <c r="L296"/>
  <c r="L295"/>
  <c r="L294"/>
  <c r="L293"/>
  <c r="L292"/>
  <c r="L291"/>
  <c r="L290"/>
  <c r="L289"/>
  <c r="L288"/>
  <c r="L287"/>
  <c r="L286"/>
  <c r="L285"/>
  <c r="L284"/>
  <c r="L283"/>
  <c r="L282"/>
  <c r="L281"/>
  <c r="L280"/>
  <c r="L279"/>
  <c r="L278"/>
  <c r="L277"/>
  <c r="L276"/>
  <c r="L275"/>
  <c r="L274"/>
  <c r="L273"/>
  <c r="L272"/>
  <c r="L271"/>
  <c r="L270"/>
  <c r="L269"/>
  <c r="L268"/>
  <c r="L267"/>
  <c r="L266"/>
  <c r="L265"/>
  <c r="L264"/>
  <c r="L263"/>
  <c r="L262"/>
  <c r="L261"/>
  <c r="L260"/>
  <c r="L259"/>
  <c r="L258"/>
  <c r="L257"/>
  <c r="L256"/>
  <c r="L255"/>
  <c r="L254"/>
  <c r="L253"/>
  <c r="L252"/>
  <c r="L251"/>
  <c r="L250"/>
  <c r="L249"/>
  <c r="L248"/>
  <c r="L247"/>
  <c r="L246"/>
  <c r="L245"/>
  <c r="L244"/>
  <c r="L243"/>
  <c r="L242"/>
  <c r="L241"/>
  <c r="L240"/>
  <c r="L239"/>
  <c r="L238"/>
  <c r="L237"/>
  <c r="L236"/>
  <c r="L235"/>
  <c r="L234"/>
  <c r="L233"/>
  <c r="L232"/>
  <c r="L231"/>
  <c r="L230"/>
  <c r="L229"/>
  <c r="L228"/>
  <c r="L227"/>
  <c r="L226"/>
  <c r="L225"/>
  <c r="L224"/>
  <c r="L223"/>
  <c r="L222"/>
  <c r="L221"/>
  <c r="L220"/>
  <c r="L219"/>
  <c r="L218"/>
  <c r="L217"/>
  <c r="L216"/>
  <c r="L215"/>
  <c r="L214"/>
  <c r="L213"/>
  <c r="L212"/>
  <c r="L211"/>
  <c r="L210"/>
  <c r="L209"/>
  <c r="L208"/>
  <c r="L207"/>
  <c r="L206"/>
  <c r="L205"/>
  <c r="L204"/>
  <c r="L203"/>
  <c r="L202"/>
  <c r="L201"/>
  <c r="L200"/>
  <c r="L199"/>
  <c r="L198"/>
  <c r="L197"/>
  <c r="L196"/>
  <c r="L195"/>
  <c r="L194"/>
  <c r="L193"/>
  <c r="L192"/>
  <c r="L191"/>
  <c r="L190"/>
  <c r="L189"/>
  <c r="L188"/>
  <c r="L187"/>
  <c r="L186"/>
  <c r="L185"/>
  <c r="L184"/>
  <c r="L183"/>
  <c r="L182"/>
  <c r="L181"/>
  <c r="L180"/>
  <c r="L179"/>
  <c r="L178"/>
  <c r="L177"/>
  <c r="L176"/>
  <c r="L175"/>
  <c r="L174"/>
  <c r="L173"/>
  <c r="L172"/>
  <c r="L171"/>
  <c r="L170"/>
  <c r="L169"/>
  <c r="L168"/>
  <c r="L167"/>
  <c r="L166"/>
  <c r="L165"/>
  <c r="L164"/>
  <c r="L163"/>
  <c r="L162"/>
  <c r="L161"/>
  <c r="L160"/>
  <c r="L159"/>
  <c r="L158"/>
  <c r="L157"/>
  <c r="L156"/>
  <c r="L155"/>
  <c r="L154"/>
  <c r="L153"/>
  <c r="L152"/>
  <c r="L151"/>
  <c r="L150"/>
  <c r="L149"/>
  <c r="L148"/>
  <c r="L147"/>
  <c r="L146"/>
  <c r="L145"/>
  <c r="L144"/>
  <c r="L143"/>
  <c r="L142"/>
  <c r="L141"/>
  <c r="L140"/>
  <c r="L139"/>
  <c r="L138"/>
  <c r="L137"/>
  <c r="L136"/>
  <c r="L135"/>
  <c r="L134"/>
  <c r="L133"/>
  <c r="L132"/>
  <c r="L131"/>
  <c r="L130"/>
  <c r="L129"/>
  <c r="L128"/>
  <c r="L127"/>
  <c r="L126"/>
  <c r="L125"/>
  <c r="L124"/>
  <c r="L123"/>
  <c r="L122"/>
  <c r="L121"/>
  <c r="L120"/>
  <c r="L119"/>
  <c r="L118"/>
  <c r="L117"/>
  <c r="L116"/>
  <c r="L115"/>
  <c r="L114"/>
  <c r="L113"/>
  <c r="L112"/>
  <c r="L111"/>
  <c r="L110"/>
  <c r="L109"/>
  <c r="L108"/>
  <c r="L107"/>
  <c r="L106"/>
  <c r="L105"/>
  <c r="L104"/>
  <c r="L103"/>
  <c r="L102"/>
  <c r="L101"/>
  <c r="L100"/>
  <c r="L99"/>
  <c r="L98"/>
  <c r="L97"/>
  <c r="L96"/>
  <c r="L95"/>
  <c r="L94"/>
  <c r="L93"/>
  <c r="L92"/>
  <c r="L91"/>
  <c r="L90"/>
  <c r="L89"/>
  <c r="L88"/>
  <c r="L87"/>
  <c r="L86"/>
  <c r="L85"/>
  <c r="L84"/>
  <c r="L83"/>
  <c r="L82"/>
  <c r="L81"/>
  <c r="L80"/>
  <c r="L79"/>
  <c r="L78"/>
  <c r="L77"/>
  <c r="L76"/>
  <c r="L75"/>
  <c r="L74"/>
  <c r="L73"/>
  <c r="L72"/>
  <c r="L71"/>
  <c r="L70"/>
  <c r="L69"/>
  <c r="L68"/>
  <c r="L67"/>
  <c r="L66"/>
  <c r="L65"/>
  <c r="L64"/>
  <c r="L63"/>
  <c r="L62"/>
  <c r="L61"/>
  <c r="L60"/>
  <c r="L59"/>
  <c r="L58"/>
  <c r="L57"/>
  <c r="L56"/>
  <c r="L55"/>
  <c r="L54"/>
  <c r="L53"/>
  <c r="L52"/>
  <c r="L51"/>
  <c r="L50"/>
  <c r="L49"/>
  <c r="L48"/>
  <c r="L47"/>
  <c r="L46"/>
  <c r="L45"/>
  <c r="L44"/>
  <c r="L43"/>
  <c r="L42"/>
  <c r="L41"/>
  <c r="L40"/>
  <c r="L39"/>
  <c r="L38"/>
  <c r="L37"/>
  <c r="L36"/>
  <c r="L35"/>
  <c r="L34"/>
  <c r="L33"/>
  <c r="L32"/>
  <c r="L31"/>
  <c r="L30"/>
  <c r="L29"/>
  <c r="L28"/>
  <c r="L27"/>
  <c r="L26"/>
  <c r="L25"/>
  <c r="L24"/>
  <c r="L23"/>
  <c r="L22"/>
  <c r="L21"/>
  <c r="L20"/>
  <c r="L19"/>
  <c r="L18"/>
  <c r="L17"/>
  <c r="L16"/>
  <c r="L15"/>
  <c r="L14"/>
  <c r="L13"/>
  <c r="L12"/>
  <c r="L11"/>
  <c r="L10"/>
  <c r="L9"/>
  <c r="L8"/>
  <c r="L6"/>
  <c r="AB14" i="6"/>
  <c r="AD12"/>
  <c r="AB12"/>
  <c r="Z12"/>
  <c r="X12"/>
  <c r="V12"/>
  <c r="AC22"/>
  <c r="AD22" s="1"/>
  <c r="AA22"/>
  <c r="AB22" s="1"/>
  <c r="Y22"/>
  <c r="Z22" s="1"/>
  <c r="W22"/>
  <c r="X22" s="1"/>
  <c r="U22"/>
  <c r="V22" s="1"/>
  <c r="AC20"/>
  <c r="AD20" s="1"/>
  <c r="AA20"/>
  <c r="AB20" s="1"/>
  <c r="Y20"/>
  <c r="Z20" s="1"/>
  <c r="W20"/>
  <c r="X20" s="1"/>
  <c r="U20"/>
  <c r="V20" s="1"/>
  <c r="AC18"/>
  <c r="AD18" s="1"/>
  <c r="AA18"/>
  <c r="AB18" s="1"/>
  <c r="Y18"/>
  <c r="Z18" s="1"/>
  <c r="W18"/>
  <c r="X18" s="1"/>
  <c r="U18"/>
  <c r="V18" s="1"/>
  <c r="AC16"/>
  <c r="AD16" s="1"/>
  <c r="AA16"/>
  <c r="AB16" s="1"/>
  <c r="Y16"/>
  <c r="Z16" s="1"/>
  <c r="W16"/>
  <c r="X16" s="1"/>
  <c r="U16"/>
  <c r="V16" s="1"/>
  <c r="AC14"/>
  <c r="AD14" s="1"/>
  <c r="AA14"/>
  <c r="Y14"/>
  <c r="Z14" s="1"/>
  <c r="W14"/>
  <c r="X14" s="1"/>
  <c r="U14"/>
  <c r="V14" s="1"/>
  <c r="J3"/>
  <c r="H3"/>
  <c r="L4"/>
  <c r="L5"/>
  <c r="L6"/>
  <c r="L7"/>
  <c r="L8"/>
  <c r="J4"/>
  <c r="J5"/>
  <c r="J6"/>
  <c r="J7"/>
  <c r="J8"/>
  <c r="H4"/>
  <c r="H5"/>
  <c r="H6"/>
  <c r="H7"/>
  <c r="H8"/>
  <c r="F4"/>
  <c r="F5"/>
  <c r="F6"/>
  <c r="F7"/>
  <c r="F8"/>
  <c r="L3"/>
  <c r="F3"/>
  <c r="D3"/>
  <c r="D8"/>
  <c r="D7"/>
  <c r="D6"/>
  <c r="D5"/>
  <c r="D4"/>
  <c r="B1666" i="1"/>
  <c r="B1665"/>
  <c r="B1664"/>
  <c r="B1663"/>
  <c r="B1662"/>
  <c r="B1661"/>
  <c r="B1660"/>
  <c r="B1659"/>
  <c r="B1658"/>
  <c r="B1657"/>
  <c r="B1656"/>
  <c r="B1655"/>
  <c r="B1654"/>
  <c r="B1653"/>
  <c r="B1652"/>
  <c r="B1651"/>
  <c r="B1650"/>
  <c r="B1649"/>
  <c r="B1648"/>
  <c r="B1647"/>
  <c r="B1646"/>
  <c r="B1645"/>
  <c r="B1644"/>
  <c r="B1643"/>
  <c r="B1642"/>
  <c r="B1641"/>
  <c r="B1640"/>
  <c r="B1639"/>
  <c r="B1638"/>
  <c r="B1637"/>
  <c r="B1636"/>
  <c r="B1635"/>
  <c r="B1634"/>
  <c r="B1633"/>
  <c r="B1632"/>
  <c r="B1631"/>
  <c r="B1630"/>
  <c r="B1629"/>
  <c r="B1628"/>
  <c r="B1627"/>
  <c r="B1626"/>
  <c r="B1625"/>
  <c r="B1624"/>
  <c r="B1623"/>
  <c r="B1622"/>
  <c r="B1621"/>
  <c r="B1620"/>
  <c r="B1619"/>
  <c r="B1618"/>
  <c r="B1617"/>
  <c r="B1616"/>
  <c r="B1615"/>
  <c r="B1614"/>
  <c r="B1613"/>
  <c r="B1612"/>
  <c r="B1611"/>
  <c r="B1610"/>
  <c r="B1609"/>
  <c r="B1608"/>
  <c r="B1607"/>
  <c r="B1606"/>
  <c r="B1605"/>
  <c r="B1604"/>
  <c r="B1603"/>
  <c r="B1602"/>
  <c r="B1601"/>
  <c r="B1600"/>
  <c r="B1599"/>
  <c r="B1598"/>
  <c r="B1597"/>
  <c r="B1596"/>
  <c r="B1595"/>
  <c r="B1594"/>
  <c r="B1593"/>
  <c r="B1592"/>
  <c r="B1591"/>
  <c r="B1590"/>
  <c r="B1589"/>
  <c r="B1588"/>
  <c r="B1587"/>
  <c r="B1586"/>
  <c r="B1585"/>
  <c r="B1584"/>
  <c r="B1583"/>
  <c r="B1582"/>
  <c r="B1581"/>
  <c r="B1580"/>
  <c r="B1579"/>
  <c r="B1578"/>
  <c r="B1577"/>
  <c r="B1576"/>
  <c r="B1575"/>
  <c r="B1574"/>
  <c r="B1573"/>
  <c r="B1572"/>
  <c r="B1571"/>
  <c r="B1570"/>
  <c r="B1569"/>
  <c r="B1568"/>
  <c r="B1567"/>
  <c r="B1566"/>
  <c r="B1565"/>
  <c r="B1564"/>
  <c r="B1563"/>
  <c r="B1562"/>
  <c r="B1561"/>
  <c r="B1560"/>
  <c r="B1559"/>
  <c r="B1558"/>
  <c r="B1557"/>
  <c r="B1556"/>
  <c r="B1555"/>
  <c r="B1554"/>
  <c r="B1553"/>
  <c r="B1552"/>
  <c r="B1551"/>
  <c r="B1550"/>
  <c r="B1549"/>
  <c r="B1548"/>
  <c r="B1547"/>
  <c r="B1546"/>
  <c r="B1545"/>
  <c r="B1544"/>
  <c r="B1543"/>
  <c r="B1542"/>
  <c r="B1541"/>
  <c r="B1540"/>
  <c r="B1539"/>
  <c r="B1538"/>
  <c r="B1537"/>
  <c r="B1536"/>
  <c r="B1535"/>
  <c r="B1534"/>
  <c r="B1533"/>
  <c r="B1532"/>
  <c r="B1531"/>
  <c r="B1530"/>
  <c r="B1529"/>
  <c r="B1528"/>
  <c r="B1527"/>
  <c r="B1526"/>
  <c r="B1525"/>
  <c r="B1524"/>
  <c r="B1523"/>
  <c r="B1522"/>
  <c r="B1521"/>
  <c r="B1520"/>
  <c r="B1519"/>
  <c r="B1518"/>
  <c r="B1517"/>
  <c r="B1516"/>
  <c r="B1515"/>
  <c r="B1514"/>
  <c r="B1513"/>
  <c r="B1512"/>
  <c r="B1511"/>
  <c r="B1510"/>
  <c r="B1509"/>
  <c r="B1508"/>
  <c r="B1507"/>
  <c r="B1506"/>
  <c r="B1505"/>
  <c r="B1504"/>
  <c r="B1503"/>
  <c r="B1502"/>
  <c r="B1501"/>
  <c r="B1500"/>
  <c r="B1499"/>
  <c r="B1498"/>
  <c r="B1497"/>
  <c r="B1496"/>
  <c r="B1495"/>
  <c r="B1494"/>
  <c r="B1493"/>
  <c r="B1492"/>
  <c r="B1491"/>
  <c r="B1490"/>
  <c r="B1489"/>
  <c r="B1488"/>
  <c r="B1487"/>
  <c r="B1486"/>
  <c r="B1485"/>
  <c r="B1484"/>
  <c r="B1483"/>
  <c r="B1482"/>
  <c r="B1481"/>
  <c r="B1480"/>
  <c r="B1479"/>
  <c r="B1478"/>
  <c r="B1477"/>
  <c r="B1476"/>
  <c r="B1475"/>
  <c r="B1474"/>
  <c r="B1473"/>
  <c r="B1472"/>
  <c r="B1471"/>
  <c r="B1470"/>
  <c r="B1469"/>
  <c r="B1468"/>
  <c r="B1467"/>
  <c r="B1466"/>
  <c r="B1465"/>
  <c r="B1464"/>
  <c r="B1463"/>
  <c r="B1462"/>
  <c r="B1461"/>
  <c r="B1460"/>
  <c r="B1459"/>
  <c r="B1458"/>
  <c r="B1457"/>
  <c r="B1456"/>
  <c r="B1455"/>
  <c r="B1454"/>
  <c r="B1453"/>
  <c r="B1452"/>
  <c r="B1451"/>
  <c r="B1450"/>
  <c r="B1449"/>
  <c r="B1448"/>
  <c r="B1447"/>
  <c r="B1446"/>
  <c r="B1445"/>
  <c r="B1444"/>
  <c r="B1443"/>
  <c r="B1442"/>
  <c r="B1441"/>
  <c r="B1440"/>
  <c r="B1439"/>
  <c r="B1438"/>
  <c r="B1437"/>
  <c r="B1436"/>
  <c r="B1435"/>
  <c r="B1434"/>
  <c r="B1433"/>
  <c r="B1432"/>
  <c r="B1431"/>
  <c r="B1430"/>
  <c r="B1429"/>
  <c r="B1428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1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9"/>
  <c r="B1058"/>
  <c r="B1057"/>
  <c r="B1056"/>
  <c r="B1055"/>
  <c r="B1054"/>
  <c r="B1053"/>
  <c r="B1052"/>
  <c r="B1051"/>
  <c r="B1050"/>
  <c r="B1049"/>
  <c r="B1048"/>
  <c r="B1047"/>
  <c r="B1046"/>
  <c r="B1045"/>
  <c r="B1044"/>
  <c r="B1043"/>
  <c r="B1042"/>
  <c r="B1041"/>
  <c r="B1040"/>
  <c r="B1039"/>
  <c r="B1038"/>
  <c r="B1037"/>
  <c r="B1036"/>
  <c r="B1035"/>
  <c r="B1034"/>
  <c r="B1033"/>
  <c r="B1032"/>
  <c r="B1031"/>
  <c r="B1030"/>
  <c r="B1029"/>
  <c r="B1028"/>
  <c r="B1027"/>
  <c r="B1026"/>
  <c r="B1025"/>
  <c r="B1024"/>
  <c r="B1023"/>
  <c r="B1022"/>
  <c r="B1021"/>
  <c r="B1020"/>
  <c r="B1019"/>
  <c r="B1018"/>
  <c r="B1017"/>
  <c r="B1016"/>
  <c r="B1015"/>
  <c r="B1014"/>
  <c r="B1013"/>
  <c r="B1012"/>
  <c r="B1011"/>
  <c r="B1010"/>
  <c r="B1009"/>
  <c r="B1008"/>
  <c r="B1007"/>
  <c r="B1006"/>
  <c r="B1005"/>
  <c r="B1004"/>
  <c r="B1003"/>
  <c r="B1002"/>
  <c r="B1001"/>
  <c r="B1000"/>
  <c r="B999"/>
  <c r="B998"/>
  <c r="B997"/>
  <c r="B996"/>
  <c r="B995"/>
  <c r="B994"/>
  <c r="B993"/>
  <c r="B992"/>
  <c r="B991"/>
  <c r="B990"/>
  <c r="B989"/>
  <c r="B988"/>
  <c r="B987"/>
  <c r="B986"/>
  <c r="B985"/>
  <c r="B984"/>
  <c r="B983"/>
  <c r="B982"/>
  <c r="B981"/>
  <c r="B980"/>
  <c r="B979"/>
  <c r="B978"/>
  <c r="B977"/>
  <c r="B976"/>
  <c r="B975"/>
  <c r="B974"/>
  <c r="B973"/>
  <c r="B972"/>
  <c r="B971"/>
  <c r="B970"/>
  <c r="B969"/>
  <c r="B968"/>
  <c r="B967"/>
  <c r="B966"/>
  <c r="B965"/>
  <c r="B964"/>
  <c r="B963"/>
  <c r="B962"/>
  <c r="B961"/>
  <c r="B960"/>
  <c r="B959"/>
  <c r="B958"/>
  <c r="B957"/>
  <c r="B956"/>
  <c r="B955"/>
  <c r="B954"/>
  <c r="B953"/>
  <c r="B952"/>
  <c r="B951"/>
  <c r="B950"/>
  <c r="B949"/>
  <c r="B948"/>
  <c r="B947"/>
  <c r="B946"/>
  <c r="B945"/>
  <c r="B944"/>
  <c r="B943"/>
  <c r="B942"/>
  <c r="B941"/>
  <c r="B940"/>
  <c r="B939"/>
  <c r="B938"/>
  <c r="B937"/>
  <c r="B936"/>
  <c r="B935"/>
  <c r="B934"/>
  <c r="B933"/>
  <c r="B932"/>
  <c r="B931"/>
  <c r="B930"/>
  <c r="B929"/>
  <c r="B928"/>
  <c r="B927"/>
  <c r="B926"/>
  <c r="B925"/>
  <c r="B924"/>
  <c r="B923"/>
  <c r="B922"/>
  <c r="B921"/>
  <c r="B920"/>
  <c r="B919"/>
  <c r="B918"/>
  <c r="B917"/>
  <c r="B916"/>
  <c r="B915"/>
  <c r="B914"/>
  <c r="B913"/>
  <c r="B912"/>
  <c r="B911"/>
  <c r="B910"/>
  <c r="B909"/>
  <c r="B908"/>
  <c r="B907"/>
  <c r="B906"/>
  <c r="B905"/>
  <c r="B904"/>
  <c r="B903"/>
  <c r="B902"/>
  <c r="B901"/>
  <c r="B900"/>
  <c r="B899"/>
  <c r="B898"/>
  <c r="B897"/>
  <c r="B896"/>
  <c r="B895"/>
  <c r="B894"/>
  <c r="B893"/>
  <c r="B892"/>
  <c r="B891"/>
  <c r="B890"/>
  <c r="B889"/>
  <c r="B888"/>
  <c r="B887"/>
  <c r="B886"/>
  <c r="B885"/>
  <c r="B884"/>
  <c r="B883"/>
  <c r="B882"/>
  <c r="B881"/>
  <c r="B880"/>
  <c r="B879"/>
  <c r="B878"/>
  <c r="B877"/>
  <c r="B876"/>
  <c r="B875"/>
  <c r="B874"/>
  <c r="B873"/>
  <c r="B872"/>
  <c r="B871"/>
  <c r="B870"/>
  <c r="B869"/>
  <c r="B868"/>
  <c r="B867"/>
  <c r="B866"/>
  <c r="B865"/>
  <c r="B864"/>
  <c r="B863"/>
  <c r="B862"/>
  <c r="B861"/>
  <c r="B860"/>
  <c r="B859"/>
  <c r="B858"/>
  <c r="B857"/>
  <c r="B856"/>
  <c r="B855"/>
  <c r="B854"/>
  <c r="B853"/>
  <c r="B852"/>
  <c r="B851"/>
  <c r="B850"/>
  <c r="B849"/>
  <c r="B848"/>
  <c r="B847"/>
  <c r="B846"/>
  <c r="B845"/>
  <c r="B844"/>
  <c r="B843"/>
  <c r="B842"/>
  <c r="B841"/>
  <c r="B840"/>
  <c r="B839"/>
  <c r="B838"/>
  <c r="B837"/>
  <c r="B836"/>
  <c r="B835"/>
  <c r="B834"/>
  <c r="B833"/>
  <c r="B832"/>
  <c r="B831"/>
  <c r="B830"/>
  <c r="B829"/>
  <c r="B828"/>
  <c r="B827"/>
  <c r="B826"/>
  <c r="B825"/>
  <c r="B824"/>
  <c r="B823"/>
  <c r="B822"/>
  <c r="B821"/>
  <c r="B820"/>
  <c r="B819"/>
  <c r="B818"/>
  <c r="B817"/>
  <c r="B816"/>
  <c r="B815"/>
  <c r="B814"/>
  <c r="B813"/>
  <c r="B812"/>
  <c r="B811"/>
  <c r="B810"/>
  <c r="B809"/>
  <c r="B808"/>
  <c r="B807"/>
  <c r="B806"/>
  <c r="B805"/>
  <c r="B804"/>
  <c r="B803"/>
  <c r="B802"/>
  <c r="B801"/>
  <c r="B800"/>
  <c r="B799"/>
  <c r="B798"/>
  <c r="B797"/>
  <c r="B796"/>
  <c r="B795"/>
  <c r="B794"/>
  <c r="B793"/>
  <c r="B792"/>
  <c r="B791"/>
  <c r="B790"/>
  <c r="B789"/>
  <c r="B788"/>
  <c r="B787"/>
  <c r="B786"/>
  <c r="B785"/>
  <c r="B784"/>
  <c r="B783"/>
  <c r="B782"/>
  <c r="B781"/>
  <c r="B780"/>
  <c r="B779"/>
  <c r="B778"/>
  <c r="B777"/>
  <c r="B776"/>
  <c r="B775"/>
  <c r="B774"/>
  <c r="B773"/>
  <c r="B772"/>
  <c r="B771"/>
  <c r="B770"/>
  <c r="B769"/>
  <c r="B768"/>
  <c r="B767"/>
  <c r="B766"/>
  <c r="B765"/>
  <c r="B764"/>
  <c r="B763"/>
  <c r="B762"/>
  <c r="B761"/>
  <c r="B760"/>
  <c r="B759"/>
  <c r="B758"/>
  <c r="B757"/>
  <c r="B756"/>
  <c r="B755"/>
  <c r="B754"/>
  <c r="B753"/>
  <c r="B752"/>
  <c r="B751"/>
  <c r="B750"/>
  <c r="B749"/>
  <c r="B748"/>
  <c r="B747"/>
  <c r="B746"/>
  <c r="B745"/>
  <c r="B744"/>
  <c r="B743"/>
  <c r="B742"/>
  <c r="B741"/>
  <c r="B740"/>
  <c r="B739"/>
  <c r="B738"/>
  <c r="B737"/>
  <c r="B736"/>
  <c r="B735"/>
  <c r="B734"/>
  <c r="B733"/>
  <c r="B732"/>
  <c r="B731"/>
  <c r="B730"/>
  <c r="B729"/>
  <c r="B728"/>
  <c r="B727"/>
  <c r="B726"/>
  <c r="B725"/>
  <c r="B724"/>
  <c r="B723"/>
  <c r="B722"/>
  <c r="B721"/>
  <c r="B720"/>
  <c r="B719"/>
  <c r="B718"/>
  <c r="B717"/>
  <c r="B716"/>
  <c r="B715"/>
  <c r="B714"/>
  <c r="B713"/>
  <c r="B712"/>
  <c r="B711"/>
  <c r="B710"/>
  <c r="B709"/>
  <c r="B708"/>
  <c r="B707"/>
  <c r="B706"/>
  <c r="B705"/>
  <c r="B704"/>
  <c r="B703"/>
  <c r="B702"/>
  <c r="B701"/>
  <c r="B700"/>
  <c r="B699"/>
  <c r="B698"/>
  <c r="B697"/>
  <c r="B696"/>
  <c r="B695"/>
  <c r="B694"/>
  <c r="B693"/>
  <c r="B692"/>
  <c r="B691"/>
  <c r="B690"/>
  <c r="B689"/>
  <c r="B688"/>
  <c r="B687"/>
  <c r="B686"/>
  <c r="B685"/>
  <c r="B684"/>
  <c r="B683"/>
  <c r="B682"/>
  <c r="B681"/>
  <c r="B680"/>
  <c r="B679"/>
  <c r="B678"/>
  <c r="B677"/>
  <c r="B676"/>
  <c r="B675"/>
  <c r="B674"/>
  <c r="B673"/>
  <c r="B672"/>
  <c r="B671"/>
  <c r="B670"/>
  <c r="B669"/>
  <c r="B668"/>
  <c r="B667"/>
  <c r="B666"/>
  <c r="B665"/>
  <c r="B664"/>
  <c r="B663"/>
  <c r="B662"/>
  <c r="B661"/>
  <c r="B660"/>
  <c r="B659"/>
  <c r="B658"/>
  <c r="B657"/>
  <c r="B656"/>
  <c r="B655"/>
  <c r="B654"/>
  <c r="B653"/>
  <c r="B652"/>
  <c r="B651"/>
  <c r="B650"/>
  <c r="B649"/>
  <c r="B648"/>
  <c r="B647"/>
  <c r="B646"/>
  <c r="B645"/>
  <c r="B644"/>
  <c r="B643"/>
  <c r="B642"/>
  <c r="B641"/>
  <c r="B640"/>
  <c r="B639"/>
  <c r="B638"/>
  <c r="B637"/>
  <c r="B636"/>
  <c r="B635"/>
  <c r="B634"/>
  <c r="B633"/>
  <c r="B632"/>
  <c r="B631"/>
  <c r="B630"/>
  <c r="B629"/>
  <c r="B628"/>
  <c r="B627"/>
  <c r="B626"/>
  <c r="B625"/>
  <c r="B624"/>
  <c r="B623"/>
  <c r="B622"/>
  <c r="B621"/>
  <c r="B620"/>
  <c r="B619"/>
  <c r="B618"/>
  <c r="B617"/>
  <c r="B616"/>
  <c r="B615"/>
  <c r="B614"/>
  <c r="B613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K1666"/>
  <c r="I1666"/>
  <c r="H1666"/>
  <c r="G1666"/>
  <c r="E1666"/>
  <c r="D1666" s="1"/>
  <c r="F1666" s="1"/>
  <c r="K1665"/>
  <c r="I1665"/>
  <c r="O1665" s="1"/>
  <c r="H1665"/>
  <c r="G1665"/>
  <c r="E1665"/>
  <c r="K1664"/>
  <c r="I1664"/>
  <c r="H1664"/>
  <c r="G1664"/>
  <c r="E1664"/>
  <c r="K1663"/>
  <c r="I1663"/>
  <c r="H1663"/>
  <c r="G1663"/>
  <c r="E1663"/>
  <c r="D1663" s="1"/>
  <c r="F1663" s="1"/>
  <c r="K1662"/>
  <c r="I1662"/>
  <c r="H1662"/>
  <c r="G1662"/>
  <c r="E1662"/>
  <c r="K1661"/>
  <c r="I1661"/>
  <c r="O1661" s="1"/>
  <c r="H1661"/>
  <c r="G1661"/>
  <c r="E1661"/>
  <c r="K1660"/>
  <c r="I1660"/>
  <c r="H1660"/>
  <c r="G1660"/>
  <c r="E1660"/>
  <c r="K1659"/>
  <c r="I1659"/>
  <c r="O1659" s="1"/>
  <c r="H1659"/>
  <c r="G1659"/>
  <c r="E1659"/>
  <c r="K1658"/>
  <c r="I1658"/>
  <c r="H1658"/>
  <c r="G1658"/>
  <c r="E1658"/>
  <c r="D1658" s="1"/>
  <c r="F1658" s="1"/>
  <c r="K1657"/>
  <c r="I1657"/>
  <c r="H1657"/>
  <c r="G1657"/>
  <c r="E1657"/>
  <c r="K1656"/>
  <c r="I1656"/>
  <c r="O1656" s="1"/>
  <c r="H1656"/>
  <c r="G1656"/>
  <c r="E1656"/>
  <c r="D1656" s="1"/>
  <c r="F1656" s="1"/>
  <c r="K1655"/>
  <c r="I1655"/>
  <c r="H1655"/>
  <c r="G1655"/>
  <c r="E1655"/>
  <c r="D1655" s="1"/>
  <c r="F1655" s="1"/>
  <c r="K1654"/>
  <c r="I1654"/>
  <c r="H1654"/>
  <c r="G1654"/>
  <c r="E1654"/>
  <c r="K1653"/>
  <c r="I1653"/>
  <c r="O1653" s="1"/>
  <c r="H1653"/>
  <c r="G1653"/>
  <c r="E1653"/>
  <c r="D1653" s="1"/>
  <c r="F1653" s="1"/>
  <c r="K1652"/>
  <c r="I1652"/>
  <c r="O1652" s="1"/>
  <c r="H1652"/>
  <c r="G1652"/>
  <c r="E1652"/>
  <c r="D1652" s="1"/>
  <c r="F1652" s="1"/>
  <c r="K1651"/>
  <c r="I1651"/>
  <c r="O1651" s="1"/>
  <c r="H1651"/>
  <c r="G1651"/>
  <c r="E1651"/>
  <c r="K1650"/>
  <c r="I1650"/>
  <c r="H1650"/>
  <c r="G1650"/>
  <c r="E1650"/>
  <c r="D1650" s="1"/>
  <c r="F1650" s="1"/>
  <c r="K1649"/>
  <c r="I1649"/>
  <c r="O1649" s="1"/>
  <c r="H1649"/>
  <c r="G1649"/>
  <c r="E1649"/>
  <c r="K1648"/>
  <c r="I1648"/>
  <c r="O1648" s="1"/>
  <c r="H1648"/>
  <c r="G1648"/>
  <c r="E1648"/>
  <c r="K1647"/>
  <c r="I1647"/>
  <c r="H1647"/>
  <c r="G1647"/>
  <c r="E1647"/>
  <c r="D1647" s="1"/>
  <c r="F1647" s="1"/>
  <c r="K1646"/>
  <c r="I1646"/>
  <c r="H1646"/>
  <c r="G1646"/>
  <c r="E1646"/>
  <c r="K1645"/>
  <c r="I1645"/>
  <c r="H1645"/>
  <c r="G1645"/>
  <c r="E1645"/>
  <c r="D1645" s="1"/>
  <c r="F1645" s="1"/>
  <c r="K1644"/>
  <c r="I1644"/>
  <c r="H1644"/>
  <c r="G1644"/>
  <c r="E1644"/>
  <c r="D1644" s="1"/>
  <c r="F1644" s="1"/>
  <c r="K1643"/>
  <c r="I1643"/>
  <c r="O1643" s="1"/>
  <c r="H1643"/>
  <c r="G1643"/>
  <c r="E1643"/>
  <c r="K1642"/>
  <c r="I1642"/>
  <c r="H1642"/>
  <c r="G1642"/>
  <c r="E1642"/>
  <c r="D1642" s="1"/>
  <c r="F1642" s="1"/>
  <c r="K1641"/>
  <c r="I1641"/>
  <c r="O1641" s="1"/>
  <c r="H1641"/>
  <c r="G1641"/>
  <c r="E1641"/>
  <c r="K1640"/>
  <c r="I1640"/>
  <c r="H1640"/>
  <c r="G1640"/>
  <c r="E1640"/>
  <c r="D1640" s="1"/>
  <c r="F1640" s="1"/>
  <c r="K1639"/>
  <c r="I1639"/>
  <c r="H1639"/>
  <c r="G1639"/>
  <c r="E1639"/>
  <c r="D1639" s="1"/>
  <c r="F1639" s="1"/>
  <c r="K1638"/>
  <c r="I1638"/>
  <c r="H1638"/>
  <c r="G1638"/>
  <c r="E1638"/>
  <c r="K1637"/>
  <c r="I1637"/>
  <c r="O1637" s="1"/>
  <c r="H1637"/>
  <c r="G1637"/>
  <c r="E1637"/>
  <c r="D1637" s="1"/>
  <c r="F1637" s="1"/>
  <c r="K1636"/>
  <c r="I1636"/>
  <c r="H1636"/>
  <c r="G1636"/>
  <c r="E1636"/>
  <c r="D1636" s="1"/>
  <c r="F1636" s="1"/>
  <c r="K1635"/>
  <c r="I1635"/>
  <c r="O1635" s="1"/>
  <c r="H1635"/>
  <c r="G1635"/>
  <c r="E1635"/>
  <c r="K1634"/>
  <c r="I1634"/>
  <c r="H1634"/>
  <c r="G1634"/>
  <c r="E1634"/>
  <c r="D1634" s="1"/>
  <c r="F1634" s="1"/>
  <c r="K1633"/>
  <c r="I1633"/>
  <c r="H1633"/>
  <c r="G1633"/>
  <c r="E1633"/>
  <c r="K1632"/>
  <c r="I1632"/>
  <c r="H1632"/>
  <c r="G1632"/>
  <c r="E1632"/>
  <c r="D1632" s="1"/>
  <c r="F1632" s="1"/>
  <c r="K1631"/>
  <c r="I1631"/>
  <c r="H1631"/>
  <c r="G1631"/>
  <c r="E1631"/>
  <c r="D1631" s="1"/>
  <c r="F1631" s="1"/>
  <c r="K1630"/>
  <c r="I1630"/>
  <c r="H1630"/>
  <c r="G1630"/>
  <c r="E1630"/>
  <c r="K1629"/>
  <c r="I1629"/>
  <c r="O1629" s="1"/>
  <c r="H1629"/>
  <c r="G1629"/>
  <c r="E1629"/>
  <c r="D1629" s="1"/>
  <c r="F1629" s="1"/>
  <c r="K1628"/>
  <c r="I1628"/>
  <c r="H1628"/>
  <c r="G1628"/>
  <c r="E1628"/>
  <c r="D1628" s="1"/>
  <c r="F1628" s="1"/>
  <c r="K1627"/>
  <c r="I1627"/>
  <c r="O1627" s="1"/>
  <c r="H1627"/>
  <c r="G1627"/>
  <c r="E1627"/>
  <c r="K1626"/>
  <c r="I1626"/>
  <c r="H1626"/>
  <c r="G1626"/>
  <c r="E1626"/>
  <c r="D1626" s="1"/>
  <c r="F1626" s="1"/>
  <c r="K1625"/>
  <c r="I1625"/>
  <c r="O1625" s="1"/>
  <c r="H1625"/>
  <c r="G1625"/>
  <c r="E1625"/>
  <c r="K1624"/>
  <c r="I1624"/>
  <c r="O1624" s="1"/>
  <c r="H1624"/>
  <c r="G1624"/>
  <c r="E1624"/>
  <c r="K1623"/>
  <c r="I1623"/>
  <c r="H1623"/>
  <c r="G1623"/>
  <c r="E1623"/>
  <c r="D1623" s="1"/>
  <c r="F1623" s="1"/>
  <c r="K1622"/>
  <c r="I1622"/>
  <c r="H1622"/>
  <c r="G1622"/>
  <c r="E1622"/>
  <c r="K1621"/>
  <c r="I1621"/>
  <c r="H1621"/>
  <c r="G1621"/>
  <c r="E1621"/>
  <c r="D1621" s="1"/>
  <c r="F1621" s="1"/>
  <c r="K1620"/>
  <c r="I1620"/>
  <c r="H1620"/>
  <c r="G1620"/>
  <c r="E1620"/>
  <c r="D1620" s="1"/>
  <c r="F1620" s="1"/>
  <c r="K1619"/>
  <c r="I1619"/>
  <c r="O1619" s="1"/>
  <c r="H1619"/>
  <c r="G1619"/>
  <c r="E1619"/>
  <c r="K1618"/>
  <c r="I1618"/>
  <c r="H1618"/>
  <c r="G1618"/>
  <c r="E1618"/>
  <c r="D1618" s="1"/>
  <c r="F1618" s="1"/>
  <c r="K1617"/>
  <c r="I1617"/>
  <c r="O1617" s="1"/>
  <c r="H1617"/>
  <c r="G1617"/>
  <c r="E1617"/>
  <c r="K1616"/>
  <c r="I1616"/>
  <c r="H1616"/>
  <c r="G1616"/>
  <c r="E1616"/>
  <c r="D1616" s="1"/>
  <c r="F1616" s="1"/>
  <c r="K1615"/>
  <c r="I1615"/>
  <c r="H1615"/>
  <c r="G1615"/>
  <c r="E1615"/>
  <c r="D1615" s="1"/>
  <c r="F1615" s="1"/>
  <c r="K1614"/>
  <c r="I1614"/>
  <c r="H1614"/>
  <c r="G1614"/>
  <c r="E1614"/>
  <c r="K1613"/>
  <c r="I1613"/>
  <c r="O1613" s="1"/>
  <c r="H1613"/>
  <c r="G1613"/>
  <c r="E1613"/>
  <c r="D1613" s="1"/>
  <c r="F1613" s="1"/>
  <c r="K1612"/>
  <c r="I1612"/>
  <c r="H1612"/>
  <c r="G1612"/>
  <c r="E1612"/>
  <c r="D1612" s="1"/>
  <c r="F1612" s="1"/>
  <c r="K1611"/>
  <c r="I1611"/>
  <c r="O1611" s="1"/>
  <c r="H1611"/>
  <c r="G1611"/>
  <c r="E1611"/>
  <c r="K1610"/>
  <c r="I1610"/>
  <c r="H1610"/>
  <c r="G1610"/>
  <c r="E1610"/>
  <c r="D1610" s="1"/>
  <c r="F1610" s="1"/>
  <c r="K1609"/>
  <c r="I1609"/>
  <c r="H1609"/>
  <c r="G1609"/>
  <c r="E1609"/>
  <c r="K1608"/>
  <c r="I1608"/>
  <c r="H1608"/>
  <c r="G1608"/>
  <c r="E1608"/>
  <c r="D1608" s="1"/>
  <c r="F1608" s="1"/>
  <c r="K1607"/>
  <c r="I1607"/>
  <c r="H1607"/>
  <c r="G1607"/>
  <c r="E1607"/>
  <c r="D1607" s="1"/>
  <c r="F1607" s="1"/>
  <c r="K1606"/>
  <c r="I1606"/>
  <c r="H1606"/>
  <c r="G1606"/>
  <c r="E1606"/>
  <c r="K1605"/>
  <c r="I1605"/>
  <c r="H1605"/>
  <c r="G1605"/>
  <c r="E1605"/>
  <c r="D1605" s="1"/>
  <c r="F1605" s="1"/>
  <c r="K1604"/>
  <c r="I1604"/>
  <c r="H1604"/>
  <c r="G1604"/>
  <c r="E1604"/>
  <c r="D1604" s="1"/>
  <c r="F1604" s="1"/>
  <c r="K1603"/>
  <c r="I1603"/>
  <c r="O1603" s="1"/>
  <c r="H1603"/>
  <c r="G1603"/>
  <c r="E1603"/>
  <c r="K1602"/>
  <c r="I1602"/>
  <c r="H1602"/>
  <c r="G1602"/>
  <c r="E1602"/>
  <c r="D1602" s="1"/>
  <c r="F1602" s="1"/>
  <c r="K1601"/>
  <c r="I1601"/>
  <c r="H1601"/>
  <c r="G1601"/>
  <c r="E1601"/>
  <c r="K1600"/>
  <c r="I1600"/>
  <c r="O1600" s="1"/>
  <c r="H1600"/>
  <c r="G1600"/>
  <c r="E1600"/>
  <c r="K1599"/>
  <c r="I1599"/>
  <c r="H1599"/>
  <c r="G1599"/>
  <c r="E1599"/>
  <c r="D1599" s="1"/>
  <c r="F1599" s="1"/>
  <c r="K1598"/>
  <c r="I1598"/>
  <c r="H1598"/>
  <c r="G1598"/>
  <c r="E1598"/>
  <c r="K1597"/>
  <c r="I1597"/>
  <c r="O1597" s="1"/>
  <c r="H1597"/>
  <c r="G1597"/>
  <c r="E1597"/>
  <c r="D1597" s="1"/>
  <c r="F1597" s="1"/>
  <c r="K1596"/>
  <c r="I1596"/>
  <c r="H1596"/>
  <c r="G1596"/>
  <c r="E1596"/>
  <c r="D1596" s="1"/>
  <c r="F1596" s="1"/>
  <c r="K1595"/>
  <c r="I1595"/>
  <c r="O1595" s="1"/>
  <c r="H1595"/>
  <c r="G1595"/>
  <c r="E1595"/>
  <c r="K1594"/>
  <c r="I1594"/>
  <c r="O1594" s="1"/>
  <c r="H1594"/>
  <c r="G1594"/>
  <c r="E1594"/>
  <c r="K1593"/>
  <c r="I1593"/>
  <c r="H1593"/>
  <c r="G1593"/>
  <c r="E1593"/>
  <c r="K1592"/>
  <c r="I1592"/>
  <c r="O1592" s="1"/>
  <c r="H1592"/>
  <c r="G1592"/>
  <c r="E1592"/>
  <c r="D1592" s="1"/>
  <c r="F1592" s="1"/>
  <c r="K1591"/>
  <c r="I1591"/>
  <c r="H1591"/>
  <c r="G1591"/>
  <c r="E1591"/>
  <c r="D1591" s="1"/>
  <c r="F1591" s="1"/>
  <c r="K1590"/>
  <c r="I1590"/>
  <c r="H1590"/>
  <c r="G1590"/>
  <c r="E1590"/>
  <c r="K1589"/>
  <c r="I1589"/>
  <c r="O1589" s="1"/>
  <c r="H1589"/>
  <c r="G1589"/>
  <c r="E1589"/>
  <c r="D1589" s="1"/>
  <c r="F1589" s="1"/>
  <c r="K1588"/>
  <c r="I1588"/>
  <c r="H1588"/>
  <c r="G1588"/>
  <c r="E1588"/>
  <c r="D1588" s="1"/>
  <c r="F1588" s="1"/>
  <c r="K1587"/>
  <c r="I1587"/>
  <c r="O1587" s="1"/>
  <c r="H1587"/>
  <c r="G1587"/>
  <c r="E1587"/>
  <c r="K1586"/>
  <c r="I1586"/>
  <c r="O1586" s="1"/>
  <c r="H1586"/>
  <c r="G1586"/>
  <c r="E1586"/>
  <c r="K1585"/>
  <c r="I1585"/>
  <c r="O1585" s="1"/>
  <c r="H1585"/>
  <c r="G1585"/>
  <c r="E1585"/>
  <c r="K1584"/>
  <c r="I1584"/>
  <c r="O1584" s="1"/>
  <c r="H1584"/>
  <c r="G1584"/>
  <c r="E1584"/>
  <c r="D1584" s="1"/>
  <c r="F1584" s="1"/>
  <c r="K1583"/>
  <c r="I1583"/>
  <c r="H1583"/>
  <c r="G1583"/>
  <c r="E1583"/>
  <c r="D1583" s="1"/>
  <c r="F1583" s="1"/>
  <c r="K1582"/>
  <c r="I1582"/>
  <c r="H1582"/>
  <c r="G1582"/>
  <c r="E1582"/>
  <c r="K1581"/>
  <c r="I1581"/>
  <c r="O1581" s="1"/>
  <c r="H1581"/>
  <c r="G1581"/>
  <c r="E1581"/>
  <c r="D1581" s="1"/>
  <c r="F1581" s="1"/>
  <c r="K1580"/>
  <c r="I1580"/>
  <c r="H1580"/>
  <c r="G1580"/>
  <c r="E1580"/>
  <c r="D1580" s="1"/>
  <c r="F1580" s="1"/>
  <c r="K1579"/>
  <c r="I1579"/>
  <c r="O1579" s="1"/>
  <c r="H1579"/>
  <c r="G1579"/>
  <c r="E1579"/>
  <c r="K1578"/>
  <c r="I1578"/>
  <c r="H1578"/>
  <c r="G1578"/>
  <c r="E1578"/>
  <c r="K1577"/>
  <c r="I1577"/>
  <c r="H1577"/>
  <c r="G1577"/>
  <c r="E1577"/>
  <c r="K1576"/>
  <c r="I1576"/>
  <c r="O1576" s="1"/>
  <c r="H1576"/>
  <c r="G1576"/>
  <c r="E1576"/>
  <c r="D1576" s="1"/>
  <c r="F1576" s="1"/>
  <c r="K1575"/>
  <c r="I1575"/>
  <c r="H1575"/>
  <c r="G1575"/>
  <c r="E1575"/>
  <c r="D1575" s="1"/>
  <c r="F1575" s="1"/>
  <c r="K1574"/>
  <c r="I1574"/>
  <c r="H1574"/>
  <c r="G1574"/>
  <c r="E1574"/>
  <c r="K1573"/>
  <c r="I1573"/>
  <c r="H1573"/>
  <c r="G1573"/>
  <c r="E1573"/>
  <c r="D1573" s="1"/>
  <c r="F1573" s="1"/>
  <c r="K1572"/>
  <c r="I1572"/>
  <c r="O1572" s="1"/>
  <c r="H1572"/>
  <c r="G1572"/>
  <c r="E1572"/>
  <c r="K1571"/>
  <c r="I1571"/>
  <c r="O1571" s="1"/>
  <c r="H1571"/>
  <c r="G1571"/>
  <c r="E1571"/>
  <c r="D1571" s="1"/>
  <c r="F1571" s="1"/>
  <c r="K1570"/>
  <c r="I1570"/>
  <c r="O1570" s="1"/>
  <c r="H1570"/>
  <c r="G1570"/>
  <c r="E1570"/>
  <c r="K1569"/>
  <c r="I1569"/>
  <c r="H1569"/>
  <c r="G1569"/>
  <c r="E1569"/>
  <c r="K1568"/>
  <c r="I1568"/>
  <c r="O1568" s="1"/>
  <c r="H1568"/>
  <c r="G1568"/>
  <c r="E1568"/>
  <c r="D1568" s="1"/>
  <c r="F1568" s="1"/>
  <c r="K1567"/>
  <c r="I1567"/>
  <c r="H1567"/>
  <c r="G1567"/>
  <c r="E1567"/>
  <c r="D1567" s="1"/>
  <c r="F1567" s="1"/>
  <c r="K1566"/>
  <c r="I1566"/>
  <c r="H1566"/>
  <c r="G1566"/>
  <c r="E1566"/>
  <c r="K1565"/>
  <c r="I1565"/>
  <c r="H1565"/>
  <c r="G1565"/>
  <c r="E1565"/>
  <c r="D1565" s="1"/>
  <c r="F1565" s="1"/>
  <c r="K1564"/>
  <c r="I1564"/>
  <c r="H1564"/>
  <c r="G1564"/>
  <c r="E1564"/>
  <c r="D1564" s="1"/>
  <c r="F1564" s="1"/>
  <c r="K1563"/>
  <c r="I1563"/>
  <c r="O1563" s="1"/>
  <c r="H1563"/>
  <c r="G1563"/>
  <c r="E1563"/>
  <c r="K1562"/>
  <c r="I1562"/>
  <c r="H1562"/>
  <c r="G1562"/>
  <c r="E1562"/>
  <c r="K1561"/>
  <c r="I1561"/>
  <c r="H1561"/>
  <c r="G1561"/>
  <c r="E1561"/>
  <c r="K1560"/>
  <c r="I1560"/>
  <c r="O1560" s="1"/>
  <c r="H1560"/>
  <c r="G1560"/>
  <c r="E1560"/>
  <c r="D1560" s="1"/>
  <c r="F1560" s="1"/>
  <c r="K1559"/>
  <c r="I1559"/>
  <c r="H1559"/>
  <c r="G1559"/>
  <c r="E1559"/>
  <c r="D1559" s="1"/>
  <c r="F1559" s="1"/>
  <c r="K1558"/>
  <c r="I1558"/>
  <c r="H1558"/>
  <c r="G1558"/>
  <c r="E1558"/>
  <c r="D1558" s="1"/>
  <c r="F1558" s="1"/>
  <c r="K1557"/>
  <c r="I1557"/>
  <c r="H1557"/>
  <c r="G1557"/>
  <c r="E1557"/>
  <c r="D1557" s="1"/>
  <c r="F1557" s="1"/>
  <c r="K1556"/>
  <c r="I1556"/>
  <c r="O1556" s="1"/>
  <c r="H1556"/>
  <c r="G1556"/>
  <c r="E1556"/>
  <c r="D1556" s="1"/>
  <c r="F1556" s="1"/>
  <c r="K1555"/>
  <c r="I1555"/>
  <c r="O1555" s="1"/>
  <c r="H1555"/>
  <c r="G1555"/>
  <c r="E1555"/>
  <c r="K1554"/>
  <c r="I1554"/>
  <c r="H1554"/>
  <c r="G1554"/>
  <c r="E1554"/>
  <c r="K1553"/>
  <c r="I1553"/>
  <c r="H1553"/>
  <c r="G1553"/>
  <c r="E1553"/>
  <c r="K1552"/>
  <c r="I1552"/>
  <c r="O1552" s="1"/>
  <c r="H1552"/>
  <c r="G1552"/>
  <c r="E1552"/>
  <c r="D1552" s="1"/>
  <c r="F1552" s="1"/>
  <c r="K1551"/>
  <c r="I1551"/>
  <c r="H1551"/>
  <c r="G1551"/>
  <c r="E1551"/>
  <c r="K1550"/>
  <c r="I1550"/>
  <c r="H1550"/>
  <c r="G1550"/>
  <c r="E1550"/>
  <c r="D1550" s="1"/>
  <c r="F1550" s="1"/>
  <c r="K1549"/>
  <c r="I1549"/>
  <c r="H1549"/>
  <c r="G1549"/>
  <c r="E1549"/>
  <c r="D1549" s="1"/>
  <c r="F1549" s="1"/>
  <c r="K1548"/>
  <c r="I1548"/>
  <c r="O1548" s="1"/>
  <c r="H1548"/>
  <c r="G1548"/>
  <c r="E1548"/>
  <c r="D1548" s="1"/>
  <c r="F1548" s="1"/>
  <c r="K1547"/>
  <c r="I1547"/>
  <c r="O1547" s="1"/>
  <c r="H1547"/>
  <c r="G1547"/>
  <c r="E1547"/>
  <c r="D1547" s="1"/>
  <c r="F1547" s="1"/>
  <c r="K1546"/>
  <c r="I1546"/>
  <c r="H1546"/>
  <c r="G1546"/>
  <c r="E1546"/>
  <c r="K1545"/>
  <c r="I1545"/>
  <c r="O1545" s="1"/>
  <c r="H1545"/>
  <c r="G1545"/>
  <c r="E1545"/>
  <c r="K1544"/>
  <c r="I1544"/>
  <c r="O1544" s="1"/>
  <c r="H1544"/>
  <c r="G1544"/>
  <c r="E1544"/>
  <c r="D1544" s="1"/>
  <c r="F1544" s="1"/>
  <c r="K1543"/>
  <c r="I1543"/>
  <c r="O1543" s="1"/>
  <c r="H1543"/>
  <c r="G1543"/>
  <c r="E1543"/>
  <c r="D1543" s="1"/>
  <c r="F1543" s="1"/>
  <c r="K1542"/>
  <c r="I1542"/>
  <c r="H1542"/>
  <c r="G1542"/>
  <c r="E1542"/>
  <c r="K1541"/>
  <c r="I1541"/>
  <c r="H1541"/>
  <c r="G1541"/>
  <c r="E1541"/>
  <c r="K1540"/>
  <c r="I1540"/>
  <c r="O1540" s="1"/>
  <c r="H1540"/>
  <c r="G1540"/>
  <c r="E1540"/>
  <c r="K1539"/>
  <c r="I1539"/>
  <c r="O1539" s="1"/>
  <c r="H1539"/>
  <c r="G1539"/>
  <c r="E1539"/>
  <c r="D1539" s="1"/>
  <c r="F1539" s="1"/>
  <c r="K1538"/>
  <c r="I1538"/>
  <c r="O1538" s="1"/>
  <c r="H1538"/>
  <c r="G1538"/>
  <c r="E1538"/>
  <c r="K1537"/>
  <c r="I1537"/>
  <c r="O1537" s="1"/>
  <c r="H1537"/>
  <c r="G1537"/>
  <c r="E1537"/>
  <c r="D1537" s="1"/>
  <c r="F1537" s="1"/>
  <c r="K1536"/>
  <c r="I1536"/>
  <c r="O1536" s="1"/>
  <c r="H1536"/>
  <c r="G1536"/>
  <c r="E1536"/>
  <c r="D1536" s="1"/>
  <c r="F1536" s="1"/>
  <c r="K1535"/>
  <c r="I1535"/>
  <c r="O1535" s="1"/>
  <c r="H1535"/>
  <c r="G1535"/>
  <c r="E1535"/>
  <c r="D1535" s="1"/>
  <c r="F1535" s="1"/>
  <c r="K1534"/>
  <c r="I1534"/>
  <c r="H1534"/>
  <c r="G1534"/>
  <c r="E1534"/>
  <c r="K1533"/>
  <c r="I1533"/>
  <c r="O1533" s="1"/>
  <c r="H1533"/>
  <c r="G1533"/>
  <c r="E1533"/>
  <c r="D1533" s="1"/>
  <c r="F1533" s="1"/>
  <c r="K1532"/>
  <c r="I1532"/>
  <c r="O1532" s="1"/>
  <c r="H1532"/>
  <c r="G1532"/>
  <c r="E1532"/>
  <c r="K1531"/>
  <c r="I1531"/>
  <c r="H1531"/>
  <c r="G1531"/>
  <c r="E1531"/>
  <c r="D1531" s="1"/>
  <c r="F1531" s="1"/>
  <c r="K1530"/>
  <c r="I1530"/>
  <c r="H1530"/>
  <c r="G1530"/>
  <c r="E1530"/>
  <c r="D1530" s="1"/>
  <c r="F1530" s="1"/>
  <c r="K1529"/>
  <c r="I1529"/>
  <c r="H1529"/>
  <c r="G1529"/>
  <c r="E1529"/>
  <c r="K1528"/>
  <c r="I1528"/>
  <c r="O1528" s="1"/>
  <c r="H1528"/>
  <c r="G1528"/>
  <c r="E1528"/>
  <c r="K1527"/>
  <c r="I1527"/>
  <c r="O1527" s="1"/>
  <c r="H1527"/>
  <c r="G1527"/>
  <c r="E1527"/>
  <c r="D1527" s="1"/>
  <c r="F1527" s="1"/>
  <c r="K1526"/>
  <c r="I1526"/>
  <c r="O1526" s="1"/>
  <c r="H1526"/>
  <c r="G1526"/>
  <c r="E1526"/>
  <c r="K1525"/>
  <c r="I1525"/>
  <c r="O1525" s="1"/>
  <c r="H1525"/>
  <c r="G1525"/>
  <c r="E1525"/>
  <c r="D1525" s="1"/>
  <c r="F1525" s="1"/>
  <c r="K1524"/>
  <c r="I1524"/>
  <c r="H1524"/>
  <c r="G1524"/>
  <c r="E1524"/>
  <c r="D1524" s="1"/>
  <c r="F1524" s="1"/>
  <c r="K1523"/>
  <c r="I1523"/>
  <c r="O1523" s="1"/>
  <c r="H1523"/>
  <c r="G1523"/>
  <c r="E1523"/>
  <c r="D1523" s="1"/>
  <c r="F1523" s="1"/>
  <c r="K1522"/>
  <c r="I1522"/>
  <c r="H1522"/>
  <c r="G1522"/>
  <c r="E1522"/>
  <c r="K1521"/>
  <c r="I1521"/>
  <c r="H1521"/>
  <c r="G1521"/>
  <c r="E1521"/>
  <c r="D1521" s="1"/>
  <c r="F1521" s="1"/>
  <c r="K1520"/>
  <c r="I1520"/>
  <c r="H1520"/>
  <c r="G1520"/>
  <c r="E1520"/>
  <c r="K1519"/>
  <c r="I1519"/>
  <c r="O1519" s="1"/>
  <c r="H1519"/>
  <c r="G1519"/>
  <c r="E1519"/>
  <c r="D1519" s="1"/>
  <c r="F1519" s="1"/>
  <c r="K1518"/>
  <c r="I1518"/>
  <c r="O1518" s="1"/>
  <c r="H1518"/>
  <c r="G1518"/>
  <c r="E1518"/>
  <c r="K1517"/>
  <c r="I1517"/>
  <c r="H1517"/>
  <c r="G1517"/>
  <c r="E1517"/>
  <c r="D1517" s="1"/>
  <c r="F1517" s="1"/>
  <c r="K1516"/>
  <c r="I1516"/>
  <c r="O1516" s="1"/>
  <c r="H1516"/>
  <c r="G1516"/>
  <c r="E1516"/>
  <c r="K1515"/>
  <c r="I1515"/>
  <c r="O1515" s="1"/>
  <c r="H1515"/>
  <c r="G1515"/>
  <c r="E1515"/>
  <c r="K1514"/>
  <c r="I1514"/>
  <c r="O1514" s="1"/>
  <c r="H1514"/>
  <c r="G1514"/>
  <c r="E1514"/>
  <c r="D1514" s="1"/>
  <c r="F1514" s="1"/>
  <c r="K1513"/>
  <c r="I1513"/>
  <c r="H1513"/>
  <c r="G1513"/>
  <c r="E1513"/>
  <c r="D1513" s="1"/>
  <c r="F1513" s="1"/>
  <c r="K1512"/>
  <c r="I1512"/>
  <c r="O1512" s="1"/>
  <c r="H1512"/>
  <c r="G1512"/>
  <c r="E1512"/>
  <c r="D1512" s="1"/>
  <c r="F1512" s="1"/>
  <c r="K1511"/>
  <c r="I1511"/>
  <c r="O1511" s="1"/>
  <c r="H1511"/>
  <c r="G1511"/>
  <c r="E1511"/>
  <c r="K1510"/>
  <c r="I1510"/>
  <c r="O1510" s="1"/>
  <c r="H1510"/>
  <c r="G1510"/>
  <c r="E1510"/>
  <c r="K1509"/>
  <c r="I1509"/>
  <c r="O1509" s="1"/>
  <c r="H1509"/>
  <c r="G1509"/>
  <c r="E1509"/>
  <c r="D1509" s="1"/>
  <c r="F1509" s="1"/>
  <c r="K1508"/>
  <c r="I1508"/>
  <c r="O1508" s="1"/>
  <c r="H1508"/>
  <c r="G1508"/>
  <c r="E1508"/>
  <c r="K1507"/>
  <c r="I1507"/>
  <c r="O1507" s="1"/>
  <c r="H1507"/>
  <c r="G1507"/>
  <c r="E1507"/>
  <c r="D1507" s="1"/>
  <c r="F1507" s="1"/>
  <c r="K1506"/>
  <c r="I1506"/>
  <c r="H1506"/>
  <c r="G1506"/>
  <c r="E1506"/>
  <c r="K1505"/>
  <c r="I1505"/>
  <c r="H1505"/>
  <c r="G1505"/>
  <c r="E1505"/>
  <c r="D1505" s="1"/>
  <c r="F1505" s="1"/>
  <c r="K1504"/>
  <c r="I1504"/>
  <c r="H1504"/>
  <c r="G1504"/>
  <c r="E1504"/>
  <c r="D1504" s="1"/>
  <c r="F1504" s="1"/>
  <c r="K1503"/>
  <c r="I1503"/>
  <c r="O1503" s="1"/>
  <c r="H1503"/>
  <c r="G1503"/>
  <c r="E1503"/>
  <c r="D1503" s="1"/>
  <c r="F1503" s="1"/>
  <c r="K1502"/>
  <c r="I1502"/>
  <c r="O1502" s="1"/>
  <c r="H1502"/>
  <c r="G1502"/>
  <c r="E1502"/>
  <c r="D1502" s="1"/>
  <c r="F1502" s="1"/>
  <c r="K1501"/>
  <c r="I1501"/>
  <c r="O1501" s="1"/>
  <c r="H1501"/>
  <c r="G1501"/>
  <c r="E1501"/>
  <c r="D1501" s="1"/>
  <c r="F1501" s="1"/>
  <c r="K1500"/>
  <c r="I1500"/>
  <c r="O1500" s="1"/>
  <c r="H1500"/>
  <c r="G1500"/>
  <c r="E1500"/>
  <c r="K1499"/>
  <c r="I1499"/>
  <c r="H1499"/>
  <c r="G1499"/>
  <c r="E1499"/>
  <c r="D1499" s="1"/>
  <c r="F1499" s="1"/>
  <c r="K1498"/>
  <c r="I1498"/>
  <c r="H1498"/>
  <c r="G1498"/>
  <c r="E1498"/>
  <c r="D1498" s="1"/>
  <c r="F1498" s="1"/>
  <c r="K1497"/>
  <c r="I1497"/>
  <c r="O1497" s="1"/>
  <c r="H1497"/>
  <c r="G1497"/>
  <c r="E1497"/>
  <c r="K1496"/>
  <c r="I1496"/>
  <c r="O1496" s="1"/>
  <c r="H1496"/>
  <c r="G1496"/>
  <c r="E1496"/>
  <c r="D1496" s="1"/>
  <c r="F1496" s="1"/>
  <c r="K1495"/>
  <c r="I1495"/>
  <c r="O1495" s="1"/>
  <c r="H1495"/>
  <c r="G1495"/>
  <c r="E1495"/>
  <c r="D1495" s="1"/>
  <c r="F1495" s="1"/>
  <c r="K1494"/>
  <c r="I1494"/>
  <c r="O1494" s="1"/>
  <c r="H1494"/>
  <c r="G1494"/>
  <c r="E1494"/>
  <c r="K1493"/>
  <c r="I1493"/>
  <c r="O1493" s="1"/>
  <c r="H1493"/>
  <c r="G1493"/>
  <c r="E1493"/>
  <c r="D1493" s="1"/>
  <c r="F1493" s="1"/>
  <c r="K1492"/>
  <c r="I1492"/>
  <c r="H1492"/>
  <c r="G1492"/>
  <c r="E1492"/>
  <c r="D1492" s="1"/>
  <c r="F1492" s="1"/>
  <c r="K1491"/>
  <c r="I1491"/>
  <c r="O1491" s="1"/>
  <c r="H1491"/>
  <c r="G1491"/>
  <c r="E1491"/>
  <c r="D1491" s="1"/>
  <c r="F1491" s="1"/>
  <c r="K1490"/>
  <c r="I1490"/>
  <c r="H1490"/>
  <c r="G1490"/>
  <c r="E1490"/>
  <c r="K1489"/>
  <c r="I1489"/>
  <c r="H1489"/>
  <c r="G1489"/>
  <c r="E1489"/>
  <c r="D1489" s="1"/>
  <c r="F1489" s="1"/>
  <c r="K1488"/>
  <c r="I1488"/>
  <c r="H1488"/>
  <c r="G1488"/>
  <c r="E1488"/>
  <c r="K1487"/>
  <c r="I1487"/>
  <c r="O1487" s="1"/>
  <c r="H1487"/>
  <c r="G1487"/>
  <c r="E1487"/>
  <c r="D1487" s="1"/>
  <c r="F1487" s="1"/>
  <c r="K1486"/>
  <c r="I1486"/>
  <c r="H1486"/>
  <c r="G1486"/>
  <c r="E1486"/>
  <c r="K1485"/>
  <c r="I1485"/>
  <c r="H1485"/>
  <c r="G1485"/>
  <c r="E1485"/>
  <c r="D1485" s="1"/>
  <c r="F1485" s="1"/>
  <c r="K1484"/>
  <c r="I1484"/>
  <c r="O1484" s="1"/>
  <c r="H1484"/>
  <c r="G1484"/>
  <c r="E1484"/>
  <c r="D1484" s="1"/>
  <c r="F1484" s="1"/>
  <c r="K1483"/>
  <c r="I1483"/>
  <c r="O1483" s="1"/>
  <c r="H1483"/>
  <c r="G1483"/>
  <c r="E1483"/>
  <c r="D1483" s="1"/>
  <c r="F1483" s="1"/>
  <c r="K1482"/>
  <c r="I1482"/>
  <c r="O1482" s="1"/>
  <c r="H1482"/>
  <c r="G1482"/>
  <c r="E1482"/>
  <c r="D1482" s="1"/>
  <c r="F1482" s="1"/>
  <c r="K1481"/>
  <c r="I1481"/>
  <c r="H1481"/>
  <c r="G1481"/>
  <c r="E1481"/>
  <c r="D1481" s="1"/>
  <c r="F1481" s="1"/>
  <c r="K1480"/>
  <c r="I1480"/>
  <c r="H1480"/>
  <c r="G1480"/>
  <c r="E1480"/>
  <c r="D1480" s="1"/>
  <c r="F1480" s="1"/>
  <c r="K1479"/>
  <c r="I1479"/>
  <c r="O1479" s="1"/>
  <c r="H1479"/>
  <c r="G1479"/>
  <c r="E1479"/>
  <c r="D1479" s="1"/>
  <c r="F1479" s="1"/>
  <c r="K1478"/>
  <c r="I1478"/>
  <c r="O1478" s="1"/>
  <c r="H1478"/>
  <c r="G1478"/>
  <c r="E1478"/>
  <c r="K1477"/>
  <c r="I1477"/>
  <c r="H1477"/>
  <c r="G1477"/>
  <c r="E1477"/>
  <c r="K1476"/>
  <c r="I1476"/>
  <c r="H1476"/>
  <c r="G1476"/>
  <c r="E1476"/>
  <c r="D1476" s="1"/>
  <c r="F1476" s="1"/>
  <c r="K1475"/>
  <c r="I1475"/>
  <c r="H1475"/>
  <c r="G1475"/>
  <c r="E1475"/>
  <c r="D1475" s="1"/>
  <c r="F1475" s="1"/>
  <c r="K1474"/>
  <c r="I1474"/>
  <c r="H1474"/>
  <c r="G1474"/>
  <c r="E1474"/>
  <c r="K1473"/>
  <c r="I1473"/>
  <c r="H1473"/>
  <c r="G1473"/>
  <c r="E1473"/>
  <c r="D1473" s="1"/>
  <c r="F1473" s="1"/>
  <c r="K1472"/>
  <c r="I1472"/>
  <c r="O1472" s="1"/>
  <c r="H1472"/>
  <c r="G1472"/>
  <c r="E1472"/>
  <c r="K1471"/>
  <c r="I1471"/>
  <c r="O1471" s="1"/>
  <c r="H1471"/>
  <c r="G1471"/>
  <c r="E1471"/>
  <c r="K1470"/>
  <c r="I1470"/>
  <c r="O1470" s="1"/>
  <c r="H1470"/>
  <c r="G1470"/>
  <c r="E1470"/>
  <c r="D1470" s="1"/>
  <c r="F1470" s="1"/>
  <c r="K1469"/>
  <c r="I1469"/>
  <c r="H1469"/>
  <c r="G1469"/>
  <c r="E1469"/>
  <c r="K1468"/>
  <c r="I1468"/>
  <c r="O1468" s="1"/>
  <c r="H1468"/>
  <c r="G1468"/>
  <c r="E1468"/>
  <c r="D1468" s="1"/>
  <c r="F1468" s="1"/>
  <c r="K1467"/>
  <c r="I1467"/>
  <c r="H1467"/>
  <c r="G1467"/>
  <c r="E1467"/>
  <c r="K1466"/>
  <c r="I1466"/>
  <c r="H1466"/>
  <c r="G1466"/>
  <c r="E1466"/>
  <c r="K1465"/>
  <c r="I1465"/>
  <c r="H1465"/>
  <c r="G1465"/>
  <c r="E1465"/>
  <c r="D1465" s="1"/>
  <c r="F1465" s="1"/>
  <c r="K1464"/>
  <c r="I1464"/>
  <c r="O1464" s="1"/>
  <c r="H1464"/>
  <c r="G1464"/>
  <c r="E1464"/>
  <c r="D1464" s="1"/>
  <c r="F1464" s="1"/>
  <c r="K1463"/>
  <c r="I1463"/>
  <c r="O1463" s="1"/>
  <c r="H1463"/>
  <c r="G1463"/>
  <c r="E1463"/>
  <c r="D1463" s="1"/>
  <c r="F1463" s="1"/>
  <c r="K1462"/>
  <c r="I1462"/>
  <c r="O1462" s="1"/>
  <c r="H1462"/>
  <c r="G1462"/>
  <c r="E1462"/>
  <c r="D1462" s="1"/>
  <c r="F1462" s="1"/>
  <c r="K1461"/>
  <c r="I1461"/>
  <c r="H1461"/>
  <c r="G1461"/>
  <c r="E1461"/>
  <c r="K1460"/>
  <c r="I1460"/>
  <c r="H1460"/>
  <c r="G1460"/>
  <c r="E1460"/>
  <c r="D1460" s="1"/>
  <c r="F1460" s="1"/>
  <c r="K1459"/>
  <c r="I1459"/>
  <c r="H1459"/>
  <c r="G1459"/>
  <c r="E1459"/>
  <c r="D1459" s="1"/>
  <c r="F1459" s="1"/>
  <c r="K1458"/>
  <c r="I1458"/>
  <c r="H1458"/>
  <c r="G1458"/>
  <c r="E1458"/>
  <c r="K1457"/>
  <c r="I1457"/>
  <c r="O1457" s="1"/>
  <c r="H1457"/>
  <c r="G1457"/>
  <c r="E1457"/>
  <c r="K1456"/>
  <c r="I1456"/>
  <c r="O1456" s="1"/>
  <c r="H1456"/>
  <c r="G1456"/>
  <c r="E1456"/>
  <c r="D1456" s="1"/>
  <c r="F1456" s="1"/>
  <c r="K1455"/>
  <c r="I1455"/>
  <c r="O1455" s="1"/>
  <c r="H1455"/>
  <c r="G1455"/>
  <c r="E1455"/>
  <c r="K1454"/>
  <c r="I1454"/>
  <c r="O1454" s="1"/>
  <c r="H1454"/>
  <c r="G1454"/>
  <c r="E1454"/>
  <c r="K1453"/>
  <c r="I1453"/>
  <c r="O1453" s="1"/>
  <c r="H1453"/>
  <c r="G1453"/>
  <c r="E1453"/>
  <c r="K1452"/>
  <c r="I1452"/>
  <c r="H1452"/>
  <c r="G1452"/>
  <c r="E1452"/>
  <c r="D1452" s="1"/>
  <c r="F1452" s="1"/>
  <c r="K1451"/>
  <c r="I1451"/>
  <c r="H1451"/>
  <c r="G1451"/>
  <c r="E1451"/>
  <c r="D1451" s="1"/>
  <c r="F1451" s="1"/>
  <c r="K1450"/>
  <c r="I1450"/>
  <c r="H1450"/>
  <c r="G1450"/>
  <c r="E1450"/>
  <c r="K1449"/>
  <c r="I1449"/>
  <c r="O1449" s="1"/>
  <c r="H1449"/>
  <c r="G1449"/>
  <c r="E1449"/>
  <c r="K1448"/>
  <c r="I1448"/>
  <c r="O1448" s="1"/>
  <c r="H1448"/>
  <c r="G1448"/>
  <c r="E1448"/>
  <c r="D1448" s="1"/>
  <c r="F1448" s="1"/>
  <c r="K1447"/>
  <c r="I1447"/>
  <c r="O1447" s="1"/>
  <c r="H1447"/>
  <c r="G1447"/>
  <c r="E1447"/>
  <c r="D1447" s="1"/>
  <c r="F1447" s="1"/>
  <c r="K1446"/>
  <c r="I1446"/>
  <c r="O1446" s="1"/>
  <c r="H1446"/>
  <c r="G1446"/>
  <c r="E1446"/>
  <c r="K1445"/>
  <c r="I1445"/>
  <c r="H1445"/>
  <c r="G1445"/>
  <c r="E1445"/>
  <c r="K1444"/>
  <c r="I1444"/>
  <c r="O1444" s="1"/>
  <c r="H1444"/>
  <c r="G1444"/>
  <c r="E1444"/>
  <c r="D1444" s="1"/>
  <c r="F1444" s="1"/>
  <c r="K1443"/>
  <c r="I1443"/>
  <c r="H1443"/>
  <c r="G1443"/>
  <c r="E1443"/>
  <c r="D1443" s="1"/>
  <c r="F1443" s="1"/>
  <c r="K1442"/>
  <c r="I1442"/>
  <c r="H1442"/>
  <c r="G1442"/>
  <c r="E1442"/>
  <c r="K1441"/>
  <c r="I1441"/>
  <c r="H1441"/>
  <c r="G1441"/>
  <c r="E1441"/>
  <c r="K1440"/>
  <c r="I1440"/>
  <c r="H1440"/>
  <c r="G1440"/>
  <c r="E1440"/>
  <c r="D1440" s="1"/>
  <c r="F1440" s="1"/>
  <c r="K1439"/>
  <c r="I1439"/>
  <c r="O1439" s="1"/>
  <c r="H1439"/>
  <c r="G1439"/>
  <c r="E1439"/>
  <c r="D1439" s="1"/>
  <c r="F1439" s="1"/>
  <c r="K1438"/>
  <c r="I1438"/>
  <c r="O1438" s="1"/>
  <c r="H1438"/>
  <c r="G1438"/>
  <c r="E1438"/>
  <c r="D1438" s="1"/>
  <c r="F1438" s="1"/>
  <c r="K1437"/>
  <c r="I1437"/>
  <c r="H1437"/>
  <c r="G1437"/>
  <c r="E1437"/>
  <c r="K1436"/>
  <c r="I1436"/>
  <c r="H1436"/>
  <c r="G1436"/>
  <c r="E1436"/>
  <c r="D1436" s="1"/>
  <c r="F1436" s="1"/>
  <c r="K1435"/>
  <c r="I1435"/>
  <c r="H1435"/>
  <c r="G1435"/>
  <c r="E1435"/>
  <c r="D1435" s="1"/>
  <c r="F1435" s="1"/>
  <c r="K1434"/>
  <c r="I1434"/>
  <c r="H1434"/>
  <c r="G1434"/>
  <c r="E1434"/>
  <c r="K1433"/>
  <c r="I1433"/>
  <c r="O1433" s="1"/>
  <c r="H1433"/>
  <c r="G1433"/>
  <c r="E1433"/>
  <c r="K1432"/>
  <c r="I1432"/>
  <c r="O1432" s="1"/>
  <c r="H1432"/>
  <c r="G1432"/>
  <c r="E1432"/>
  <c r="K1431"/>
  <c r="I1431"/>
  <c r="O1431" s="1"/>
  <c r="H1431"/>
  <c r="G1431"/>
  <c r="E1431"/>
  <c r="K1430"/>
  <c r="I1430"/>
  <c r="O1430" s="1"/>
  <c r="H1430"/>
  <c r="G1430"/>
  <c r="E1430"/>
  <c r="K1429"/>
  <c r="I1429"/>
  <c r="O1429" s="1"/>
  <c r="H1429"/>
  <c r="G1429"/>
  <c r="E1429"/>
  <c r="K1428"/>
  <c r="I1428"/>
  <c r="H1428"/>
  <c r="G1428"/>
  <c r="E1428"/>
  <c r="K1427"/>
  <c r="I1427"/>
  <c r="H1427"/>
  <c r="G1427"/>
  <c r="E1427"/>
  <c r="K1426"/>
  <c r="I1426"/>
  <c r="H1426"/>
  <c r="G1426"/>
  <c r="E1426"/>
  <c r="K1425"/>
  <c r="I1425"/>
  <c r="O1425" s="1"/>
  <c r="H1425"/>
  <c r="G1425"/>
  <c r="E1425"/>
  <c r="K1424"/>
  <c r="I1424"/>
  <c r="O1424" s="1"/>
  <c r="H1424"/>
  <c r="G1424"/>
  <c r="E1424"/>
  <c r="K1423"/>
  <c r="I1423"/>
  <c r="O1423" s="1"/>
  <c r="H1423"/>
  <c r="G1423"/>
  <c r="E1423"/>
  <c r="D1423" s="1"/>
  <c r="F1423" s="1"/>
  <c r="K1422"/>
  <c r="I1422"/>
  <c r="O1422" s="1"/>
  <c r="H1422"/>
  <c r="G1422"/>
  <c r="E1422"/>
  <c r="K1421"/>
  <c r="I1421"/>
  <c r="O1421" s="1"/>
  <c r="H1421"/>
  <c r="G1421"/>
  <c r="E1421"/>
  <c r="K1420"/>
  <c r="I1420"/>
  <c r="O1420" s="1"/>
  <c r="H1420"/>
  <c r="G1420"/>
  <c r="E1420"/>
  <c r="D1420" s="1"/>
  <c r="F1420" s="1"/>
  <c r="K1419"/>
  <c r="I1419"/>
  <c r="H1419"/>
  <c r="G1419"/>
  <c r="E1419"/>
  <c r="D1419" s="1"/>
  <c r="F1419" s="1"/>
  <c r="K1418"/>
  <c r="I1418"/>
  <c r="O1418" s="1"/>
  <c r="H1418"/>
  <c r="G1418"/>
  <c r="E1418"/>
  <c r="K1417"/>
  <c r="I1417"/>
  <c r="H1417"/>
  <c r="G1417"/>
  <c r="E1417"/>
  <c r="D1417" s="1"/>
  <c r="F1417" s="1"/>
  <c r="K1416"/>
  <c r="I1416"/>
  <c r="O1416" s="1"/>
  <c r="H1416"/>
  <c r="G1416"/>
  <c r="E1416"/>
  <c r="D1416" s="1"/>
  <c r="F1416" s="1"/>
  <c r="K1415"/>
  <c r="I1415"/>
  <c r="O1415" s="1"/>
  <c r="H1415"/>
  <c r="G1415"/>
  <c r="E1415"/>
  <c r="D1415" s="1"/>
  <c r="F1415" s="1"/>
  <c r="K1414"/>
  <c r="I1414"/>
  <c r="O1414" s="1"/>
  <c r="H1414"/>
  <c r="G1414"/>
  <c r="E1414"/>
  <c r="K1413"/>
  <c r="I1413"/>
  <c r="O1413" s="1"/>
  <c r="H1413"/>
  <c r="G1413"/>
  <c r="E1413"/>
  <c r="K1412"/>
  <c r="I1412"/>
  <c r="H1412"/>
  <c r="G1412"/>
  <c r="E1412"/>
  <c r="D1412" s="1"/>
  <c r="F1412" s="1"/>
  <c r="K1411"/>
  <c r="I1411"/>
  <c r="H1411"/>
  <c r="G1411"/>
  <c r="E1411"/>
  <c r="K1410"/>
  <c r="I1410"/>
  <c r="O1410" s="1"/>
  <c r="H1410"/>
  <c r="G1410"/>
  <c r="E1410"/>
  <c r="K1409"/>
  <c r="I1409"/>
  <c r="O1409" s="1"/>
  <c r="H1409"/>
  <c r="G1409"/>
  <c r="E1409"/>
  <c r="K1408"/>
  <c r="I1408"/>
  <c r="O1408" s="1"/>
  <c r="H1408"/>
  <c r="G1408"/>
  <c r="E1408"/>
  <c r="D1408" s="1"/>
  <c r="F1408" s="1"/>
  <c r="K1407"/>
  <c r="I1407"/>
  <c r="O1407" s="1"/>
  <c r="H1407"/>
  <c r="G1407"/>
  <c r="E1407"/>
  <c r="K1406"/>
  <c r="I1406"/>
  <c r="O1406" s="1"/>
  <c r="H1406"/>
  <c r="G1406"/>
  <c r="E1406"/>
  <c r="D1406" s="1"/>
  <c r="F1406" s="1"/>
  <c r="K1405"/>
  <c r="I1405"/>
  <c r="O1405" s="1"/>
  <c r="H1405"/>
  <c r="G1405"/>
  <c r="E1405"/>
  <c r="K1404"/>
  <c r="I1404"/>
  <c r="H1404"/>
  <c r="G1404"/>
  <c r="E1404"/>
  <c r="D1404" s="1"/>
  <c r="F1404" s="1"/>
  <c r="K1403"/>
  <c r="I1403"/>
  <c r="H1403"/>
  <c r="G1403"/>
  <c r="E1403"/>
  <c r="D1403" s="1"/>
  <c r="F1403" s="1"/>
  <c r="K1402"/>
  <c r="I1402"/>
  <c r="O1402" s="1"/>
  <c r="H1402"/>
  <c r="G1402"/>
  <c r="E1402"/>
  <c r="K1401"/>
  <c r="I1401"/>
  <c r="O1401" s="1"/>
  <c r="H1401"/>
  <c r="G1401"/>
  <c r="E1401"/>
  <c r="K1400"/>
  <c r="I1400"/>
  <c r="O1400" s="1"/>
  <c r="H1400"/>
  <c r="G1400"/>
  <c r="E1400"/>
  <c r="D1400" s="1"/>
  <c r="F1400" s="1"/>
  <c r="K1399"/>
  <c r="I1399"/>
  <c r="O1399" s="1"/>
  <c r="H1399"/>
  <c r="G1399"/>
  <c r="E1399"/>
  <c r="K1398"/>
  <c r="I1398"/>
  <c r="O1398" s="1"/>
  <c r="H1398"/>
  <c r="G1398"/>
  <c r="E1398"/>
  <c r="D1398" s="1"/>
  <c r="F1398" s="1"/>
  <c r="K1397"/>
  <c r="I1397"/>
  <c r="H1397"/>
  <c r="G1397"/>
  <c r="E1397"/>
  <c r="K1396"/>
  <c r="I1396"/>
  <c r="O1396" s="1"/>
  <c r="H1396"/>
  <c r="G1396"/>
  <c r="E1396"/>
  <c r="D1396" s="1"/>
  <c r="F1396" s="1"/>
  <c r="K1395"/>
  <c r="I1395"/>
  <c r="H1395"/>
  <c r="G1395"/>
  <c r="E1395"/>
  <c r="D1395" s="1"/>
  <c r="F1395" s="1"/>
  <c r="K1394"/>
  <c r="I1394"/>
  <c r="H1394"/>
  <c r="G1394"/>
  <c r="E1394"/>
  <c r="K1393"/>
  <c r="I1393"/>
  <c r="H1393"/>
  <c r="G1393"/>
  <c r="E1393"/>
  <c r="K1392"/>
  <c r="I1392"/>
  <c r="O1392" s="1"/>
  <c r="H1392"/>
  <c r="G1392"/>
  <c r="E1392"/>
  <c r="D1392" s="1"/>
  <c r="F1392" s="1"/>
  <c r="K1391"/>
  <c r="I1391"/>
  <c r="O1391" s="1"/>
  <c r="H1391"/>
  <c r="G1391"/>
  <c r="E1391"/>
  <c r="D1391" s="1"/>
  <c r="F1391" s="1"/>
  <c r="K1390"/>
  <c r="I1390"/>
  <c r="O1390" s="1"/>
  <c r="H1390"/>
  <c r="G1390"/>
  <c r="E1390"/>
  <c r="D1390" s="1"/>
  <c r="F1390" s="1"/>
  <c r="K1389"/>
  <c r="I1389"/>
  <c r="O1389" s="1"/>
  <c r="H1389"/>
  <c r="G1389"/>
  <c r="E1389"/>
  <c r="K1388"/>
  <c r="I1388"/>
  <c r="O1388" s="1"/>
  <c r="H1388"/>
  <c r="G1388"/>
  <c r="E1388"/>
  <c r="D1388" s="1"/>
  <c r="F1388" s="1"/>
  <c r="K1387"/>
  <c r="I1387"/>
  <c r="H1387"/>
  <c r="G1387"/>
  <c r="E1387"/>
  <c r="K1386"/>
  <c r="I1386"/>
  <c r="O1386" s="1"/>
  <c r="H1386"/>
  <c r="G1386"/>
  <c r="E1386"/>
  <c r="K1385"/>
  <c r="I1385"/>
  <c r="O1385" s="1"/>
  <c r="H1385"/>
  <c r="G1385"/>
  <c r="E1385"/>
  <c r="K1384"/>
  <c r="I1384"/>
  <c r="O1384" s="1"/>
  <c r="H1384"/>
  <c r="G1384"/>
  <c r="E1384"/>
  <c r="D1384" s="1"/>
  <c r="F1384" s="1"/>
  <c r="K1383"/>
  <c r="I1383"/>
  <c r="O1383" s="1"/>
  <c r="H1383"/>
  <c r="G1383"/>
  <c r="E1383"/>
  <c r="K1382"/>
  <c r="I1382"/>
  <c r="O1382" s="1"/>
  <c r="H1382"/>
  <c r="G1382"/>
  <c r="E1382"/>
  <c r="K1381"/>
  <c r="I1381"/>
  <c r="O1381" s="1"/>
  <c r="H1381"/>
  <c r="G1381"/>
  <c r="E1381"/>
  <c r="K1380"/>
  <c r="I1380"/>
  <c r="O1380" s="1"/>
  <c r="H1380"/>
  <c r="G1380"/>
  <c r="E1380"/>
  <c r="D1380" s="1"/>
  <c r="F1380" s="1"/>
  <c r="K1379"/>
  <c r="I1379"/>
  <c r="H1379"/>
  <c r="G1379"/>
  <c r="E1379"/>
  <c r="K1378"/>
  <c r="I1378"/>
  <c r="O1378" s="1"/>
  <c r="H1378"/>
  <c r="G1378"/>
  <c r="E1378"/>
  <c r="K1377"/>
  <c r="I1377"/>
  <c r="H1377"/>
  <c r="G1377"/>
  <c r="E1377"/>
  <c r="K1376"/>
  <c r="I1376"/>
  <c r="O1376" s="1"/>
  <c r="H1376"/>
  <c r="G1376"/>
  <c r="E1376"/>
  <c r="D1376" s="1"/>
  <c r="F1376" s="1"/>
  <c r="K1375"/>
  <c r="I1375"/>
  <c r="O1375" s="1"/>
  <c r="H1375"/>
  <c r="G1375"/>
  <c r="E1375"/>
  <c r="D1375" s="1"/>
  <c r="F1375" s="1"/>
  <c r="K1374"/>
  <c r="I1374"/>
  <c r="O1374" s="1"/>
  <c r="H1374"/>
  <c r="G1374"/>
  <c r="E1374"/>
  <c r="K1373"/>
  <c r="I1373"/>
  <c r="O1373" s="1"/>
  <c r="H1373"/>
  <c r="G1373"/>
  <c r="E1373"/>
  <c r="K1372"/>
  <c r="I1372"/>
  <c r="H1372"/>
  <c r="G1372"/>
  <c r="E1372"/>
  <c r="D1372" s="1"/>
  <c r="F1372" s="1"/>
  <c r="K1371"/>
  <c r="I1371"/>
  <c r="H1371"/>
  <c r="G1371"/>
  <c r="E1371"/>
  <c r="D1371" s="1"/>
  <c r="F1371" s="1"/>
  <c r="K1370"/>
  <c r="I1370"/>
  <c r="O1370" s="1"/>
  <c r="H1370"/>
  <c r="G1370"/>
  <c r="E1370"/>
  <c r="K1369"/>
  <c r="I1369"/>
  <c r="O1369" s="1"/>
  <c r="H1369"/>
  <c r="G1369"/>
  <c r="E1369"/>
  <c r="K1368"/>
  <c r="I1368"/>
  <c r="O1368" s="1"/>
  <c r="H1368"/>
  <c r="G1368"/>
  <c r="E1368"/>
  <c r="K1367"/>
  <c r="I1367"/>
  <c r="O1367" s="1"/>
  <c r="H1367"/>
  <c r="G1367"/>
  <c r="E1367"/>
  <c r="K1366"/>
  <c r="I1366"/>
  <c r="O1366" s="1"/>
  <c r="H1366"/>
  <c r="G1366"/>
  <c r="E1366"/>
  <c r="K1365"/>
  <c r="I1365"/>
  <c r="O1365" s="1"/>
  <c r="H1365"/>
  <c r="G1365"/>
  <c r="E1365"/>
  <c r="K1364"/>
  <c r="I1364"/>
  <c r="H1364"/>
  <c r="G1364"/>
  <c r="E1364"/>
  <c r="K1363"/>
  <c r="I1363"/>
  <c r="H1363"/>
  <c r="G1363"/>
  <c r="E1363"/>
  <c r="K1362"/>
  <c r="I1362"/>
  <c r="O1362" s="1"/>
  <c r="H1362"/>
  <c r="G1362"/>
  <c r="E1362"/>
  <c r="K1361"/>
  <c r="I1361"/>
  <c r="O1361" s="1"/>
  <c r="H1361"/>
  <c r="G1361"/>
  <c r="E1361"/>
  <c r="K1360"/>
  <c r="I1360"/>
  <c r="O1360" s="1"/>
  <c r="H1360"/>
  <c r="G1360"/>
  <c r="E1360"/>
  <c r="K1359"/>
  <c r="I1359"/>
  <c r="O1359" s="1"/>
  <c r="H1359"/>
  <c r="G1359"/>
  <c r="E1359"/>
  <c r="K1358"/>
  <c r="I1358"/>
  <c r="O1358" s="1"/>
  <c r="H1358"/>
  <c r="G1358"/>
  <c r="E1358"/>
  <c r="D1358" s="1"/>
  <c r="F1358" s="1"/>
  <c r="K1357"/>
  <c r="I1357"/>
  <c r="H1357"/>
  <c r="G1357"/>
  <c r="E1357"/>
  <c r="D1357" s="1"/>
  <c r="F1357" s="1"/>
  <c r="K1356"/>
  <c r="I1356"/>
  <c r="H1356"/>
  <c r="G1356"/>
  <c r="E1356"/>
  <c r="D1356" s="1"/>
  <c r="F1356" s="1"/>
  <c r="K1355"/>
  <c r="I1355"/>
  <c r="H1355"/>
  <c r="G1355"/>
  <c r="E1355"/>
  <c r="D1355" s="1"/>
  <c r="F1355" s="1"/>
  <c r="K1354"/>
  <c r="I1354"/>
  <c r="O1354" s="1"/>
  <c r="H1354"/>
  <c r="G1354"/>
  <c r="E1354"/>
  <c r="K1353"/>
  <c r="I1353"/>
  <c r="O1353" s="1"/>
  <c r="H1353"/>
  <c r="G1353"/>
  <c r="E1353"/>
  <c r="K1352"/>
  <c r="I1352"/>
  <c r="O1352" s="1"/>
  <c r="H1352"/>
  <c r="G1352"/>
  <c r="E1352"/>
  <c r="K1351"/>
  <c r="I1351"/>
  <c r="H1351"/>
  <c r="G1351"/>
  <c r="E1351"/>
  <c r="D1351" s="1"/>
  <c r="F1351" s="1"/>
  <c r="K1350"/>
  <c r="I1350"/>
  <c r="H1350"/>
  <c r="G1350"/>
  <c r="E1350"/>
  <c r="K1349"/>
  <c r="I1349"/>
  <c r="H1349"/>
  <c r="G1349"/>
  <c r="E1349"/>
  <c r="D1349" s="1"/>
  <c r="F1349" s="1"/>
  <c r="K1348"/>
  <c r="I1348"/>
  <c r="H1348"/>
  <c r="G1348"/>
  <c r="E1348"/>
  <c r="D1348" s="1"/>
  <c r="F1348" s="1"/>
  <c r="K1347"/>
  <c r="I1347"/>
  <c r="H1347"/>
  <c r="G1347"/>
  <c r="E1347"/>
  <c r="K1346"/>
  <c r="I1346"/>
  <c r="O1346" s="1"/>
  <c r="H1346"/>
  <c r="G1346"/>
  <c r="E1346"/>
  <c r="K1345"/>
  <c r="I1345"/>
  <c r="O1345" s="1"/>
  <c r="H1345"/>
  <c r="G1345"/>
  <c r="E1345"/>
  <c r="K1344"/>
  <c r="I1344"/>
  <c r="O1344" s="1"/>
  <c r="H1344"/>
  <c r="G1344"/>
  <c r="E1344"/>
  <c r="K1343"/>
  <c r="I1343"/>
  <c r="H1343"/>
  <c r="G1343"/>
  <c r="E1343"/>
  <c r="D1343" s="1"/>
  <c r="F1343" s="1"/>
  <c r="K1342"/>
  <c r="I1342"/>
  <c r="H1342"/>
  <c r="G1342"/>
  <c r="E1342"/>
  <c r="K1341"/>
  <c r="I1341"/>
  <c r="H1341"/>
  <c r="G1341"/>
  <c r="E1341"/>
  <c r="D1341" s="1"/>
  <c r="F1341" s="1"/>
  <c r="K1340"/>
  <c r="I1340"/>
  <c r="H1340"/>
  <c r="G1340"/>
  <c r="E1340"/>
  <c r="D1340" s="1"/>
  <c r="F1340" s="1"/>
  <c r="K1339"/>
  <c r="I1339"/>
  <c r="H1339"/>
  <c r="G1339"/>
  <c r="E1339"/>
  <c r="K1338"/>
  <c r="I1338"/>
  <c r="O1338" s="1"/>
  <c r="H1338"/>
  <c r="G1338"/>
  <c r="E1338"/>
  <c r="K1337"/>
  <c r="I1337"/>
  <c r="H1337"/>
  <c r="G1337"/>
  <c r="E1337"/>
  <c r="K1336"/>
  <c r="I1336"/>
  <c r="O1336" s="1"/>
  <c r="H1336"/>
  <c r="G1336"/>
  <c r="E1336"/>
  <c r="K1335"/>
  <c r="I1335"/>
  <c r="H1335"/>
  <c r="G1335"/>
  <c r="E1335"/>
  <c r="D1335" s="1"/>
  <c r="F1335" s="1"/>
  <c r="K1334"/>
  <c r="I1334"/>
  <c r="H1334"/>
  <c r="G1334"/>
  <c r="E1334"/>
  <c r="K1333"/>
  <c r="I1333"/>
  <c r="H1333"/>
  <c r="G1333"/>
  <c r="E1333"/>
  <c r="D1333" s="1"/>
  <c r="F1333" s="1"/>
  <c r="K1332"/>
  <c r="I1332"/>
  <c r="O1332" s="1"/>
  <c r="H1332"/>
  <c r="G1332"/>
  <c r="E1332"/>
  <c r="K1331"/>
  <c r="I1331"/>
  <c r="H1331"/>
  <c r="G1331"/>
  <c r="E1331"/>
  <c r="D1331" s="1"/>
  <c r="F1331" s="1"/>
  <c r="K1330"/>
  <c r="I1330"/>
  <c r="H1330"/>
  <c r="G1330"/>
  <c r="E1330"/>
  <c r="D1330" s="1"/>
  <c r="F1330" s="1"/>
  <c r="K1329"/>
  <c r="I1329"/>
  <c r="H1329"/>
  <c r="G1329"/>
  <c r="E1329"/>
  <c r="K1328"/>
  <c r="I1328"/>
  <c r="H1328"/>
  <c r="G1328"/>
  <c r="E1328"/>
  <c r="D1328" s="1"/>
  <c r="F1328" s="1"/>
  <c r="K1327"/>
  <c r="I1327"/>
  <c r="O1327" s="1"/>
  <c r="H1327"/>
  <c r="G1327"/>
  <c r="E1327"/>
  <c r="D1327" s="1"/>
  <c r="F1327" s="1"/>
  <c r="K1326"/>
  <c r="I1326"/>
  <c r="O1326" s="1"/>
  <c r="H1326"/>
  <c r="G1326"/>
  <c r="E1326"/>
  <c r="K1325"/>
  <c r="I1325"/>
  <c r="H1325"/>
  <c r="G1325"/>
  <c r="E1325"/>
  <c r="D1325" s="1"/>
  <c r="F1325" s="1"/>
  <c r="K1324"/>
  <c r="I1324"/>
  <c r="H1324"/>
  <c r="G1324"/>
  <c r="E1324"/>
  <c r="K1323"/>
  <c r="I1323"/>
  <c r="O1323" s="1"/>
  <c r="H1323"/>
  <c r="G1323"/>
  <c r="E1323"/>
  <c r="K1322"/>
  <c r="I1322"/>
  <c r="H1322"/>
  <c r="G1322"/>
  <c r="E1322"/>
  <c r="D1322" s="1"/>
  <c r="F1322" s="1"/>
  <c r="K1321"/>
  <c r="I1321"/>
  <c r="H1321"/>
  <c r="G1321"/>
  <c r="E1321"/>
  <c r="K1320"/>
  <c r="I1320"/>
  <c r="O1320" s="1"/>
  <c r="H1320"/>
  <c r="G1320"/>
  <c r="E1320"/>
  <c r="D1320" s="1"/>
  <c r="F1320" s="1"/>
  <c r="K1319"/>
  <c r="I1319"/>
  <c r="H1319"/>
  <c r="G1319"/>
  <c r="E1319"/>
  <c r="D1319" s="1"/>
  <c r="F1319" s="1"/>
  <c r="K1318"/>
  <c r="I1318"/>
  <c r="O1318" s="1"/>
  <c r="H1318"/>
  <c r="G1318"/>
  <c r="E1318"/>
  <c r="K1317"/>
  <c r="I1317"/>
  <c r="H1317"/>
  <c r="G1317"/>
  <c r="E1317"/>
  <c r="D1317" s="1"/>
  <c r="F1317" s="1"/>
  <c r="K1316"/>
  <c r="I1316"/>
  <c r="H1316"/>
  <c r="G1316"/>
  <c r="E1316"/>
  <c r="K1315"/>
  <c r="I1315"/>
  <c r="O1315" s="1"/>
  <c r="H1315"/>
  <c r="G1315"/>
  <c r="E1315"/>
  <c r="K1314"/>
  <c r="I1314"/>
  <c r="H1314"/>
  <c r="G1314"/>
  <c r="E1314"/>
  <c r="D1314" s="1"/>
  <c r="F1314" s="1"/>
  <c r="K1313"/>
  <c r="I1313"/>
  <c r="H1313"/>
  <c r="G1313"/>
  <c r="E1313"/>
  <c r="K1312"/>
  <c r="I1312"/>
  <c r="O1312" s="1"/>
  <c r="H1312"/>
  <c r="G1312"/>
  <c r="E1312"/>
  <c r="D1312" s="1"/>
  <c r="F1312" s="1"/>
  <c r="K1311"/>
  <c r="I1311"/>
  <c r="H1311"/>
  <c r="G1311"/>
  <c r="E1311"/>
  <c r="D1311" s="1"/>
  <c r="F1311" s="1"/>
  <c r="K1310"/>
  <c r="I1310"/>
  <c r="O1310" s="1"/>
  <c r="H1310"/>
  <c r="G1310"/>
  <c r="E1310"/>
  <c r="K1309"/>
  <c r="I1309"/>
  <c r="H1309"/>
  <c r="G1309"/>
  <c r="E1309"/>
  <c r="D1309" s="1"/>
  <c r="F1309" s="1"/>
  <c r="K1308"/>
  <c r="I1308"/>
  <c r="H1308"/>
  <c r="G1308"/>
  <c r="E1308"/>
  <c r="K1307"/>
  <c r="I1307"/>
  <c r="H1307"/>
  <c r="G1307"/>
  <c r="E1307"/>
  <c r="D1307" s="1"/>
  <c r="F1307" s="1"/>
  <c r="K1306"/>
  <c r="I1306"/>
  <c r="H1306"/>
  <c r="G1306"/>
  <c r="E1306"/>
  <c r="D1306" s="1"/>
  <c r="F1306" s="1"/>
  <c r="K1305"/>
  <c r="I1305"/>
  <c r="H1305"/>
  <c r="G1305"/>
  <c r="E1305"/>
  <c r="K1304"/>
  <c r="I1304"/>
  <c r="H1304"/>
  <c r="G1304"/>
  <c r="E1304"/>
  <c r="D1304" s="1"/>
  <c r="F1304" s="1"/>
  <c r="K1303"/>
  <c r="I1303"/>
  <c r="O1303" s="1"/>
  <c r="H1303"/>
  <c r="G1303"/>
  <c r="E1303"/>
  <c r="D1303" s="1"/>
  <c r="F1303" s="1"/>
  <c r="K1302"/>
  <c r="I1302"/>
  <c r="O1302" s="1"/>
  <c r="H1302"/>
  <c r="G1302"/>
  <c r="E1302"/>
  <c r="K1301"/>
  <c r="I1301"/>
  <c r="H1301"/>
  <c r="G1301"/>
  <c r="E1301"/>
  <c r="D1301" s="1"/>
  <c r="F1301" s="1"/>
  <c r="K1300"/>
  <c r="I1300"/>
  <c r="O1300" s="1"/>
  <c r="H1300"/>
  <c r="G1300"/>
  <c r="E1300"/>
  <c r="K1299"/>
  <c r="I1299"/>
  <c r="O1299" s="1"/>
  <c r="H1299"/>
  <c r="G1299"/>
  <c r="E1299"/>
  <c r="D1299" s="1"/>
  <c r="F1299" s="1"/>
  <c r="K1298"/>
  <c r="I1298"/>
  <c r="H1298"/>
  <c r="G1298"/>
  <c r="E1298"/>
  <c r="D1298" s="1"/>
  <c r="F1298" s="1"/>
  <c r="K1297"/>
  <c r="I1297"/>
  <c r="H1297"/>
  <c r="G1297"/>
  <c r="E1297"/>
  <c r="K1296"/>
  <c r="I1296"/>
  <c r="H1296"/>
  <c r="G1296"/>
  <c r="E1296"/>
  <c r="D1296" s="1"/>
  <c r="F1296" s="1"/>
  <c r="K1295"/>
  <c r="I1295"/>
  <c r="H1295"/>
  <c r="G1295"/>
  <c r="E1295"/>
  <c r="D1295" s="1"/>
  <c r="F1295" s="1"/>
  <c r="K1294"/>
  <c r="I1294"/>
  <c r="O1294" s="1"/>
  <c r="H1294"/>
  <c r="G1294"/>
  <c r="E1294"/>
  <c r="K1293"/>
  <c r="I1293"/>
  <c r="H1293"/>
  <c r="G1293"/>
  <c r="E1293"/>
  <c r="D1293" s="1"/>
  <c r="F1293" s="1"/>
  <c r="K1292"/>
  <c r="I1292"/>
  <c r="O1292" s="1"/>
  <c r="H1292"/>
  <c r="G1292"/>
  <c r="E1292"/>
  <c r="K1291"/>
  <c r="I1291"/>
  <c r="H1291"/>
  <c r="G1291"/>
  <c r="E1291"/>
  <c r="K1290"/>
  <c r="I1290"/>
  <c r="H1290"/>
  <c r="G1290"/>
  <c r="E1290"/>
  <c r="D1290" s="1"/>
  <c r="F1290" s="1"/>
  <c r="K1289"/>
  <c r="I1289"/>
  <c r="H1289"/>
  <c r="G1289"/>
  <c r="E1289"/>
  <c r="K1288"/>
  <c r="I1288"/>
  <c r="H1288"/>
  <c r="G1288"/>
  <c r="E1288"/>
  <c r="D1288" s="1"/>
  <c r="F1288" s="1"/>
  <c r="K1287"/>
  <c r="I1287"/>
  <c r="O1287" s="1"/>
  <c r="H1287"/>
  <c r="G1287"/>
  <c r="E1287"/>
  <c r="D1287" s="1"/>
  <c r="F1287" s="1"/>
  <c r="K1286"/>
  <c r="I1286"/>
  <c r="O1286" s="1"/>
  <c r="H1286"/>
  <c r="G1286"/>
  <c r="E1286"/>
  <c r="K1285"/>
  <c r="I1285"/>
  <c r="H1285"/>
  <c r="G1285"/>
  <c r="E1285"/>
  <c r="D1285" s="1"/>
  <c r="F1285" s="1"/>
  <c r="K1284"/>
  <c r="I1284"/>
  <c r="O1284" s="1"/>
  <c r="H1284"/>
  <c r="G1284"/>
  <c r="E1284"/>
  <c r="K1283"/>
  <c r="I1283"/>
  <c r="H1283"/>
  <c r="G1283"/>
  <c r="E1283"/>
  <c r="D1283" s="1"/>
  <c r="F1283" s="1"/>
  <c r="K1282"/>
  <c r="I1282"/>
  <c r="H1282"/>
  <c r="G1282"/>
  <c r="E1282"/>
  <c r="D1282" s="1"/>
  <c r="F1282" s="1"/>
  <c r="K1281"/>
  <c r="I1281"/>
  <c r="H1281"/>
  <c r="G1281"/>
  <c r="E1281"/>
  <c r="K1280"/>
  <c r="I1280"/>
  <c r="O1280" s="1"/>
  <c r="H1280"/>
  <c r="G1280"/>
  <c r="E1280"/>
  <c r="D1280" s="1"/>
  <c r="F1280" s="1"/>
  <c r="K1279"/>
  <c r="I1279"/>
  <c r="H1279"/>
  <c r="G1279"/>
  <c r="E1279"/>
  <c r="K1278"/>
  <c r="I1278"/>
  <c r="O1278" s="1"/>
  <c r="H1278"/>
  <c r="G1278"/>
  <c r="E1278"/>
  <c r="K1277"/>
  <c r="I1277"/>
  <c r="H1277"/>
  <c r="G1277"/>
  <c r="E1277"/>
  <c r="D1277" s="1"/>
  <c r="F1277" s="1"/>
  <c r="K1276"/>
  <c r="I1276"/>
  <c r="H1276"/>
  <c r="G1276"/>
  <c r="E1276"/>
  <c r="K1275"/>
  <c r="I1275"/>
  <c r="O1275" s="1"/>
  <c r="H1275"/>
  <c r="G1275"/>
  <c r="E1275"/>
  <c r="D1275" s="1"/>
  <c r="F1275" s="1"/>
  <c r="K1274"/>
  <c r="I1274"/>
  <c r="H1274"/>
  <c r="G1274"/>
  <c r="E1274"/>
  <c r="D1274" s="1"/>
  <c r="F1274" s="1"/>
  <c r="K1273"/>
  <c r="I1273"/>
  <c r="H1273"/>
  <c r="G1273"/>
  <c r="E1273"/>
  <c r="K1272"/>
  <c r="I1272"/>
  <c r="H1272"/>
  <c r="G1272"/>
  <c r="E1272"/>
  <c r="D1272" s="1"/>
  <c r="F1272" s="1"/>
  <c r="K1271"/>
  <c r="I1271"/>
  <c r="H1271"/>
  <c r="G1271"/>
  <c r="E1271"/>
  <c r="D1271" s="1"/>
  <c r="F1271" s="1"/>
  <c r="K1270"/>
  <c r="I1270"/>
  <c r="O1270" s="1"/>
  <c r="H1270"/>
  <c r="G1270"/>
  <c r="E1270"/>
  <c r="K1269"/>
  <c r="I1269"/>
  <c r="H1269"/>
  <c r="G1269"/>
  <c r="E1269"/>
  <c r="D1269" s="1"/>
  <c r="F1269" s="1"/>
  <c r="K1268"/>
  <c r="I1268"/>
  <c r="H1268"/>
  <c r="G1268"/>
  <c r="E1268"/>
  <c r="K1267"/>
  <c r="I1267"/>
  <c r="O1267" s="1"/>
  <c r="H1267"/>
  <c r="G1267"/>
  <c r="E1267"/>
  <c r="K1266"/>
  <c r="I1266"/>
  <c r="H1266"/>
  <c r="G1266"/>
  <c r="E1266"/>
  <c r="D1266" s="1"/>
  <c r="F1266" s="1"/>
  <c r="K1265"/>
  <c r="I1265"/>
  <c r="H1265"/>
  <c r="G1265"/>
  <c r="E1265"/>
  <c r="K1264"/>
  <c r="I1264"/>
  <c r="H1264"/>
  <c r="G1264"/>
  <c r="E1264"/>
  <c r="D1264" s="1"/>
  <c r="F1264" s="1"/>
  <c r="K1263"/>
  <c r="I1263"/>
  <c r="O1263" s="1"/>
  <c r="H1263"/>
  <c r="G1263"/>
  <c r="E1263"/>
  <c r="D1263" s="1"/>
  <c r="F1263" s="1"/>
  <c r="K1262"/>
  <c r="I1262"/>
  <c r="O1262" s="1"/>
  <c r="H1262"/>
  <c r="G1262"/>
  <c r="E1262"/>
  <c r="K1261"/>
  <c r="I1261"/>
  <c r="H1261"/>
  <c r="G1261"/>
  <c r="E1261"/>
  <c r="D1261" s="1"/>
  <c r="F1261" s="1"/>
  <c r="K1260"/>
  <c r="I1260"/>
  <c r="O1260" s="1"/>
  <c r="H1260"/>
  <c r="G1260"/>
  <c r="E1260"/>
  <c r="K1259"/>
  <c r="I1259"/>
  <c r="H1259"/>
  <c r="G1259"/>
  <c r="E1259"/>
  <c r="D1259" s="1"/>
  <c r="F1259" s="1"/>
  <c r="K1258"/>
  <c r="I1258"/>
  <c r="H1258"/>
  <c r="G1258"/>
  <c r="E1258"/>
  <c r="D1258" s="1"/>
  <c r="F1258" s="1"/>
  <c r="K1257"/>
  <c r="I1257"/>
  <c r="H1257"/>
  <c r="G1257"/>
  <c r="E1257"/>
  <c r="K1256"/>
  <c r="I1256"/>
  <c r="O1256" s="1"/>
  <c r="H1256"/>
  <c r="G1256"/>
  <c r="E1256"/>
  <c r="D1256" s="1"/>
  <c r="F1256" s="1"/>
  <c r="K1255"/>
  <c r="I1255"/>
  <c r="H1255"/>
  <c r="G1255"/>
  <c r="E1255"/>
  <c r="D1255" s="1"/>
  <c r="F1255" s="1"/>
  <c r="K1254"/>
  <c r="I1254"/>
  <c r="O1254" s="1"/>
  <c r="H1254"/>
  <c r="G1254"/>
  <c r="E1254"/>
  <c r="K1253"/>
  <c r="I1253"/>
  <c r="H1253"/>
  <c r="G1253"/>
  <c r="E1253"/>
  <c r="D1253" s="1"/>
  <c r="F1253" s="1"/>
  <c r="K1252"/>
  <c r="I1252"/>
  <c r="O1252" s="1"/>
  <c r="H1252"/>
  <c r="G1252"/>
  <c r="E1252"/>
  <c r="K1251"/>
  <c r="I1251"/>
  <c r="H1251"/>
  <c r="G1251"/>
  <c r="E1251"/>
  <c r="D1251" s="1"/>
  <c r="F1251" s="1"/>
  <c r="K1250"/>
  <c r="I1250"/>
  <c r="H1250"/>
  <c r="G1250"/>
  <c r="E1250"/>
  <c r="D1250" s="1"/>
  <c r="F1250" s="1"/>
  <c r="K1249"/>
  <c r="I1249"/>
  <c r="H1249"/>
  <c r="G1249"/>
  <c r="E1249"/>
  <c r="K1248"/>
  <c r="I1248"/>
  <c r="O1248" s="1"/>
  <c r="H1248"/>
  <c r="G1248"/>
  <c r="E1248"/>
  <c r="D1248" s="1"/>
  <c r="F1248" s="1"/>
  <c r="K1247"/>
  <c r="I1247"/>
  <c r="O1247" s="1"/>
  <c r="H1247"/>
  <c r="G1247"/>
  <c r="E1247"/>
  <c r="D1247" s="1"/>
  <c r="F1247" s="1"/>
  <c r="K1246"/>
  <c r="I1246"/>
  <c r="O1246" s="1"/>
  <c r="H1246"/>
  <c r="G1246"/>
  <c r="E1246"/>
  <c r="K1245"/>
  <c r="I1245"/>
  <c r="H1245"/>
  <c r="G1245"/>
  <c r="E1245"/>
  <c r="D1245" s="1"/>
  <c r="F1245" s="1"/>
  <c r="K1244"/>
  <c r="I1244"/>
  <c r="H1244"/>
  <c r="G1244"/>
  <c r="E1244"/>
  <c r="K1243"/>
  <c r="I1243"/>
  <c r="O1243" s="1"/>
  <c r="H1243"/>
  <c r="G1243"/>
  <c r="E1243"/>
  <c r="K1242"/>
  <c r="I1242"/>
  <c r="H1242"/>
  <c r="G1242"/>
  <c r="E1242"/>
  <c r="D1242" s="1"/>
  <c r="F1242" s="1"/>
  <c r="K1241"/>
  <c r="I1241"/>
  <c r="H1241"/>
  <c r="G1241"/>
  <c r="E1241"/>
  <c r="K1240"/>
  <c r="I1240"/>
  <c r="H1240"/>
  <c r="G1240"/>
  <c r="E1240"/>
  <c r="D1240" s="1"/>
  <c r="F1240" s="1"/>
  <c r="K1239"/>
  <c r="I1239"/>
  <c r="H1239"/>
  <c r="G1239"/>
  <c r="E1239"/>
  <c r="D1239" s="1"/>
  <c r="F1239" s="1"/>
  <c r="K1238"/>
  <c r="I1238"/>
  <c r="O1238" s="1"/>
  <c r="H1238"/>
  <c r="G1238"/>
  <c r="E1238"/>
  <c r="K1237"/>
  <c r="I1237"/>
  <c r="H1237"/>
  <c r="G1237"/>
  <c r="E1237"/>
  <c r="K1236"/>
  <c r="I1236"/>
  <c r="H1236"/>
  <c r="G1236"/>
  <c r="E1236"/>
  <c r="K1235"/>
  <c r="I1235"/>
  <c r="H1235"/>
  <c r="G1235"/>
  <c r="E1235"/>
  <c r="D1235" s="1"/>
  <c r="F1235" s="1"/>
  <c r="K1234"/>
  <c r="I1234"/>
  <c r="H1234"/>
  <c r="G1234"/>
  <c r="E1234"/>
  <c r="D1234" s="1"/>
  <c r="F1234" s="1"/>
  <c r="K1233"/>
  <c r="I1233"/>
  <c r="H1233"/>
  <c r="G1233"/>
  <c r="E1233"/>
  <c r="K1232"/>
  <c r="I1232"/>
  <c r="H1232"/>
  <c r="G1232"/>
  <c r="E1232"/>
  <c r="D1232" s="1"/>
  <c r="F1232" s="1"/>
  <c r="K1231"/>
  <c r="I1231"/>
  <c r="O1231" s="1"/>
  <c r="H1231"/>
  <c r="G1231"/>
  <c r="E1231"/>
  <c r="D1231" s="1"/>
  <c r="F1231" s="1"/>
  <c r="K1230"/>
  <c r="I1230"/>
  <c r="O1230" s="1"/>
  <c r="H1230"/>
  <c r="G1230"/>
  <c r="E1230"/>
  <c r="K1229"/>
  <c r="I1229"/>
  <c r="O1229" s="1"/>
  <c r="H1229"/>
  <c r="G1229"/>
  <c r="E1229"/>
  <c r="K1228"/>
  <c r="I1228"/>
  <c r="O1228" s="1"/>
  <c r="H1228"/>
  <c r="G1228"/>
  <c r="E1228"/>
  <c r="K1227"/>
  <c r="I1227"/>
  <c r="H1227"/>
  <c r="G1227"/>
  <c r="E1227"/>
  <c r="D1227" s="1"/>
  <c r="F1227" s="1"/>
  <c r="K1226"/>
  <c r="I1226"/>
  <c r="H1226"/>
  <c r="G1226"/>
  <c r="E1226"/>
  <c r="D1226" s="1"/>
  <c r="F1226" s="1"/>
  <c r="K1225"/>
  <c r="I1225"/>
  <c r="H1225"/>
  <c r="G1225"/>
  <c r="E1225"/>
  <c r="K1224"/>
  <c r="I1224"/>
  <c r="O1224" s="1"/>
  <c r="H1224"/>
  <c r="G1224"/>
  <c r="E1224"/>
  <c r="D1224" s="1"/>
  <c r="F1224" s="1"/>
  <c r="K1223"/>
  <c r="I1223"/>
  <c r="O1223" s="1"/>
  <c r="H1223"/>
  <c r="G1223"/>
  <c r="E1223"/>
  <c r="D1223" s="1"/>
  <c r="F1223" s="1"/>
  <c r="K1222"/>
  <c r="I1222"/>
  <c r="O1222" s="1"/>
  <c r="H1222"/>
  <c r="G1222"/>
  <c r="E1222"/>
  <c r="D1222" s="1"/>
  <c r="F1222" s="1"/>
  <c r="K1221"/>
  <c r="I1221"/>
  <c r="O1221" s="1"/>
  <c r="H1221"/>
  <c r="G1221"/>
  <c r="E1221"/>
  <c r="K1220"/>
  <c r="I1220"/>
  <c r="H1220"/>
  <c r="G1220"/>
  <c r="E1220"/>
  <c r="K1219"/>
  <c r="I1219"/>
  <c r="H1219"/>
  <c r="G1219"/>
  <c r="E1219"/>
  <c r="K1218"/>
  <c r="I1218"/>
  <c r="H1218"/>
  <c r="G1218"/>
  <c r="E1218"/>
  <c r="D1218" s="1"/>
  <c r="F1218" s="1"/>
  <c r="K1217"/>
  <c r="I1217"/>
  <c r="H1217"/>
  <c r="G1217"/>
  <c r="E1217"/>
  <c r="K1216"/>
  <c r="I1216"/>
  <c r="O1216" s="1"/>
  <c r="H1216"/>
  <c r="G1216"/>
  <c r="E1216"/>
  <c r="D1216" s="1"/>
  <c r="F1216" s="1"/>
  <c r="K1215"/>
  <c r="I1215"/>
  <c r="H1215"/>
  <c r="G1215"/>
  <c r="E1215"/>
  <c r="D1215" s="1"/>
  <c r="F1215" s="1"/>
  <c r="K1214"/>
  <c r="I1214"/>
  <c r="O1214" s="1"/>
  <c r="H1214"/>
  <c r="G1214"/>
  <c r="E1214"/>
  <c r="D1214" s="1"/>
  <c r="F1214" s="1"/>
  <c r="K1213"/>
  <c r="I1213"/>
  <c r="O1213" s="1"/>
  <c r="H1213"/>
  <c r="G1213"/>
  <c r="E1213"/>
  <c r="K1212"/>
  <c r="I1212"/>
  <c r="O1212" s="1"/>
  <c r="H1212"/>
  <c r="G1212"/>
  <c r="E1212"/>
  <c r="K1211"/>
  <c r="I1211"/>
  <c r="O1211" s="1"/>
  <c r="H1211"/>
  <c r="G1211"/>
  <c r="E1211"/>
  <c r="D1211" s="1"/>
  <c r="F1211" s="1"/>
  <c r="K1210"/>
  <c r="I1210"/>
  <c r="H1210"/>
  <c r="G1210"/>
  <c r="E1210"/>
  <c r="D1210" s="1"/>
  <c r="F1210" s="1"/>
  <c r="K1209"/>
  <c r="I1209"/>
  <c r="H1209"/>
  <c r="G1209"/>
  <c r="E1209"/>
  <c r="K1208"/>
  <c r="I1208"/>
  <c r="H1208"/>
  <c r="G1208"/>
  <c r="E1208"/>
  <c r="D1208" s="1"/>
  <c r="F1208" s="1"/>
  <c r="K1207"/>
  <c r="I1207"/>
  <c r="O1207" s="1"/>
  <c r="H1207"/>
  <c r="G1207"/>
  <c r="E1207"/>
  <c r="K1206"/>
  <c r="I1206"/>
  <c r="O1206" s="1"/>
  <c r="H1206"/>
  <c r="G1206"/>
  <c r="E1206"/>
  <c r="K1205"/>
  <c r="I1205"/>
  <c r="H1205"/>
  <c r="G1205"/>
  <c r="E1205"/>
  <c r="K1204"/>
  <c r="I1204"/>
  <c r="O1204" s="1"/>
  <c r="H1204"/>
  <c r="G1204"/>
  <c r="E1204"/>
  <c r="K1203"/>
  <c r="I1203"/>
  <c r="O1203" s="1"/>
  <c r="H1203"/>
  <c r="G1203"/>
  <c r="E1203"/>
  <c r="K1202"/>
  <c r="I1202"/>
  <c r="H1202"/>
  <c r="G1202"/>
  <c r="E1202"/>
  <c r="K1201"/>
  <c r="I1201"/>
  <c r="H1201"/>
  <c r="G1201"/>
  <c r="E1201"/>
  <c r="D1201" s="1"/>
  <c r="F1201" s="1"/>
  <c r="K1200"/>
  <c r="I1200"/>
  <c r="H1200"/>
  <c r="G1200"/>
  <c r="E1200"/>
  <c r="D1200" s="1"/>
  <c r="F1200" s="1"/>
  <c r="K1199"/>
  <c r="I1199"/>
  <c r="O1199" s="1"/>
  <c r="H1199"/>
  <c r="G1199"/>
  <c r="E1199"/>
  <c r="K1198"/>
  <c r="I1198"/>
  <c r="O1198" s="1"/>
  <c r="H1198"/>
  <c r="G1198"/>
  <c r="E1198"/>
  <c r="K1197"/>
  <c r="I1197"/>
  <c r="H1197"/>
  <c r="G1197"/>
  <c r="E1197"/>
  <c r="K1196"/>
  <c r="I1196"/>
  <c r="H1196"/>
  <c r="G1196"/>
  <c r="E1196"/>
  <c r="K1195"/>
  <c r="I1195"/>
  <c r="H1195"/>
  <c r="G1195"/>
  <c r="E1195"/>
  <c r="D1195" s="1"/>
  <c r="F1195" s="1"/>
  <c r="K1194"/>
  <c r="I1194"/>
  <c r="H1194"/>
  <c r="G1194"/>
  <c r="E1194"/>
  <c r="D1194" s="1"/>
  <c r="F1194" s="1"/>
  <c r="K1193"/>
  <c r="I1193"/>
  <c r="H1193"/>
  <c r="G1193"/>
  <c r="E1193"/>
  <c r="K1192"/>
  <c r="I1192"/>
  <c r="H1192"/>
  <c r="G1192"/>
  <c r="E1192"/>
  <c r="D1192" s="1"/>
  <c r="F1192" s="1"/>
  <c r="K1191"/>
  <c r="I1191"/>
  <c r="H1191"/>
  <c r="G1191"/>
  <c r="E1191"/>
  <c r="D1191" s="1"/>
  <c r="F1191" s="1"/>
  <c r="K1190"/>
  <c r="I1190"/>
  <c r="O1190" s="1"/>
  <c r="H1190"/>
  <c r="G1190"/>
  <c r="E1190"/>
  <c r="K1189"/>
  <c r="I1189"/>
  <c r="H1189"/>
  <c r="G1189"/>
  <c r="E1189"/>
  <c r="K1188"/>
  <c r="I1188"/>
  <c r="H1188"/>
  <c r="G1188"/>
  <c r="E1188"/>
  <c r="K1187"/>
  <c r="I1187"/>
  <c r="O1187" s="1"/>
  <c r="H1187"/>
  <c r="G1187"/>
  <c r="E1187"/>
  <c r="D1187" s="1"/>
  <c r="F1187" s="1"/>
  <c r="K1186"/>
  <c r="I1186"/>
  <c r="H1186"/>
  <c r="G1186"/>
  <c r="E1186"/>
  <c r="K1185"/>
  <c r="I1185"/>
  <c r="H1185"/>
  <c r="G1185"/>
  <c r="E1185"/>
  <c r="K1184"/>
  <c r="I1184"/>
  <c r="H1184"/>
  <c r="G1184"/>
  <c r="E1184"/>
  <c r="D1184" s="1"/>
  <c r="F1184" s="1"/>
  <c r="K1183"/>
  <c r="I1183"/>
  <c r="H1183"/>
  <c r="G1183"/>
  <c r="E1183"/>
  <c r="D1183" s="1"/>
  <c r="F1183" s="1"/>
  <c r="K1182"/>
  <c r="I1182"/>
  <c r="O1182" s="1"/>
  <c r="H1182"/>
  <c r="G1182"/>
  <c r="E1182"/>
  <c r="K1181"/>
  <c r="I1181"/>
  <c r="H1181"/>
  <c r="G1181"/>
  <c r="E1181"/>
  <c r="D1181" s="1"/>
  <c r="F1181" s="1"/>
  <c r="K1180"/>
  <c r="I1180"/>
  <c r="O1180" s="1"/>
  <c r="H1180"/>
  <c r="G1180"/>
  <c r="E1180"/>
  <c r="K1179"/>
  <c r="I1179"/>
  <c r="O1179" s="1"/>
  <c r="H1179"/>
  <c r="G1179"/>
  <c r="E1179"/>
  <c r="D1179" s="1"/>
  <c r="F1179" s="1"/>
  <c r="K1178"/>
  <c r="I1178"/>
  <c r="O1178" s="1"/>
  <c r="H1178"/>
  <c r="G1178"/>
  <c r="E1178"/>
  <c r="D1178" s="1"/>
  <c r="F1178" s="1"/>
  <c r="K1177"/>
  <c r="I1177"/>
  <c r="O1177" s="1"/>
  <c r="H1177"/>
  <c r="G1177"/>
  <c r="E1177"/>
  <c r="K1176"/>
  <c r="I1176"/>
  <c r="O1176" s="1"/>
  <c r="H1176"/>
  <c r="G1176"/>
  <c r="E1176"/>
  <c r="D1176" s="1"/>
  <c r="F1176" s="1"/>
  <c r="K1175"/>
  <c r="I1175"/>
  <c r="O1175" s="1"/>
  <c r="H1175"/>
  <c r="G1175"/>
  <c r="E1175"/>
  <c r="D1175" s="1"/>
  <c r="F1175" s="1"/>
  <c r="K1174"/>
  <c r="I1174"/>
  <c r="O1174" s="1"/>
  <c r="H1174"/>
  <c r="G1174"/>
  <c r="E1174"/>
  <c r="D1174" s="1"/>
  <c r="F1174" s="1"/>
  <c r="K1173"/>
  <c r="I1173"/>
  <c r="O1173" s="1"/>
  <c r="H1173"/>
  <c r="G1173"/>
  <c r="E1173"/>
  <c r="K1172"/>
  <c r="I1172"/>
  <c r="H1172"/>
  <c r="G1172"/>
  <c r="E1172"/>
  <c r="D1172" s="1"/>
  <c r="F1172" s="1"/>
  <c r="K1171"/>
  <c r="I1171"/>
  <c r="H1171"/>
  <c r="G1171"/>
  <c r="E1171"/>
  <c r="D1171" s="1"/>
  <c r="F1171" s="1"/>
  <c r="K1170"/>
  <c r="I1170"/>
  <c r="O1170" s="1"/>
  <c r="H1170"/>
  <c r="G1170"/>
  <c r="E1170"/>
  <c r="D1170" s="1"/>
  <c r="F1170" s="1"/>
  <c r="K1169"/>
  <c r="I1169"/>
  <c r="O1169" s="1"/>
  <c r="H1169"/>
  <c r="G1169"/>
  <c r="E1169"/>
  <c r="D1169" s="1"/>
  <c r="F1169" s="1"/>
  <c r="K1168"/>
  <c r="I1168"/>
  <c r="H1168"/>
  <c r="G1168"/>
  <c r="E1168"/>
  <c r="D1168" s="1"/>
  <c r="F1168" s="1"/>
  <c r="K1167"/>
  <c r="I1167"/>
  <c r="O1167" s="1"/>
  <c r="H1167"/>
  <c r="G1167"/>
  <c r="E1167"/>
  <c r="D1167" s="1"/>
  <c r="F1167" s="1"/>
  <c r="K1166"/>
  <c r="I1166"/>
  <c r="O1166" s="1"/>
  <c r="H1166"/>
  <c r="G1166"/>
  <c r="E1166"/>
  <c r="D1166" s="1"/>
  <c r="F1166" s="1"/>
  <c r="K1165"/>
  <c r="I1165"/>
  <c r="O1165" s="1"/>
  <c r="H1165"/>
  <c r="G1165"/>
  <c r="E1165"/>
  <c r="D1165" s="1"/>
  <c r="F1165" s="1"/>
  <c r="K1164"/>
  <c r="I1164"/>
  <c r="O1164" s="1"/>
  <c r="H1164"/>
  <c r="G1164"/>
  <c r="E1164"/>
  <c r="D1164" s="1"/>
  <c r="F1164" s="1"/>
  <c r="K1163"/>
  <c r="I1163"/>
  <c r="O1163" s="1"/>
  <c r="H1163"/>
  <c r="G1163"/>
  <c r="E1163"/>
  <c r="D1163" s="1"/>
  <c r="F1163" s="1"/>
  <c r="K1162"/>
  <c r="I1162"/>
  <c r="O1162" s="1"/>
  <c r="H1162"/>
  <c r="G1162"/>
  <c r="E1162"/>
  <c r="K1161"/>
  <c r="I1161"/>
  <c r="O1161" s="1"/>
  <c r="H1161"/>
  <c r="G1161"/>
  <c r="E1161"/>
  <c r="K1160"/>
  <c r="I1160"/>
  <c r="O1160" s="1"/>
  <c r="H1160"/>
  <c r="G1160"/>
  <c r="E1160"/>
  <c r="D1160" s="1"/>
  <c r="F1160" s="1"/>
  <c r="K1159"/>
  <c r="I1159"/>
  <c r="O1159" s="1"/>
  <c r="H1159"/>
  <c r="G1159"/>
  <c r="E1159"/>
  <c r="D1159" s="1"/>
  <c r="F1159" s="1"/>
  <c r="K1158"/>
  <c r="I1158"/>
  <c r="O1158" s="1"/>
  <c r="H1158"/>
  <c r="G1158"/>
  <c r="E1158"/>
  <c r="D1158" s="1"/>
  <c r="F1158" s="1"/>
  <c r="K1157"/>
  <c r="I1157"/>
  <c r="O1157" s="1"/>
  <c r="H1157"/>
  <c r="G1157"/>
  <c r="E1157"/>
  <c r="D1157" s="1"/>
  <c r="F1157" s="1"/>
  <c r="K1156"/>
  <c r="I1156"/>
  <c r="H1156"/>
  <c r="G1156"/>
  <c r="E1156"/>
  <c r="D1156" s="1"/>
  <c r="F1156" s="1"/>
  <c r="K1155"/>
  <c r="I1155"/>
  <c r="O1155" s="1"/>
  <c r="H1155"/>
  <c r="G1155"/>
  <c r="E1155"/>
  <c r="D1155" s="1"/>
  <c r="F1155" s="1"/>
  <c r="K1154"/>
  <c r="I1154"/>
  <c r="O1154" s="1"/>
  <c r="H1154"/>
  <c r="G1154"/>
  <c r="E1154"/>
  <c r="D1154" s="1"/>
  <c r="F1154" s="1"/>
  <c r="K1153"/>
  <c r="I1153"/>
  <c r="H1153"/>
  <c r="G1153"/>
  <c r="E1153"/>
  <c r="D1153" s="1"/>
  <c r="F1153" s="1"/>
  <c r="K1152"/>
  <c r="I1152"/>
  <c r="O1152" s="1"/>
  <c r="H1152"/>
  <c r="G1152"/>
  <c r="E1152"/>
  <c r="D1152" s="1"/>
  <c r="F1152" s="1"/>
  <c r="K1151"/>
  <c r="I1151"/>
  <c r="O1151" s="1"/>
  <c r="H1151"/>
  <c r="G1151"/>
  <c r="E1151"/>
  <c r="D1151" s="1"/>
  <c r="F1151" s="1"/>
  <c r="K1150"/>
  <c r="I1150"/>
  <c r="O1150" s="1"/>
  <c r="H1150"/>
  <c r="G1150"/>
  <c r="E1150"/>
  <c r="D1150" s="1"/>
  <c r="F1150" s="1"/>
  <c r="K1149"/>
  <c r="I1149"/>
  <c r="H1149"/>
  <c r="G1149"/>
  <c r="E1149"/>
  <c r="D1149" s="1"/>
  <c r="F1149" s="1"/>
  <c r="K1148"/>
  <c r="I1148"/>
  <c r="O1148" s="1"/>
  <c r="H1148"/>
  <c r="G1148"/>
  <c r="E1148"/>
  <c r="D1148" s="1"/>
  <c r="F1148" s="1"/>
  <c r="K1147"/>
  <c r="I1147"/>
  <c r="H1147"/>
  <c r="G1147"/>
  <c r="E1147"/>
  <c r="D1147" s="1"/>
  <c r="F1147" s="1"/>
  <c r="K1146"/>
  <c r="I1146"/>
  <c r="O1146" s="1"/>
  <c r="H1146"/>
  <c r="G1146"/>
  <c r="E1146"/>
  <c r="D1146" s="1"/>
  <c r="F1146" s="1"/>
  <c r="K1145"/>
  <c r="I1145"/>
  <c r="O1145" s="1"/>
  <c r="H1145"/>
  <c r="G1145"/>
  <c r="E1145"/>
  <c r="K1144"/>
  <c r="I1144"/>
  <c r="H1144"/>
  <c r="G1144"/>
  <c r="E1144"/>
  <c r="K1143"/>
  <c r="I1143"/>
  <c r="H1143"/>
  <c r="G1143"/>
  <c r="E1143"/>
  <c r="D1143" s="1"/>
  <c r="F1143" s="1"/>
  <c r="K1142"/>
  <c r="I1142"/>
  <c r="H1142"/>
  <c r="G1142"/>
  <c r="E1142"/>
  <c r="K1141"/>
  <c r="I1141"/>
  <c r="O1141" s="1"/>
  <c r="H1141"/>
  <c r="G1141"/>
  <c r="E1141"/>
  <c r="D1141" s="1"/>
  <c r="F1141" s="1"/>
  <c r="K1140"/>
  <c r="I1140"/>
  <c r="O1140" s="1"/>
  <c r="H1140"/>
  <c r="G1140"/>
  <c r="E1140"/>
  <c r="K1139"/>
  <c r="I1139"/>
  <c r="O1139" s="1"/>
  <c r="H1139"/>
  <c r="G1139"/>
  <c r="E1139"/>
  <c r="D1139" s="1"/>
  <c r="F1139" s="1"/>
  <c r="K1138"/>
  <c r="I1138"/>
  <c r="O1138" s="1"/>
  <c r="H1138"/>
  <c r="G1138"/>
  <c r="E1138"/>
  <c r="D1138" s="1"/>
  <c r="F1138" s="1"/>
  <c r="K1137"/>
  <c r="I1137"/>
  <c r="H1137"/>
  <c r="G1137"/>
  <c r="E1137"/>
  <c r="K1136"/>
  <c r="I1136"/>
  <c r="H1136"/>
  <c r="G1136"/>
  <c r="E1136"/>
  <c r="K1135"/>
  <c r="I1135"/>
  <c r="H1135"/>
  <c r="G1135"/>
  <c r="E1135"/>
  <c r="K1134"/>
  <c r="I1134"/>
  <c r="O1134" s="1"/>
  <c r="H1134"/>
  <c r="G1134"/>
  <c r="E1134"/>
  <c r="K1133"/>
  <c r="I1133"/>
  <c r="H1133"/>
  <c r="G1133"/>
  <c r="E1133"/>
  <c r="D1133" s="1"/>
  <c r="F1133" s="1"/>
  <c r="K1132"/>
  <c r="I1132"/>
  <c r="O1132" s="1"/>
  <c r="H1132"/>
  <c r="G1132"/>
  <c r="E1132"/>
  <c r="D1132" s="1"/>
  <c r="F1132" s="1"/>
  <c r="K1131"/>
  <c r="I1131"/>
  <c r="H1131"/>
  <c r="G1131"/>
  <c r="E1131"/>
  <c r="D1131" s="1"/>
  <c r="F1131" s="1"/>
  <c r="K1130"/>
  <c r="I1130"/>
  <c r="O1130" s="1"/>
  <c r="H1130"/>
  <c r="G1130"/>
  <c r="E1130"/>
  <c r="K1129"/>
  <c r="I1129"/>
  <c r="O1129" s="1"/>
  <c r="H1129"/>
  <c r="G1129"/>
  <c r="E1129"/>
  <c r="D1129" s="1"/>
  <c r="F1129" s="1"/>
  <c r="K1128"/>
  <c r="I1128"/>
  <c r="H1128"/>
  <c r="G1128"/>
  <c r="E1128"/>
  <c r="K1127"/>
  <c r="I1127"/>
  <c r="H1127"/>
  <c r="G1127"/>
  <c r="E1127"/>
  <c r="K1126"/>
  <c r="I1126"/>
  <c r="O1126" s="1"/>
  <c r="H1126"/>
  <c r="G1126"/>
  <c r="E1126"/>
  <c r="K1125"/>
  <c r="I1125"/>
  <c r="H1125"/>
  <c r="G1125"/>
  <c r="E1125"/>
  <c r="D1125" s="1"/>
  <c r="F1125" s="1"/>
  <c r="K1124"/>
  <c r="I1124"/>
  <c r="O1124" s="1"/>
  <c r="H1124"/>
  <c r="G1124"/>
  <c r="E1124"/>
  <c r="D1124" s="1"/>
  <c r="F1124" s="1"/>
  <c r="K1123"/>
  <c r="I1123"/>
  <c r="H1123"/>
  <c r="G1123"/>
  <c r="E1123"/>
  <c r="D1123" s="1"/>
  <c r="F1123" s="1"/>
  <c r="K1122"/>
  <c r="I1122"/>
  <c r="O1122" s="1"/>
  <c r="H1122"/>
  <c r="G1122"/>
  <c r="E1122"/>
  <c r="K1121"/>
  <c r="I1121"/>
  <c r="O1121" s="1"/>
  <c r="H1121"/>
  <c r="G1121"/>
  <c r="E1121"/>
  <c r="D1121" s="1"/>
  <c r="F1121" s="1"/>
  <c r="K1120"/>
  <c r="I1120"/>
  <c r="H1120"/>
  <c r="G1120"/>
  <c r="E1120"/>
  <c r="K1119"/>
  <c r="I1119"/>
  <c r="H1119"/>
  <c r="G1119"/>
  <c r="E1119"/>
  <c r="K1118"/>
  <c r="I1118"/>
  <c r="O1118" s="1"/>
  <c r="H1118"/>
  <c r="G1118"/>
  <c r="E1118"/>
  <c r="K1117"/>
  <c r="I1117"/>
  <c r="H1117"/>
  <c r="G1117"/>
  <c r="E1117"/>
  <c r="D1117" s="1"/>
  <c r="F1117" s="1"/>
  <c r="K1116"/>
  <c r="I1116"/>
  <c r="O1116" s="1"/>
  <c r="H1116"/>
  <c r="G1116"/>
  <c r="E1116"/>
  <c r="K1115"/>
  <c r="I1115"/>
  <c r="O1115" s="1"/>
  <c r="H1115"/>
  <c r="G1115"/>
  <c r="E1115"/>
  <c r="D1115" s="1"/>
  <c r="F1115" s="1"/>
  <c r="K1114"/>
  <c r="I1114"/>
  <c r="O1114" s="1"/>
  <c r="H1114"/>
  <c r="G1114"/>
  <c r="E1114"/>
  <c r="K1113"/>
  <c r="I1113"/>
  <c r="O1113" s="1"/>
  <c r="H1113"/>
  <c r="G1113"/>
  <c r="E1113"/>
  <c r="D1113" s="1"/>
  <c r="F1113" s="1"/>
  <c r="K1112"/>
  <c r="I1112"/>
  <c r="H1112"/>
  <c r="G1112"/>
  <c r="E1112"/>
  <c r="K1111"/>
  <c r="I1111"/>
  <c r="H1111"/>
  <c r="G1111"/>
  <c r="E1111"/>
  <c r="D1111" s="1"/>
  <c r="F1111" s="1"/>
  <c r="K1110"/>
  <c r="I1110"/>
  <c r="H1110"/>
  <c r="G1110"/>
  <c r="E1110"/>
  <c r="K1109"/>
  <c r="I1109"/>
  <c r="O1109" s="1"/>
  <c r="H1109"/>
  <c r="G1109"/>
  <c r="E1109"/>
  <c r="D1109" s="1"/>
  <c r="F1109" s="1"/>
  <c r="K1108"/>
  <c r="I1108"/>
  <c r="O1108" s="1"/>
  <c r="H1108"/>
  <c r="G1108"/>
  <c r="E1108"/>
  <c r="K1107"/>
  <c r="I1107"/>
  <c r="H1107"/>
  <c r="G1107"/>
  <c r="E1107"/>
  <c r="D1107" s="1"/>
  <c r="F1107" s="1"/>
  <c r="K1106"/>
  <c r="I1106"/>
  <c r="O1106" s="1"/>
  <c r="H1106"/>
  <c r="G1106"/>
  <c r="E1106"/>
  <c r="K1105"/>
  <c r="I1105"/>
  <c r="H1105"/>
  <c r="G1105"/>
  <c r="E1105"/>
  <c r="D1105" s="1"/>
  <c r="F1105" s="1"/>
  <c r="K1104"/>
  <c r="I1104"/>
  <c r="H1104"/>
  <c r="G1104"/>
  <c r="E1104"/>
  <c r="K1103"/>
  <c r="I1103"/>
  <c r="H1103"/>
  <c r="G1103"/>
  <c r="E1103"/>
  <c r="K1102"/>
  <c r="I1102"/>
  <c r="H1102"/>
  <c r="G1102"/>
  <c r="E1102"/>
  <c r="K1101"/>
  <c r="I1101"/>
  <c r="H1101"/>
  <c r="G1101"/>
  <c r="E1101"/>
  <c r="D1101" s="1"/>
  <c r="F1101" s="1"/>
  <c r="K1100"/>
  <c r="I1100"/>
  <c r="O1100" s="1"/>
  <c r="H1100"/>
  <c r="G1100"/>
  <c r="E1100"/>
  <c r="D1100" s="1"/>
  <c r="F1100" s="1"/>
  <c r="K1099"/>
  <c r="I1099"/>
  <c r="H1099"/>
  <c r="G1099"/>
  <c r="E1099"/>
  <c r="D1099" s="1"/>
  <c r="F1099" s="1"/>
  <c r="K1098"/>
  <c r="I1098"/>
  <c r="H1098"/>
  <c r="G1098"/>
  <c r="E1098"/>
  <c r="K1097"/>
  <c r="I1097"/>
  <c r="H1097"/>
  <c r="G1097"/>
  <c r="E1097"/>
  <c r="D1097" s="1"/>
  <c r="F1097" s="1"/>
  <c r="K1096"/>
  <c r="I1096"/>
  <c r="H1096"/>
  <c r="G1096"/>
  <c r="E1096"/>
  <c r="K1095"/>
  <c r="I1095"/>
  <c r="H1095"/>
  <c r="G1095"/>
  <c r="E1095"/>
  <c r="K1094"/>
  <c r="I1094"/>
  <c r="O1094" s="1"/>
  <c r="H1094"/>
  <c r="G1094"/>
  <c r="E1094"/>
  <c r="K1093"/>
  <c r="I1093"/>
  <c r="O1093" s="1"/>
  <c r="H1093"/>
  <c r="G1093"/>
  <c r="E1093"/>
  <c r="D1093" s="1"/>
  <c r="F1093" s="1"/>
  <c r="K1092"/>
  <c r="I1092"/>
  <c r="O1092" s="1"/>
  <c r="H1092"/>
  <c r="G1092"/>
  <c r="E1092"/>
  <c r="K1091"/>
  <c r="I1091"/>
  <c r="H1091"/>
  <c r="G1091"/>
  <c r="E1091"/>
  <c r="D1091" s="1"/>
  <c r="F1091" s="1"/>
  <c r="K1090"/>
  <c r="I1090"/>
  <c r="H1090"/>
  <c r="G1090"/>
  <c r="E1090"/>
  <c r="K1089"/>
  <c r="I1089"/>
  <c r="H1089"/>
  <c r="G1089"/>
  <c r="E1089"/>
  <c r="D1089" s="1"/>
  <c r="F1089" s="1"/>
  <c r="K1088"/>
  <c r="I1088"/>
  <c r="H1088"/>
  <c r="G1088"/>
  <c r="E1088"/>
  <c r="D1088" s="1"/>
  <c r="F1088" s="1"/>
  <c r="K1087"/>
  <c r="I1087"/>
  <c r="H1087"/>
  <c r="G1087"/>
  <c r="E1087"/>
  <c r="D1087" s="1"/>
  <c r="F1087" s="1"/>
  <c r="K1086"/>
  <c r="I1086"/>
  <c r="H1086"/>
  <c r="G1086"/>
  <c r="E1086"/>
  <c r="K1085"/>
  <c r="I1085"/>
  <c r="O1085" s="1"/>
  <c r="H1085"/>
  <c r="G1085"/>
  <c r="E1085"/>
  <c r="D1085" s="1"/>
  <c r="F1085" s="1"/>
  <c r="K1084"/>
  <c r="I1084"/>
  <c r="O1084" s="1"/>
  <c r="H1084"/>
  <c r="G1084"/>
  <c r="E1084"/>
  <c r="D1084" s="1"/>
  <c r="F1084" s="1"/>
  <c r="K1083"/>
  <c r="I1083"/>
  <c r="H1083"/>
  <c r="G1083"/>
  <c r="E1083"/>
  <c r="D1083" s="1"/>
  <c r="F1083" s="1"/>
  <c r="K1082"/>
  <c r="I1082"/>
  <c r="O1082" s="1"/>
  <c r="H1082"/>
  <c r="G1082"/>
  <c r="E1082"/>
  <c r="K1081"/>
  <c r="I1081"/>
  <c r="O1081" s="1"/>
  <c r="H1081"/>
  <c r="G1081"/>
  <c r="E1081"/>
  <c r="D1081" s="1"/>
  <c r="F1081" s="1"/>
  <c r="K1080"/>
  <c r="I1080"/>
  <c r="H1080"/>
  <c r="G1080"/>
  <c r="E1080"/>
  <c r="D1080" s="1"/>
  <c r="F1080" s="1"/>
  <c r="K1079"/>
  <c r="I1079"/>
  <c r="H1079"/>
  <c r="G1079"/>
  <c r="E1079"/>
  <c r="K1078"/>
  <c r="I1078"/>
  <c r="O1078" s="1"/>
  <c r="H1078"/>
  <c r="G1078"/>
  <c r="E1078"/>
  <c r="D1078" s="1"/>
  <c r="F1078" s="1"/>
  <c r="K1077"/>
  <c r="I1077"/>
  <c r="H1077"/>
  <c r="G1077"/>
  <c r="E1077"/>
  <c r="D1077" s="1"/>
  <c r="F1077" s="1"/>
  <c r="K1076"/>
  <c r="I1076"/>
  <c r="O1076" s="1"/>
  <c r="H1076"/>
  <c r="G1076"/>
  <c r="E1076"/>
  <c r="D1076" s="1"/>
  <c r="F1076" s="1"/>
  <c r="K1075"/>
  <c r="I1075"/>
  <c r="O1075" s="1"/>
  <c r="H1075"/>
  <c r="G1075"/>
  <c r="E1075"/>
  <c r="D1075" s="1"/>
  <c r="F1075" s="1"/>
  <c r="K1074"/>
  <c r="I1074"/>
  <c r="H1074"/>
  <c r="G1074"/>
  <c r="E1074"/>
  <c r="K1073"/>
  <c r="I1073"/>
  <c r="O1073" s="1"/>
  <c r="H1073"/>
  <c r="G1073"/>
  <c r="E1073"/>
  <c r="D1073" s="1"/>
  <c r="F1073" s="1"/>
  <c r="K1072"/>
  <c r="I1072"/>
  <c r="H1072"/>
  <c r="G1072"/>
  <c r="E1072"/>
  <c r="D1072" s="1"/>
  <c r="F1072" s="1"/>
  <c r="K1071"/>
  <c r="I1071"/>
  <c r="H1071"/>
  <c r="G1071"/>
  <c r="E1071"/>
  <c r="K1070"/>
  <c r="I1070"/>
  <c r="O1070" s="1"/>
  <c r="H1070"/>
  <c r="G1070"/>
  <c r="E1070"/>
  <c r="D1070" s="1"/>
  <c r="F1070" s="1"/>
  <c r="K1069"/>
  <c r="I1069"/>
  <c r="H1069"/>
  <c r="G1069"/>
  <c r="E1069"/>
  <c r="D1069" s="1"/>
  <c r="F1069" s="1"/>
  <c r="K1068"/>
  <c r="I1068"/>
  <c r="O1068" s="1"/>
  <c r="H1068"/>
  <c r="G1068"/>
  <c r="E1068"/>
  <c r="K1067"/>
  <c r="I1067"/>
  <c r="H1067"/>
  <c r="G1067"/>
  <c r="E1067"/>
  <c r="D1067" s="1"/>
  <c r="F1067" s="1"/>
  <c r="K1066"/>
  <c r="I1066"/>
  <c r="H1066"/>
  <c r="G1066"/>
  <c r="E1066"/>
  <c r="K1065"/>
  <c r="I1065"/>
  <c r="H1065"/>
  <c r="G1065"/>
  <c r="E1065"/>
  <c r="D1065" s="1"/>
  <c r="F1065" s="1"/>
  <c r="K1064"/>
  <c r="I1064"/>
  <c r="H1064"/>
  <c r="G1064"/>
  <c r="E1064"/>
  <c r="D1064" s="1"/>
  <c r="F1064" s="1"/>
  <c r="K1063"/>
  <c r="I1063"/>
  <c r="H1063"/>
  <c r="G1063"/>
  <c r="E1063"/>
  <c r="D1063" s="1"/>
  <c r="F1063" s="1"/>
  <c r="K1062"/>
  <c r="I1062"/>
  <c r="H1062"/>
  <c r="G1062"/>
  <c r="E1062"/>
  <c r="D1062" s="1"/>
  <c r="F1062" s="1"/>
  <c r="K1061"/>
  <c r="I1061"/>
  <c r="O1061" s="1"/>
  <c r="H1061"/>
  <c r="G1061"/>
  <c r="E1061"/>
  <c r="K1060"/>
  <c r="I1060"/>
  <c r="O1060" s="1"/>
  <c r="H1060"/>
  <c r="G1060"/>
  <c r="E1060"/>
  <c r="K1059"/>
  <c r="I1059"/>
  <c r="H1059"/>
  <c r="G1059"/>
  <c r="E1059"/>
  <c r="D1059" s="1"/>
  <c r="F1059" s="1"/>
  <c r="K1058"/>
  <c r="I1058"/>
  <c r="H1058"/>
  <c r="G1058"/>
  <c r="E1058"/>
  <c r="K1057"/>
  <c r="I1057"/>
  <c r="H1057"/>
  <c r="G1057"/>
  <c r="E1057"/>
  <c r="K1056"/>
  <c r="I1056"/>
  <c r="H1056"/>
  <c r="G1056"/>
  <c r="E1056"/>
  <c r="D1056" s="1"/>
  <c r="F1056" s="1"/>
  <c r="K1055"/>
  <c r="I1055"/>
  <c r="H1055"/>
  <c r="G1055"/>
  <c r="E1055"/>
  <c r="D1055" s="1"/>
  <c r="F1055" s="1"/>
  <c r="K1054"/>
  <c r="I1054"/>
  <c r="H1054"/>
  <c r="G1054"/>
  <c r="E1054"/>
  <c r="D1054" s="1"/>
  <c r="F1054" s="1"/>
  <c r="K1053"/>
  <c r="I1053"/>
  <c r="H1053"/>
  <c r="G1053"/>
  <c r="E1053"/>
  <c r="D1053" s="1"/>
  <c r="F1053" s="1"/>
  <c r="K1052"/>
  <c r="I1052"/>
  <c r="O1052" s="1"/>
  <c r="H1052"/>
  <c r="G1052"/>
  <c r="E1052"/>
  <c r="K1051"/>
  <c r="I1051"/>
  <c r="O1051" s="1"/>
  <c r="H1051"/>
  <c r="G1051"/>
  <c r="E1051"/>
  <c r="D1051" s="1"/>
  <c r="F1051" s="1"/>
  <c r="K1050"/>
  <c r="I1050"/>
  <c r="O1050" s="1"/>
  <c r="H1050"/>
  <c r="G1050"/>
  <c r="E1050"/>
  <c r="K1049"/>
  <c r="I1049"/>
  <c r="H1049"/>
  <c r="G1049"/>
  <c r="E1049"/>
  <c r="K1048"/>
  <c r="I1048"/>
  <c r="H1048"/>
  <c r="G1048"/>
  <c r="E1048"/>
  <c r="D1048" s="1"/>
  <c r="F1048" s="1"/>
  <c r="K1047"/>
  <c r="I1047"/>
  <c r="H1047"/>
  <c r="G1047"/>
  <c r="E1047"/>
  <c r="K1046"/>
  <c r="I1046"/>
  <c r="H1046"/>
  <c r="G1046"/>
  <c r="E1046"/>
  <c r="D1046" s="1"/>
  <c r="F1046" s="1"/>
  <c r="K1045"/>
  <c r="I1045"/>
  <c r="H1045"/>
  <c r="G1045"/>
  <c r="E1045"/>
  <c r="D1045" s="1"/>
  <c r="F1045" s="1"/>
  <c r="K1044"/>
  <c r="I1044"/>
  <c r="O1044" s="1"/>
  <c r="H1044"/>
  <c r="G1044"/>
  <c r="E1044"/>
  <c r="D1044" s="1"/>
  <c r="F1044" s="1"/>
  <c r="K1043"/>
  <c r="I1043"/>
  <c r="H1043"/>
  <c r="G1043"/>
  <c r="E1043"/>
  <c r="D1043" s="1"/>
  <c r="F1043" s="1"/>
  <c r="K1042"/>
  <c r="I1042"/>
  <c r="H1042"/>
  <c r="G1042"/>
  <c r="E1042"/>
  <c r="K1041"/>
  <c r="I1041"/>
  <c r="H1041"/>
  <c r="G1041"/>
  <c r="E1041"/>
  <c r="D1041" s="1"/>
  <c r="F1041" s="1"/>
  <c r="K1040"/>
  <c r="I1040"/>
  <c r="H1040"/>
  <c r="G1040"/>
  <c r="E1040"/>
  <c r="D1040" s="1"/>
  <c r="F1040" s="1"/>
  <c r="K1039"/>
  <c r="I1039"/>
  <c r="H1039"/>
  <c r="G1039"/>
  <c r="E1039"/>
  <c r="D1039" s="1"/>
  <c r="F1039" s="1"/>
  <c r="K1038"/>
  <c r="I1038"/>
  <c r="H1038"/>
  <c r="G1038"/>
  <c r="E1038"/>
  <c r="D1038" s="1"/>
  <c r="F1038" s="1"/>
  <c r="K1037"/>
  <c r="I1037"/>
  <c r="O1037" s="1"/>
  <c r="H1037"/>
  <c r="G1037"/>
  <c r="E1037"/>
  <c r="K1036"/>
  <c r="I1036"/>
  <c r="O1036" s="1"/>
  <c r="H1036"/>
  <c r="G1036"/>
  <c r="E1036"/>
  <c r="K1035"/>
  <c r="I1035"/>
  <c r="H1035"/>
  <c r="G1035"/>
  <c r="E1035"/>
  <c r="D1035" s="1"/>
  <c r="F1035" s="1"/>
  <c r="K1034"/>
  <c r="I1034"/>
  <c r="H1034"/>
  <c r="G1034"/>
  <c r="E1034"/>
  <c r="K1033"/>
  <c r="I1033"/>
  <c r="H1033"/>
  <c r="G1033"/>
  <c r="E1033"/>
  <c r="D1033" s="1"/>
  <c r="F1033" s="1"/>
  <c r="K1032"/>
  <c r="I1032"/>
  <c r="H1032"/>
  <c r="G1032"/>
  <c r="E1032"/>
  <c r="D1032" s="1"/>
  <c r="F1032" s="1"/>
  <c r="K1031"/>
  <c r="I1031"/>
  <c r="H1031"/>
  <c r="G1031"/>
  <c r="E1031"/>
  <c r="K1030"/>
  <c r="I1030"/>
  <c r="O1030" s="1"/>
  <c r="H1030"/>
  <c r="G1030"/>
  <c r="E1030"/>
  <c r="D1030" s="1"/>
  <c r="F1030" s="1"/>
  <c r="K1029"/>
  <c r="I1029"/>
  <c r="H1029"/>
  <c r="G1029"/>
  <c r="E1029"/>
  <c r="K1028"/>
  <c r="I1028"/>
  <c r="O1028" s="1"/>
  <c r="H1028"/>
  <c r="G1028"/>
  <c r="E1028"/>
  <c r="D1028" s="1"/>
  <c r="F1028" s="1"/>
  <c r="K1027"/>
  <c r="I1027"/>
  <c r="H1027"/>
  <c r="G1027"/>
  <c r="E1027"/>
  <c r="D1027" s="1"/>
  <c r="F1027" s="1"/>
  <c r="K1026"/>
  <c r="I1026"/>
  <c r="O1026" s="1"/>
  <c r="H1026"/>
  <c r="G1026"/>
  <c r="E1026"/>
  <c r="K1025"/>
  <c r="I1025"/>
  <c r="O1025" s="1"/>
  <c r="H1025"/>
  <c r="G1025"/>
  <c r="E1025"/>
  <c r="D1025" s="1"/>
  <c r="F1025" s="1"/>
  <c r="K1024"/>
  <c r="I1024"/>
  <c r="H1024"/>
  <c r="G1024"/>
  <c r="E1024"/>
  <c r="D1024" s="1"/>
  <c r="F1024" s="1"/>
  <c r="K1023"/>
  <c r="I1023"/>
  <c r="H1023"/>
  <c r="G1023"/>
  <c r="E1023"/>
  <c r="K1022"/>
  <c r="I1022"/>
  <c r="H1022"/>
  <c r="G1022"/>
  <c r="E1022"/>
  <c r="D1022" s="1"/>
  <c r="F1022" s="1"/>
  <c r="K1021"/>
  <c r="I1021"/>
  <c r="H1021"/>
  <c r="G1021"/>
  <c r="E1021"/>
  <c r="D1021" s="1"/>
  <c r="F1021" s="1"/>
  <c r="K1020"/>
  <c r="I1020"/>
  <c r="O1020" s="1"/>
  <c r="H1020"/>
  <c r="G1020"/>
  <c r="E1020"/>
  <c r="K1019"/>
  <c r="I1019"/>
  <c r="H1019"/>
  <c r="G1019"/>
  <c r="E1019"/>
  <c r="D1019" s="1"/>
  <c r="F1019" s="1"/>
  <c r="K1018"/>
  <c r="I1018"/>
  <c r="O1018" s="1"/>
  <c r="H1018"/>
  <c r="G1018"/>
  <c r="E1018"/>
  <c r="K1017"/>
  <c r="I1017"/>
  <c r="H1017"/>
  <c r="G1017"/>
  <c r="E1017"/>
  <c r="D1017" s="1"/>
  <c r="F1017" s="1"/>
  <c r="K1016"/>
  <c r="I1016"/>
  <c r="H1016"/>
  <c r="G1016"/>
  <c r="E1016"/>
  <c r="D1016" s="1"/>
  <c r="F1016" s="1"/>
  <c r="K1015"/>
  <c r="I1015"/>
  <c r="H1015"/>
  <c r="G1015"/>
  <c r="E1015"/>
  <c r="K1014"/>
  <c r="I1014"/>
  <c r="H1014"/>
  <c r="G1014"/>
  <c r="E1014"/>
  <c r="D1014" s="1"/>
  <c r="F1014" s="1"/>
  <c r="K1013"/>
  <c r="I1013"/>
  <c r="H1013"/>
  <c r="G1013"/>
  <c r="E1013"/>
  <c r="D1013" s="1"/>
  <c r="F1013" s="1"/>
  <c r="K1012"/>
  <c r="I1012"/>
  <c r="O1012" s="1"/>
  <c r="H1012"/>
  <c r="G1012"/>
  <c r="E1012"/>
  <c r="D1012" s="1"/>
  <c r="F1012" s="1"/>
  <c r="K1011"/>
  <c r="I1011"/>
  <c r="O1011" s="1"/>
  <c r="H1011"/>
  <c r="G1011"/>
  <c r="E1011"/>
  <c r="D1011" s="1"/>
  <c r="F1011" s="1"/>
  <c r="K1010"/>
  <c r="I1010"/>
  <c r="H1010"/>
  <c r="G1010"/>
  <c r="E1010"/>
  <c r="K1009"/>
  <c r="I1009"/>
  <c r="H1009"/>
  <c r="G1009"/>
  <c r="E1009"/>
  <c r="D1009" s="1"/>
  <c r="F1009" s="1"/>
  <c r="K1008"/>
  <c r="I1008"/>
  <c r="H1008"/>
  <c r="G1008"/>
  <c r="E1008"/>
  <c r="D1008" s="1"/>
  <c r="F1008" s="1"/>
  <c r="K1007"/>
  <c r="I1007"/>
  <c r="H1007"/>
  <c r="G1007"/>
  <c r="E1007"/>
  <c r="D1007" s="1"/>
  <c r="F1007" s="1"/>
  <c r="K1006"/>
  <c r="I1006"/>
  <c r="H1006"/>
  <c r="G1006"/>
  <c r="E1006"/>
  <c r="D1006" s="1"/>
  <c r="F1006" s="1"/>
  <c r="K1005"/>
  <c r="I1005"/>
  <c r="H1005"/>
  <c r="G1005"/>
  <c r="E1005"/>
  <c r="D1005" s="1"/>
  <c r="F1005" s="1"/>
  <c r="K1004"/>
  <c r="I1004"/>
  <c r="O1004" s="1"/>
  <c r="H1004"/>
  <c r="G1004"/>
  <c r="E1004"/>
  <c r="K1003"/>
  <c r="I1003"/>
  <c r="H1003"/>
  <c r="G1003"/>
  <c r="E1003"/>
  <c r="D1003" s="1"/>
  <c r="F1003" s="1"/>
  <c r="K1002"/>
  <c r="I1002"/>
  <c r="H1002"/>
  <c r="G1002"/>
  <c r="E1002"/>
  <c r="K1001"/>
  <c r="I1001"/>
  <c r="H1001"/>
  <c r="G1001"/>
  <c r="E1001"/>
  <c r="D1001" s="1"/>
  <c r="F1001" s="1"/>
  <c r="K1000"/>
  <c r="I1000"/>
  <c r="O1000" s="1"/>
  <c r="H1000"/>
  <c r="G1000"/>
  <c r="E1000"/>
  <c r="D1000" s="1"/>
  <c r="F1000" s="1"/>
  <c r="K999"/>
  <c r="I999"/>
  <c r="O999" s="1"/>
  <c r="H999"/>
  <c r="G999"/>
  <c r="E999"/>
  <c r="K998"/>
  <c r="I998"/>
  <c r="H998"/>
  <c r="G998"/>
  <c r="E998"/>
  <c r="D998" s="1"/>
  <c r="F998" s="1"/>
  <c r="K997"/>
  <c r="I997"/>
  <c r="H997"/>
  <c r="G997"/>
  <c r="E997"/>
  <c r="K996"/>
  <c r="I996"/>
  <c r="O996" s="1"/>
  <c r="H996"/>
  <c r="G996"/>
  <c r="E996"/>
  <c r="K995"/>
  <c r="I995"/>
  <c r="O995" s="1"/>
  <c r="H995"/>
  <c r="G995"/>
  <c r="E995"/>
  <c r="D995" s="1"/>
  <c r="F995" s="1"/>
  <c r="K994"/>
  <c r="I994"/>
  <c r="H994"/>
  <c r="G994"/>
  <c r="E994"/>
  <c r="D994" s="1"/>
  <c r="F994" s="1"/>
  <c r="K993"/>
  <c r="I993"/>
  <c r="O993" s="1"/>
  <c r="H993"/>
  <c r="G993"/>
  <c r="E993"/>
  <c r="D993" s="1"/>
  <c r="F993" s="1"/>
  <c r="K992"/>
  <c r="I992"/>
  <c r="O992" s="1"/>
  <c r="H992"/>
  <c r="G992"/>
  <c r="E992"/>
  <c r="D992" s="1"/>
  <c r="F992" s="1"/>
  <c r="K991"/>
  <c r="I991"/>
  <c r="H991"/>
  <c r="G991"/>
  <c r="E991"/>
  <c r="K990"/>
  <c r="I990"/>
  <c r="H990"/>
  <c r="G990"/>
  <c r="E990"/>
  <c r="D990" s="1"/>
  <c r="F990" s="1"/>
  <c r="K989"/>
  <c r="I989"/>
  <c r="H989"/>
  <c r="G989"/>
  <c r="E989"/>
  <c r="K988"/>
  <c r="I988"/>
  <c r="H988"/>
  <c r="G988"/>
  <c r="E988"/>
  <c r="K987"/>
  <c r="I987"/>
  <c r="O987" s="1"/>
  <c r="H987"/>
  <c r="G987"/>
  <c r="E987"/>
  <c r="K986"/>
  <c r="I986"/>
  <c r="O986" s="1"/>
  <c r="H986"/>
  <c r="G986"/>
  <c r="E986"/>
  <c r="K985"/>
  <c r="I985"/>
  <c r="O985" s="1"/>
  <c r="H985"/>
  <c r="G985"/>
  <c r="E985"/>
  <c r="D985" s="1"/>
  <c r="F985" s="1"/>
  <c r="K984"/>
  <c r="I984"/>
  <c r="O984" s="1"/>
  <c r="H984"/>
  <c r="G984"/>
  <c r="E984"/>
  <c r="D984" s="1"/>
  <c r="F984" s="1"/>
  <c r="K983"/>
  <c r="I983"/>
  <c r="O983" s="1"/>
  <c r="H983"/>
  <c r="G983"/>
  <c r="E983"/>
  <c r="K982"/>
  <c r="I982"/>
  <c r="H982"/>
  <c r="G982"/>
  <c r="E982"/>
  <c r="D982" s="1"/>
  <c r="F982" s="1"/>
  <c r="K981"/>
  <c r="I981"/>
  <c r="H981"/>
  <c r="G981"/>
  <c r="E981"/>
  <c r="K980"/>
  <c r="I980"/>
  <c r="H980"/>
  <c r="G980"/>
  <c r="E980"/>
  <c r="K979"/>
  <c r="I979"/>
  <c r="H979"/>
  <c r="G979"/>
  <c r="E979"/>
  <c r="K978"/>
  <c r="I978"/>
  <c r="O978" s="1"/>
  <c r="H978"/>
  <c r="G978"/>
  <c r="E978"/>
  <c r="K977"/>
  <c r="I977"/>
  <c r="O977" s="1"/>
  <c r="H977"/>
  <c r="G977"/>
  <c r="E977"/>
  <c r="D977" s="1"/>
  <c r="F977" s="1"/>
  <c r="K976"/>
  <c r="I976"/>
  <c r="O976" s="1"/>
  <c r="H976"/>
  <c r="G976"/>
  <c r="E976"/>
  <c r="K975"/>
  <c r="I975"/>
  <c r="H975"/>
  <c r="G975"/>
  <c r="E975"/>
  <c r="K974"/>
  <c r="I974"/>
  <c r="H974"/>
  <c r="G974"/>
  <c r="E974"/>
  <c r="D974" s="1"/>
  <c r="F974" s="1"/>
  <c r="K973"/>
  <c r="I973"/>
  <c r="H973"/>
  <c r="G973"/>
  <c r="E973"/>
  <c r="K972"/>
  <c r="I972"/>
  <c r="O972" s="1"/>
  <c r="H972"/>
  <c r="G972"/>
  <c r="E972"/>
  <c r="K971"/>
  <c r="I971"/>
  <c r="O971" s="1"/>
  <c r="H971"/>
  <c r="G971"/>
  <c r="E971"/>
  <c r="D971" s="1"/>
  <c r="F971" s="1"/>
  <c r="K970"/>
  <c r="I970"/>
  <c r="O970" s="1"/>
  <c r="H970"/>
  <c r="G970"/>
  <c r="E970"/>
  <c r="D970" s="1"/>
  <c r="F970" s="1"/>
  <c r="K969"/>
  <c r="I969"/>
  <c r="O969" s="1"/>
  <c r="H969"/>
  <c r="G969"/>
  <c r="E969"/>
  <c r="D969" s="1"/>
  <c r="F969" s="1"/>
  <c r="K968"/>
  <c r="I968"/>
  <c r="O968" s="1"/>
  <c r="H968"/>
  <c r="G968"/>
  <c r="E968"/>
  <c r="D968" s="1"/>
  <c r="F968" s="1"/>
  <c r="K967"/>
  <c r="I967"/>
  <c r="O967" s="1"/>
  <c r="H967"/>
  <c r="G967"/>
  <c r="E967"/>
  <c r="K966"/>
  <c r="I966"/>
  <c r="O966" s="1"/>
  <c r="H966"/>
  <c r="G966"/>
  <c r="E966"/>
  <c r="K965"/>
  <c r="I965"/>
  <c r="H965"/>
  <c r="G965"/>
  <c r="E965"/>
  <c r="D965" s="1"/>
  <c r="F965" s="1"/>
  <c r="K964"/>
  <c r="I964"/>
  <c r="O964" s="1"/>
  <c r="H964"/>
  <c r="G964"/>
  <c r="E964"/>
  <c r="K963"/>
  <c r="I963"/>
  <c r="O963" s="1"/>
  <c r="H963"/>
  <c r="G963"/>
  <c r="E963"/>
  <c r="D963" s="1"/>
  <c r="F963" s="1"/>
  <c r="K962"/>
  <c r="I962"/>
  <c r="H962"/>
  <c r="G962"/>
  <c r="E962"/>
  <c r="K961"/>
  <c r="I961"/>
  <c r="O961" s="1"/>
  <c r="H961"/>
  <c r="G961"/>
  <c r="E961"/>
  <c r="D961" s="1"/>
  <c r="F961" s="1"/>
  <c r="K960"/>
  <c r="I960"/>
  <c r="O960" s="1"/>
  <c r="H960"/>
  <c r="G960"/>
  <c r="E960"/>
  <c r="K959"/>
  <c r="I959"/>
  <c r="O959" s="1"/>
  <c r="H959"/>
  <c r="G959"/>
  <c r="E959"/>
  <c r="D959" s="1"/>
  <c r="F959" s="1"/>
  <c r="K958"/>
  <c r="I958"/>
  <c r="O958" s="1"/>
  <c r="H958"/>
  <c r="G958"/>
  <c r="E958"/>
  <c r="D958" s="1"/>
  <c r="F958" s="1"/>
  <c r="K957"/>
  <c r="I957"/>
  <c r="H957"/>
  <c r="G957"/>
  <c r="E957"/>
  <c r="D957" s="1"/>
  <c r="F957" s="1"/>
  <c r="K956"/>
  <c r="I956"/>
  <c r="H956"/>
  <c r="G956"/>
  <c r="E956"/>
  <c r="K955"/>
  <c r="I955"/>
  <c r="H955"/>
  <c r="G955"/>
  <c r="E955"/>
  <c r="D955" s="1"/>
  <c r="F955" s="1"/>
  <c r="K954"/>
  <c r="I954"/>
  <c r="H954"/>
  <c r="G954"/>
  <c r="E954"/>
  <c r="D954" s="1"/>
  <c r="F954" s="1"/>
  <c r="K953"/>
  <c r="I953"/>
  <c r="O953" s="1"/>
  <c r="H953"/>
  <c r="G953"/>
  <c r="E953"/>
  <c r="D953" s="1"/>
  <c r="F953" s="1"/>
  <c r="K952"/>
  <c r="I952"/>
  <c r="O952" s="1"/>
  <c r="H952"/>
  <c r="G952"/>
  <c r="E952"/>
  <c r="D952" s="1"/>
  <c r="F952" s="1"/>
  <c r="K951"/>
  <c r="I951"/>
  <c r="O951" s="1"/>
  <c r="H951"/>
  <c r="G951"/>
  <c r="E951"/>
  <c r="D951" s="1"/>
  <c r="F951" s="1"/>
  <c r="K950"/>
  <c r="I950"/>
  <c r="H950"/>
  <c r="G950"/>
  <c r="E950"/>
  <c r="D950" s="1"/>
  <c r="F950" s="1"/>
  <c r="K949"/>
  <c r="I949"/>
  <c r="H949"/>
  <c r="G949"/>
  <c r="E949"/>
  <c r="K948"/>
  <c r="I948"/>
  <c r="H948"/>
  <c r="G948"/>
  <c r="E948"/>
  <c r="K947"/>
  <c r="I947"/>
  <c r="H947"/>
  <c r="G947"/>
  <c r="E947"/>
  <c r="D947" s="1"/>
  <c r="F947" s="1"/>
  <c r="K946"/>
  <c r="I946"/>
  <c r="O946" s="1"/>
  <c r="H946"/>
  <c r="G946"/>
  <c r="E946"/>
  <c r="D946" s="1"/>
  <c r="F946" s="1"/>
  <c r="K945"/>
  <c r="I945"/>
  <c r="O945" s="1"/>
  <c r="H945"/>
  <c r="G945"/>
  <c r="E945"/>
  <c r="D945" s="1"/>
  <c r="F945" s="1"/>
  <c r="K944"/>
  <c r="I944"/>
  <c r="O944" s="1"/>
  <c r="H944"/>
  <c r="G944"/>
  <c r="E944"/>
  <c r="K943"/>
  <c r="I943"/>
  <c r="O943" s="1"/>
  <c r="H943"/>
  <c r="G943"/>
  <c r="E943"/>
  <c r="D943" s="1"/>
  <c r="F943" s="1"/>
  <c r="K942"/>
  <c r="I942"/>
  <c r="H942"/>
  <c r="G942"/>
  <c r="E942"/>
  <c r="K941"/>
  <c r="I941"/>
  <c r="H941"/>
  <c r="G941"/>
  <c r="E941"/>
  <c r="D941" s="1"/>
  <c r="F941" s="1"/>
  <c r="K940"/>
  <c r="I940"/>
  <c r="H940"/>
  <c r="G940"/>
  <c r="E940"/>
  <c r="K939"/>
  <c r="I939"/>
  <c r="O939" s="1"/>
  <c r="H939"/>
  <c r="G939"/>
  <c r="E939"/>
  <c r="K938"/>
  <c r="I938"/>
  <c r="H938"/>
  <c r="G938"/>
  <c r="E938"/>
  <c r="K937"/>
  <c r="I937"/>
  <c r="O937" s="1"/>
  <c r="H937"/>
  <c r="G937"/>
  <c r="E937"/>
  <c r="D937" s="1"/>
  <c r="F937" s="1"/>
  <c r="K936"/>
  <c r="I936"/>
  <c r="O936" s="1"/>
  <c r="H936"/>
  <c r="G936"/>
  <c r="E936"/>
  <c r="K935"/>
  <c r="I935"/>
  <c r="O935" s="1"/>
  <c r="H935"/>
  <c r="G935"/>
  <c r="E935"/>
  <c r="D935" s="1"/>
  <c r="F935" s="1"/>
  <c r="K934"/>
  <c r="I934"/>
  <c r="H934"/>
  <c r="G934"/>
  <c r="E934"/>
  <c r="D934" s="1"/>
  <c r="F934" s="1"/>
  <c r="K933"/>
  <c r="I933"/>
  <c r="H933"/>
  <c r="G933"/>
  <c r="E933"/>
  <c r="D933" s="1"/>
  <c r="F933" s="1"/>
  <c r="K932"/>
  <c r="I932"/>
  <c r="O932" s="1"/>
  <c r="H932"/>
  <c r="G932"/>
  <c r="E932"/>
  <c r="K931"/>
  <c r="I931"/>
  <c r="H931"/>
  <c r="G931"/>
  <c r="E931"/>
  <c r="D931" s="1"/>
  <c r="F931" s="1"/>
  <c r="K930"/>
  <c r="I930"/>
  <c r="O930" s="1"/>
  <c r="H930"/>
  <c r="G930"/>
  <c r="E930"/>
  <c r="D930" s="1"/>
  <c r="F930" s="1"/>
  <c r="K929"/>
  <c r="I929"/>
  <c r="O929" s="1"/>
  <c r="H929"/>
  <c r="G929"/>
  <c r="E929"/>
  <c r="D929" s="1"/>
  <c r="F929" s="1"/>
  <c r="K928"/>
  <c r="I928"/>
  <c r="O928" s="1"/>
  <c r="H928"/>
  <c r="G928"/>
  <c r="E928"/>
  <c r="D928" s="1"/>
  <c r="F928" s="1"/>
  <c r="K927"/>
  <c r="I927"/>
  <c r="O927" s="1"/>
  <c r="H927"/>
  <c r="G927"/>
  <c r="E927"/>
  <c r="K926"/>
  <c r="I926"/>
  <c r="H926"/>
  <c r="G926"/>
  <c r="E926"/>
  <c r="D926" s="1"/>
  <c r="F926" s="1"/>
  <c r="K925"/>
  <c r="I925"/>
  <c r="H925"/>
  <c r="G925"/>
  <c r="E925"/>
  <c r="K924"/>
  <c r="I924"/>
  <c r="H924"/>
  <c r="G924"/>
  <c r="E924"/>
  <c r="K923"/>
  <c r="I923"/>
  <c r="H923"/>
  <c r="G923"/>
  <c r="E923"/>
  <c r="D923" s="1"/>
  <c r="F923" s="1"/>
  <c r="K922"/>
  <c r="I922"/>
  <c r="O922" s="1"/>
  <c r="H922"/>
  <c r="G922"/>
  <c r="E922"/>
  <c r="D922" s="1"/>
  <c r="F922" s="1"/>
  <c r="K921"/>
  <c r="I921"/>
  <c r="O921" s="1"/>
  <c r="H921"/>
  <c r="G921"/>
  <c r="E921"/>
  <c r="D921" s="1"/>
  <c r="F921" s="1"/>
  <c r="K920"/>
  <c r="I920"/>
  <c r="O920" s="1"/>
  <c r="H920"/>
  <c r="G920"/>
  <c r="E920"/>
  <c r="K919"/>
  <c r="I919"/>
  <c r="O919" s="1"/>
  <c r="H919"/>
  <c r="G919"/>
  <c r="E919"/>
  <c r="D919" s="1"/>
  <c r="F919" s="1"/>
  <c r="K918"/>
  <c r="I918"/>
  <c r="H918"/>
  <c r="G918"/>
  <c r="E918"/>
  <c r="K917"/>
  <c r="I917"/>
  <c r="H917"/>
  <c r="G917"/>
  <c r="E917"/>
  <c r="D917" s="1"/>
  <c r="F917" s="1"/>
  <c r="K916"/>
  <c r="I916"/>
  <c r="O916" s="1"/>
  <c r="H916"/>
  <c r="G916"/>
  <c r="E916"/>
  <c r="K915"/>
  <c r="I915"/>
  <c r="H915"/>
  <c r="G915"/>
  <c r="E915"/>
  <c r="D915" s="1"/>
  <c r="F915" s="1"/>
  <c r="K914"/>
  <c r="I914"/>
  <c r="O914" s="1"/>
  <c r="H914"/>
  <c r="G914"/>
  <c r="E914"/>
  <c r="K913"/>
  <c r="I913"/>
  <c r="O913" s="1"/>
  <c r="H913"/>
  <c r="G913"/>
  <c r="E913"/>
  <c r="D913" s="1"/>
  <c r="F913" s="1"/>
  <c r="K912"/>
  <c r="I912"/>
  <c r="O912" s="1"/>
  <c r="H912"/>
  <c r="G912"/>
  <c r="E912"/>
  <c r="K911"/>
  <c r="I911"/>
  <c r="O911" s="1"/>
  <c r="H911"/>
  <c r="G911"/>
  <c r="E911"/>
  <c r="D911" s="1"/>
  <c r="F911" s="1"/>
  <c r="K910"/>
  <c r="I910"/>
  <c r="H910"/>
  <c r="G910"/>
  <c r="E910"/>
  <c r="K909"/>
  <c r="I909"/>
  <c r="H909"/>
  <c r="G909"/>
  <c r="E909"/>
  <c r="K908"/>
  <c r="I908"/>
  <c r="H908"/>
  <c r="G908"/>
  <c r="E908"/>
  <c r="K907"/>
  <c r="I907"/>
  <c r="H907"/>
  <c r="G907"/>
  <c r="E907"/>
  <c r="D907" s="1"/>
  <c r="F907" s="1"/>
  <c r="K906"/>
  <c r="I906"/>
  <c r="O906" s="1"/>
  <c r="H906"/>
  <c r="G906"/>
  <c r="E906"/>
  <c r="K905"/>
  <c r="I905"/>
  <c r="O905" s="1"/>
  <c r="H905"/>
  <c r="G905"/>
  <c r="E905"/>
  <c r="D905" s="1"/>
  <c r="F905" s="1"/>
  <c r="K904"/>
  <c r="I904"/>
  <c r="O904" s="1"/>
  <c r="H904"/>
  <c r="G904"/>
  <c r="E904"/>
  <c r="K903"/>
  <c r="I903"/>
  <c r="O903" s="1"/>
  <c r="H903"/>
  <c r="G903"/>
  <c r="E903"/>
  <c r="D903" s="1"/>
  <c r="F903" s="1"/>
  <c r="K902"/>
  <c r="I902"/>
  <c r="H902"/>
  <c r="G902"/>
  <c r="E902"/>
  <c r="D902" s="1"/>
  <c r="F902" s="1"/>
  <c r="K901"/>
  <c r="I901"/>
  <c r="H901"/>
  <c r="G901"/>
  <c r="E901"/>
  <c r="D901" s="1"/>
  <c r="F901" s="1"/>
  <c r="K900"/>
  <c r="I900"/>
  <c r="O900" s="1"/>
  <c r="H900"/>
  <c r="G900"/>
  <c r="E900"/>
  <c r="K899"/>
  <c r="I899"/>
  <c r="H899"/>
  <c r="G899"/>
  <c r="E899"/>
  <c r="D899" s="1"/>
  <c r="F899" s="1"/>
  <c r="K898"/>
  <c r="I898"/>
  <c r="O898" s="1"/>
  <c r="H898"/>
  <c r="G898"/>
  <c r="E898"/>
  <c r="D898" s="1"/>
  <c r="F898" s="1"/>
  <c r="K897"/>
  <c r="I897"/>
  <c r="O897" s="1"/>
  <c r="H897"/>
  <c r="G897"/>
  <c r="E897"/>
  <c r="K896"/>
  <c r="I896"/>
  <c r="H896"/>
  <c r="G896"/>
  <c r="E896"/>
  <c r="K895"/>
  <c r="I895"/>
  <c r="H895"/>
  <c r="G895"/>
  <c r="E895"/>
  <c r="K894"/>
  <c r="I894"/>
  <c r="H894"/>
  <c r="G894"/>
  <c r="E894"/>
  <c r="D894" s="1"/>
  <c r="F894" s="1"/>
  <c r="K893"/>
  <c r="I893"/>
  <c r="H893"/>
  <c r="G893"/>
  <c r="E893"/>
  <c r="D893" s="1"/>
  <c r="F893" s="1"/>
  <c r="K892"/>
  <c r="I892"/>
  <c r="O892" s="1"/>
  <c r="H892"/>
  <c r="G892"/>
  <c r="E892"/>
  <c r="K891"/>
  <c r="I891"/>
  <c r="H891"/>
  <c r="G891"/>
  <c r="E891"/>
  <c r="K890"/>
  <c r="I890"/>
  <c r="O890" s="1"/>
  <c r="H890"/>
  <c r="G890"/>
  <c r="E890"/>
  <c r="K889"/>
  <c r="I889"/>
  <c r="O889" s="1"/>
  <c r="H889"/>
  <c r="G889"/>
  <c r="E889"/>
  <c r="K888"/>
  <c r="I888"/>
  <c r="O888" s="1"/>
  <c r="H888"/>
  <c r="G888"/>
  <c r="E888"/>
  <c r="K887"/>
  <c r="I887"/>
  <c r="O887" s="1"/>
  <c r="H887"/>
  <c r="G887"/>
  <c r="E887"/>
  <c r="D887" s="1"/>
  <c r="F887" s="1"/>
  <c r="K886"/>
  <c r="I886"/>
  <c r="H886"/>
  <c r="G886"/>
  <c r="E886"/>
  <c r="D886" s="1"/>
  <c r="F886" s="1"/>
  <c r="K885"/>
  <c r="I885"/>
  <c r="H885"/>
  <c r="G885"/>
  <c r="E885"/>
  <c r="D885" s="1"/>
  <c r="F885" s="1"/>
  <c r="K884"/>
  <c r="I884"/>
  <c r="O884" s="1"/>
  <c r="H884"/>
  <c r="G884"/>
  <c r="E884"/>
  <c r="K883"/>
  <c r="I883"/>
  <c r="O883" s="1"/>
  <c r="H883"/>
  <c r="G883"/>
  <c r="E883"/>
  <c r="K882"/>
  <c r="I882"/>
  <c r="O882" s="1"/>
  <c r="H882"/>
  <c r="G882"/>
  <c r="E882"/>
  <c r="D882" s="1"/>
  <c r="F882" s="1"/>
  <c r="K881"/>
  <c r="I881"/>
  <c r="O881" s="1"/>
  <c r="H881"/>
  <c r="G881"/>
  <c r="E881"/>
  <c r="K880"/>
  <c r="I880"/>
  <c r="O880" s="1"/>
  <c r="H880"/>
  <c r="G880"/>
  <c r="E880"/>
  <c r="K879"/>
  <c r="I879"/>
  <c r="H879"/>
  <c r="G879"/>
  <c r="E879"/>
  <c r="K878"/>
  <c r="I878"/>
  <c r="H878"/>
  <c r="G878"/>
  <c r="E878"/>
  <c r="K877"/>
  <c r="I877"/>
  <c r="H877"/>
  <c r="G877"/>
  <c r="E877"/>
  <c r="D877" s="1"/>
  <c r="F877" s="1"/>
  <c r="K876"/>
  <c r="I876"/>
  <c r="O876" s="1"/>
  <c r="H876"/>
  <c r="G876"/>
  <c r="E876"/>
  <c r="K875"/>
  <c r="I875"/>
  <c r="H875"/>
  <c r="G875"/>
  <c r="E875"/>
  <c r="D875" s="1"/>
  <c r="F875" s="1"/>
  <c r="K874"/>
  <c r="I874"/>
  <c r="O874" s="1"/>
  <c r="H874"/>
  <c r="G874"/>
  <c r="E874"/>
  <c r="K873"/>
  <c r="I873"/>
  <c r="O873" s="1"/>
  <c r="H873"/>
  <c r="G873"/>
  <c r="E873"/>
  <c r="K872"/>
  <c r="I872"/>
  <c r="O872" s="1"/>
  <c r="H872"/>
  <c r="G872"/>
  <c r="E872"/>
  <c r="K871"/>
  <c r="I871"/>
  <c r="O871" s="1"/>
  <c r="H871"/>
  <c r="G871"/>
  <c r="E871"/>
  <c r="K870"/>
  <c r="I870"/>
  <c r="H870"/>
  <c r="G870"/>
  <c r="E870"/>
  <c r="D870" s="1"/>
  <c r="F870" s="1"/>
  <c r="K869"/>
  <c r="I869"/>
  <c r="H869"/>
  <c r="G869"/>
  <c r="E869"/>
  <c r="D869" s="1"/>
  <c r="F869" s="1"/>
  <c r="K868"/>
  <c r="I868"/>
  <c r="H868"/>
  <c r="G868"/>
  <c r="E868"/>
  <c r="K867"/>
  <c r="I867"/>
  <c r="O867" s="1"/>
  <c r="H867"/>
  <c r="G867"/>
  <c r="E867"/>
  <c r="K866"/>
  <c r="I866"/>
  <c r="O866" s="1"/>
  <c r="H866"/>
  <c r="G866"/>
  <c r="E866"/>
  <c r="K865"/>
  <c r="I865"/>
  <c r="O865" s="1"/>
  <c r="H865"/>
  <c r="G865"/>
  <c r="E865"/>
  <c r="K864"/>
  <c r="I864"/>
  <c r="O864" s="1"/>
  <c r="H864"/>
  <c r="G864"/>
  <c r="E864"/>
  <c r="K863"/>
  <c r="I863"/>
  <c r="O863" s="1"/>
  <c r="H863"/>
  <c r="G863"/>
  <c r="E863"/>
  <c r="K862"/>
  <c r="I862"/>
  <c r="H862"/>
  <c r="G862"/>
  <c r="E862"/>
  <c r="K861"/>
  <c r="I861"/>
  <c r="H861"/>
  <c r="G861"/>
  <c r="E861"/>
  <c r="K860"/>
  <c r="I860"/>
  <c r="O860" s="1"/>
  <c r="H860"/>
  <c r="G860"/>
  <c r="E860"/>
  <c r="K859"/>
  <c r="I859"/>
  <c r="H859"/>
  <c r="G859"/>
  <c r="E859"/>
  <c r="D859" s="1"/>
  <c r="F859" s="1"/>
  <c r="K858"/>
  <c r="I858"/>
  <c r="O858" s="1"/>
  <c r="H858"/>
  <c r="G858"/>
  <c r="E858"/>
  <c r="K857"/>
  <c r="I857"/>
  <c r="O857" s="1"/>
  <c r="H857"/>
  <c r="G857"/>
  <c r="E857"/>
  <c r="K856"/>
  <c r="I856"/>
  <c r="O856" s="1"/>
  <c r="H856"/>
  <c r="G856"/>
  <c r="E856"/>
  <c r="K855"/>
  <c r="I855"/>
  <c r="O855" s="1"/>
  <c r="H855"/>
  <c r="G855"/>
  <c r="E855"/>
  <c r="K854"/>
  <c r="I854"/>
  <c r="H854"/>
  <c r="G854"/>
  <c r="E854"/>
  <c r="D854" s="1"/>
  <c r="F854" s="1"/>
  <c r="K853"/>
  <c r="I853"/>
  <c r="H853"/>
  <c r="G853"/>
  <c r="E853"/>
  <c r="K852"/>
  <c r="I852"/>
  <c r="O852" s="1"/>
  <c r="H852"/>
  <c r="G852"/>
  <c r="E852"/>
  <c r="K851"/>
  <c r="I851"/>
  <c r="O851" s="1"/>
  <c r="H851"/>
  <c r="G851"/>
  <c r="E851"/>
  <c r="D851" s="1"/>
  <c r="F851" s="1"/>
  <c r="K850"/>
  <c r="I850"/>
  <c r="O850" s="1"/>
  <c r="H850"/>
  <c r="G850"/>
  <c r="E850"/>
  <c r="D850" s="1"/>
  <c r="F850" s="1"/>
  <c r="K849"/>
  <c r="I849"/>
  <c r="O849" s="1"/>
  <c r="H849"/>
  <c r="G849"/>
  <c r="E849"/>
  <c r="K848"/>
  <c r="I848"/>
  <c r="H848"/>
  <c r="G848"/>
  <c r="E848"/>
  <c r="K847"/>
  <c r="I847"/>
  <c r="H847"/>
  <c r="G847"/>
  <c r="E847"/>
  <c r="D847" s="1"/>
  <c r="F847" s="1"/>
  <c r="K846"/>
  <c r="I846"/>
  <c r="H846"/>
  <c r="G846"/>
  <c r="E846"/>
  <c r="D846" s="1"/>
  <c r="F846" s="1"/>
  <c r="K845"/>
  <c r="I845"/>
  <c r="H845"/>
  <c r="G845"/>
  <c r="E845"/>
  <c r="K844"/>
  <c r="I844"/>
  <c r="H844"/>
  <c r="G844"/>
  <c r="E844"/>
  <c r="K843"/>
  <c r="I843"/>
  <c r="H843"/>
  <c r="G843"/>
  <c r="E843"/>
  <c r="D843" s="1"/>
  <c r="F843" s="1"/>
  <c r="K842"/>
  <c r="I842"/>
  <c r="O842" s="1"/>
  <c r="H842"/>
  <c r="G842"/>
  <c r="E842"/>
  <c r="K841"/>
  <c r="I841"/>
  <c r="O841" s="1"/>
  <c r="H841"/>
  <c r="G841"/>
  <c r="E841"/>
  <c r="K840"/>
  <c r="I840"/>
  <c r="O840" s="1"/>
  <c r="H840"/>
  <c r="G840"/>
  <c r="E840"/>
  <c r="K839"/>
  <c r="I839"/>
  <c r="H839"/>
  <c r="G839"/>
  <c r="E839"/>
  <c r="D839" s="1"/>
  <c r="F839" s="1"/>
  <c r="K838"/>
  <c r="I838"/>
  <c r="H838"/>
  <c r="G838"/>
  <c r="E838"/>
  <c r="D838" s="1"/>
  <c r="F838" s="1"/>
  <c r="K837"/>
  <c r="I837"/>
  <c r="H837"/>
  <c r="G837"/>
  <c r="E837"/>
  <c r="K836"/>
  <c r="I836"/>
  <c r="H836"/>
  <c r="G836"/>
  <c r="E836"/>
  <c r="D836" s="1"/>
  <c r="F836" s="1"/>
  <c r="K835"/>
  <c r="I835"/>
  <c r="O835" s="1"/>
  <c r="H835"/>
  <c r="G835"/>
  <c r="E835"/>
  <c r="K834"/>
  <c r="I834"/>
  <c r="O834" s="1"/>
  <c r="H834"/>
  <c r="G834"/>
  <c r="E834"/>
  <c r="K833"/>
  <c r="I833"/>
  <c r="H833"/>
  <c r="G833"/>
  <c r="E833"/>
  <c r="K832"/>
  <c r="I832"/>
  <c r="H832"/>
  <c r="G832"/>
  <c r="E832"/>
  <c r="K831"/>
  <c r="I831"/>
  <c r="O831" s="1"/>
  <c r="H831"/>
  <c r="G831"/>
  <c r="E831"/>
  <c r="K830"/>
  <c r="I830"/>
  <c r="H830"/>
  <c r="G830"/>
  <c r="E830"/>
  <c r="D830" s="1"/>
  <c r="F830" s="1"/>
  <c r="K829"/>
  <c r="I829"/>
  <c r="H829"/>
  <c r="G829"/>
  <c r="E829"/>
  <c r="D829" s="1"/>
  <c r="F829" s="1"/>
  <c r="K828"/>
  <c r="I828"/>
  <c r="O828" s="1"/>
  <c r="H828"/>
  <c r="G828"/>
  <c r="E828"/>
  <c r="D828" s="1"/>
  <c r="F828" s="1"/>
  <c r="K827"/>
  <c r="I827"/>
  <c r="H827"/>
  <c r="G827"/>
  <c r="E827"/>
  <c r="D827" s="1"/>
  <c r="F827" s="1"/>
  <c r="K826"/>
  <c r="I826"/>
  <c r="O826" s="1"/>
  <c r="H826"/>
  <c r="G826"/>
  <c r="E826"/>
  <c r="K825"/>
  <c r="I825"/>
  <c r="H825"/>
  <c r="G825"/>
  <c r="E825"/>
  <c r="K824"/>
  <c r="I824"/>
  <c r="H824"/>
  <c r="G824"/>
  <c r="E824"/>
  <c r="K823"/>
  <c r="I823"/>
  <c r="O823" s="1"/>
  <c r="H823"/>
  <c r="G823"/>
  <c r="E823"/>
  <c r="D823" s="1"/>
  <c r="F823" s="1"/>
  <c r="K822"/>
  <c r="I822"/>
  <c r="H822"/>
  <c r="G822"/>
  <c r="E822"/>
  <c r="K821"/>
  <c r="I821"/>
  <c r="H821"/>
  <c r="G821"/>
  <c r="E821"/>
  <c r="K820"/>
  <c r="I820"/>
  <c r="O820" s="1"/>
  <c r="H820"/>
  <c r="G820"/>
  <c r="E820"/>
  <c r="D820" s="1"/>
  <c r="F820" s="1"/>
  <c r="K819"/>
  <c r="I819"/>
  <c r="H819"/>
  <c r="G819"/>
  <c r="E819"/>
  <c r="D819" s="1"/>
  <c r="F819" s="1"/>
  <c r="K818"/>
  <c r="I818"/>
  <c r="O818" s="1"/>
  <c r="H818"/>
  <c r="G818"/>
  <c r="E818"/>
  <c r="K817"/>
  <c r="I817"/>
  <c r="H817"/>
  <c r="G817"/>
  <c r="E817"/>
  <c r="K816"/>
  <c r="I816"/>
  <c r="O816" s="1"/>
  <c r="H816"/>
  <c r="G816"/>
  <c r="E816"/>
  <c r="K815"/>
  <c r="I815"/>
  <c r="O815" s="1"/>
  <c r="H815"/>
  <c r="G815"/>
  <c r="E815"/>
  <c r="D815" s="1"/>
  <c r="F815" s="1"/>
  <c r="K814"/>
  <c r="I814"/>
  <c r="H814"/>
  <c r="G814"/>
  <c r="E814"/>
  <c r="D814" s="1"/>
  <c r="F814" s="1"/>
  <c r="K813"/>
  <c r="I813"/>
  <c r="H813"/>
  <c r="G813"/>
  <c r="E813"/>
  <c r="D813" s="1"/>
  <c r="F813" s="1"/>
  <c r="K812"/>
  <c r="I812"/>
  <c r="O812" s="1"/>
  <c r="H812"/>
  <c r="G812"/>
  <c r="E812"/>
  <c r="D812" s="1"/>
  <c r="F812" s="1"/>
  <c r="K811"/>
  <c r="I811"/>
  <c r="H811"/>
  <c r="G811"/>
  <c r="E811"/>
  <c r="D811" s="1"/>
  <c r="F811" s="1"/>
  <c r="K810"/>
  <c r="I810"/>
  <c r="H810"/>
  <c r="G810"/>
  <c r="E810"/>
  <c r="D810" s="1"/>
  <c r="F810" s="1"/>
  <c r="K809"/>
  <c r="I809"/>
  <c r="O809" s="1"/>
  <c r="H809"/>
  <c r="G809"/>
  <c r="E809"/>
  <c r="K808"/>
  <c r="I808"/>
  <c r="H808"/>
  <c r="G808"/>
  <c r="E808"/>
  <c r="D808" s="1"/>
  <c r="F808" s="1"/>
  <c r="K807"/>
  <c r="I807"/>
  <c r="H807"/>
  <c r="G807"/>
  <c r="E807"/>
  <c r="K806"/>
  <c r="I806"/>
  <c r="H806"/>
  <c r="G806"/>
  <c r="E806"/>
  <c r="D806" s="1"/>
  <c r="F806" s="1"/>
  <c r="K805"/>
  <c r="I805"/>
  <c r="O805" s="1"/>
  <c r="H805"/>
  <c r="G805"/>
  <c r="E805"/>
  <c r="D805" s="1"/>
  <c r="F805" s="1"/>
  <c r="K804"/>
  <c r="I804"/>
  <c r="O804" s="1"/>
  <c r="H804"/>
  <c r="G804"/>
  <c r="E804"/>
  <c r="K803"/>
  <c r="I803"/>
  <c r="O803" s="1"/>
  <c r="H803"/>
  <c r="G803"/>
  <c r="E803"/>
  <c r="D803" s="1"/>
  <c r="F803" s="1"/>
  <c r="K802"/>
  <c r="I802"/>
  <c r="H802"/>
  <c r="G802"/>
  <c r="E802"/>
  <c r="D802" s="1"/>
  <c r="F802" s="1"/>
  <c r="K801"/>
  <c r="I801"/>
  <c r="H801"/>
  <c r="G801"/>
  <c r="E801"/>
  <c r="K800"/>
  <c r="I800"/>
  <c r="O800" s="1"/>
  <c r="H800"/>
  <c r="G800"/>
  <c r="E800"/>
  <c r="D800" s="1"/>
  <c r="F800" s="1"/>
  <c r="K799"/>
  <c r="I799"/>
  <c r="H799"/>
  <c r="G799"/>
  <c r="E799"/>
  <c r="K798"/>
  <c r="I798"/>
  <c r="O798" s="1"/>
  <c r="H798"/>
  <c r="G798"/>
  <c r="E798"/>
  <c r="D798" s="1"/>
  <c r="F798" s="1"/>
  <c r="K797"/>
  <c r="I797"/>
  <c r="O797" s="1"/>
  <c r="H797"/>
  <c r="G797"/>
  <c r="E797"/>
  <c r="D797" s="1"/>
  <c r="F797" s="1"/>
  <c r="K796"/>
  <c r="I796"/>
  <c r="O796" s="1"/>
  <c r="H796"/>
  <c r="G796"/>
  <c r="E796"/>
  <c r="K795"/>
  <c r="I795"/>
  <c r="H795"/>
  <c r="G795"/>
  <c r="E795"/>
  <c r="D795" s="1"/>
  <c r="F795" s="1"/>
  <c r="K794"/>
  <c r="I794"/>
  <c r="H794"/>
  <c r="G794"/>
  <c r="E794"/>
  <c r="D794" s="1"/>
  <c r="F794" s="1"/>
  <c r="K793"/>
  <c r="I793"/>
  <c r="O793" s="1"/>
  <c r="H793"/>
  <c r="G793"/>
  <c r="E793"/>
  <c r="K792"/>
  <c r="I792"/>
  <c r="H792"/>
  <c r="G792"/>
  <c r="E792"/>
  <c r="D792" s="1"/>
  <c r="F792" s="1"/>
  <c r="K791"/>
  <c r="I791"/>
  <c r="H791"/>
  <c r="G791"/>
  <c r="E791"/>
  <c r="D791" s="1"/>
  <c r="F791" s="1"/>
  <c r="K790"/>
  <c r="I790"/>
  <c r="H790"/>
  <c r="G790"/>
  <c r="E790"/>
  <c r="D790" s="1"/>
  <c r="F790" s="1"/>
  <c r="K789"/>
  <c r="I789"/>
  <c r="O789" s="1"/>
  <c r="H789"/>
  <c r="G789"/>
  <c r="E789"/>
  <c r="D789" s="1"/>
  <c r="F789" s="1"/>
  <c r="K788"/>
  <c r="I788"/>
  <c r="O788" s="1"/>
  <c r="H788"/>
  <c r="G788"/>
  <c r="E788"/>
  <c r="K787"/>
  <c r="I787"/>
  <c r="O787" s="1"/>
  <c r="H787"/>
  <c r="G787"/>
  <c r="E787"/>
  <c r="D787" s="1"/>
  <c r="F787" s="1"/>
  <c r="K786"/>
  <c r="I786"/>
  <c r="H786"/>
  <c r="G786"/>
  <c r="E786"/>
  <c r="D786" s="1"/>
  <c r="F786" s="1"/>
  <c r="K785"/>
  <c r="I785"/>
  <c r="O785" s="1"/>
  <c r="H785"/>
  <c r="G785"/>
  <c r="E785"/>
  <c r="K784"/>
  <c r="I784"/>
  <c r="H784"/>
  <c r="G784"/>
  <c r="E784"/>
  <c r="D784" s="1"/>
  <c r="F784" s="1"/>
  <c r="K783"/>
  <c r="I783"/>
  <c r="H783"/>
  <c r="G783"/>
  <c r="E783"/>
  <c r="K782"/>
  <c r="I782"/>
  <c r="O782" s="1"/>
  <c r="H782"/>
  <c r="G782"/>
  <c r="E782"/>
  <c r="D782" s="1"/>
  <c r="F782" s="1"/>
  <c r="K781"/>
  <c r="I781"/>
  <c r="H781"/>
  <c r="G781"/>
  <c r="E781"/>
  <c r="D781" s="1"/>
  <c r="F781" s="1"/>
  <c r="K780"/>
  <c r="I780"/>
  <c r="O780" s="1"/>
  <c r="H780"/>
  <c r="G780"/>
  <c r="E780"/>
  <c r="K779"/>
  <c r="I779"/>
  <c r="O779" s="1"/>
  <c r="H779"/>
  <c r="G779"/>
  <c r="E779"/>
  <c r="D779" s="1"/>
  <c r="F779" s="1"/>
  <c r="K778"/>
  <c r="I778"/>
  <c r="H778"/>
  <c r="G778"/>
  <c r="E778"/>
  <c r="D778" s="1"/>
  <c r="F778" s="1"/>
  <c r="K777"/>
  <c r="I777"/>
  <c r="H777"/>
  <c r="G777"/>
  <c r="E777"/>
  <c r="K776"/>
  <c r="I776"/>
  <c r="O776" s="1"/>
  <c r="H776"/>
  <c r="G776"/>
  <c r="E776"/>
  <c r="D776" s="1"/>
  <c r="F776" s="1"/>
  <c r="K775"/>
  <c r="I775"/>
  <c r="H775"/>
  <c r="G775"/>
  <c r="E775"/>
  <c r="D775" s="1"/>
  <c r="F775" s="1"/>
  <c r="K774"/>
  <c r="I774"/>
  <c r="O774" s="1"/>
  <c r="H774"/>
  <c r="G774"/>
  <c r="E774"/>
  <c r="D774" s="1"/>
  <c r="F774" s="1"/>
  <c r="K773"/>
  <c r="I773"/>
  <c r="H773"/>
  <c r="G773"/>
  <c r="E773"/>
  <c r="D773" s="1"/>
  <c r="F773" s="1"/>
  <c r="K772"/>
  <c r="I772"/>
  <c r="O772" s="1"/>
  <c r="H772"/>
  <c r="G772"/>
  <c r="E772"/>
  <c r="K771"/>
  <c r="I771"/>
  <c r="H771"/>
  <c r="G771"/>
  <c r="E771"/>
  <c r="D771" s="1"/>
  <c r="F771" s="1"/>
  <c r="K770"/>
  <c r="I770"/>
  <c r="H770"/>
  <c r="G770"/>
  <c r="E770"/>
  <c r="D770" s="1"/>
  <c r="F770" s="1"/>
  <c r="K769"/>
  <c r="I769"/>
  <c r="H769"/>
  <c r="G769"/>
  <c r="E769"/>
  <c r="K768"/>
  <c r="I768"/>
  <c r="H768"/>
  <c r="G768"/>
  <c r="E768"/>
  <c r="D768" s="1"/>
  <c r="F768" s="1"/>
  <c r="K767"/>
  <c r="I767"/>
  <c r="H767"/>
  <c r="G767"/>
  <c r="E767"/>
  <c r="K766"/>
  <c r="I766"/>
  <c r="H766"/>
  <c r="G766"/>
  <c r="E766"/>
  <c r="D766" s="1"/>
  <c r="F766" s="1"/>
  <c r="K765"/>
  <c r="I765"/>
  <c r="H765"/>
  <c r="G765"/>
  <c r="E765"/>
  <c r="D765" s="1"/>
  <c r="F765" s="1"/>
  <c r="K764"/>
  <c r="I764"/>
  <c r="O764" s="1"/>
  <c r="H764"/>
  <c r="G764"/>
  <c r="E764"/>
  <c r="D764" s="1"/>
  <c r="F764" s="1"/>
  <c r="K763"/>
  <c r="I763"/>
  <c r="O763" s="1"/>
  <c r="H763"/>
  <c r="G763"/>
  <c r="E763"/>
  <c r="D763" s="1"/>
  <c r="F763" s="1"/>
  <c r="K762"/>
  <c r="I762"/>
  <c r="H762"/>
  <c r="G762"/>
  <c r="E762"/>
  <c r="D762" s="1"/>
  <c r="F762" s="1"/>
  <c r="K761"/>
  <c r="I761"/>
  <c r="H761"/>
  <c r="G761"/>
  <c r="E761"/>
  <c r="K760"/>
  <c r="I760"/>
  <c r="H760"/>
  <c r="G760"/>
  <c r="E760"/>
  <c r="D760" s="1"/>
  <c r="F760" s="1"/>
  <c r="K759"/>
  <c r="I759"/>
  <c r="O759" s="1"/>
  <c r="H759"/>
  <c r="G759"/>
  <c r="E759"/>
  <c r="K758"/>
  <c r="I758"/>
  <c r="O758" s="1"/>
  <c r="H758"/>
  <c r="G758"/>
  <c r="E758"/>
  <c r="D758" s="1"/>
  <c r="F758" s="1"/>
  <c r="K757"/>
  <c r="I757"/>
  <c r="O757" s="1"/>
  <c r="H757"/>
  <c r="G757"/>
  <c r="E757"/>
  <c r="D757" s="1"/>
  <c r="F757" s="1"/>
  <c r="K756"/>
  <c r="I756"/>
  <c r="O756" s="1"/>
  <c r="H756"/>
  <c r="G756"/>
  <c r="E756"/>
  <c r="K755"/>
  <c r="I755"/>
  <c r="H755"/>
  <c r="G755"/>
  <c r="E755"/>
  <c r="D755" s="1"/>
  <c r="F755" s="1"/>
  <c r="K754"/>
  <c r="I754"/>
  <c r="H754"/>
  <c r="G754"/>
  <c r="E754"/>
  <c r="D754" s="1"/>
  <c r="F754" s="1"/>
  <c r="K753"/>
  <c r="I753"/>
  <c r="H753"/>
  <c r="G753"/>
  <c r="E753"/>
  <c r="K752"/>
  <c r="I752"/>
  <c r="O752" s="1"/>
  <c r="H752"/>
  <c r="G752"/>
  <c r="E752"/>
  <c r="D752" s="1"/>
  <c r="F752" s="1"/>
  <c r="K751"/>
  <c r="I751"/>
  <c r="O751" s="1"/>
  <c r="H751"/>
  <c r="G751"/>
  <c r="E751"/>
  <c r="D751" s="1"/>
  <c r="F751" s="1"/>
  <c r="K750"/>
  <c r="I750"/>
  <c r="O750" s="1"/>
  <c r="H750"/>
  <c r="G750"/>
  <c r="E750"/>
  <c r="D750" s="1"/>
  <c r="F750" s="1"/>
  <c r="K749"/>
  <c r="I749"/>
  <c r="H749"/>
  <c r="G749"/>
  <c r="E749"/>
  <c r="D749" s="1"/>
  <c r="F749" s="1"/>
  <c r="K748"/>
  <c r="I748"/>
  <c r="O748" s="1"/>
  <c r="H748"/>
  <c r="G748"/>
  <c r="E748"/>
  <c r="D748" s="1"/>
  <c r="F748" s="1"/>
  <c r="K747"/>
  <c r="I747"/>
  <c r="H747"/>
  <c r="G747"/>
  <c r="E747"/>
  <c r="D747" s="1"/>
  <c r="F747" s="1"/>
  <c r="K746"/>
  <c r="I746"/>
  <c r="H746"/>
  <c r="G746"/>
  <c r="E746"/>
  <c r="D746" s="1"/>
  <c r="F746" s="1"/>
  <c r="K745"/>
  <c r="I745"/>
  <c r="H745"/>
  <c r="G745"/>
  <c r="E745"/>
  <c r="K744"/>
  <c r="I744"/>
  <c r="O744" s="1"/>
  <c r="H744"/>
  <c r="G744"/>
  <c r="E744"/>
  <c r="D744" s="1"/>
  <c r="F744" s="1"/>
  <c r="K743"/>
  <c r="I743"/>
  <c r="O743" s="1"/>
  <c r="H743"/>
  <c r="G743"/>
  <c r="E743"/>
  <c r="D743" s="1"/>
  <c r="F743" s="1"/>
  <c r="K742"/>
  <c r="I742"/>
  <c r="O742" s="1"/>
  <c r="H742"/>
  <c r="G742"/>
  <c r="E742"/>
  <c r="D742" s="1"/>
  <c r="F742" s="1"/>
  <c r="K741"/>
  <c r="I741"/>
  <c r="H741"/>
  <c r="G741"/>
  <c r="E741"/>
  <c r="D741" s="1"/>
  <c r="F741" s="1"/>
  <c r="K740"/>
  <c r="I740"/>
  <c r="O740" s="1"/>
  <c r="H740"/>
  <c r="G740"/>
  <c r="E740"/>
  <c r="D740" s="1"/>
  <c r="F740" s="1"/>
  <c r="K739"/>
  <c r="I739"/>
  <c r="O739" s="1"/>
  <c r="H739"/>
  <c r="G739"/>
  <c r="E739"/>
  <c r="D739" s="1"/>
  <c r="F739" s="1"/>
  <c r="K738"/>
  <c r="I738"/>
  <c r="H738"/>
  <c r="G738"/>
  <c r="E738"/>
  <c r="D738" s="1"/>
  <c r="F738" s="1"/>
  <c r="K737"/>
  <c r="I737"/>
  <c r="H737"/>
  <c r="G737"/>
  <c r="E737"/>
  <c r="K736"/>
  <c r="I736"/>
  <c r="H736"/>
  <c r="G736"/>
  <c r="E736"/>
  <c r="D736" s="1"/>
  <c r="F736" s="1"/>
  <c r="K735"/>
  <c r="I735"/>
  <c r="O735" s="1"/>
  <c r="H735"/>
  <c r="G735"/>
  <c r="E735"/>
  <c r="K734"/>
  <c r="I734"/>
  <c r="H734"/>
  <c r="G734"/>
  <c r="E734"/>
  <c r="D734" s="1"/>
  <c r="F734" s="1"/>
  <c r="K733"/>
  <c r="I733"/>
  <c r="H733"/>
  <c r="G733"/>
  <c r="E733"/>
  <c r="D733" s="1"/>
  <c r="F733" s="1"/>
  <c r="K732"/>
  <c r="I732"/>
  <c r="O732" s="1"/>
  <c r="H732"/>
  <c r="G732"/>
  <c r="E732"/>
  <c r="D732" s="1"/>
  <c r="F732" s="1"/>
  <c r="K731"/>
  <c r="I731"/>
  <c r="H731"/>
  <c r="G731"/>
  <c r="E731"/>
  <c r="D731" s="1"/>
  <c r="F731" s="1"/>
  <c r="K730"/>
  <c r="I730"/>
  <c r="H730"/>
  <c r="G730"/>
  <c r="E730"/>
  <c r="D730" s="1"/>
  <c r="F730" s="1"/>
  <c r="K729"/>
  <c r="I729"/>
  <c r="H729"/>
  <c r="G729"/>
  <c r="E729"/>
  <c r="K728"/>
  <c r="I728"/>
  <c r="O728" s="1"/>
  <c r="H728"/>
  <c r="G728"/>
  <c r="E728"/>
  <c r="D728" s="1"/>
  <c r="F728" s="1"/>
  <c r="K727"/>
  <c r="I727"/>
  <c r="H727"/>
  <c r="G727"/>
  <c r="E727"/>
  <c r="D727" s="1"/>
  <c r="F727" s="1"/>
  <c r="K726"/>
  <c r="I726"/>
  <c r="O726" s="1"/>
  <c r="H726"/>
  <c r="G726"/>
  <c r="E726"/>
  <c r="D726" s="1"/>
  <c r="F726" s="1"/>
  <c r="K725"/>
  <c r="I725"/>
  <c r="H725"/>
  <c r="G725"/>
  <c r="E725"/>
  <c r="D725" s="1"/>
  <c r="F725" s="1"/>
  <c r="K724"/>
  <c r="I724"/>
  <c r="O724" s="1"/>
  <c r="H724"/>
  <c r="G724"/>
  <c r="E724"/>
  <c r="K723"/>
  <c r="I723"/>
  <c r="H723"/>
  <c r="G723"/>
  <c r="E723"/>
  <c r="D723" s="1"/>
  <c r="F723" s="1"/>
  <c r="K722"/>
  <c r="I722"/>
  <c r="H722"/>
  <c r="G722"/>
  <c r="E722"/>
  <c r="D722" s="1"/>
  <c r="F722" s="1"/>
  <c r="K721"/>
  <c r="I721"/>
  <c r="H721"/>
  <c r="G721"/>
  <c r="E721"/>
  <c r="K720"/>
  <c r="I720"/>
  <c r="H720"/>
  <c r="G720"/>
  <c r="E720"/>
  <c r="D720" s="1"/>
  <c r="F720" s="1"/>
  <c r="K719"/>
  <c r="I719"/>
  <c r="H719"/>
  <c r="G719"/>
  <c r="E719"/>
  <c r="D719" s="1"/>
  <c r="F719" s="1"/>
  <c r="K718"/>
  <c r="I718"/>
  <c r="O718" s="1"/>
  <c r="H718"/>
  <c r="G718"/>
  <c r="E718"/>
  <c r="D718" s="1"/>
  <c r="F718" s="1"/>
  <c r="K717"/>
  <c r="I717"/>
  <c r="H717"/>
  <c r="G717"/>
  <c r="E717"/>
  <c r="D717" s="1"/>
  <c r="F717" s="1"/>
  <c r="K716"/>
  <c r="I716"/>
  <c r="O716" s="1"/>
  <c r="H716"/>
  <c r="G716"/>
  <c r="E716"/>
  <c r="D716" s="1"/>
  <c r="F716" s="1"/>
  <c r="K715"/>
  <c r="I715"/>
  <c r="O715" s="1"/>
  <c r="H715"/>
  <c r="G715"/>
  <c r="E715"/>
  <c r="D715" s="1"/>
  <c r="F715" s="1"/>
  <c r="K714"/>
  <c r="I714"/>
  <c r="H714"/>
  <c r="G714"/>
  <c r="E714"/>
  <c r="D714" s="1"/>
  <c r="F714" s="1"/>
  <c r="K713"/>
  <c r="I713"/>
  <c r="H713"/>
  <c r="G713"/>
  <c r="E713"/>
  <c r="K712"/>
  <c r="I712"/>
  <c r="H712"/>
  <c r="G712"/>
  <c r="E712"/>
  <c r="D712" s="1"/>
  <c r="F712" s="1"/>
  <c r="K711"/>
  <c r="I711"/>
  <c r="H711"/>
  <c r="G711"/>
  <c r="E711"/>
  <c r="D711" s="1"/>
  <c r="F711" s="1"/>
  <c r="K710"/>
  <c r="I710"/>
  <c r="O710" s="1"/>
  <c r="H710"/>
  <c r="G710"/>
  <c r="E710"/>
  <c r="D710" s="1"/>
  <c r="F710" s="1"/>
  <c r="K709"/>
  <c r="I709"/>
  <c r="H709"/>
  <c r="G709"/>
  <c r="E709"/>
  <c r="D709" s="1"/>
  <c r="F709" s="1"/>
  <c r="K708"/>
  <c r="I708"/>
  <c r="O708" s="1"/>
  <c r="H708"/>
  <c r="G708"/>
  <c r="E708"/>
  <c r="K707"/>
  <c r="I707"/>
  <c r="O707" s="1"/>
  <c r="H707"/>
  <c r="G707"/>
  <c r="E707"/>
  <c r="D707" s="1"/>
  <c r="F707" s="1"/>
  <c r="K706"/>
  <c r="I706"/>
  <c r="H706"/>
  <c r="G706"/>
  <c r="E706"/>
  <c r="D706" s="1"/>
  <c r="F706" s="1"/>
  <c r="K705"/>
  <c r="I705"/>
  <c r="H705"/>
  <c r="G705"/>
  <c r="E705"/>
  <c r="K704"/>
  <c r="I704"/>
  <c r="O704" s="1"/>
  <c r="H704"/>
  <c r="G704"/>
  <c r="E704"/>
  <c r="D704" s="1"/>
  <c r="F704" s="1"/>
  <c r="K703"/>
  <c r="I703"/>
  <c r="H703"/>
  <c r="G703"/>
  <c r="E703"/>
  <c r="D703" s="1"/>
  <c r="F703" s="1"/>
  <c r="K702"/>
  <c r="I702"/>
  <c r="O702" s="1"/>
  <c r="H702"/>
  <c r="G702"/>
  <c r="E702"/>
  <c r="D702" s="1"/>
  <c r="F702" s="1"/>
  <c r="K701"/>
  <c r="I701"/>
  <c r="O701" s="1"/>
  <c r="H701"/>
  <c r="G701"/>
  <c r="E701"/>
  <c r="D701" s="1"/>
  <c r="F701" s="1"/>
  <c r="K700"/>
  <c r="I700"/>
  <c r="O700" s="1"/>
  <c r="H700"/>
  <c r="G700"/>
  <c r="E700"/>
  <c r="K699"/>
  <c r="I699"/>
  <c r="H699"/>
  <c r="G699"/>
  <c r="E699"/>
  <c r="D699" s="1"/>
  <c r="F699" s="1"/>
  <c r="K698"/>
  <c r="I698"/>
  <c r="H698"/>
  <c r="G698"/>
  <c r="E698"/>
  <c r="D698" s="1"/>
  <c r="F698" s="1"/>
  <c r="K697"/>
  <c r="I697"/>
  <c r="H697"/>
  <c r="G697"/>
  <c r="E697"/>
  <c r="K696"/>
  <c r="I696"/>
  <c r="O696" s="1"/>
  <c r="H696"/>
  <c r="G696"/>
  <c r="E696"/>
  <c r="D696" s="1"/>
  <c r="F696" s="1"/>
  <c r="K695"/>
  <c r="I695"/>
  <c r="H695"/>
  <c r="G695"/>
  <c r="E695"/>
  <c r="D695" s="1"/>
  <c r="F695" s="1"/>
  <c r="K694"/>
  <c r="I694"/>
  <c r="O694" s="1"/>
  <c r="H694"/>
  <c r="G694"/>
  <c r="E694"/>
  <c r="D694" s="1"/>
  <c r="F694" s="1"/>
  <c r="K693"/>
  <c r="I693"/>
  <c r="H693"/>
  <c r="G693"/>
  <c r="E693"/>
  <c r="D693" s="1"/>
  <c r="F693" s="1"/>
  <c r="K692"/>
  <c r="I692"/>
  <c r="O692" s="1"/>
  <c r="H692"/>
  <c r="G692"/>
  <c r="E692"/>
  <c r="D692" s="1"/>
  <c r="F692" s="1"/>
  <c r="K691"/>
  <c r="I691"/>
  <c r="H691"/>
  <c r="G691"/>
  <c r="E691"/>
  <c r="D691" s="1"/>
  <c r="F691" s="1"/>
  <c r="K690"/>
  <c r="I690"/>
  <c r="H690"/>
  <c r="G690"/>
  <c r="E690"/>
  <c r="D690" s="1"/>
  <c r="F690" s="1"/>
  <c r="K689"/>
  <c r="I689"/>
  <c r="H689"/>
  <c r="G689"/>
  <c r="E689"/>
  <c r="K688"/>
  <c r="I688"/>
  <c r="H688"/>
  <c r="G688"/>
  <c r="E688"/>
  <c r="D688" s="1"/>
  <c r="F688" s="1"/>
  <c r="K687"/>
  <c r="I687"/>
  <c r="H687"/>
  <c r="G687"/>
  <c r="E687"/>
  <c r="D687" s="1"/>
  <c r="F687" s="1"/>
  <c r="K686"/>
  <c r="I686"/>
  <c r="O686" s="1"/>
  <c r="H686"/>
  <c r="G686"/>
  <c r="E686"/>
  <c r="D686" s="1"/>
  <c r="F686" s="1"/>
  <c r="K685"/>
  <c r="I685"/>
  <c r="H685"/>
  <c r="G685"/>
  <c r="E685"/>
  <c r="D685" s="1"/>
  <c r="F685" s="1"/>
  <c r="K684"/>
  <c r="I684"/>
  <c r="O684" s="1"/>
  <c r="H684"/>
  <c r="G684"/>
  <c r="E684"/>
  <c r="K683"/>
  <c r="I683"/>
  <c r="H683"/>
  <c r="G683"/>
  <c r="E683"/>
  <c r="D683" s="1"/>
  <c r="F683" s="1"/>
  <c r="K682"/>
  <c r="I682"/>
  <c r="H682"/>
  <c r="G682"/>
  <c r="E682"/>
  <c r="D682" s="1"/>
  <c r="F682" s="1"/>
  <c r="K681"/>
  <c r="I681"/>
  <c r="H681"/>
  <c r="G681"/>
  <c r="E681"/>
  <c r="K680"/>
  <c r="I680"/>
  <c r="O680" s="1"/>
  <c r="H680"/>
  <c r="G680"/>
  <c r="E680"/>
  <c r="D680" s="1"/>
  <c r="F680" s="1"/>
  <c r="K679"/>
  <c r="I679"/>
  <c r="H679"/>
  <c r="G679"/>
  <c r="E679"/>
  <c r="D679" s="1"/>
  <c r="F679" s="1"/>
  <c r="K678"/>
  <c r="I678"/>
  <c r="O678" s="1"/>
  <c r="H678"/>
  <c r="G678"/>
  <c r="E678"/>
  <c r="D678" s="1"/>
  <c r="F678" s="1"/>
  <c r="K677"/>
  <c r="I677"/>
  <c r="H677"/>
  <c r="G677"/>
  <c r="E677"/>
  <c r="D677" s="1"/>
  <c r="F677" s="1"/>
  <c r="K676"/>
  <c r="I676"/>
  <c r="O676" s="1"/>
  <c r="H676"/>
  <c r="G676"/>
  <c r="E676"/>
  <c r="K675"/>
  <c r="I675"/>
  <c r="H675"/>
  <c r="G675"/>
  <c r="E675"/>
  <c r="D675" s="1"/>
  <c r="F675" s="1"/>
  <c r="K674"/>
  <c r="I674"/>
  <c r="H674"/>
  <c r="G674"/>
  <c r="E674"/>
  <c r="D674" s="1"/>
  <c r="F674" s="1"/>
  <c r="K673"/>
  <c r="I673"/>
  <c r="H673"/>
  <c r="G673"/>
  <c r="E673"/>
  <c r="K672"/>
  <c r="I672"/>
  <c r="H672"/>
  <c r="G672"/>
  <c r="E672"/>
  <c r="D672" s="1"/>
  <c r="F672" s="1"/>
  <c r="K671"/>
  <c r="I671"/>
  <c r="H671"/>
  <c r="G671"/>
  <c r="E671"/>
  <c r="D671" s="1"/>
  <c r="F671" s="1"/>
  <c r="K670"/>
  <c r="I670"/>
  <c r="O670" s="1"/>
  <c r="H670"/>
  <c r="G670"/>
  <c r="E670"/>
  <c r="D670" s="1"/>
  <c r="F670" s="1"/>
  <c r="K669"/>
  <c r="I669"/>
  <c r="H669"/>
  <c r="G669"/>
  <c r="E669"/>
  <c r="D669" s="1"/>
  <c r="F669" s="1"/>
  <c r="K668"/>
  <c r="I668"/>
  <c r="O668" s="1"/>
  <c r="H668"/>
  <c r="G668"/>
  <c r="E668"/>
  <c r="D668" s="1"/>
  <c r="F668" s="1"/>
  <c r="K667"/>
  <c r="I667"/>
  <c r="H667"/>
  <c r="G667"/>
  <c r="E667"/>
  <c r="D667" s="1"/>
  <c r="F667" s="1"/>
  <c r="K666"/>
  <c r="I666"/>
  <c r="H666"/>
  <c r="G666"/>
  <c r="E666"/>
  <c r="K665"/>
  <c r="I665"/>
  <c r="O665" s="1"/>
  <c r="H665"/>
  <c r="G665"/>
  <c r="E665"/>
  <c r="D665" s="1"/>
  <c r="F665" s="1"/>
  <c r="K664"/>
  <c r="I664"/>
  <c r="H664"/>
  <c r="G664"/>
  <c r="E664"/>
  <c r="D664" s="1"/>
  <c r="F664" s="1"/>
  <c r="K663"/>
  <c r="I663"/>
  <c r="H663"/>
  <c r="G663"/>
  <c r="E663"/>
  <c r="D663" s="1"/>
  <c r="F663" s="1"/>
  <c r="K662"/>
  <c r="I662"/>
  <c r="H662"/>
  <c r="G662"/>
  <c r="E662"/>
  <c r="K661"/>
  <c r="I661"/>
  <c r="O661" s="1"/>
  <c r="H661"/>
  <c r="G661"/>
  <c r="E661"/>
  <c r="D661" s="1"/>
  <c r="F661" s="1"/>
  <c r="K660"/>
  <c r="I660"/>
  <c r="O660" s="1"/>
  <c r="H660"/>
  <c r="G660"/>
  <c r="E660"/>
  <c r="K659"/>
  <c r="I659"/>
  <c r="O659" s="1"/>
  <c r="H659"/>
  <c r="G659"/>
  <c r="E659"/>
  <c r="D659" s="1"/>
  <c r="F659" s="1"/>
  <c r="K658"/>
  <c r="I658"/>
  <c r="H658"/>
  <c r="G658"/>
  <c r="E658"/>
  <c r="D658" s="1"/>
  <c r="F658" s="1"/>
  <c r="K657"/>
  <c r="I657"/>
  <c r="O657" s="1"/>
  <c r="H657"/>
  <c r="G657"/>
  <c r="E657"/>
  <c r="D657" s="1"/>
  <c r="F657" s="1"/>
  <c r="K656"/>
  <c r="I656"/>
  <c r="H656"/>
  <c r="G656"/>
  <c r="E656"/>
  <c r="K655"/>
  <c r="I655"/>
  <c r="H655"/>
  <c r="G655"/>
  <c r="E655"/>
  <c r="D655" s="1"/>
  <c r="F655" s="1"/>
  <c r="K654"/>
  <c r="I654"/>
  <c r="O654" s="1"/>
  <c r="H654"/>
  <c r="G654"/>
  <c r="E654"/>
  <c r="K653"/>
  <c r="I653"/>
  <c r="O653" s="1"/>
  <c r="H653"/>
  <c r="G653"/>
  <c r="E653"/>
  <c r="D653" s="1"/>
  <c r="F653" s="1"/>
  <c r="K652"/>
  <c r="I652"/>
  <c r="H652"/>
  <c r="G652"/>
  <c r="E652"/>
  <c r="D652" s="1"/>
  <c r="F652" s="1"/>
  <c r="K651"/>
  <c r="I651"/>
  <c r="O651" s="1"/>
  <c r="H651"/>
  <c r="G651"/>
  <c r="E651"/>
  <c r="D651" s="1"/>
  <c r="F651" s="1"/>
  <c r="K650"/>
  <c r="I650"/>
  <c r="O650" s="1"/>
  <c r="H650"/>
  <c r="G650"/>
  <c r="E650"/>
  <c r="D650" s="1"/>
  <c r="F650" s="1"/>
  <c r="K649"/>
  <c r="I649"/>
  <c r="O649" s="1"/>
  <c r="H649"/>
  <c r="G649"/>
  <c r="E649"/>
  <c r="D649" s="1"/>
  <c r="F649" s="1"/>
  <c r="K648"/>
  <c r="I648"/>
  <c r="H648"/>
  <c r="G648"/>
  <c r="E648"/>
  <c r="D648" s="1"/>
  <c r="F648" s="1"/>
  <c r="K647"/>
  <c r="I647"/>
  <c r="H647"/>
  <c r="G647"/>
  <c r="E647"/>
  <c r="D647" s="1"/>
  <c r="F647" s="1"/>
  <c r="K646"/>
  <c r="I646"/>
  <c r="O646" s="1"/>
  <c r="H646"/>
  <c r="G646"/>
  <c r="E646"/>
  <c r="K645"/>
  <c r="I645"/>
  <c r="O645" s="1"/>
  <c r="H645"/>
  <c r="G645"/>
  <c r="E645"/>
  <c r="K644"/>
  <c r="I644"/>
  <c r="O644" s="1"/>
  <c r="H644"/>
  <c r="G644"/>
  <c r="E644"/>
  <c r="K643"/>
  <c r="I643"/>
  <c r="H643"/>
  <c r="G643"/>
  <c r="E643"/>
  <c r="D643" s="1"/>
  <c r="F643" s="1"/>
  <c r="K642"/>
  <c r="I642"/>
  <c r="O642" s="1"/>
  <c r="H642"/>
  <c r="G642"/>
  <c r="E642"/>
  <c r="D642" s="1"/>
  <c r="F642" s="1"/>
  <c r="K641"/>
  <c r="I641"/>
  <c r="O641" s="1"/>
  <c r="H641"/>
  <c r="G641"/>
  <c r="E641"/>
  <c r="D641" s="1"/>
  <c r="F641" s="1"/>
  <c r="K640"/>
  <c r="I640"/>
  <c r="H640"/>
  <c r="G640"/>
  <c r="E640"/>
  <c r="D640" s="1"/>
  <c r="F640" s="1"/>
  <c r="K639"/>
  <c r="I639"/>
  <c r="H639"/>
  <c r="G639"/>
  <c r="E639"/>
  <c r="D639" s="1"/>
  <c r="F639" s="1"/>
  <c r="K638"/>
  <c r="I638"/>
  <c r="O638" s="1"/>
  <c r="H638"/>
  <c r="G638"/>
  <c r="E638"/>
  <c r="K637"/>
  <c r="I637"/>
  <c r="O637" s="1"/>
  <c r="H637"/>
  <c r="G637"/>
  <c r="E637"/>
  <c r="K636"/>
  <c r="I636"/>
  <c r="H636"/>
  <c r="G636"/>
  <c r="E636"/>
  <c r="K635"/>
  <c r="I635"/>
  <c r="O635" s="1"/>
  <c r="H635"/>
  <c r="G635"/>
  <c r="E635"/>
  <c r="D635" s="1"/>
  <c r="F635" s="1"/>
  <c r="K634"/>
  <c r="I634"/>
  <c r="O634" s="1"/>
  <c r="H634"/>
  <c r="G634"/>
  <c r="E634"/>
  <c r="D634" s="1"/>
  <c r="F634" s="1"/>
  <c r="K633"/>
  <c r="I633"/>
  <c r="O633" s="1"/>
  <c r="H633"/>
  <c r="G633"/>
  <c r="E633"/>
  <c r="D633" s="1"/>
  <c r="F633" s="1"/>
  <c r="K632"/>
  <c r="I632"/>
  <c r="H632"/>
  <c r="G632"/>
  <c r="E632"/>
  <c r="D632" s="1"/>
  <c r="F632" s="1"/>
  <c r="K631"/>
  <c r="I631"/>
  <c r="H631"/>
  <c r="G631"/>
  <c r="E631"/>
  <c r="D631" s="1"/>
  <c r="F631" s="1"/>
  <c r="K630"/>
  <c r="I630"/>
  <c r="O630" s="1"/>
  <c r="H630"/>
  <c r="G630"/>
  <c r="E630"/>
  <c r="K629"/>
  <c r="I629"/>
  <c r="O629" s="1"/>
  <c r="H629"/>
  <c r="G629"/>
  <c r="E629"/>
  <c r="K628"/>
  <c r="I628"/>
  <c r="O628" s="1"/>
  <c r="H628"/>
  <c r="G628"/>
  <c r="E628"/>
  <c r="K627"/>
  <c r="I627"/>
  <c r="H627"/>
  <c r="G627"/>
  <c r="E627"/>
  <c r="D627" s="1"/>
  <c r="F627" s="1"/>
  <c r="K626"/>
  <c r="I626"/>
  <c r="H626"/>
  <c r="G626"/>
  <c r="E626"/>
  <c r="D626" s="1"/>
  <c r="F626" s="1"/>
  <c r="K625"/>
  <c r="I625"/>
  <c r="O625" s="1"/>
  <c r="H625"/>
  <c r="G625"/>
  <c r="E625"/>
  <c r="D625" s="1"/>
  <c r="F625" s="1"/>
  <c r="K624"/>
  <c r="I624"/>
  <c r="H624"/>
  <c r="G624"/>
  <c r="E624"/>
  <c r="D624" s="1"/>
  <c r="F624" s="1"/>
  <c r="K623"/>
  <c r="I623"/>
  <c r="H623"/>
  <c r="G623"/>
  <c r="E623"/>
  <c r="K622"/>
  <c r="I622"/>
  <c r="O622" s="1"/>
  <c r="H622"/>
  <c r="G622"/>
  <c r="E622"/>
  <c r="K621"/>
  <c r="I621"/>
  <c r="O621" s="1"/>
  <c r="H621"/>
  <c r="G621"/>
  <c r="E621"/>
  <c r="K620"/>
  <c r="I620"/>
  <c r="H620"/>
  <c r="G620"/>
  <c r="E620"/>
  <c r="D620" s="1"/>
  <c r="F620" s="1"/>
  <c r="K619"/>
  <c r="I619"/>
  <c r="O619" s="1"/>
  <c r="H619"/>
  <c r="G619"/>
  <c r="E619"/>
  <c r="D619" s="1"/>
  <c r="F619" s="1"/>
  <c r="K618"/>
  <c r="I618"/>
  <c r="O618" s="1"/>
  <c r="H618"/>
  <c r="G618"/>
  <c r="E618"/>
  <c r="D618" s="1"/>
  <c r="F618" s="1"/>
  <c r="K617"/>
  <c r="I617"/>
  <c r="O617" s="1"/>
  <c r="H617"/>
  <c r="G617"/>
  <c r="E617"/>
  <c r="D617" s="1"/>
  <c r="F617" s="1"/>
  <c r="K616"/>
  <c r="I616"/>
  <c r="H616"/>
  <c r="G616"/>
  <c r="E616"/>
  <c r="D616" s="1"/>
  <c r="F616" s="1"/>
  <c r="K615"/>
  <c r="I615"/>
  <c r="H615"/>
  <c r="G615"/>
  <c r="E615"/>
  <c r="K614"/>
  <c r="I614"/>
  <c r="O614" s="1"/>
  <c r="H614"/>
  <c r="G614"/>
  <c r="E614"/>
  <c r="D614" s="1"/>
  <c r="F614" s="1"/>
  <c r="K613"/>
  <c r="I613"/>
  <c r="O613" s="1"/>
  <c r="H613"/>
  <c r="G613"/>
  <c r="E613"/>
  <c r="K612"/>
  <c r="I612"/>
  <c r="H612"/>
  <c r="G612"/>
  <c r="E612"/>
  <c r="K611"/>
  <c r="I611"/>
  <c r="H611"/>
  <c r="G611"/>
  <c r="E611"/>
  <c r="D611" s="1"/>
  <c r="F611" s="1"/>
  <c r="K610"/>
  <c r="I610"/>
  <c r="H610"/>
  <c r="G610"/>
  <c r="E610"/>
  <c r="D610" s="1"/>
  <c r="F610" s="1"/>
  <c r="K609"/>
  <c r="I609"/>
  <c r="O609" s="1"/>
  <c r="H609"/>
  <c r="G609"/>
  <c r="E609"/>
  <c r="D609" s="1"/>
  <c r="F609" s="1"/>
  <c r="K608"/>
  <c r="I608"/>
  <c r="H608"/>
  <c r="G608"/>
  <c r="E608"/>
  <c r="D608" s="1"/>
  <c r="F608" s="1"/>
  <c r="K607"/>
  <c r="I607"/>
  <c r="H607"/>
  <c r="G607"/>
  <c r="E607"/>
  <c r="K606"/>
  <c r="I606"/>
  <c r="O606" s="1"/>
  <c r="H606"/>
  <c r="G606"/>
  <c r="E606"/>
  <c r="K605"/>
  <c r="I605"/>
  <c r="O605" s="1"/>
  <c r="H605"/>
  <c r="G605"/>
  <c r="E605"/>
  <c r="D605" s="1"/>
  <c r="F605" s="1"/>
  <c r="K604"/>
  <c r="I604"/>
  <c r="H604"/>
  <c r="G604"/>
  <c r="E604"/>
  <c r="K603"/>
  <c r="I603"/>
  <c r="H603"/>
  <c r="G603"/>
  <c r="E603"/>
  <c r="D603" s="1"/>
  <c r="F603" s="1"/>
  <c r="K602"/>
  <c r="I602"/>
  <c r="H602"/>
  <c r="G602"/>
  <c r="E602"/>
  <c r="D602" s="1"/>
  <c r="F602" s="1"/>
  <c r="K601"/>
  <c r="I601"/>
  <c r="O601" s="1"/>
  <c r="H601"/>
  <c r="G601"/>
  <c r="E601"/>
  <c r="D601" s="1"/>
  <c r="F601" s="1"/>
  <c r="K600"/>
  <c r="I600"/>
  <c r="H600"/>
  <c r="G600"/>
  <c r="E600"/>
  <c r="D600" s="1"/>
  <c r="F600" s="1"/>
  <c r="K599"/>
  <c r="I599"/>
  <c r="H599"/>
  <c r="G599"/>
  <c r="E599"/>
  <c r="K598"/>
  <c r="I598"/>
  <c r="H598"/>
  <c r="G598"/>
  <c r="E598"/>
  <c r="K597"/>
  <c r="I597"/>
  <c r="O597" s="1"/>
  <c r="H597"/>
  <c r="G597"/>
  <c r="E597"/>
  <c r="K596"/>
  <c r="I596"/>
  <c r="O596" s="1"/>
  <c r="H596"/>
  <c r="G596"/>
  <c r="E596"/>
  <c r="K595"/>
  <c r="I595"/>
  <c r="O595" s="1"/>
  <c r="H595"/>
  <c r="G595"/>
  <c r="E595"/>
  <c r="D595" s="1"/>
  <c r="F595" s="1"/>
  <c r="K594"/>
  <c r="I594"/>
  <c r="H594"/>
  <c r="G594"/>
  <c r="E594"/>
  <c r="D594" s="1"/>
  <c r="F594" s="1"/>
  <c r="K593"/>
  <c r="I593"/>
  <c r="O593" s="1"/>
  <c r="H593"/>
  <c r="G593"/>
  <c r="E593"/>
  <c r="D593" s="1"/>
  <c r="F593" s="1"/>
  <c r="K592"/>
  <c r="I592"/>
  <c r="H592"/>
  <c r="G592"/>
  <c r="E592"/>
  <c r="D592" s="1"/>
  <c r="F592" s="1"/>
  <c r="K591"/>
  <c r="I591"/>
  <c r="H591"/>
  <c r="G591"/>
  <c r="E591"/>
  <c r="K590"/>
  <c r="I590"/>
  <c r="O590" s="1"/>
  <c r="H590"/>
  <c r="G590"/>
  <c r="E590"/>
  <c r="K589"/>
  <c r="I589"/>
  <c r="O589" s="1"/>
  <c r="H589"/>
  <c r="G589"/>
  <c r="E589"/>
  <c r="D589" s="1"/>
  <c r="F589" s="1"/>
  <c r="K588"/>
  <c r="I588"/>
  <c r="H588"/>
  <c r="G588"/>
  <c r="E588"/>
  <c r="K587"/>
  <c r="I587"/>
  <c r="H587"/>
  <c r="G587"/>
  <c r="E587"/>
  <c r="D587" s="1"/>
  <c r="F587" s="1"/>
  <c r="K586"/>
  <c r="I586"/>
  <c r="O586" s="1"/>
  <c r="H586"/>
  <c r="G586"/>
  <c r="E586"/>
  <c r="D586" s="1"/>
  <c r="F586" s="1"/>
  <c r="K585"/>
  <c r="I585"/>
  <c r="O585" s="1"/>
  <c r="H585"/>
  <c r="G585"/>
  <c r="E585"/>
  <c r="D585" s="1"/>
  <c r="F585" s="1"/>
  <c r="K584"/>
  <c r="I584"/>
  <c r="H584"/>
  <c r="G584"/>
  <c r="E584"/>
  <c r="D584" s="1"/>
  <c r="F584" s="1"/>
  <c r="K583"/>
  <c r="I583"/>
  <c r="H583"/>
  <c r="G583"/>
  <c r="E583"/>
  <c r="K582"/>
  <c r="I582"/>
  <c r="O582" s="1"/>
  <c r="H582"/>
  <c r="G582"/>
  <c r="E582"/>
  <c r="D582" s="1"/>
  <c r="F582" s="1"/>
  <c r="K581"/>
  <c r="I581"/>
  <c r="O581" s="1"/>
  <c r="H581"/>
  <c r="G581"/>
  <c r="E581"/>
  <c r="K580"/>
  <c r="I580"/>
  <c r="H580"/>
  <c r="G580"/>
  <c r="E580"/>
  <c r="K579"/>
  <c r="I579"/>
  <c r="H579"/>
  <c r="G579"/>
  <c r="E579"/>
  <c r="K578"/>
  <c r="I578"/>
  <c r="H578"/>
  <c r="G578"/>
  <c r="E578"/>
  <c r="D578" s="1"/>
  <c r="F578" s="1"/>
  <c r="K577"/>
  <c r="I577"/>
  <c r="O577" s="1"/>
  <c r="H577"/>
  <c r="G577"/>
  <c r="E577"/>
  <c r="D577" s="1"/>
  <c r="F577" s="1"/>
  <c r="K576"/>
  <c r="I576"/>
  <c r="H576"/>
  <c r="G576"/>
  <c r="E576"/>
  <c r="K575"/>
  <c r="I575"/>
  <c r="H575"/>
  <c r="G575"/>
  <c r="E575"/>
  <c r="K574"/>
  <c r="I574"/>
  <c r="H574"/>
  <c r="G574"/>
  <c r="E574"/>
  <c r="D574" s="1"/>
  <c r="F574" s="1"/>
  <c r="K573"/>
  <c r="I573"/>
  <c r="O573" s="1"/>
  <c r="H573"/>
  <c r="G573"/>
  <c r="E573"/>
  <c r="K572"/>
  <c r="I572"/>
  <c r="O572" s="1"/>
  <c r="H572"/>
  <c r="G572"/>
  <c r="E572"/>
  <c r="K571"/>
  <c r="I571"/>
  <c r="H571"/>
  <c r="G571"/>
  <c r="E571"/>
  <c r="K570"/>
  <c r="I570"/>
  <c r="H570"/>
  <c r="G570"/>
  <c r="E570"/>
  <c r="D570" s="1"/>
  <c r="F570" s="1"/>
  <c r="K569"/>
  <c r="I569"/>
  <c r="O569" s="1"/>
  <c r="H569"/>
  <c r="G569"/>
  <c r="E569"/>
  <c r="D569" s="1"/>
  <c r="F569" s="1"/>
  <c r="K568"/>
  <c r="I568"/>
  <c r="H568"/>
  <c r="G568"/>
  <c r="E568"/>
  <c r="D568" s="1"/>
  <c r="F568" s="1"/>
  <c r="K567"/>
  <c r="I567"/>
  <c r="H567"/>
  <c r="G567"/>
  <c r="E567"/>
  <c r="K566"/>
  <c r="I566"/>
  <c r="H566"/>
  <c r="G566"/>
  <c r="E566"/>
  <c r="D566" s="1"/>
  <c r="F566" s="1"/>
  <c r="K565"/>
  <c r="I565"/>
  <c r="O565" s="1"/>
  <c r="H565"/>
  <c r="G565"/>
  <c r="E565"/>
  <c r="K564"/>
  <c r="I564"/>
  <c r="O564" s="1"/>
  <c r="H564"/>
  <c r="G564"/>
  <c r="E564"/>
  <c r="D564" s="1"/>
  <c r="F564" s="1"/>
  <c r="K563"/>
  <c r="I563"/>
  <c r="H563"/>
  <c r="G563"/>
  <c r="E563"/>
  <c r="K562"/>
  <c r="I562"/>
  <c r="H562"/>
  <c r="G562"/>
  <c r="E562"/>
  <c r="D562" s="1"/>
  <c r="F562" s="1"/>
  <c r="K561"/>
  <c r="I561"/>
  <c r="O561" s="1"/>
  <c r="H561"/>
  <c r="G561"/>
  <c r="E561"/>
  <c r="D561" s="1"/>
  <c r="F561" s="1"/>
  <c r="K560"/>
  <c r="I560"/>
  <c r="H560"/>
  <c r="G560"/>
  <c r="E560"/>
  <c r="D560" s="1"/>
  <c r="F560" s="1"/>
  <c r="K559"/>
  <c r="I559"/>
  <c r="H559"/>
  <c r="G559"/>
  <c r="E559"/>
  <c r="K558"/>
  <c r="I558"/>
  <c r="H558"/>
  <c r="G558"/>
  <c r="E558"/>
  <c r="D558" s="1"/>
  <c r="F558" s="1"/>
  <c r="K557"/>
  <c r="I557"/>
  <c r="O557" s="1"/>
  <c r="H557"/>
  <c r="G557"/>
  <c r="E557"/>
  <c r="K556"/>
  <c r="I556"/>
  <c r="O556" s="1"/>
  <c r="H556"/>
  <c r="G556"/>
  <c r="E556"/>
  <c r="K555"/>
  <c r="I555"/>
  <c r="H555"/>
  <c r="G555"/>
  <c r="E555"/>
  <c r="K554"/>
  <c r="I554"/>
  <c r="O554" s="1"/>
  <c r="H554"/>
  <c r="G554"/>
  <c r="E554"/>
  <c r="D554" s="1"/>
  <c r="F554" s="1"/>
  <c r="K553"/>
  <c r="I553"/>
  <c r="O553" s="1"/>
  <c r="H553"/>
  <c r="G553"/>
  <c r="E553"/>
  <c r="D553" s="1"/>
  <c r="F553" s="1"/>
  <c r="K552"/>
  <c r="I552"/>
  <c r="H552"/>
  <c r="G552"/>
  <c r="E552"/>
  <c r="D552" s="1"/>
  <c r="F552" s="1"/>
  <c r="K551"/>
  <c r="I551"/>
  <c r="H551"/>
  <c r="G551"/>
  <c r="E551"/>
  <c r="K550"/>
  <c r="I550"/>
  <c r="O550" s="1"/>
  <c r="H550"/>
  <c r="G550"/>
  <c r="E550"/>
  <c r="D550" s="1"/>
  <c r="F550" s="1"/>
  <c r="K549"/>
  <c r="I549"/>
  <c r="O549" s="1"/>
  <c r="H549"/>
  <c r="G549"/>
  <c r="E549"/>
  <c r="D549" s="1"/>
  <c r="F549" s="1"/>
  <c r="K548"/>
  <c r="I548"/>
  <c r="H548"/>
  <c r="G548"/>
  <c r="E548"/>
  <c r="D548" s="1"/>
  <c r="F548" s="1"/>
  <c r="K547"/>
  <c r="I547"/>
  <c r="O547" s="1"/>
  <c r="H547"/>
  <c r="G547"/>
  <c r="E547"/>
  <c r="K546"/>
  <c r="I546"/>
  <c r="H546"/>
  <c r="G546"/>
  <c r="E546"/>
  <c r="D546" s="1"/>
  <c r="F546" s="1"/>
  <c r="K545"/>
  <c r="I545"/>
  <c r="O545" s="1"/>
  <c r="H545"/>
  <c r="G545"/>
  <c r="E545"/>
  <c r="D545" s="1"/>
  <c r="F545" s="1"/>
  <c r="K544"/>
  <c r="I544"/>
  <c r="H544"/>
  <c r="G544"/>
  <c r="E544"/>
  <c r="K543"/>
  <c r="I543"/>
  <c r="H543"/>
  <c r="G543"/>
  <c r="E543"/>
  <c r="K542"/>
  <c r="I542"/>
  <c r="O542" s="1"/>
  <c r="H542"/>
  <c r="G542"/>
  <c r="E542"/>
  <c r="K541"/>
  <c r="I541"/>
  <c r="O541" s="1"/>
  <c r="H541"/>
  <c r="G541"/>
  <c r="E541"/>
  <c r="D541" s="1"/>
  <c r="F541" s="1"/>
  <c r="K540"/>
  <c r="I540"/>
  <c r="O540" s="1"/>
  <c r="H540"/>
  <c r="G540"/>
  <c r="E540"/>
  <c r="D540" s="1"/>
  <c r="F540" s="1"/>
  <c r="K539"/>
  <c r="I539"/>
  <c r="H539"/>
  <c r="G539"/>
  <c r="E539"/>
  <c r="K538"/>
  <c r="I538"/>
  <c r="O538" s="1"/>
  <c r="H538"/>
  <c r="G538"/>
  <c r="E538"/>
  <c r="D538" s="1"/>
  <c r="F538" s="1"/>
  <c r="K537"/>
  <c r="I537"/>
  <c r="H537"/>
  <c r="G537"/>
  <c r="E537"/>
  <c r="K536"/>
  <c r="I536"/>
  <c r="H536"/>
  <c r="G536"/>
  <c r="E536"/>
  <c r="D536" s="1"/>
  <c r="F536" s="1"/>
  <c r="K535"/>
  <c r="I535"/>
  <c r="H535"/>
  <c r="G535"/>
  <c r="E535"/>
  <c r="D535" s="1"/>
  <c r="F535" s="1"/>
  <c r="K534"/>
  <c r="I534"/>
  <c r="O534" s="1"/>
  <c r="H534"/>
  <c r="G534"/>
  <c r="E534"/>
  <c r="D534" s="1"/>
  <c r="F534" s="1"/>
  <c r="K533"/>
  <c r="I533"/>
  <c r="O533" s="1"/>
  <c r="H533"/>
  <c r="G533"/>
  <c r="E533"/>
  <c r="D533" s="1"/>
  <c r="F533" s="1"/>
  <c r="K532"/>
  <c r="I532"/>
  <c r="H532"/>
  <c r="G532"/>
  <c r="E532"/>
  <c r="D532" s="1"/>
  <c r="F532" s="1"/>
  <c r="K531"/>
  <c r="I531"/>
  <c r="O531" s="1"/>
  <c r="H531"/>
  <c r="G531"/>
  <c r="E531"/>
  <c r="K530"/>
  <c r="I530"/>
  <c r="O530" s="1"/>
  <c r="H530"/>
  <c r="G530"/>
  <c r="E530"/>
  <c r="D530" s="1"/>
  <c r="F530" s="1"/>
  <c r="K529"/>
  <c r="I529"/>
  <c r="H529"/>
  <c r="G529"/>
  <c r="E529"/>
  <c r="D529" s="1"/>
  <c r="F529" s="1"/>
  <c r="K528"/>
  <c r="I528"/>
  <c r="O528" s="1"/>
  <c r="H528"/>
  <c r="G528"/>
  <c r="E528"/>
  <c r="K527"/>
  <c r="I527"/>
  <c r="O527" s="1"/>
  <c r="H527"/>
  <c r="G527"/>
  <c r="E527"/>
  <c r="D527" s="1"/>
  <c r="F527" s="1"/>
  <c r="K526"/>
  <c r="I526"/>
  <c r="H526"/>
  <c r="G526"/>
  <c r="E526"/>
  <c r="K525"/>
  <c r="I525"/>
  <c r="O525" s="1"/>
  <c r="H525"/>
  <c r="G525"/>
  <c r="E525"/>
  <c r="D525" s="1"/>
  <c r="F525" s="1"/>
  <c r="K524"/>
  <c r="I524"/>
  <c r="H524"/>
  <c r="G524"/>
  <c r="E524"/>
  <c r="K523"/>
  <c r="I523"/>
  <c r="O523" s="1"/>
  <c r="H523"/>
  <c r="G523"/>
  <c r="E523"/>
  <c r="K522"/>
  <c r="I522"/>
  <c r="O522" s="1"/>
  <c r="H522"/>
  <c r="G522"/>
  <c r="E522"/>
  <c r="D522" s="1"/>
  <c r="F522" s="1"/>
  <c r="K521"/>
  <c r="I521"/>
  <c r="O521" s="1"/>
  <c r="H521"/>
  <c r="G521"/>
  <c r="E521"/>
  <c r="K520"/>
  <c r="I520"/>
  <c r="O520" s="1"/>
  <c r="H520"/>
  <c r="G520"/>
  <c r="E520"/>
  <c r="D520" s="1"/>
  <c r="F520" s="1"/>
  <c r="K519"/>
  <c r="I519"/>
  <c r="O519" s="1"/>
  <c r="H519"/>
  <c r="G519"/>
  <c r="E519"/>
  <c r="D519" s="1"/>
  <c r="F519" s="1"/>
  <c r="K518"/>
  <c r="I518"/>
  <c r="O518" s="1"/>
  <c r="H518"/>
  <c r="G518"/>
  <c r="E518"/>
  <c r="K517"/>
  <c r="I517"/>
  <c r="O517" s="1"/>
  <c r="H517"/>
  <c r="G517"/>
  <c r="E517"/>
  <c r="D517" s="1"/>
  <c r="F517" s="1"/>
  <c r="K516"/>
  <c r="I516"/>
  <c r="H516"/>
  <c r="G516"/>
  <c r="E516"/>
  <c r="K515"/>
  <c r="I515"/>
  <c r="H515"/>
  <c r="G515"/>
  <c r="E515"/>
  <c r="D515" s="1"/>
  <c r="F515" s="1"/>
  <c r="K514"/>
  <c r="I514"/>
  <c r="O514" s="1"/>
  <c r="H514"/>
  <c r="G514"/>
  <c r="E514"/>
  <c r="D514" s="1"/>
  <c r="F514" s="1"/>
  <c r="K513"/>
  <c r="I513"/>
  <c r="H513"/>
  <c r="G513"/>
  <c r="E513"/>
  <c r="D513" s="1"/>
  <c r="F513" s="1"/>
  <c r="K512"/>
  <c r="I512"/>
  <c r="O512" s="1"/>
  <c r="H512"/>
  <c r="G512"/>
  <c r="E512"/>
  <c r="D512" s="1"/>
  <c r="F512" s="1"/>
  <c r="K511"/>
  <c r="I511"/>
  <c r="O511" s="1"/>
  <c r="H511"/>
  <c r="G511"/>
  <c r="E511"/>
  <c r="D511" s="1"/>
  <c r="F511" s="1"/>
  <c r="K510"/>
  <c r="I510"/>
  <c r="H510"/>
  <c r="G510"/>
  <c r="E510"/>
  <c r="D510" s="1"/>
  <c r="F510" s="1"/>
  <c r="K509"/>
  <c r="I509"/>
  <c r="O509" s="1"/>
  <c r="H509"/>
  <c r="G509"/>
  <c r="E509"/>
  <c r="K508"/>
  <c r="I508"/>
  <c r="O508" s="1"/>
  <c r="H508"/>
  <c r="G508"/>
  <c r="E508"/>
  <c r="D508" s="1"/>
  <c r="F508" s="1"/>
  <c r="K507"/>
  <c r="I507"/>
  <c r="O507" s="1"/>
  <c r="H507"/>
  <c r="G507"/>
  <c r="E507"/>
  <c r="K506"/>
  <c r="I506"/>
  <c r="O506" s="1"/>
  <c r="H506"/>
  <c r="G506"/>
  <c r="E506"/>
  <c r="D506" s="1"/>
  <c r="F506" s="1"/>
  <c r="K505"/>
  <c r="I505"/>
  <c r="H505"/>
  <c r="G505"/>
  <c r="E505"/>
  <c r="D505" s="1"/>
  <c r="F505" s="1"/>
  <c r="K504"/>
  <c r="I504"/>
  <c r="O504" s="1"/>
  <c r="H504"/>
  <c r="G504"/>
  <c r="E504"/>
  <c r="D504" s="1"/>
  <c r="F504" s="1"/>
  <c r="K503"/>
  <c r="I503"/>
  <c r="H503"/>
  <c r="G503"/>
  <c r="E503"/>
  <c r="D503" s="1"/>
  <c r="F503" s="1"/>
  <c r="K502"/>
  <c r="I502"/>
  <c r="O502" s="1"/>
  <c r="H502"/>
  <c r="G502"/>
  <c r="E502"/>
  <c r="D502" s="1"/>
  <c r="F502" s="1"/>
  <c r="K501"/>
  <c r="I501"/>
  <c r="O501" s="1"/>
  <c r="H501"/>
  <c r="G501"/>
  <c r="E501"/>
  <c r="K500"/>
  <c r="I500"/>
  <c r="H500"/>
  <c r="G500"/>
  <c r="E500"/>
  <c r="D500" s="1"/>
  <c r="F500" s="1"/>
  <c r="K499"/>
  <c r="I499"/>
  <c r="H499"/>
  <c r="G499"/>
  <c r="E499"/>
  <c r="K498"/>
  <c r="I498"/>
  <c r="O498" s="1"/>
  <c r="H498"/>
  <c r="G498"/>
  <c r="E498"/>
  <c r="D498" s="1"/>
  <c r="F498" s="1"/>
  <c r="K497"/>
  <c r="I497"/>
  <c r="O497" s="1"/>
  <c r="H497"/>
  <c r="G497"/>
  <c r="E497"/>
  <c r="D497" s="1"/>
  <c r="F497" s="1"/>
  <c r="K496"/>
  <c r="I496"/>
  <c r="O496" s="1"/>
  <c r="H496"/>
  <c r="G496"/>
  <c r="E496"/>
  <c r="D496" s="1"/>
  <c r="F496" s="1"/>
  <c r="K495"/>
  <c r="I495"/>
  <c r="H495"/>
  <c r="G495"/>
  <c r="E495"/>
  <c r="D495" s="1"/>
  <c r="F495" s="1"/>
  <c r="K494"/>
  <c r="I494"/>
  <c r="H494"/>
  <c r="G494"/>
  <c r="E494"/>
  <c r="D494" s="1"/>
  <c r="F494" s="1"/>
  <c r="K493"/>
  <c r="I493"/>
  <c r="O493" s="1"/>
  <c r="H493"/>
  <c r="G493"/>
  <c r="E493"/>
  <c r="D493" s="1"/>
  <c r="F493" s="1"/>
  <c r="K492"/>
  <c r="I492"/>
  <c r="H492"/>
  <c r="G492"/>
  <c r="E492"/>
  <c r="D492" s="1"/>
  <c r="F492" s="1"/>
  <c r="K491"/>
  <c r="I491"/>
  <c r="O491" s="1"/>
  <c r="H491"/>
  <c r="G491"/>
  <c r="E491"/>
  <c r="D491" s="1"/>
  <c r="F491" s="1"/>
  <c r="K490"/>
  <c r="I490"/>
  <c r="H490"/>
  <c r="G490"/>
  <c r="E490"/>
  <c r="D490" s="1"/>
  <c r="F490" s="1"/>
  <c r="K489"/>
  <c r="I489"/>
  <c r="H489"/>
  <c r="G489"/>
  <c r="E489"/>
  <c r="D489" s="1"/>
  <c r="F489" s="1"/>
  <c r="K488"/>
  <c r="I488"/>
  <c r="O488" s="1"/>
  <c r="H488"/>
  <c r="G488"/>
  <c r="E488"/>
  <c r="K487"/>
  <c r="I487"/>
  <c r="H487"/>
  <c r="G487"/>
  <c r="E487"/>
  <c r="D487" s="1"/>
  <c r="F487" s="1"/>
  <c r="K486"/>
  <c r="I486"/>
  <c r="H486"/>
  <c r="G486"/>
  <c r="E486"/>
  <c r="D486" s="1"/>
  <c r="F486" s="1"/>
  <c r="K485"/>
  <c r="I485"/>
  <c r="O485" s="1"/>
  <c r="H485"/>
  <c r="G485"/>
  <c r="E485"/>
  <c r="K484"/>
  <c r="I484"/>
  <c r="H484"/>
  <c r="G484"/>
  <c r="E484"/>
  <c r="K483"/>
  <c r="I483"/>
  <c r="H483"/>
  <c r="G483"/>
  <c r="E483"/>
  <c r="K482"/>
  <c r="I482"/>
  <c r="O482" s="1"/>
  <c r="H482"/>
  <c r="G482"/>
  <c r="E482"/>
  <c r="D482" s="1"/>
  <c r="F482" s="1"/>
  <c r="K481"/>
  <c r="I481"/>
  <c r="O481" s="1"/>
  <c r="H481"/>
  <c r="G481"/>
  <c r="E481"/>
  <c r="K480"/>
  <c r="I480"/>
  <c r="H480"/>
  <c r="G480"/>
  <c r="E480"/>
  <c r="D480" s="1"/>
  <c r="F480" s="1"/>
  <c r="K479"/>
  <c r="I479"/>
  <c r="H479"/>
  <c r="G479"/>
  <c r="E479"/>
  <c r="K478"/>
  <c r="I478"/>
  <c r="O478" s="1"/>
  <c r="H478"/>
  <c r="G478"/>
  <c r="E478"/>
  <c r="K477"/>
  <c r="I477"/>
  <c r="H477"/>
  <c r="G477"/>
  <c r="E477"/>
  <c r="D477" s="1"/>
  <c r="F477" s="1"/>
  <c r="K476"/>
  <c r="I476"/>
  <c r="H476"/>
  <c r="G476"/>
  <c r="E476"/>
  <c r="K475"/>
  <c r="I475"/>
  <c r="H475"/>
  <c r="G475"/>
  <c r="E475"/>
  <c r="K474"/>
  <c r="I474"/>
  <c r="O474" s="1"/>
  <c r="H474"/>
  <c r="G474"/>
  <c r="E474"/>
  <c r="D474" s="1"/>
  <c r="F474" s="1"/>
  <c r="K473"/>
  <c r="I473"/>
  <c r="H473"/>
  <c r="G473"/>
  <c r="E473"/>
  <c r="D473" s="1"/>
  <c r="F473" s="1"/>
  <c r="K472"/>
  <c r="I472"/>
  <c r="H472"/>
  <c r="G472"/>
  <c r="E472"/>
  <c r="D472" s="1"/>
  <c r="F472" s="1"/>
  <c r="K471"/>
  <c r="I471"/>
  <c r="O471" s="1"/>
  <c r="H471"/>
  <c r="G471"/>
  <c r="E471"/>
  <c r="K470"/>
  <c r="I470"/>
  <c r="O470" s="1"/>
  <c r="H470"/>
  <c r="G470"/>
  <c r="E470"/>
  <c r="K469"/>
  <c r="I469"/>
  <c r="H469"/>
  <c r="G469"/>
  <c r="E469"/>
  <c r="K468"/>
  <c r="I468"/>
  <c r="H468"/>
  <c r="G468"/>
  <c r="E468"/>
  <c r="K467"/>
  <c r="I467"/>
  <c r="O467" s="1"/>
  <c r="H467"/>
  <c r="G467"/>
  <c r="E467"/>
  <c r="D467" s="1"/>
  <c r="F467" s="1"/>
  <c r="K466"/>
  <c r="I466"/>
  <c r="O466" s="1"/>
  <c r="H466"/>
  <c r="G466"/>
  <c r="E466"/>
  <c r="D466" s="1"/>
  <c r="F466" s="1"/>
  <c r="K465"/>
  <c r="I465"/>
  <c r="H465"/>
  <c r="G465"/>
  <c r="E465"/>
  <c r="D465" s="1"/>
  <c r="F465" s="1"/>
  <c r="K464"/>
  <c r="I464"/>
  <c r="H464"/>
  <c r="G464"/>
  <c r="E464"/>
  <c r="K463"/>
  <c r="I463"/>
  <c r="H463"/>
  <c r="G463"/>
  <c r="E463"/>
  <c r="K462"/>
  <c r="I462"/>
  <c r="O462" s="1"/>
  <c r="H462"/>
  <c r="G462"/>
  <c r="E462"/>
  <c r="D462" s="1"/>
  <c r="F462" s="1"/>
  <c r="K461"/>
  <c r="I461"/>
  <c r="H461"/>
  <c r="G461"/>
  <c r="E461"/>
  <c r="D461" s="1"/>
  <c r="F461" s="1"/>
  <c r="K460"/>
  <c r="I460"/>
  <c r="H460"/>
  <c r="G460"/>
  <c r="E460"/>
  <c r="K459"/>
  <c r="I459"/>
  <c r="O459" s="1"/>
  <c r="H459"/>
  <c r="G459"/>
  <c r="E459"/>
  <c r="K458"/>
  <c r="I458"/>
  <c r="O458" s="1"/>
  <c r="H458"/>
  <c r="G458"/>
  <c r="E458"/>
  <c r="D458" s="1"/>
  <c r="F458" s="1"/>
  <c r="K457"/>
  <c r="I457"/>
  <c r="O457" s="1"/>
  <c r="H457"/>
  <c r="G457"/>
  <c r="E457"/>
  <c r="D457" s="1"/>
  <c r="F457" s="1"/>
  <c r="K456"/>
  <c r="I456"/>
  <c r="H456"/>
  <c r="G456"/>
  <c r="E456"/>
  <c r="K455"/>
  <c r="I455"/>
  <c r="O455" s="1"/>
  <c r="H455"/>
  <c r="G455"/>
  <c r="E455"/>
  <c r="K454"/>
  <c r="I454"/>
  <c r="O454" s="1"/>
  <c r="H454"/>
  <c r="G454"/>
  <c r="E454"/>
  <c r="K453"/>
  <c r="I453"/>
  <c r="H453"/>
  <c r="G453"/>
  <c r="E453"/>
  <c r="K452"/>
  <c r="I452"/>
  <c r="H452"/>
  <c r="G452"/>
  <c r="E452"/>
  <c r="K451"/>
  <c r="I451"/>
  <c r="O451" s="1"/>
  <c r="H451"/>
  <c r="G451"/>
  <c r="E451"/>
  <c r="D451" s="1"/>
  <c r="F451" s="1"/>
  <c r="K450"/>
  <c r="I450"/>
  <c r="O450" s="1"/>
  <c r="H450"/>
  <c r="G450"/>
  <c r="E450"/>
  <c r="K449"/>
  <c r="I449"/>
  <c r="O449" s="1"/>
  <c r="H449"/>
  <c r="G449"/>
  <c r="E449"/>
  <c r="K448"/>
  <c r="I448"/>
  <c r="H448"/>
  <c r="G448"/>
  <c r="E448"/>
  <c r="K447"/>
  <c r="I447"/>
  <c r="H447"/>
  <c r="G447"/>
  <c r="E447"/>
  <c r="K446"/>
  <c r="I446"/>
  <c r="O446" s="1"/>
  <c r="H446"/>
  <c r="G446"/>
  <c r="E446"/>
  <c r="K445"/>
  <c r="I445"/>
  <c r="H445"/>
  <c r="G445"/>
  <c r="E445"/>
  <c r="D445" s="1"/>
  <c r="F445" s="1"/>
  <c r="K444"/>
  <c r="I444"/>
  <c r="H444"/>
  <c r="G444"/>
  <c r="E444"/>
  <c r="K443"/>
  <c r="I443"/>
  <c r="H443"/>
  <c r="G443"/>
  <c r="E443"/>
  <c r="K442"/>
  <c r="I442"/>
  <c r="O442" s="1"/>
  <c r="H442"/>
  <c r="G442"/>
  <c r="E442"/>
  <c r="K441"/>
  <c r="I441"/>
  <c r="O441" s="1"/>
  <c r="H441"/>
  <c r="G441"/>
  <c r="E441"/>
  <c r="D441" s="1"/>
  <c r="F441" s="1"/>
  <c r="K440"/>
  <c r="I440"/>
  <c r="H440"/>
  <c r="G440"/>
  <c r="E440"/>
  <c r="K439"/>
  <c r="I439"/>
  <c r="H439"/>
  <c r="G439"/>
  <c r="E439"/>
  <c r="K438"/>
  <c r="I438"/>
  <c r="O438" s="1"/>
  <c r="H438"/>
  <c r="G438"/>
  <c r="E438"/>
  <c r="D438" s="1"/>
  <c r="F438" s="1"/>
  <c r="K437"/>
  <c r="I437"/>
  <c r="H437"/>
  <c r="G437"/>
  <c r="E437"/>
  <c r="D437" s="1"/>
  <c r="F437" s="1"/>
  <c r="K436"/>
  <c r="I436"/>
  <c r="H436"/>
  <c r="G436"/>
  <c r="E436"/>
  <c r="K435"/>
  <c r="I435"/>
  <c r="H435"/>
  <c r="G435"/>
  <c r="E435"/>
  <c r="D435" s="1"/>
  <c r="F435" s="1"/>
  <c r="K434"/>
  <c r="I434"/>
  <c r="O434" s="1"/>
  <c r="H434"/>
  <c r="G434"/>
  <c r="E434"/>
  <c r="D434" s="1"/>
  <c r="F434" s="1"/>
  <c r="K433"/>
  <c r="I433"/>
  <c r="O433" s="1"/>
  <c r="H433"/>
  <c r="G433"/>
  <c r="E433"/>
  <c r="D433" s="1"/>
  <c r="F433" s="1"/>
  <c r="K432"/>
  <c r="I432"/>
  <c r="O432" s="1"/>
  <c r="H432"/>
  <c r="G432"/>
  <c r="E432"/>
  <c r="K431"/>
  <c r="I431"/>
  <c r="H431"/>
  <c r="G431"/>
  <c r="E431"/>
  <c r="K430"/>
  <c r="I430"/>
  <c r="O430" s="1"/>
  <c r="H430"/>
  <c r="G430"/>
  <c r="E430"/>
  <c r="K429"/>
  <c r="I429"/>
  <c r="H429"/>
  <c r="G429"/>
  <c r="E429"/>
  <c r="D429" s="1"/>
  <c r="F429" s="1"/>
  <c r="K428"/>
  <c r="I428"/>
  <c r="H428"/>
  <c r="G428"/>
  <c r="E428"/>
  <c r="K427"/>
  <c r="I427"/>
  <c r="O427" s="1"/>
  <c r="H427"/>
  <c r="G427"/>
  <c r="E427"/>
  <c r="D427" s="1"/>
  <c r="F427" s="1"/>
  <c r="K426"/>
  <c r="I426"/>
  <c r="O426" s="1"/>
  <c r="H426"/>
  <c r="G426"/>
  <c r="E426"/>
  <c r="D426" s="1"/>
  <c r="F426" s="1"/>
  <c r="K425"/>
  <c r="I425"/>
  <c r="H425"/>
  <c r="G425"/>
  <c r="E425"/>
  <c r="K424"/>
  <c r="I424"/>
  <c r="H424"/>
  <c r="G424"/>
  <c r="E424"/>
  <c r="K423"/>
  <c r="I423"/>
  <c r="H423"/>
  <c r="G423"/>
  <c r="E423"/>
  <c r="K422"/>
  <c r="I422"/>
  <c r="H422"/>
  <c r="G422"/>
  <c r="E422"/>
  <c r="D422" s="1"/>
  <c r="F422" s="1"/>
  <c r="K421"/>
  <c r="I421"/>
  <c r="H421"/>
  <c r="G421"/>
  <c r="E421"/>
  <c r="D421" s="1"/>
  <c r="F421" s="1"/>
  <c r="K420"/>
  <c r="I420"/>
  <c r="H420"/>
  <c r="G420"/>
  <c r="E420"/>
  <c r="D420" s="1"/>
  <c r="F420" s="1"/>
  <c r="K419"/>
  <c r="I419"/>
  <c r="O419" s="1"/>
  <c r="H419"/>
  <c r="G419"/>
  <c r="E419"/>
  <c r="D419" s="1"/>
  <c r="F419" s="1"/>
  <c r="K418"/>
  <c r="I418"/>
  <c r="O418" s="1"/>
  <c r="H418"/>
  <c r="G418"/>
  <c r="E418"/>
  <c r="D418" s="1"/>
  <c r="F418" s="1"/>
  <c r="K417"/>
  <c r="I417"/>
  <c r="O417" s="1"/>
  <c r="H417"/>
  <c r="G417"/>
  <c r="E417"/>
  <c r="D417" s="1"/>
  <c r="F417" s="1"/>
  <c r="K416"/>
  <c r="I416"/>
  <c r="H416"/>
  <c r="G416"/>
  <c r="E416"/>
  <c r="K415"/>
  <c r="I415"/>
  <c r="O415" s="1"/>
  <c r="H415"/>
  <c r="G415"/>
  <c r="E415"/>
  <c r="K414"/>
  <c r="I414"/>
  <c r="H414"/>
  <c r="G414"/>
  <c r="E414"/>
  <c r="K413"/>
  <c r="I413"/>
  <c r="H413"/>
  <c r="G413"/>
  <c r="E413"/>
  <c r="D413" s="1"/>
  <c r="F413" s="1"/>
  <c r="K412"/>
  <c r="I412"/>
  <c r="H412"/>
  <c r="G412"/>
  <c r="E412"/>
  <c r="D412" s="1"/>
  <c r="F412" s="1"/>
  <c r="K411"/>
  <c r="I411"/>
  <c r="O411" s="1"/>
  <c r="H411"/>
  <c r="G411"/>
  <c r="E411"/>
  <c r="K410"/>
  <c r="I410"/>
  <c r="O410" s="1"/>
  <c r="H410"/>
  <c r="G410"/>
  <c r="E410"/>
  <c r="D410" s="1"/>
  <c r="F410" s="1"/>
  <c r="K409"/>
  <c r="I409"/>
  <c r="H409"/>
  <c r="G409"/>
  <c r="E409"/>
  <c r="K408"/>
  <c r="I408"/>
  <c r="H408"/>
  <c r="G408"/>
  <c r="E408"/>
  <c r="D408" s="1"/>
  <c r="F408" s="1"/>
  <c r="K407"/>
  <c r="I407"/>
  <c r="O407" s="1"/>
  <c r="H407"/>
  <c r="G407"/>
  <c r="E407"/>
  <c r="D407" s="1"/>
  <c r="F407" s="1"/>
  <c r="K406"/>
  <c r="I406"/>
  <c r="O406" s="1"/>
  <c r="H406"/>
  <c r="G406"/>
  <c r="E406"/>
  <c r="D406" s="1"/>
  <c r="F406" s="1"/>
  <c r="K405"/>
  <c r="I405"/>
  <c r="O405" s="1"/>
  <c r="H405"/>
  <c r="G405"/>
  <c r="E405"/>
  <c r="K404"/>
  <c r="I404"/>
  <c r="H404"/>
  <c r="G404"/>
  <c r="E404"/>
  <c r="D404" s="1"/>
  <c r="F404" s="1"/>
  <c r="K403"/>
  <c r="I403"/>
  <c r="O403" s="1"/>
  <c r="H403"/>
  <c r="G403"/>
  <c r="E403"/>
  <c r="D403" s="1"/>
  <c r="F403" s="1"/>
  <c r="K402"/>
  <c r="I402"/>
  <c r="O402" s="1"/>
  <c r="H402"/>
  <c r="G402"/>
  <c r="E402"/>
  <c r="K401"/>
  <c r="I401"/>
  <c r="O401" s="1"/>
  <c r="H401"/>
  <c r="G401"/>
  <c r="E401"/>
  <c r="D401" s="1"/>
  <c r="F401" s="1"/>
  <c r="K400"/>
  <c r="I400"/>
  <c r="O400" s="1"/>
  <c r="H400"/>
  <c r="G400"/>
  <c r="E400"/>
  <c r="D400" s="1"/>
  <c r="F400" s="1"/>
  <c r="K399"/>
  <c r="I399"/>
  <c r="O399" s="1"/>
  <c r="H399"/>
  <c r="G399"/>
  <c r="E399"/>
  <c r="D399" s="1"/>
  <c r="F399" s="1"/>
  <c r="K398"/>
  <c r="I398"/>
  <c r="O398" s="1"/>
  <c r="H398"/>
  <c r="G398"/>
  <c r="E398"/>
  <c r="D398" s="1"/>
  <c r="F398" s="1"/>
  <c r="K397"/>
  <c r="I397"/>
  <c r="O397" s="1"/>
  <c r="H397"/>
  <c r="G397"/>
  <c r="E397"/>
  <c r="D397" s="1"/>
  <c r="F397" s="1"/>
  <c r="K396"/>
  <c r="I396"/>
  <c r="H396"/>
  <c r="G396"/>
  <c r="E396"/>
  <c r="D396" s="1"/>
  <c r="F396" s="1"/>
  <c r="K395"/>
  <c r="I395"/>
  <c r="H395"/>
  <c r="G395"/>
  <c r="E395"/>
  <c r="D395" s="1"/>
  <c r="F395" s="1"/>
  <c r="K394"/>
  <c r="I394"/>
  <c r="O394" s="1"/>
  <c r="H394"/>
  <c r="G394"/>
  <c r="E394"/>
  <c r="D394" s="1"/>
  <c r="F394" s="1"/>
  <c r="K393"/>
  <c r="I393"/>
  <c r="H393"/>
  <c r="G393"/>
  <c r="E393"/>
  <c r="D393" s="1"/>
  <c r="F393" s="1"/>
  <c r="K392"/>
  <c r="I392"/>
  <c r="H392"/>
  <c r="G392"/>
  <c r="E392"/>
  <c r="D392" s="1"/>
  <c r="F392" s="1"/>
  <c r="K391"/>
  <c r="I391"/>
  <c r="O391" s="1"/>
  <c r="H391"/>
  <c r="G391"/>
  <c r="E391"/>
  <c r="D391" s="1"/>
  <c r="F391" s="1"/>
  <c r="K390"/>
  <c r="I390"/>
  <c r="H390"/>
  <c r="G390"/>
  <c r="E390"/>
  <c r="D390" s="1"/>
  <c r="F390" s="1"/>
  <c r="K389"/>
  <c r="I389"/>
  <c r="O389" s="1"/>
  <c r="H389"/>
  <c r="G389"/>
  <c r="E389"/>
  <c r="D389" s="1"/>
  <c r="F389" s="1"/>
  <c r="K388"/>
  <c r="I388"/>
  <c r="O388" s="1"/>
  <c r="H388"/>
  <c r="G388"/>
  <c r="E388"/>
  <c r="D388" s="1"/>
  <c r="F388" s="1"/>
  <c r="K387"/>
  <c r="I387"/>
  <c r="H387"/>
  <c r="G387"/>
  <c r="E387"/>
  <c r="D387" s="1"/>
  <c r="F387" s="1"/>
  <c r="K386"/>
  <c r="I386"/>
  <c r="O386" s="1"/>
  <c r="H386"/>
  <c r="G386"/>
  <c r="E386"/>
  <c r="D386" s="1"/>
  <c r="F386" s="1"/>
  <c r="K385"/>
  <c r="I385"/>
  <c r="O385" s="1"/>
  <c r="H385"/>
  <c r="G385"/>
  <c r="E385"/>
  <c r="D385" s="1"/>
  <c r="F385" s="1"/>
  <c r="K384"/>
  <c r="I384"/>
  <c r="O384" s="1"/>
  <c r="H384"/>
  <c r="G384"/>
  <c r="E384"/>
  <c r="K383"/>
  <c r="I383"/>
  <c r="O383" s="1"/>
  <c r="H383"/>
  <c r="G383"/>
  <c r="E383"/>
  <c r="D383" s="1"/>
  <c r="F383" s="1"/>
  <c r="K382"/>
  <c r="I382"/>
  <c r="H382"/>
  <c r="G382"/>
  <c r="E382"/>
  <c r="D382" s="1"/>
  <c r="F382" s="1"/>
  <c r="K381"/>
  <c r="I381"/>
  <c r="O381" s="1"/>
  <c r="H381"/>
  <c r="G381"/>
  <c r="E381"/>
  <c r="D381" s="1"/>
  <c r="F381" s="1"/>
  <c r="K380"/>
  <c r="I380"/>
  <c r="O380" s="1"/>
  <c r="H380"/>
  <c r="G380"/>
  <c r="E380"/>
  <c r="D380" s="1"/>
  <c r="F380" s="1"/>
  <c r="K379"/>
  <c r="I379"/>
  <c r="H379"/>
  <c r="G379"/>
  <c r="E379"/>
  <c r="D379" s="1"/>
  <c r="F379" s="1"/>
  <c r="K378"/>
  <c r="I378"/>
  <c r="O378" s="1"/>
  <c r="H378"/>
  <c r="G378"/>
  <c r="E378"/>
  <c r="K377"/>
  <c r="I377"/>
  <c r="H377"/>
  <c r="G377"/>
  <c r="E377"/>
  <c r="K376"/>
  <c r="I376"/>
  <c r="H376"/>
  <c r="G376"/>
  <c r="E376"/>
  <c r="D376" s="1"/>
  <c r="F376" s="1"/>
  <c r="K375"/>
  <c r="I375"/>
  <c r="O375" s="1"/>
  <c r="H375"/>
  <c r="G375"/>
  <c r="E375"/>
  <c r="D375" s="1"/>
  <c r="F375" s="1"/>
  <c r="K374"/>
  <c r="I374"/>
  <c r="H374"/>
  <c r="G374"/>
  <c r="E374"/>
  <c r="D374" s="1"/>
  <c r="F374" s="1"/>
  <c r="K373"/>
  <c r="I373"/>
  <c r="O373" s="1"/>
  <c r="H373"/>
  <c r="G373"/>
  <c r="E373"/>
  <c r="K372"/>
  <c r="I372"/>
  <c r="H372"/>
  <c r="G372"/>
  <c r="E372"/>
  <c r="D372" s="1"/>
  <c r="F372" s="1"/>
  <c r="K371"/>
  <c r="I371"/>
  <c r="O371" s="1"/>
  <c r="H371"/>
  <c r="G371"/>
  <c r="E371"/>
  <c r="D371" s="1"/>
  <c r="F371" s="1"/>
  <c r="K370"/>
  <c r="I370"/>
  <c r="O370" s="1"/>
  <c r="H370"/>
  <c r="G370"/>
  <c r="E370"/>
  <c r="K369"/>
  <c r="I369"/>
  <c r="O369" s="1"/>
  <c r="H369"/>
  <c r="G369"/>
  <c r="E369"/>
  <c r="K368"/>
  <c r="I368"/>
  <c r="O368" s="1"/>
  <c r="H368"/>
  <c r="G368"/>
  <c r="E368"/>
  <c r="D368" s="1"/>
  <c r="F368" s="1"/>
  <c r="K367"/>
  <c r="I367"/>
  <c r="O367" s="1"/>
  <c r="H367"/>
  <c r="G367"/>
  <c r="E367"/>
  <c r="D367" s="1"/>
  <c r="F367" s="1"/>
  <c r="K366"/>
  <c r="I366"/>
  <c r="H366"/>
  <c r="G366"/>
  <c r="E366"/>
  <c r="D366" s="1"/>
  <c r="F366" s="1"/>
  <c r="K365"/>
  <c r="I365"/>
  <c r="O365" s="1"/>
  <c r="H365"/>
  <c r="G365"/>
  <c r="E365"/>
  <c r="D365" s="1"/>
  <c r="F365" s="1"/>
  <c r="K364"/>
  <c r="I364"/>
  <c r="H364"/>
  <c r="G364"/>
  <c r="E364"/>
  <c r="D364" s="1"/>
  <c r="F364" s="1"/>
  <c r="K363"/>
  <c r="I363"/>
  <c r="H363"/>
  <c r="G363"/>
  <c r="E363"/>
  <c r="D363" s="1"/>
  <c r="F363" s="1"/>
  <c r="K362"/>
  <c r="I362"/>
  <c r="O362" s="1"/>
  <c r="H362"/>
  <c r="G362"/>
  <c r="E362"/>
  <c r="D362" s="1"/>
  <c r="F362" s="1"/>
  <c r="K361"/>
  <c r="I361"/>
  <c r="H361"/>
  <c r="G361"/>
  <c r="E361"/>
  <c r="D361" s="1"/>
  <c r="F361" s="1"/>
  <c r="K360"/>
  <c r="I360"/>
  <c r="H360"/>
  <c r="G360"/>
  <c r="E360"/>
  <c r="D360" s="1"/>
  <c r="F360" s="1"/>
  <c r="K359"/>
  <c r="I359"/>
  <c r="O359" s="1"/>
  <c r="H359"/>
  <c r="G359"/>
  <c r="E359"/>
  <c r="D359" s="1"/>
  <c r="F359" s="1"/>
  <c r="K358"/>
  <c r="I358"/>
  <c r="H358"/>
  <c r="G358"/>
  <c r="E358"/>
  <c r="D358" s="1"/>
  <c r="F358" s="1"/>
  <c r="K357"/>
  <c r="I357"/>
  <c r="O357" s="1"/>
  <c r="H357"/>
  <c r="G357"/>
  <c r="E357"/>
  <c r="D357" s="1"/>
  <c r="F357" s="1"/>
  <c r="K356"/>
  <c r="I356"/>
  <c r="O356" s="1"/>
  <c r="H356"/>
  <c r="G356"/>
  <c r="E356"/>
  <c r="D356" s="1"/>
  <c r="F356" s="1"/>
  <c r="K355"/>
  <c r="I355"/>
  <c r="H355"/>
  <c r="G355"/>
  <c r="E355"/>
  <c r="D355" s="1"/>
  <c r="F355" s="1"/>
  <c r="K354"/>
  <c r="I354"/>
  <c r="O354" s="1"/>
  <c r="H354"/>
  <c r="G354"/>
  <c r="E354"/>
  <c r="K353"/>
  <c r="I353"/>
  <c r="O353" s="1"/>
  <c r="H353"/>
  <c r="G353"/>
  <c r="E353"/>
  <c r="D353" s="1"/>
  <c r="F353" s="1"/>
  <c r="K352"/>
  <c r="I352"/>
  <c r="H352"/>
  <c r="G352"/>
  <c r="E352"/>
  <c r="K351"/>
  <c r="I351"/>
  <c r="O351" s="1"/>
  <c r="H351"/>
  <c r="G351"/>
  <c r="E351"/>
  <c r="D351" s="1"/>
  <c r="F351" s="1"/>
  <c r="K350"/>
  <c r="I350"/>
  <c r="H350"/>
  <c r="G350"/>
  <c r="E350"/>
  <c r="D350" s="1"/>
  <c r="F350" s="1"/>
  <c r="K349"/>
  <c r="I349"/>
  <c r="O349" s="1"/>
  <c r="H349"/>
  <c r="G349"/>
  <c r="E349"/>
  <c r="D349" s="1"/>
  <c r="F349" s="1"/>
  <c r="K348"/>
  <c r="I348"/>
  <c r="O348" s="1"/>
  <c r="H348"/>
  <c r="G348"/>
  <c r="E348"/>
  <c r="D348" s="1"/>
  <c r="F348" s="1"/>
  <c r="K347"/>
  <c r="I347"/>
  <c r="O347" s="1"/>
  <c r="H347"/>
  <c r="G347"/>
  <c r="E347"/>
  <c r="D347" s="1"/>
  <c r="F347" s="1"/>
  <c r="K346"/>
  <c r="I346"/>
  <c r="O346" s="1"/>
  <c r="H346"/>
  <c r="G346"/>
  <c r="E346"/>
  <c r="D346" s="1"/>
  <c r="F346" s="1"/>
  <c r="K345"/>
  <c r="I345"/>
  <c r="H345"/>
  <c r="G345"/>
  <c r="E345"/>
  <c r="K344"/>
  <c r="I344"/>
  <c r="H344"/>
  <c r="G344"/>
  <c r="E344"/>
  <c r="D344" s="1"/>
  <c r="F344" s="1"/>
  <c r="K343"/>
  <c r="I343"/>
  <c r="O343" s="1"/>
  <c r="H343"/>
  <c r="G343"/>
  <c r="E343"/>
  <c r="D343" s="1"/>
  <c r="F343" s="1"/>
  <c r="K342"/>
  <c r="I342"/>
  <c r="H342"/>
  <c r="G342"/>
  <c r="E342"/>
  <c r="D342" s="1"/>
  <c r="F342" s="1"/>
  <c r="K341"/>
  <c r="I341"/>
  <c r="O341" s="1"/>
  <c r="H341"/>
  <c r="G341"/>
  <c r="E341"/>
  <c r="D341" s="1"/>
  <c r="F341" s="1"/>
  <c r="K340"/>
  <c r="I340"/>
  <c r="H340"/>
  <c r="G340"/>
  <c r="E340"/>
  <c r="D340" s="1"/>
  <c r="F340" s="1"/>
  <c r="K339"/>
  <c r="I339"/>
  <c r="O339" s="1"/>
  <c r="H339"/>
  <c r="G339"/>
  <c r="E339"/>
  <c r="D339" s="1"/>
  <c r="F339" s="1"/>
  <c r="K338"/>
  <c r="I338"/>
  <c r="H338"/>
  <c r="G338"/>
  <c r="E338"/>
  <c r="D338" s="1"/>
  <c r="F338" s="1"/>
  <c r="K337"/>
  <c r="I337"/>
  <c r="H337"/>
  <c r="G337"/>
  <c r="E337"/>
  <c r="K336"/>
  <c r="I336"/>
  <c r="H336"/>
  <c r="G336"/>
  <c r="E336"/>
  <c r="K335"/>
  <c r="I335"/>
  <c r="O335" s="1"/>
  <c r="H335"/>
  <c r="G335"/>
  <c r="E335"/>
  <c r="D335" s="1"/>
  <c r="F335" s="1"/>
  <c r="K334"/>
  <c r="K333"/>
  <c r="K332"/>
  <c r="K331"/>
  <c r="K330"/>
  <c r="K329"/>
  <c r="K328"/>
  <c r="K327"/>
  <c r="K326"/>
  <c r="K325"/>
  <c r="K324"/>
  <c r="K323"/>
  <c r="K322"/>
  <c r="K321"/>
  <c r="K320"/>
  <c r="K319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K219"/>
  <c r="K218"/>
  <c r="K217"/>
  <c r="K216"/>
  <c r="K215"/>
  <c r="K214"/>
  <c r="K213"/>
  <c r="K212"/>
  <c r="K211"/>
  <c r="K210"/>
  <c r="K209"/>
  <c r="K208"/>
  <c r="K207"/>
  <c r="K206"/>
  <c r="K205"/>
  <c r="K204"/>
  <c r="K203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183"/>
  <c r="K182"/>
  <c r="K181"/>
  <c r="K180"/>
  <c r="K179"/>
  <c r="K178"/>
  <c r="K177"/>
  <c r="K176"/>
  <c r="K175"/>
  <c r="K174"/>
  <c r="K173"/>
  <c r="K172"/>
  <c r="K171"/>
  <c r="K170"/>
  <c r="K169"/>
  <c r="K168"/>
  <c r="K167"/>
  <c r="K166"/>
  <c r="K165"/>
  <c r="K164"/>
  <c r="K163"/>
  <c r="K162"/>
  <c r="K161"/>
  <c r="K160"/>
  <c r="K159"/>
  <c r="K158"/>
  <c r="K157"/>
  <c r="K156"/>
  <c r="K155"/>
  <c r="K154"/>
  <c r="K153"/>
  <c r="K152"/>
  <c r="K151"/>
  <c r="K150"/>
  <c r="K149"/>
  <c r="K148"/>
  <c r="K147"/>
  <c r="K146"/>
  <c r="K145"/>
  <c r="K144"/>
  <c r="K143"/>
  <c r="K142"/>
  <c r="K141"/>
  <c r="K140"/>
  <c r="K139"/>
  <c r="K138"/>
  <c r="K137"/>
  <c r="K136"/>
  <c r="K135"/>
  <c r="K134"/>
  <c r="K133"/>
  <c r="K132"/>
  <c r="K131"/>
  <c r="K130"/>
  <c r="K129"/>
  <c r="K128"/>
  <c r="K127"/>
  <c r="K126"/>
  <c r="K125"/>
  <c r="K124"/>
  <c r="K123"/>
  <c r="K122"/>
  <c r="K121"/>
  <c r="K120"/>
  <c r="K119"/>
  <c r="K118"/>
  <c r="K117"/>
  <c r="K116"/>
  <c r="K115"/>
  <c r="K114"/>
  <c r="K113"/>
  <c r="K112"/>
  <c r="K111"/>
  <c r="K110"/>
  <c r="K109"/>
  <c r="K108"/>
  <c r="K107"/>
  <c r="K106"/>
  <c r="K105"/>
  <c r="K104"/>
  <c r="K103"/>
  <c r="K102"/>
  <c r="K101"/>
  <c r="K100"/>
  <c r="K99"/>
  <c r="K98"/>
  <c r="K97"/>
  <c r="K96"/>
  <c r="K95"/>
  <c r="K94"/>
  <c r="K93"/>
  <c r="K92"/>
  <c r="K91"/>
  <c r="K90"/>
  <c r="K89"/>
  <c r="K88"/>
  <c r="K87"/>
  <c r="K86"/>
  <c r="K85"/>
  <c r="K84"/>
  <c r="K83"/>
  <c r="K82"/>
  <c r="K81"/>
  <c r="K80"/>
  <c r="K79"/>
  <c r="K78"/>
  <c r="K77"/>
  <c r="K76"/>
  <c r="K75"/>
  <c r="K74"/>
  <c r="K73"/>
  <c r="K72"/>
  <c r="K71"/>
  <c r="K70"/>
  <c r="K69"/>
  <c r="K68"/>
  <c r="K67"/>
  <c r="K66"/>
  <c r="K65"/>
  <c r="K64"/>
  <c r="K63"/>
  <c r="K62"/>
  <c r="K61"/>
  <c r="K60"/>
  <c r="K59"/>
  <c r="K58"/>
  <c r="K57"/>
  <c r="K56"/>
  <c r="K55"/>
  <c r="K54"/>
  <c r="K53"/>
  <c r="K52"/>
  <c r="K51"/>
  <c r="K50"/>
  <c r="K49"/>
  <c r="K48"/>
  <c r="K47"/>
  <c r="K46"/>
  <c r="K45"/>
  <c r="K44"/>
  <c r="K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24"/>
  <c r="K23"/>
  <c r="K22"/>
  <c r="K21"/>
  <c r="K20"/>
  <c r="K19"/>
  <c r="K18"/>
  <c r="K17"/>
  <c r="K16"/>
  <c r="K15"/>
  <c r="K14"/>
  <c r="K13"/>
  <c r="K12"/>
  <c r="K11"/>
  <c r="K10"/>
  <c r="K9"/>
  <c r="K8"/>
  <c r="K7"/>
  <c r="K6"/>
  <c r="K5"/>
  <c r="K4"/>
  <c r="K3"/>
  <c r="K2"/>
  <c r="E291"/>
  <c r="D291" s="1"/>
  <c r="F291" s="1"/>
  <c r="G291"/>
  <c r="H291"/>
  <c r="I291"/>
  <c r="E292"/>
  <c r="D292" s="1"/>
  <c r="F292" s="1"/>
  <c r="G292"/>
  <c r="H292"/>
  <c r="I292"/>
  <c r="E293"/>
  <c r="D293" s="1"/>
  <c r="F293" s="1"/>
  <c r="G293"/>
  <c r="H293"/>
  <c r="I293"/>
  <c r="E294"/>
  <c r="D294" s="1"/>
  <c r="F294" s="1"/>
  <c r="G294"/>
  <c r="H294"/>
  <c r="I294"/>
  <c r="E295"/>
  <c r="D295" s="1"/>
  <c r="F295" s="1"/>
  <c r="G295"/>
  <c r="H295"/>
  <c r="I295"/>
  <c r="E296"/>
  <c r="D296" s="1"/>
  <c r="F296" s="1"/>
  <c r="G296"/>
  <c r="H296"/>
  <c r="I296"/>
  <c r="E297"/>
  <c r="D297" s="1"/>
  <c r="F297" s="1"/>
  <c r="G297"/>
  <c r="H297"/>
  <c r="I297"/>
  <c r="E298"/>
  <c r="D298" s="1"/>
  <c r="F298" s="1"/>
  <c r="G298"/>
  <c r="H298"/>
  <c r="I298"/>
  <c r="E299"/>
  <c r="D299" s="1"/>
  <c r="F299" s="1"/>
  <c r="G299"/>
  <c r="H299"/>
  <c r="I299"/>
  <c r="E300"/>
  <c r="D300" s="1"/>
  <c r="F300" s="1"/>
  <c r="G300"/>
  <c r="H300"/>
  <c r="I300"/>
  <c r="E301"/>
  <c r="D301" s="1"/>
  <c r="F301" s="1"/>
  <c r="G301"/>
  <c r="H301"/>
  <c r="I301"/>
  <c r="E302"/>
  <c r="D302" s="1"/>
  <c r="F302" s="1"/>
  <c r="G302"/>
  <c r="H302"/>
  <c r="I302"/>
  <c r="E303"/>
  <c r="D303" s="1"/>
  <c r="F303" s="1"/>
  <c r="G303"/>
  <c r="H303"/>
  <c r="I303"/>
  <c r="E304"/>
  <c r="D304" s="1"/>
  <c r="F304" s="1"/>
  <c r="G304"/>
  <c r="H304"/>
  <c r="I304"/>
  <c r="E305"/>
  <c r="D305" s="1"/>
  <c r="F305" s="1"/>
  <c r="G305"/>
  <c r="H305"/>
  <c r="I305"/>
  <c r="E306"/>
  <c r="D306" s="1"/>
  <c r="F306" s="1"/>
  <c r="G306"/>
  <c r="H306"/>
  <c r="I306"/>
  <c r="E307"/>
  <c r="D307" s="1"/>
  <c r="F307" s="1"/>
  <c r="G307"/>
  <c r="H307"/>
  <c r="I307"/>
  <c r="E308"/>
  <c r="D308" s="1"/>
  <c r="F308" s="1"/>
  <c r="G308"/>
  <c r="H308"/>
  <c r="I308"/>
  <c r="E309"/>
  <c r="D309" s="1"/>
  <c r="F309" s="1"/>
  <c r="G309"/>
  <c r="H309"/>
  <c r="I309"/>
  <c r="E310"/>
  <c r="D310" s="1"/>
  <c r="F310" s="1"/>
  <c r="G310"/>
  <c r="H310"/>
  <c r="I310"/>
  <c r="E311"/>
  <c r="D311" s="1"/>
  <c r="F311" s="1"/>
  <c r="G311"/>
  <c r="H311"/>
  <c r="I311"/>
  <c r="E312"/>
  <c r="D312" s="1"/>
  <c r="F312" s="1"/>
  <c r="G312"/>
  <c r="H312"/>
  <c r="I312"/>
  <c r="E313"/>
  <c r="D313" s="1"/>
  <c r="F313" s="1"/>
  <c r="G313"/>
  <c r="H313"/>
  <c r="I313"/>
  <c r="E314"/>
  <c r="D314" s="1"/>
  <c r="F314" s="1"/>
  <c r="G314"/>
  <c r="H314"/>
  <c r="I314"/>
  <c r="E315"/>
  <c r="D315" s="1"/>
  <c r="F315" s="1"/>
  <c r="G315"/>
  <c r="H315"/>
  <c r="I315"/>
  <c r="E316"/>
  <c r="D316" s="1"/>
  <c r="F316" s="1"/>
  <c r="G316"/>
  <c r="H316"/>
  <c r="I316"/>
  <c r="E317"/>
  <c r="D317" s="1"/>
  <c r="F317" s="1"/>
  <c r="G317"/>
  <c r="H317"/>
  <c r="I317"/>
  <c r="E318"/>
  <c r="D318" s="1"/>
  <c r="F318" s="1"/>
  <c r="G318"/>
  <c r="H318"/>
  <c r="I318"/>
  <c r="E319"/>
  <c r="D319" s="1"/>
  <c r="F319" s="1"/>
  <c r="G319"/>
  <c r="H319"/>
  <c r="I319"/>
  <c r="E320"/>
  <c r="D320" s="1"/>
  <c r="F320" s="1"/>
  <c r="G320"/>
  <c r="H320"/>
  <c r="I320"/>
  <c r="E321"/>
  <c r="D321" s="1"/>
  <c r="F321" s="1"/>
  <c r="G321"/>
  <c r="H321"/>
  <c r="I321"/>
  <c r="E322"/>
  <c r="D322" s="1"/>
  <c r="F322" s="1"/>
  <c r="G322"/>
  <c r="H322"/>
  <c r="I322"/>
  <c r="E323"/>
  <c r="D323" s="1"/>
  <c r="F323" s="1"/>
  <c r="G323"/>
  <c r="H323"/>
  <c r="I323"/>
  <c r="E324"/>
  <c r="D324" s="1"/>
  <c r="F324" s="1"/>
  <c r="G324"/>
  <c r="H324"/>
  <c r="I324"/>
  <c r="E325"/>
  <c r="D325" s="1"/>
  <c r="F325" s="1"/>
  <c r="G325"/>
  <c r="H325"/>
  <c r="I325"/>
  <c r="E326"/>
  <c r="D326" s="1"/>
  <c r="F326" s="1"/>
  <c r="G326"/>
  <c r="H326"/>
  <c r="I326"/>
  <c r="E327"/>
  <c r="D327" s="1"/>
  <c r="F327" s="1"/>
  <c r="G327"/>
  <c r="H327"/>
  <c r="I327"/>
  <c r="E328"/>
  <c r="D328" s="1"/>
  <c r="F328" s="1"/>
  <c r="G328"/>
  <c r="H328"/>
  <c r="I328"/>
  <c r="E329"/>
  <c r="D329" s="1"/>
  <c r="F329" s="1"/>
  <c r="G329"/>
  <c r="H329"/>
  <c r="I329"/>
  <c r="E330"/>
  <c r="D330" s="1"/>
  <c r="F330" s="1"/>
  <c r="G330"/>
  <c r="H330"/>
  <c r="I330"/>
  <c r="E331"/>
  <c r="D331" s="1"/>
  <c r="F331" s="1"/>
  <c r="G331"/>
  <c r="H331"/>
  <c r="I331"/>
  <c r="E332"/>
  <c r="D332" s="1"/>
  <c r="F332" s="1"/>
  <c r="G332"/>
  <c r="H332"/>
  <c r="I332"/>
  <c r="E333"/>
  <c r="D333" s="1"/>
  <c r="F333" s="1"/>
  <c r="G333"/>
  <c r="H333"/>
  <c r="I333"/>
  <c r="E334"/>
  <c r="D334" s="1"/>
  <c r="F334" s="1"/>
  <c r="G334"/>
  <c r="H334"/>
  <c r="I334"/>
  <c r="E38"/>
  <c r="D38" s="1"/>
  <c r="F38" s="1"/>
  <c r="G38"/>
  <c r="H38"/>
  <c r="I38"/>
  <c r="E39"/>
  <c r="D39" s="1"/>
  <c r="F39" s="1"/>
  <c r="G39"/>
  <c r="H39"/>
  <c r="I39"/>
  <c r="E40"/>
  <c r="D40" s="1"/>
  <c r="F40" s="1"/>
  <c r="G40"/>
  <c r="H40"/>
  <c r="I40"/>
  <c r="E41"/>
  <c r="D41" s="1"/>
  <c r="F41" s="1"/>
  <c r="G41"/>
  <c r="H41"/>
  <c r="I41"/>
  <c r="E42"/>
  <c r="D42" s="1"/>
  <c r="F42" s="1"/>
  <c r="G42"/>
  <c r="H42"/>
  <c r="I42"/>
  <c r="E43"/>
  <c r="D43" s="1"/>
  <c r="F43" s="1"/>
  <c r="G43"/>
  <c r="H43"/>
  <c r="I43"/>
  <c r="O43" s="1"/>
  <c r="E44"/>
  <c r="D44" s="1"/>
  <c r="F44" s="1"/>
  <c r="G44"/>
  <c r="H44"/>
  <c r="I44"/>
  <c r="E45"/>
  <c r="D45" s="1"/>
  <c r="F45" s="1"/>
  <c r="G45"/>
  <c r="H45"/>
  <c r="I45"/>
  <c r="E46"/>
  <c r="D46" s="1"/>
  <c r="F46" s="1"/>
  <c r="G46"/>
  <c r="H46"/>
  <c r="I46"/>
  <c r="E47"/>
  <c r="D47" s="1"/>
  <c r="F47" s="1"/>
  <c r="G47"/>
  <c r="H47"/>
  <c r="I47"/>
  <c r="E48"/>
  <c r="D48" s="1"/>
  <c r="F48" s="1"/>
  <c r="G48"/>
  <c r="H48"/>
  <c r="I48"/>
  <c r="E49"/>
  <c r="D49" s="1"/>
  <c r="F49" s="1"/>
  <c r="G49"/>
  <c r="H49"/>
  <c r="I49"/>
  <c r="E50"/>
  <c r="D50" s="1"/>
  <c r="F50" s="1"/>
  <c r="G50"/>
  <c r="H50"/>
  <c r="I50"/>
  <c r="E51"/>
  <c r="D51" s="1"/>
  <c r="F51" s="1"/>
  <c r="G51"/>
  <c r="H51"/>
  <c r="I51"/>
  <c r="O51" s="1"/>
  <c r="E52"/>
  <c r="D52" s="1"/>
  <c r="F52" s="1"/>
  <c r="G52"/>
  <c r="H52"/>
  <c r="I52"/>
  <c r="E53"/>
  <c r="D53" s="1"/>
  <c r="F53" s="1"/>
  <c r="G53"/>
  <c r="H53"/>
  <c r="I53"/>
  <c r="E54"/>
  <c r="D54" s="1"/>
  <c r="F54" s="1"/>
  <c r="G54"/>
  <c r="H54"/>
  <c r="I54"/>
  <c r="E55"/>
  <c r="D55" s="1"/>
  <c r="F55" s="1"/>
  <c r="G55"/>
  <c r="H55"/>
  <c r="I55"/>
  <c r="E56"/>
  <c r="D56" s="1"/>
  <c r="F56" s="1"/>
  <c r="G56"/>
  <c r="H56"/>
  <c r="I56"/>
  <c r="E57"/>
  <c r="D57" s="1"/>
  <c r="F57" s="1"/>
  <c r="G57"/>
  <c r="H57"/>
  <c r="I57"/>
  <c r="E58"/>
  <c r="D58" s="1"/>
  <c r="F58" s="1"/>
  <c r="G58"/>
  <c r="H58"/>
  <c r="I58"/>
  <c r="E59"/>
  <c r="D59" s="1"/>
  <c r="F59" s="1"/>
  <c r="G59"/>
  <c r="H59"/>
  <c r="I59"/>
  <c r="O59" s="1"/>
  <c r="E60"/>
  <c r="D60" s="1"/>
  <c r="F60" s="1"/>
  <c r="G60"/>
  <c r="H60"/>
  <c r="I60"/>
  <c r="E61"/>
  <c r="D61" s="1"/>
  <c r="F61" s="1"/>
  <c r="G61"/>
  <c r="H61"/>
  <c r="I61"/>
  <c r="E62"/>
  <c r="D62" s="1"/>
  <c r="F62" s="1"/>
  <c r="G62"/>
  <c r="H62"/>
  <c r="I62"/>
  <c r="E63"/>
  <c r="D63" s="1"/>
  <c r="F63" s="1"/>
  <c r="G63"/>
  <c r="H63"/>
  <c r="I63"/>
  <c r="E64"/>
  <c r="D64" s="1"/>
  <c r="F64" s="1"/>
  <c r="G64"/>
  <c r="H64"/>
  <c r="I64"/>
  <c r="E65"/>
  <c r="D65" s="1"/>
  <c r="F65" s="1"/>
  <c r="G65"/>
  <c r="H65"/>
  <c r="I65"/>
  <c r="E66"/>
  <c r="D66" s="1"/>
  <c r="F66" s="1"/>
  <c r="G66"/>
  <c r="H66"/>
  <c r="I66"/>
  <c r="E67"/>
  <c r="D67" s="1"/>
  <c r="F67" s="1"/>
  <c r="G67"/>
  <c r="H67"/>
  <c r="I67"/>
  <c r="O67" s="1"/>
  <c r="E68"/>
  <c r="D68" s="1"/>
  <c r="F68" s="1"/>
  <c r="G68"/>
  <c r="H68"/>
  <c r="I68"/>
  <c r="E69"/>
  <c r="D69" s="1"/>
  <c r="F69" s="1"/>
  <c r="G69"/>
  <c r="H69"/>
  <c r="I69"/>
  <c r="E70"/>
  <c r="D70" s="1"/>
  <c r="F70" s="1"/>
  <c r="G70"/>
  <c r="H70"/>
  <c r="I70"/>
  <c r="E71"/>
  <c r="D71" s="1"/>
  <c r="F71" s="1"/>
  <c r="G71"/>
  <c r="H71"/>
  <c r="I71"/>
  <c r="E72"/>
  <c r="D72" s="1"/>
  <c r="F72" s="1"/>
  <c r="G72"/>
  <c r="H72"/>
  <c r="I72"/>
  <c r="E73"/>
  <c r="D73" s="1"/>
  <c r="F73" s="1"/>
  <c r="G73"/>
  <c r="H73"/>
  <c r="I73"/>
  <c r="E74"/>
  <c r="D74" s="1"/>
  <c r="F74" s="1"/>
  <c r="G74"/>
  <c r="H74"/>
  <c r="I74"/>
  <c r="E75"/>
  <c r="D75" s="1"/>
  <c r="F75" s="1"/>
  <c r="G75"/>
  <c r="H75"/>
  <c r="I75"/>
  <c r="O75" s="1"/>
  <c r="E76"/>
  <c r="D76" s="1"/>
  <c r="F76" s="1"/>
  <c r="G76"/>
  <c r="H76"/>
  <c r="I76"/>
  <c r="E77"/>
  <c r="D77" s="1"/>
  <c r="F77" s="1"/>
  <c r="G77"/>
  <c r="H77"/>
  <c r="I77"/>
  <c r="E78"/>
  <c r="D78" s="1"/>
  <c r="F78" s="1"/>
  <c r="G78"/>
  <c r="H78"/>
  <c r="I78"/>
  <c r="E79"/>
  <c r="D79" s="1"/>
  <c r="F79" s="1"/>
  <c r="G79"/>
  <c r="H79"/>
  <c r="I79"/>
  <c r="E80"/>
  <c r="D80" s="1"/>
  <c r="F80" s="1"/>
  <c r="G80"/>
  <c r="H80"/>
  <c r="I80"/>
  <c r="E81"/>
  <c r="D81" s="1"/>
  <c r="F81" s="1"/>
  <c r="G81"/>
  <c r="H81"/>
  <c r="I81"/>
  <c r="E82"/>
  <c r="D82" s="1"/>
  <c r="F82" s="1"/>
  <c r="G82"/>
  <c r="H82"/>
  <c r="I82"/>
  <c r="E83"/>
  <c r="D83" s="1"/>
  <c r="F83" s="1"/>
  <c r="G83"/>
  <c r="H83"/>
  <c r="I83"/>
  <c r="O83" s="1"/>
  <c r="E84"/>
  <c r="D84" s="1"/>
  <c r="F84" s="1"/>
  <c r="G84"/>
  <c r="H84"/>
  <c r="I84"/>
  <c r="E85"/>
  <c r="D85" s="1"/>
  <c r="F85" s="1"/>
  <c r="G85"/>
  <c r="H85"/>
  <c r="I85"/>
  <c r="E86"/>
  <c r="D86" s="1"/>
  <c r="F86" s="1"/>
  <c r="G86"/>
  <c r="H86"/>
  <c r="I86"/>
  <c r="E87"/>
  <c r="D87" s="1"/>
  <c r="F87" s="1"/>
  <c r="G87"/>
  <c r="H87"/>
  <c r="I87"/>
  <c r="E88"/>
  <c r="D88" s="1"/>
  <c r="F88" s="1"/>
  <c r="G88"/>
  <c r="H88"/>
  <c r="I88"/>
  <c r="E89"/>
  <c r="D89" s="1"/>
  <c r="F89" s="1"/>
  <c r="G89"/>
  <c r="H89"/>
  <c r="I89"/>
  <c r="E90"/>
  <c r="D90" s="1"/>
  <c r="F90" s="1"/>
  <c r="G90"/>
  <c r="H90"/>
  <c r="I90"/>
  <c r="E91"/>
  <c r="D91" s="1"/>
  <c r="F91" s="1"/>
  <c r="G91"/>
  <c r="H91"/>
  <c r="I91"/>
  <c r="O91" s="1"/>
  <c r="E92"/>
  <c r="D92" s="1"/>
  <c r="F92" s="1"/>
  <c r="G92"/>
  <c r="H92"/>
  <c r="I92"/>
  <c r="E93"/>
  <c r="D93" s="1"/>
  <c r="F93" s="1"/>
  <c r="G93"/>
  <c r="H93"/>
  <c r="I93"/>
  <c r="E94"/>
  <c r="D94" s="1"/>
  <c r="F94" s="1"/>
  <c r="G94"/>
  <c r="H94"/>
  <c r="I94"/>
  <c r="E95"/>
  <c r="D95" s="1"/>
  <c r="F95" s="1"/>
  <c r="G95"/>
  <c r="H95"/>
  <c r="I95"/>
  <c r="E96"/>
  <c r="D96" s="1"/>
  <c r="F96" s="1"/>
  <c r="G96"/>
  <c r="H96"/>
  <c r="I96"/>
  <c r="E97"/>
  <c r="D97" s="1"/>
  <c r="F97" s="1"/>
  <c r="G97"/>
  <c r="H97"/>
  <c r="I97"/>
  <c r="E98"/>
  <c r="D98" s="1"/>
  <c r="F98" s="1"/>
  <c r="G98"/>
  <c r="H98"/>
  <c r="I98"/>
  <c r="E99"/>
  <c r="D99" s="1"/>
  <c r="F99" s="1"/>
  <c r="G99"/>
  <c r="H99"/>
  <c r="I99"/>
  <c r="O99" s="1"/>
  <c r="E100"/>
  <c r="D100" s="1"/>
  <c r="F100" s="1"/>
  <c r="G100"/>
  <c r="H100"/>
  <c r="I100"/>
  <c r="E101"/>
  <c r="D101" s="1"/>
  <c r="F101" s="1"/>
  <c r="G101"/>
  <c r="H101"/>
  <c r="I101"/>
  <c r="E102"/>
  <c r="D102" s="1"/>
  <c r="F102" s="1"/>
  <c r="G102"/>
  <c r="H102"/>
  <c r="I102"/>
  <c r="E103"/>
  <c r="D103" s="1"/>
  <c r="F103" s="1"/>
  <c r="G103"/>
  <c r="H103"/>
  <c r="I103"/>
  <c r="E104"/>
  <c r="D104" s="1"/>
  <c r="F104" s="1"/>
  <c r="G104"/>
  <c r="H104"/>
  <c r="I104"/>
  <c r="E105"/>
  <c r="D105" s="1"/>
  <c r="F105" s="1"/>
  <c r="G105"/>
  <c r="H105"/>
  <c r="I105"/>
  <c r="E106"/>
  <c r="D106" s="1"/>
  <c r="F106" s="1"/>
  <c r="G106"/>
  <c r="H106"/>
  <c r="I106"/>
  <c r="E107"/>
  <c r="D107" s="1"/>
  <c r="F107" s="1"/>
  <c r="G107"/>
  <c r="H107"/>
  <c r="I107"/>
  <c r="O107" s="1"/>
  <c r="E108"/>
  <c r="D108" s="1"/>
  <c r="F108" s="1"/>
  <c r="G108"/>
  <c r="H108"/>
  <c r="I108"/>
  <c r="E109"/>
  <c r="D109" s="1"/>
  <c r="F109" s="1"/>
  <c r="G109"/>
  <c r="H109"/>
  <c r="I109"/>
  <c r="E110"/>
  <c r="D110" s="1"/>
  <c r="F110" s="1"/>
  <c r="G110"/>
  <c r="H110"/>
  <c r="I110"/>
  <c r="E111"/>
  <c r="D111" s="1"/>
  <c r="F111" s="1"/>
  <c r="G111"/>
  <c r="H111"/>
  <c r="I111"/>
  <c r="E112"/>
  <c r="D112" s="1"/>
  <c r="F112" s="1"/>
  <c r="G112"/>
  <c r="H112"/>
  <c r="I112"/>
  <c r="E113"/>
  <c r="D113" s="1"/>
  <c r="F113" s="1"/>
  <c r="G113"/>
  <c r="H113"/>
  <c r="I113"/>
  <c r="E114"/>
  <c r="D114" s="1"/>
  <c r="F114" s="1"/>
  <c r="G114"/>
  <c r="H114"/>
  <c r="I114"/>
  <c r="E115"/>
  <c r="D115" s="1"/>
  <c r="F115" s="1"/>
  <c r="G115"/>
  <c r="H115"/>
  <c r="I115"/>
  <c r="O115" s="1"/>
  <c r="E116"/>
  <c r="D116" s="1"/>
  <c r="F116" s="1"/>
  <c r="G116"/>
  <c r="H116"/>
  <c r="I116"/>
  <c r="E117"/>
  <c r="D117" s="1"/>
  <c r="F117" s="1"/>
  <c r="G117"/>
  <c r="H117"/>
  <c r="I117"/>
  <c r="E118"/>
  <c r="D118" s="1"/>
  <c r="F118" s="1"/>
  <c r="G118"/>
  <c r="H118"/>
  <c r="I118"/>
  <c r="E119"/>
  <c r="D119" s="1"/>
  <c r="F119" s="1"/>
  <c r="G119"/>
  <c r="H119"/>
  <c r="I119"/>
  <c r="E120"/>
  <c r="D120" s="1"/>
  <c r="F120" s="1"/>
  <c r="G120"/>
  <c r="H120"/>
  <c r="I120"/>
  <c r="E121"/>
  <c r="D121" s="1"/>
  <c r="F121" s="1"/>
  <c r="G121"/>
  <c r="H121"/>
  <c r="I121"/>
  <c r="E122"/>
  <c r="D122" s="1"/>
  <c r="F122" s="1"/>
  <c r="G122"/>
  <c r="H122"/>
  <c r="I122"/>
  <c r="E123"/>
  <c r="D123" s="1"/>
  <c r="F123" s="1"/>
  <c r="G123"/>
  <c r="H123"/>
  <c r="I123"/>
  <c r="O123" s="1"/>
  <c r="E124"/>
  <c r="D124" s="1"/>
  <c r="F124" s="1"/>
  <c r="G124"/>
  <c r="H124"/>
  <c r="I124"/>
  <c r="E125"/>
  <c r="D125" s="1"/>
  <c r="F125" s="1"/>
  <c r="G125"/>
  <c r="H125"/>
  <c r="I125"/>
  <c r="E126"/>
  <c r="D126" s="1"/>
  <c r="F126" s="1"/>
  <c r="G126"/>
  <c r="H126"/>
  <c r="I126"/>
  <c r="E127"/>
  <c r="D127" s="1"/>
  <c r="F127" s="1"/>
  <c r="G127"/>
  <c r="H127"/>
  <c r="I127"/>
  <c r="E128"/>
  <c r="D128" s="1"/>
  <c r="F128" s="1"/>
  <c r="G128"/>
  <c r="H128"/>
  <c r="I128"/>
  <c r="E129"/>
  <c r="D129" s="1"/>
  <c r="F129" s="1"/>
  <c r="G129"/>
  <c r="H129"/>
  <c r="I129"/>
  <c r="E130"/>
  <c r="D130" s="1"/>
  <c r="F130" s="1"/>
  <c r="G130"/>
  <c r="H130"/>
  <c r="I130"/>
  <c r="E131"/>
  <c r="D131" s="1"/>
  <c r="F131" s="1"/>
  <c r="G131"/>
  <c r="H131"/>
  <c r="I131"/>
  <c r="O131" s="1"/>
  <c r="E132"/>
  <c r="D132" s="1"/>
  <c r="F132" s="1"/>
  <c r="G132"/>
  <c r="H132"/>
  <c r="I132"/>
  <c r="E133"/>
  <c r="D133" s="1"/>
  <c r="F133" s="1"/>
  <c r="G133"/>
  <c r="H133"/>
  <c r="I133"/>
  <c r="E134"/>
  <c r="D134" s="1"/>
  <c r="F134" s="1"/>
  <c r="G134"/>
  <c r="H134"/>
  <c r="I134"/>
  <c r="E135"/>
  <c r="D135" s="1"/>
  <c r="F135" s="1"/>
  <c r="G135"/>
  <c r="H135"/>
  <c r="I135"/>
  <c r="E136"/>
  <c r="D136" s="1"/>
  <c r="F136" s="1"/>
  <c r="G136"/>
  <c r="H136"/>
  <c r="I136"/>
  <c r="E137"/>
  <c r="D137" s="1"/>
  <c r="F137" s="1"/>
  <c r="G137"/>
  <c r="H137"/>
  <c r="I137"/>
  <c r="E138"/>
  <c r="D138" s="1"/>
  <c r="F138" s="1"/>
  <c r="G138"/>
  <c r="H138"/>
  <c r="I138"/>
  <c r="E139"/>
  <c r="D139" s="1"/>
  <c r="F139" s="1"/>
  <c r="G139"/>
  <c r="H139"/>
  <c r="I139"/>
  <c r="O139" s="1"/>
  <c r="E140"/>
  <c r="D140" s="1"/>
  <c r="F140" s="1"/>
  <c r="G140"/>
  <c r="H140"/>
  <c r="I140"/>
  <c r="E141"/>
  <c r="D141" s="1"/>
  <c r="F141" s="1"/>
  <c r="G141"/>
  <c r="H141"/>
  <c r="I141"/>
  <c r="E142"/>
  <c r="D142" s="1"/>
  <c r="F142" s="1"/>
  <c r="G142"/>
  <c r="H142"/>
  <c r="I142"/>
  <c r="E143"/>
  <c r="D143" s="1"/>
  <c r="F143" s="1"/>
  <c r="G143"/>
  <c r="H143"/>
  <c r="I143"/>
  <c r="E144"/>
  <c r="D144" s="1"/>
  <c r="F144" s="1"/>
  <c r="G144"/>
  <c r="H144"/>
  <c r="I144"/>
  <c r="E145"/>
  <c r="D145" s="1"/>
  <c r="F145" s="1"/>
  <c r="G145"/>
  <c r="H145"/>
  <c r="I145"/>
  <c r="E146"/>
  <c r="D146" s="1"/>
  <c r="F146" s="1"/>
  <c r="G146"/>
  <c r="H146"/>
  <c r="I146"/>
  <c r="E147"/>
  <c r="D147" s="1"/>
  <c r="F147" s="1"/>
  <c r="G147"/>
  <c r="H147"/>
  <c r="I147"/>
  <c r="O147" s="1"/>
  <c r="E148"/>
  <c r="D148" s="1"/>
  <c r="F148" s="1"/>
  <c r="G148"/>
  <c r="H148"/>
  <c r="I148"/>
  <c r="E149"/>
  <c r="D149" s="1"/>
  <c r="F149" s="1"/>
  <c r="G149"/>
  <c r="H149"/>
  <c r="I149"/>
  <c r="E150"/>
  <c r="D150" s="1"/>
  <c r="F150" s="1"/>
  <c r="G150"/>
  <c r="H150"/>
  <c r="I150"/>
  <c r="E151"/>
  <c r="D151" s="1"/>
  <c r="F151" s="1"/>
  <c r="G151"/>
  <c r="H151"/>
  <c r="I151"/>
  <c r="E152"/>
  <c r="D152" s="1"/>
  <c r="F152" s="1"/>
  <c r="G152"/>
  <c r="H152"/>
  <c r="I152"/>
  <c r="E153"/>
  <c r="D153" s="1"/>
  <c r="F153" s="1"/>
  <c r="G153"/>
  <c r="H153"/>
  <c r="I153"/>
  <c r="E154"/>
  <c r="D154" s="1"/>
  <c r="F154" s="1"/>
  <c r="G154"/>
  <c r="H154"/>
  <c r="I154"/>
  <c r="E155"/>
  <c r="D155" s="1"/>
  <c r="F155" s="1"/>
  <c r="G155"/>
  <c r="H155"/>
  <c r="I155"/>
  <c r="O155" s="1"/>
  <c r="E156"/>
  <c r="D156" s="1"/>
  <c r="F156" s="1"/>
  <c r="G156"/>
  <c r="H156"/>
  <c r="I156"/>
  <c r="E157"/>
  <c r="D157" s="1"/>
  <c r="F157" s="1"/>
  <c r="G157"/>
  <c r="H157"/>
  <c r="I157"/>
  <c r="E158"/>
  <c r="D158" s="1"/>
  <c r="F158" s="1"/>
  <c r="G158"/>
  <c r="H158"/>
  <c r="I158"/>
  <c r="E159"/>
  <c r="D159" s="1"/>
  <c r="F159" s="1"/>
  <c r="G159"/>
  <c r="H159"/>
  <c r="I159"/>
  <c r="E160"/>
  <c r="D160" s="1"/>
  <c r="F160" s="1"/>
  <c r="G160"/>
  <c r="H160"/>
  <c r="I160"/>
  <c r="E161"/>
  <c r="D161" s="1"/>
  <c r="F161" s="1"/>
  <c r="G161"/>
  <c r="H161"/>
  <c r="I161"/>
  <c r="E162"/>
  <c r="D162" s="1"/>
  <c r="F162" s="1"/>
  <c r="G162"/>
  <c r="H162"/>
  <c r="I162"/>
  <c r="E163"/>
  <c r="D163" s="1"/>
  <c r="F163" s="1"/>
  <c r="G163"/>
  <c r="H163"/>
  <c r="I163"/>
  <c r="O163" s="1"/>
  <c r="E164"/>
  <c r="D164" s="1"/>
  <c r="F164" s="1"/>
  <c r="G164"/>
  <c r="H164"/>
  <c r="I164"/>
  <c r="E165"/>
  <c r="D165" s="1"/>
  <c r="F165" s="1"/>
  <c r="G165"/>
  <c r="H165"/>
  <c r="I165"/>
  <c r="E166"/>
  <c r="D166" s="1"/>
  <c r="F166" s="1"/>
  <c r="G166"/>
  <c r="H166"/>
  <c r="I166"/>
  <c r="E167"/>
  <c r="D167" s="1"/>
  <c r="F167" s="1"/>
  <c r="G167"/>
  <c r="H167"/>
  <c r="I167"/>
  <c r="E168"/>
  <c r="D168" s="1"/>
  <c r="F168" s="1"/>
  <c r="G168"/>
  <c r="H168"/>
  <c r="I168"/>
  <c r="E169"/>
  <c r="D169" s="1"/>
  <c r="F169" s="1"/>
  <c r="G169"/>
  <c r="H169"/>
  <c r="I169"/>
  <c r="E170"/>
  <c r="D170" s="1"/>
  <c r="F170" s="1"/>
  <c r="G170"/>
  <c r="H170"/>
  <c r="I170"/>
  <c r="E171"/>
  <c r="D171" s="1"/>
  <c r="F171" s="1"/>
  <c r="G171"/>
  <c r="H171"/>
  <c r="I171"/>
  <c r="O171" s="1"/>
  <c r="E172"/>
  <c r="D172" s="1"/>
  <c r="F172" s="1"/>
  <c r="G172"/>
  <c r="H172"/>
  <c r="I172"/>
  <c r="E173"/>
  <c r="D173" s="1"/>
  <c r="F173" s="1"/>
  <c r="G173"/>
  <c r="H173"/>
  <c r="I173"/>
  <c r="E174"/>
  <c r="D174" s="1"/>
  <c r="F174" s="1"/>
  <c r="G174"/>
  <c r="H174"/>
  <c r="I174"/>
  <c r="E175"/>
  <c r="D175" s="1"/>
  <c r="F175" s="1"/>
  <c r="G175"/>
  <c r="H175"/>
  <c r="I175"/>
  <c r="E176"/>
  <c r="D176" s="1"/>
  <c r="F176" s="1"/>
  <c r="G176"/>
  <c r="H176"/>
  <c r="I176"/>
  <c r="E177"/>
  <c r="D177" s="1"/>
  <c r="F177" s="1"/>
  <c r="G177"/>
  <c r="H177"/>
  <c r="I177"/>
  <c r="E178"/>
  <c r="D178" s="1"/>
  <c r="F178" s="1"/>
  <c r="G178"/>
  <c r="H178"/>
  <c r="I178"/>
  <c r="E179"/>
  <c r="D179" s="1"/>
  <c r="F179" s="1"/>
  <c r="G179"/>
  <c r="H179"/>
  <c r="I179"/>
  <c r="O179" s="1"/>
  <c r="E180"/>
  <c r="D180" s="1"/>
  <c r="F180" s="1"/>
  <c r="G180"/>
  <c r="H180"/>
  <c r="I180"/>
  <c r="E181"/>
  <c r="D181" s="1"/>
  <c r="F181" s="1"/>
  <c r="G181"/>
  <c r="H181"/>
  <c r="I181"/>
  <c r="E182"/>
  <c r="D182" s="1"/>
  <c r="F182" s="1"/>
  <c r="G182"/>
  <c r="H182"/>
  <c r="I182"/>
  <c r="E183"/>
  <c r="D183" s="1"/>
  <c r="F183" s="1"/>
  <c r="G183"/>
  <c r="H183"/>
  <c r="I183"/>
  <c r="E184"/>
  <c r="D184" s="1"/>
  <c r="F184" s="1"/>
  <c r="G184"/>
  <c r="H184"/>
  <c r="I184"/>
  <c r="E185"/>
  <c r="D185" s="1"/>
  <c r="F185" s="1"/>
  <c r="G185"/>
  <c r="H185"/>
  <c r="I185"/>
  <c r="E186"/>
  <c r="D186" s="1"/>
  <c r="F186" s="1"/>
  <c r="G186"/>
  <c r="H186"/>
  <c r="I186"/>
  <c r="E187"/>
  <c r="D187" s="1"/>
  <c r="F187" s="1"/>
  <c r="G187"/>
  <c r="H187"/>
  <c r="I187"/>
  <c r="O187" s="1"/>
  <c r="E188"/>
  <c r="D188" s="1"/>
  <c r="F188" s="1"/>
  <c r="G188"/>
  <c r="H188"/>
  <c r="I188"/>
  <c r="E189"/>
  <c r="D189" s="1"/>
  <c r="F189" s="1"/>
  <c r="G189"/>
  <c r="H189"/>
  <c r="I189"/>
  <c r="E190"/>
  <c r="D190" s="1"/>
  <c r="F190" s="1"/>
  <c r="G190"/>
  <c r="H190"/>
  <c r="I190"/>
  <c r="E191"/>
  <c r="D191" s="1"/>
  <c r="F191" s="1"/>
  <c r="G191"/>
  <c r="H191"/>
  <c r="I191"/>
  <c r="E192"/>
  <c r="D192" s="1"/>
  <c r="F192" s="1"/>
  <c r="G192"/>
  <c r="H192"/>
  <c r="I192"/>
  <c r="E193"/>
  <c r="D193" s="1"/>
  <c r="F193" s="1"/>
  <c r="G193"/>
  <c r="H193"/>
  <c r="I193"/>
  <c r="E194"/>
  <c r="D194" s="1"/>
  <c r="F194" s="1"/>
  <c r="G194"/>
  <c r="H194"/>
  <c r="I194"/>
  <c r="E195"/>
  <c r="D195" s="1"/>
  <c r="F195" s="1"/>
  <c r="G195"/>
  <c r="H195"/>
  <c r="I195"/>
  <c r="O195" s="1"/>
  <c r="E196"/>
  <c r="D196" s="1"/>
  <c r="F196" s="1"/>
  <c r="G196"/>
  <c r="H196"/>
  <c r="I196"/>
  <c r="E197"/>
  <c r="D197" s="1"/>
  <c r="F197" s="1"/>
  <c r="G197"/>
  <c r="H197"/>
  <c r="I197"/>
  <c r="E198"/>
  <c r="D198" s="1"/>
  <c r="F198" s="1"/>
  <c r="G198"/>
  <c r="H198"/>
  <c r="I198"/>
  <c r="E199"/>
  <c r="D199" s="1"/>
  <c r="F199" s="1"/>
  <c r="G199"/>
  <c r="H199"/>
  <c r="I199"/>
  <c r="E200"/>
  <c r="D200" s="1"/>
  <c r="F200" s="1"/>
  <c r="G200"/>
  <c r="H200"/>
  <c r="I200"/>
  <c r="E201"/>
  <c r="D201" s="1"/>
  <c r="F201" s="1"/>
  <c r="G201"/>
  <c r="H201"/>
  <c r="I201"/>
  <c r="E202"/>
  <c r="D202" s="1"/>
  <c r="F202" s="1"/>
  <c r="G202"/>
  <c r="H202"/>
  <c r="I202"/>
  <c r="E203"/>
  <c r="D203" s="1"/>
  <c r="F203" s="1"/>
  <c r="G203"/>
  <c r="H203"/>
  <c r="I203"/>
  <c r="O203" s="1"/>
  <c r="E204"/>
  <c r="D204" s="1"/>
  <c r="F204" s="1"/>
  <c r="G204"/>
  <c r="H204"/>
  <c r="I204"/>
  <c r="E205"/>
  <c r="D205" s="1"/>
  <c r="F205" s="1"/>
  <c r="G205"/>
  <c r="H205"/>
  <c r="I205"/>
  <c r="E206"/>
  <c r="D206" s="1"/>
  <c r="F206" s="1"/>
  <c r="G206"/>
  <c r="H206"/>
  <c r="I206"/>
  <c r="E207"/>
  <c r="D207" s="1"/>
  <c r="F207" s="1"/>
  <c r="G207"/>
  <c r="H207"/>
  <c r="I207"/>
  <c r="E208"/>
  <c r="D208" s="1"/>
  <c r="F208" s="1"/>
  <c r="G208"/>
  <c r="H208"/>
  <c r="I208"/>
  <c r="E209"/>
  <c r="D209" s="1"/>
  <c r="F209" s="1"/>
  <c r="G209"/>
  <c r="H209"/>
  <c r="I209"/>
  <c r="E210"/>
  <c r="D210" s="1"/>
  <c r="F210" s="1"/>
  <c r="G210"/>
  <c r="H210"/>
  <c r="I210"/>
  <c r="E211"/>
  <c r="D211" s="1"/>
  <c r="F211" s="1"/>
  <c r="G211"/>
  <c r="H211"/>
  <c r="I211"/>
  <c r="O211" s="1"/>
  <c r="E212"/>
  <c r="D212" s="1"/>
  <c r="F212" s="1"/>
  <c r="G212"/>
  <c r="H212"/>
  <c r="I212"/>
  <c r="E213"/>
  <c r="D213" s="1"/>
  <c r="F213" s="1"/>
  <c r="G213"/>
  <c r="H213"/>
  <c r="I213"/>
  <c r="E214"/>
  <c r="D214" s="1"/>
  <c r="F214" s="1"/>
  <c r="G214"/>
  <c r="H214"/>
  <c r="I214"/>
  <c r="E215"/>
  <c r="D215" s="1"/>
  <c r="F215" s="1"/>
  <c r="G215"/>
  <c r="H215"/>
  <c r="I215"/>
  <c r="E216"/>
  <c r="D216" s="1"/>
  <c r="F216" s="1"/>
  <c r="G216"/>
  <c r="H216"/>
  <c r="I216"/>
  <c r="E217"/>
  <c r="D217" s="1"/>
  <c r="F217" s="1"/>
  <c r="G217"/>
  <c r="H217"/>
  <c r="I217"/>
  <c r="E218"/>
  <c r="D218" s="1"/>
  <c r="F218" s="1"/>
  <c r="G218"/>
  <c r="H218"/>
  <c r="I218"/>
  <c r="E219"/>
  <c r="D219" s="1"/>
  <c r="F219" s="1"/>
  <c r="G219"/>
  <c r="H219"/>
  <c r="I219"/>
  <c r="O219" s="1"/>
  <c r="E220"/>
  <c r="D220" s="1"/>
  <c r="F220" s="1"/>
  <c r="G220"/>
  <c r="H220"/>
  <c r="I220"/>
  <c r="E221"/>
  <c r="D221" s="1"/>
  <c r="F221" s="1"/>
  <c r="G221"/>
  <c r="H221"/>
  <c r="I221"/>
  <c r="E222"/>
  <c r="D222" s="1"/>
  <c r="F222" s="1"/>
  <c r="G222"/>
  <c r="H222"/>
  <c r="I222"/>
  <c r="E223"/>
  <c r="D223" s="1"/>
  <c r="F223" s="1"/>
  <c r="G223"/>
  <c r="H223"/>
  <c r="I223"/>
  <c r="E224"/>
  <c r="D224" s="1"/>
  <c r="F224" s="1"/>
  <c r="G224"/>
  <c r="H224"/>
  <c r="I224"/>
  <c r="E225"/>
  <c r="D225" s="1"/>
  <c r="F225" s="1"/>
  <c r="G225"/>
  <c r="H225"/>
  <c r="I225"/>
  <c r="E226"/>
  <c r="D226" s="1"/>
  <c r="F226" s="1"/>
  <c r="G226"/>
  <c r="H226"/>
  <c r="I226"/>
  <c r="E227"/>
  <c r="D227" s="1"/>
  <c r="F227" s="1"/>
  <c r="G227"/>
  <c r="H227"/>
  <c r="I227"/>
  <c r="O227" s="1"/>
  <c r="E228"/>
  <c r="D228" s="1"/>
  <c r="F228" s="1"/>
  <c r="G228"/>
  <c r="H228"/>
  <c r="I228"/>
  <c r="E229"/>
  <c r="D229" s="1"/>
  <c r="F229" s="1"/>
  <c r="G229"/>
  <c r="H229"/>
  <c r="I229"/>
  <c r="E230"/>
  <c r="D230" s="1"/>
  <c r="F230" s="1"/>
  <c r="G230"/>
  <c r="H230"/>
  <c r="I230"/>
  <c r="E231"/>
  <c r="D231" s="1"/>
  <c r="F231" s="1"/>
  <c r="G231"/>
  <c r="H231"/>
  <c r="I231"/>
  <c r="E232"/>
  <c r="D232" s="1"/>
  <c r="F232" s="1"/>
  <c r="G232"/>
  <c r="H232"/>
  <c r="I232"/>
  <c r="E233"/>
  <c r="D233" s="1"/>
  <c r="F233" s="1"/>
  <c r="G233"/>
  <c r="H233"/>
  <c r="I233"/>
  <c r="E234"/>
  <c r="D234" s="1"/>
  <c r="F234" s="1"/>
  <c r="G234"/>
  <c r="H234"/>
  <c r="I234"/>
  <c r="E235"/>
  <c r="D235" s="1"/>
  <c r="F235" s="1"/>
  <c r="G235"/>
  <c r="H235"/>
  <c r="I235"/>
  <c r="O235" s="1"/>
  <c r="E236"/>
  <c r="D236" s="1"/>
  <c r="F236" s="1"/>
  <c r="G236"/>
  <c r="H236"/>
  <c r="I236"/>
  <c r="E237"/>
  <c r="D237" s="1"/>
  <c r="F237" s="1"/>
  <c r="G237"/>
  <c r="H237"/>
  <c r="I237"/>
  <c r="E238"/>
  <c r="D238" s="1"/>
  <c r="F238" s="1"/>
  <c r="G238"/>
  <c r="H238"/>
  <c r="I238"/>
  <c r="E239"/>
  <c r="D239" s="1"/>
  <c r="F239" s="1"/>
  <c r="G239"/>
  <c r="H239"/>
  <c r="I239"/>
  <c r="E240"/>
  <c r="D240" s="1"/>
  <c r="F240" s="1"/>
  <c r="G240"/>
  <c r="H240"/>
  <c r="I240"/>
  <c r="E241"/>
  <c r="D241" s="1"/>
  <c r="F241" s="1"/>
  <c r="G241"/>
  <c r="H241"/>
  <c r="I241"/>
  <c r="E242"/>
  <c r="D242" s="1"/>
  <c r="F242" s="1"/>
  <c r="G242"/>
  <c r="H242"/>
  <c r="I242"/>
  <c r="E243"/>
  <c r="D243" s="1"/>
  <c r="F243" s="1"/>
  <c r="G243"/>
  <c r="H243"/>
  <c r="I243"/>
  <c r="O243" s="1"/>
  <c r="E244"/>
  <c r="D244" s="1"/>
  <c r="F244" s="1"/>
  <c r="G244"/>
  <c r="H244"/>
  <c r="I244"/>
  <c r="E245"/>
  <c r="D245" s="1"/>
  <c r="F245" s="1"/>
  <c r="G245"/>
  <c r="H245"/>
  <c r="I245"/>
  <c r="E246"/>
  <c r="D246" s="1"/>
  <c r="F246" s="1"/>
  <c r="G246"/>
  <c r="H246"/>
  <c r="I246"/>
  <c r="E247"/>
  <c r="D247" s="1"/>
  <c r="F247" s="1"/>
  <c r="G247"/>
  <c r="H247"/>
  <c r="I247"/>
  <c r="E248"/>
  <c r="D248" s="1"/>
  <c r="F248" s="1"/>
  <c r="G248"/>
  <c r="H248"/>
  <c r="I248"/>
  <c r="E249"/>
  <c r="D249" s="1"/>
  <c r="F249" s="1"/>
  <c r="G249"/>
  <c r="H249"/>
  <c r="I249"/>
  <c r="E250"/>
  <c r="D250" s="1"/>
  <c r="F250" s="1"/>
  <c r="G250"/>
  <c r="H250"/>
  <c r="I250"/>
  <c r="E251"/>
  <c r="D251" s="1"/>
  <c r="F251" s="1"/>
  <c r="G251"/>
  <c r="H251"/>
  <c r="I251"/>
  <c r="O251" s="1"/>
  <c r="E252"/>
  <c r="D252" s="1"/>
  <c r="F252" s="1"/>
  <c r="G252"/>
  <c r="H252"/>
  <c r="I252"/>
  <c r="E253"/>
  <c r="D253" s="1"/>
  <c r="F253" s="1"/>
  <c r="G253"/>
  <c r="H253"/>
  <c r="I253"/>
  <c r="E254"/>
  <c r="D254" s="1"/>
  <c r="F254" s="1"/>
  <c r="G254"/>
  <c r="H254"/>
  <c r="I254"/>
  <c r="E255"/>
  <c r="D255" s="1"/>
  <c r="F255" s="1"/>
  <c r="G255"/>
  <c r="H255"/>
  <c r="I255"/>
  <c r="E256"/>
  <c r="D256" s="1"/>
  <c r="F256" s="1"/>
  <c r="G256"/>
  <c r="H256"/>
  <c r="I256"/>
  <c r="E257"/>
  <c r="D257" s="1"/>
  <c r="F257" s="1"/>
  <c r="G257"/>
  <c r="H257"/>
  <c r="I257"/>
  <c r="E258"/>
  <c r="D258" s="1"/>
  <c r="F258" s="1"/>
  <c r="G258"/>
  <c r="H258"/>
  <c r="I258"/>
  <c r="E259"/>
  <c r="D259" s="1"/>
  <c r="F259" s="1"/>
  <c r="G259"/>
  <c r="H259"/>
  <c r="I259"/>
  <c r="O259" s="1"/>
  <c r="E260"/>
  <c r="D260" s="1"/>
  <c r="F260" s="1"/>
  <c r="G260"/>
  <c r="H260"/>
  <c r="I260"/>
  <c r="E261"/>
  <c r="D261" s="1"/>
  <c r="F261" s="1"/>
  <c r="G261"/>
  <c r="H261"/>
  <c r="I261"/>
  <c r="E262"/>
  <c r="D262" s="1"/>
  <c r="F262" s="1"/>
  <c r="G262"/>
  <c r="H262"/>
  <c r="I262"/>
  <c r="E263"/>
  <c r="D263" s="1"/>
  <c r="F263" s="1"/>
  <c r="G263"/>
  <c r="H263"/>
  <c r="I263"/>
  <c r="E264"/>
  <c r="D264" s="1"/>
  <c r="F264" s="1"/>
  <c r="G264"/>
  <c r="H264"/>
  <c r="I264"/>
  <c r="E265"/>
  <c r="D265" s="1"/>
  <c r="F265" s="1"/>
  <c r="G265"/>
  <c r="H265"/>
  <c r="I265"/>
  <c r="E266"/>
  <c r="D266" s="1"/>
  <c r="F266" s="1"/>
  <c r="G266"/>
  <c r="H266"/>
  <c r="I266"/>
  <c r="E267"/>
  <c r="D267" s="1"/>
  <c r="F267" s="1"/>
  <c r="G267"/>
  <c r="H267"/>
  <c r="I267"/>
  <c r="O267" s="1"/>
  <c r="E268"/>
  <c r="D268" s="1"/>
  <c r="F268" s="1"/>
  <c r="G268"/>
  <c r="H268"/>
  <c r="I268"/>
  <c r="E269"/>
  <c r="D269" s="1"/>
  <c r="F269" s="1"/>
  <c r="G269"/>
  <c r="H269"/>
  <c r="I269"/>
  <c r="E270"/>
  <c r="D270" s="1"/>
  <c r="F270" s="1"/>
  <c r="G270"/>
  <c r="H270"/>
  <c r="I270"/>
  <c r="E271"/>
  <c r="D271" s="1"/>
  <c r="F271" s="1"/>
  <c r="G271"/>
  <c r="H271"/>
  <c r="I271"/>
  <c r="E272"/>
  <c r="D272" s="1"/>
  <c r="F272" s="1"/>
  <c r="G272"/>
  <c r="H272"/>
  <c r="I272"/>
  <c r="E273"/>
  <c r="D273" s="1"/>
  <c r="F273" s="1"/>
  <c r="G273"/>
  <c r="H273"/>
  <c r="I273"/>
  <c r="E274"/>
  <c r="D274" s="1"/>
  <c r="F274" s="1"/>
  <c r="G274"/>
  <c r="H274"/>
  <c r="I274"/>
  <c r="E275"/>
  <c r="D275" s="1"/>
  <c r="F275" s="1"/>
  <c r="G275"/>
  <c r="H275"/>
  <c r="I275"/>
  <c r="O275" s="1"/>
  <c r="E276"/>
  <c r="D276" s="1"/>
  <c r="F276" s="1"/>
  <c r="G276"/>
  <c r="H276"/>
  <c r="I276"/>
  <c r="E277"/>
  <c r="D277" s="1"/>
  <c r="F277" s="1"/>
  <c r="G277"/>
  <c r="H277"/>
  <c r="I277"/>
  <c r="E278"/>
  <c r="D278" s="1"/>
  <c r="F278" s="1"/>
  <c r="G278"/>
  <c r="H278"/>
  <c r="I278"/>
  <c r="E279"/>
  <c r="D279" s="1"/>
  <c r="F279" s="1"/>
  <c r="G279"/>
  <c r="H279"/>
  <c r="I279"/>
  <c r="E280"/>
  <c r="D280" s="1"/>
  <c r="F280" s="1"/>
  <c r="G280"/>
  <c r="H280"/>
  <c r="I280"/>
  <c r="E281"/>
  <c r="D281" s="1"/>
  <c r="F281" s="1"/>
  <c r="G281"/>
  <c r="H281"/>
  <c r="I281"/>
  <c r="E282"/>
  <c r="D282" s="1"/>
  <c r="F282" s="1"/>
  <c r="G282"/>
  <c r="H282"/>
  <c r="I282"/>
  <c r="E283"/>
  <c r="D283" s="1"/>
  <c r="F283" s="1"/>
  <c r="G283"/>
  <c r="H283"/>
  <c r="I283"/>
  <c r="O283" s="1"/>
  <c r="E284"/>
  <c r="D284" s="1"/>
  <c r="F284" s="1"/>
  <c r="G284"/>
  <c r="H284"/>
  <c r="I284"/>
  <c r="E285"/>
  <c r="D285" s="1"/>
  <c r="F285" s="1"/>
  <c r="G285"/>
  <c r="H285"/>
  <c r="I285"/>
  <c r="E286"/>
  <c r="D286" s="1"/>
  <c r="F286" s="1"/>
  <c r="G286"/>
  <c r="H286"/>
  <c r="I286"/>
  <c r="E287"/>
  <c r="D287" s="1"/>
  <c r="F287" s="1"/>
  <c r="G287"/>
  <c r="H287"/>
  <c r="I287"/>
  <c r="E288"/>
  <c r="D288" s="1"/>
  <c r="F288" s="1"/>
  <c r="G288"/>
  <c r="H288"/>
  <c r="I288"/>
  <c r="E289"/>
  <c r="D289" s="1"/>
  <c r="F289" s="1"/>
  <c r="G289"/>
  <c r="H289"/>
  <c r="I289"/>
  <c r="E290"/>
  <c r="D290" s="1"/>
  <c r="F290" s="1"/>
  <c r="G290"/>
  <c r="H290"/>
  <c r="I290"/>
  <c r="E11"/>
  <c r="D11" s="1"/>
  <c r="F11" s="1"/>
  <c r="G11"/>
  <c r="H11"/>
  <c r="I11"/>
  <c r="O11" s="1"/>
  <c r="E12"/>
  <c r="D12" s="1"/>
  <c r="F12" s="1"/>
  <c r="G12"/>
  <c r="H12"/>
  <c r="I12"/>
  <c r="E13"/>
  <c r="D13" s="1"/>
  <c r="F13" s="1"/>
  <c r="G13"/>
  <c r="H13"/>
  <c r="I13"/>
  <c r="E14"/>
  <c r="D14" s="1"/>
  <c r="F14" s="1"/>
  <c r="G14"/>
  <c r="H14"/>
  <c r="I14"/>
  <c r="E15"/>
  <c r="D15" s="1"/>
  <c r="F15" s="1"/>
  <c r="G15"/>
  <c r="H15"/>
  <c r="I15"/>
  <c r="E16"/>
  <c r="D16" s="1"/>
  <c r="F16" s="1"/>
  <c r="G16"/>
  <c r="H16"/>
  <c r="I16"/>
  <c r="E17"/>
  <c r="D17" s="1"/>
  <c r="F17" s="1"/>
  <c r="G17"/>
  <c r="H17"/>
  <c r="I17"/>
  <c r="E18"/>
  <c r="D18" s="1"/>
  <c r="F18" s="1"/>
  <c r="G18"/>
  <c r="H18"/>
  <c r="I18"/>
  <c r="E19"/>
  <c r="D19" s="1"/>
  <c r="F19" s="1"/>
  <c r="G19"/>
  <c r="H19"/>
  <c r="I19"/>
  <c r="O19" s="1"/>
  <c r="E20"/>
  <c r="D20" s="1"/>
  <c r="F20" s="1"/>
  <c r="G20"/>
  <c r="H20"/>
  <c r="I20"/>
  <c r="E21"/>
  <c r="D21" s="1"/>
  <c r="F21" s="1"/>
  <c r="G21"/>
  <c r="H21"/>
  <c r="I21"/>
  <c r="E22"/>
  <c r="D22" s="1"/>
  <c r="F22" s="1"/>
  <c r="G22"/>
  <c r="H22"/>
  <c r="I22"/>
  <c r="E23"/>
  <c r="D23" s="1"/>
  <c r="F23" s="1"/>
  <c r="G23"/>
  <c r="H23"/>
  <c r="I23"/>
  <c r="E24"/>
  <c r="D24" s="1"/>
  <c r="F24" s="1"/>
  <c r="G24"/>
  <c r="H24"/>
  <c r="I24"/>
  <c r="E25"/>
  <c r="D25" s="1"/>
  <c r="F25" s="1"/>
  <c r="G25"/>
  <c r="H25"/>
  <c r="I25"/>
  <c r="E26"/>
  <c r="D26" s="1"/>
  <c r="F26" s="1"/>
  <c r="G26"/>
  <c r="H26"/>
  <c r="I26"/>
  <c r="E27"/>
  <c r="D27" s="1"/>
  <c r="F27" s="1"/>
  <c r="G27"/>
  <c r="H27"/>
  <c r="I27"/>
  <c r="O27" s="1"/>
  <c r="E28"/>
  <c r="D28" s="1"/>
  <c r="F28" s="1"/>
  <c r="G28"/>
  <c r="H28"/>
  <c r="I28"/>
  <c r="E29"/>
  <c r="D29" s="1"/>
  <c r="F29" s="1"/>
  <c r="G29"/>
  <c r="H29"/>
  <c r="I29"/>
  <c r="E30"/>
  <c r="D30" s="1"/>
  <c r="F30" s="1"/>
  <c r="G30"/>
  <c r="H30"/>
  <c r="I30"/>
  <c r="E31"/>
  <c r="D31" s="1"/>
  <c r="F31" s="1"/>
  <c r="G31"/>
  <c r="H31"/>
  <c r="I31"/>
  <c r="E32"/>
  <c r="D32" s="1"/>
  <c r="F32" s="1"/>
  <c r="G32"/>
  <c r="H32"/>
  <c r="I32"/>
  <c r="E33"/>
  <c r="D33" s="1"/>
  <c r="F33" s="1"/>
  <c r="G33"/>
  <c r="H33"/>
  <c r="I33"/>
  <c r="E34"/>
  <c r="D34" s="1"/>
  <c r="F34" s="1"/>
  <c r="G34"/>
  <c r="H34"/>
  <c r="I34"/>
  <c r="E35"/>
  <c r="D35" s="1"/>
  <c r="F35" s="1"/>
  <c r="G35"/>
  <c r="H35"/>
  <c r="I35"/>
  <c r="O35" s="1"/>
  <c r="E36"/>
  <c r="D36" s="1"/>
  <c r="F36" s="1"/>
  <c r="G36"/>
  <c r="H36"/>
  <c r="I36"/>
  <c r="E37"/>
  <c r="D37" s="1"/>
  <c r="F37" s="1"/>
  <c r="G37"/>
  <c r="H37"/>
  <c r="I37"/>
  <c r="E10"/>
  <c r="E9"/>
  <c r="E8"/>
  <c r="D8" s="1"/>
  <c r="E7"/>
  <c r="E6"/>
  <c r="D6" s="1"/>
  <c r="E5"/>
  <c r="D5" s="1"/>
  <c r="F5" s="1"/>
  <c r="E4"/>
  <c r="D4" s="1"/>
  <c r="F4" s="1"/>
  <c r="E3"/>
  <c r="D3" s="1"/>
  <c r="F3" s="1"/>
  <c r="E2"/>
  <c r="D2" s="1"/>
  <c r="F2" s="1"/>
  <c r="I10"/>
  <c r="I9"/>
  <c r="I8"/>
  <c r="I7"/>
  <c r="I6"/>
  <c r="I5"/>
  <c r="G10"/>
  <c r="G9"/>
  <c r="G8"/>
  <c r="G7"/>
  <c r="G6"/>
  <c r="G5"/>
  <c r="G4"/>
  <c r="H10"/>
  <c r="H9"/>
  <c r="H8"/>
  <c r="H7"/>
  <c r="H6"/>
  <c r="H5"/>
  <c r="H4"/>
  <c r="H3"/>
  <c r="H2"/>
  <c r="I4"/>
  <c r="I3"/>
  <c r="I2"/>
  <c r="G3"/>
  <c r="G2"/>
  <c r="N4" l="1"/>
  <c r="N2"/>
  <c r="M2"/>
  <c r="Q4"/>
  <c r="S1423"/>
  <c r="T1471"/>
  <c r="N1536"/>
  <c r="N1548"/>
  <c r="T942"/>
  <c r="R1541"/>
  <c r="N1553"/>
  <c r="N1554"/>
  <c r="N1557"/>
  <c r="Q1564"/>
  <c r="Q1632"/>
  <c r="N1633"/>
  <c r="S1556"/>
  <c r="T1600"/>
  <c r="N1655"/>
  <c r="N1659"/>
  <c r="P1632"/>
  <c r="P1636"/>
  <c r="M1648"/>
  <c r="P1656"/>
  <c r="N1463"/>
  <c r="T1372"/>
  <c r="N1446"/>
  <c r="N1454"/>
  <c r="M1411"/>
  <c r="T1430"/>
  <c r="T1434"/>
  <c r="T1446"/>
  <c r="T1450"/>
  <c r="T1454"/>
  <c r="N1061"/>
  <c r="T1488"/>
  <c r="S1496"/>
  <c r="Q1653"/>
  <c r="Q1665"/>
  <c r="N1666"/>
  <c r="T1363"/>
  <c r="T1383"/>
  <c r="T1387"/>
  <c r="S1391"/>
  <c r="T1399"/>
  <c r="T1428"/>
  <c r="T1432"/>
  <c r="P1454"/>
  <c r="R1465"/>
  <c r="R1518"/>
  <c r="T1617"/>
  <c r="Q1554"/>
  <c r="Q1350"/>
  <c r="Q1434"/>
  <c r="Q1442"/>
  <c r="Q1450"/>
  <c r="R1664"/>
  <c r="N1665"/>
  <c r="S1148"/>
  <c r="R1507"/>
  <c r="P1617"/>
  <c r="Q1648"/>
  <c r="P1517"/>
  <c r="S1519"/>
  <c r="S1535"/>
  <c r="T1648"/>
  <c r="N1344"/>
  <c r="N1648"/>
  <c r="Q1352"/>
  <c r="Q1498"/>
  <c r="T1339"/>
  <c r="T1347"/>
  <c r="S1351"/>
  <c r="Q1400"/>
  <c r="P1406"/>
  <c r="Q1421"/>
  <c r="P1423"/>
  <c r="Q1483"/>
  <c r="Q1487"/>
  <c r="N1563"/>
  <c r="T1585"/>
  <c r="M1587"/>
  <c r="T1592"/>
  <c r="N1608"/>
  <c r="M1620"/>
  <c r="N1334"/>
  <c r="S1396"/>
  <c r="S1404"/>
  <c r="R1427"/>
  <c r="R1443"/>
  <c r="N1444"/>
  <c r="Q1454"/>
  <c r="N1456"/>
  <c r="T1508"/>
  <c r="P1539"/>
  <c r="P1571"/>
  <c r="N1592"/>
  <c r="P1600"/>
  <c r="M1621"/>
  <c r="T1660"/>
  <c r="M1022"/>
  <c r="M1066"/>
  <c r="M1314"/>
  <c r="M1318"/>
  <c r="M1334"/>
  <c r="P1428"/>
  <c r="M1436"/>
  <c r="M1444"/>
  <c r="P1452"/>
  <c r="P1469"/>
  <c r="M1473"/>
  <c r="R1506"/>
  <c r="P1592"/>
  <c r="M1339"/>
  <c r="S1341"/>
  <c r="S1349"/>
  <c r="P1363"/>
  <c r="N1384"/>
  <c r="P1395"/>
  <c r="N1396"/>
  <c r="N1400"/>
  <c r="T1423"/>
  <c r="Q1559"/>
  <c r="Q1563"/>
  <c r="Q1571"/>
  <c r="M1585"/>
  <c r="T1587"/>
  <c r="Q1630"/>
  <c r="N1631"/>
  <c r="N1638"/>
  <c r="P1421"/>
  <c r="Q1444"/>
  <c r="Q1473"/>
  <c r="T1510"/>
  <c r="Q1535"/>
  <c r="N1577"/>
  <c r="Q1592"/>
  <c r="T1334"/>
  <c r="Q1283"/>
  <c r="Q1339"/>
  <c r="T1348"/>
  <c r="N1423"/>
  <c r="Q1474"/>
  <c r="T1029"/>
  <c r="P1159"/>
  <c r="M1207"/>
  <c r="P1215"/>
  <c r="M1287"/>
  <c r="P1323"/>
  <c r="T1346"/>
  <c r="T1350"/>
  <c r="T1354"/>
  <c r="Q1355"/>
  <c r="N1362"/>
  <c r="S1384"/>
  <c r="Q1401"/>
  <c r="N1403"/>
  <c r="Q1414"/>
  <c r="R1419"/>
  <c r="R1428"/>
  <c r="N1429"/>
  <c r="Q1431"/>
  <c r="S1463"/>
  <c r="T1472"/>
  <c r="P1478"/>
  <c r="P1483"/>
  <c r="M1487"/>
  <c r="N1514"/>
  <c r="Q1524"/>
  <c r="M1542"/>
  <c r="T1547"/>
  <c r="M1563"/>
  <c r="T1564"/>
  <c r="N1568"/>
  <c r="Q1575"/>
  <c r="P1580"/>
  <c r="M1588"/>
  <c r="T1611"/>
  <c r="Q1622"/>
  <c r="M1626"/>
  <c r="N1627"/>
  <c r="T1633"/>
  <c r="P1635"/>
  <c r="R1640"/>
  <c r="Q1643"/>
  <c r="T1651"/>
  <c r="M1653"/>
  <c r="P1657"/>
  <c r="T1659"/>
  <c r="Q1334"/>
  <c r="N1363"/>
  <c r="N1375"/>
  <c r="N1379"/>
  <c r="N1383"/>
  <c r="N1387"/>
  <c r="M1416"/>
  <c r="Q1423"/>
  <c r="T1431"/>
  <c r="T1455"/>
  <c r="N1488"/>
  <c r="N1496"/>
  <c r="T1516"/>
  <c r="T1528"/>
  <c r="M1530"/>
  <c r="T1532"/>
  <c r="M1551"/>
  <c r="Q1587"/>
  <c r="N1601"/>
  <c r="R1605"/>
  <c r="Q1608"/>
  <c r="T1637"/>
  <c r="T1664"/>
  <c r="M1666"/>
  <c r="M1371"/>
  <c r="M1379"/>
  <c r="P1383"/>
  <c r="M1387"/>
  <c r="M1391"/>
  <c r="T1392"/>
  <c r="R1437"/>
  <c r="P1488"/>
  <c r="M1492"/>
  <c r="P1496"/>
  <c r="P1502"/>
  <c r="T1341"/>
  <c r="Q1455"/>
  <c r="R1526"/>
  <c r="N1582"/>
  <c r="N1586"/>
  <c r="Q1606"/>
  <c r="M1037"/>
  <c r="T1119"/>
  <c r="T1127"/>
  <c r="T1267"/>
  <c r="T1323"/>
  <c r="S1335"/>
  <c r="D1339"/>
  <c r="F1339" s="1"/>
  <c r="S1339" s="1"/>
  <c r="T1344"/>
  <c r="T1352"/>
  <c r="Q1362"/>
  <c r="T1374"/>
  <c r="P1388"/>
  <c r="Q1403"/>
  <c r="T1407"/>
  <c r="Q1416"/>
  <c r="T1424"/>
  <c r="D1428"/>
  <c r="F1428" s="1"/>
  <c r="S1428" s="1"/>
  <c r="Q1429"/>
  <c r="M1459"/>
  <c r="P1463"/>
  <c r="Q1466"/>
  <c r="R1467"/>
  <c r="M1468"/>
  <c r="T1478"/>
  <c r="M1498"/>
  <c r="M1507"/>
  <c r="Q1514"/>
  <c r="Q1518"/>
  <c r="Q1530"/>
  <c r="M1544"/>
  <c r="S1559"/>
  <c r="N1570"/>
  <c r="N1574"/>
  <c r="P1587"/>
  <c r="M1611"/>
  <c r="T1621"/>
  <c r="Q1627"/>
  <c r="M1628"/>
  <c r="N1629"/>
  <c r="M1651"/>
  <c r="M1655"/>
  <c r="P1659"/>
  <c r="Q1316"/>
  <c r="R1342"/>
  <c r="M1355"/>
  <c r="Q1363"/>
  <c r="R1364"/>
  <c r="M1431"/>
  <c r="P1447"/>
  <c r="M1455"/>
  <c r="T1466"/>
  <c r="M1516"/>
  <c r="T1518"/>
  <c r="T1534"/>
  <c r="T1551"/>
  <c r="P1570"/>
  <c r="M1643"/>
  <c r="T1336"/>
  <c r="Q1061"/>
  <c r="Q1113"/>
  <c r="Q1153"/>
  <c r="M1343"/>
  <c r="D1363"/>
  <c r="F1363" s="1"/>
  <c r="S1363" s="1"/>
  <c r="N1374"/>
  <c r="Q1388"/>
  <c r="Q1463"/>
  <c r="N1470"/>
  <c r="N1477"/>
  <c r="N1478"/>
  <c r="Q1493"/>
  <c r="Q1536"/>
  <c r="Q1544"/>
  <c r="R1570"/>
  <c r="M1596"/>
  <c r="P1608"/>
  <c r="N1653"/>
  <c r="Q1659"/>
  <c r="P1090"/>
  <c r="N1335"/>
  <c r="T1337"/>
  <c r="N1392"/>
  <c r="M1396"/>
  <c r="N1405"/>
  <c r="D1407"/>
  <c r="F1407" s="1"/>
  <c r="S1407" s="1"/>
  <c r="S1416"/>
  <c r="R1445"/>
  <c r="M1446"/>
  <c r="P1451"/>
  <c r="T1458"/>
  <c r="R1460"/>
  <c r="R1480"/>
  <c r="R1489"/>
  <c r="Q1496"/>
  <c r="M1504"/>
  <c r="Q1516"/>
  <c r="Q1534"/>
  <c r="P1548"/>
  <c r="N1564"/>
  <c r="P1568"/>
  <c r="R1573"/>
  <c r="R1582"/>
  <c r="N1587"/>
  <c r="O1608"/>
  <c r="R1612"/>
  <c r="T1624"/>
  <c r="M1631"/>
  <c r="T1643"/>
  <c r="R1645"/>
  <c r="Q1338"/>
  <c r="Q1353"/>
  <c r="R1382"/>
  <c r="T1476"/>
  <c r="N1569"/>
  <c r="N1593"/>
  <c r="M1595"/>
  <c r="Q1022"/>
  <c r="P1116"/>
  <c r="N1220"/>
  <c r="N1336"/>
  <c r="S1343"/>
  <c r="N1346"/>
  <c r="N1350"/>
  <c r="N1351"/>
  <c r="T1353"/>
  <c r="R1355"/>
  <c r="T1364"/>
  <c r="T1368"/>
  <c r="Q1378"/>
  <c r="N1420"/>
  <c r="T1422"/>
  <c r="N1434"/>
  <c r="R1452"/>
  <c r="P1468"/>
  <c r="N1472"/>
  <c r="M1475"/>
  <c r="D1478"/>
  <c r="F1478" s="1"/>
  <c r="S1478" s="1"/>
  <c r="T1481"/>
  <c r="N1491"/>
  <c r="S1503"/>
  <c r="O1506"/>
  <c r="D1516"/>
  <c r="F1516" s="1"/>
  <c r="S1516" s="1"/>
  <c r="N1528"/>
  <c r="N1532"/>
  <c r="P1536"/>
  <c r="Q1547"/>
  <c r="D1551"/>
  <c r="F1551" s="1"/>
  <c r="M1554"/>
  <c r="M1564"/>
  <c r="T1572"/>
  <c r="N1590"/>
  <c r="N1595"/>
  <c r="T1598"/>
  <c r="Q1611"/>
  <c r="N1614"/>
  <c r="T1620"/>
  <c r="P1643"/>
  <c r="R1660"/>
  <c r="S1191"/>
  <c r="T1207"/>
  <c r="P1213"/>
  <c r="S1223"/>
  <c r="M1336"/>
  <c r="R1345"/>
  <c r="M1346"/>
  <c r="M1350"/>
  <c r="T1359"/>
  <c r="M1376"/>
  <c r="P1380"/>
  <c r="T1382"/>
  <c r="Q1391"/>
  <c r="P1407"/>
  <c r="P1411"/>
  <c r="P1420"/>
  <c r="N1426"/>
  <c r="M1435"/>
  <c r="Q1451"/>
  <c r="M1478"/>
  <c r="N1483"/>
  <c r="N1486"/>
  <c r="M1491"/>
  <c r="R1505"/>
  <c r="M1510"/>
  <c r="M1519"/>
  <c r="T1524"/>
  <c r="M1528"/>
  <c r="S1547"/>
  <c r="Q1548"/>
  <c r="R1549"/>
  <c r="N1550"/>
  <c r="P1556"/>
  <c r="P1561"/>
  <c r="T1563"/>
  <c r="N1580"/>
  <c r="P1609"/>
  <c r="P1628"/>
  <c r="Q1641"/>
  <c r="N1643"/>
  <c r="M1652"/>
  <c r="N1358"/>
  <c r="T1464"/>
  <c r="R1525"/>
  <c r="P1572"/>
  <c r="O1620"/>
  <c r="Q5"/>
  <c r="Q1345"/>
  <c r="M1352"/>
  <c r="T1360"/>
  <c r="M1363"/>
  <c r="T1379"/>
  <c r="D1383"/>
  <c r="F1383" s="1"/>
  <c r="S1383" s="1"/>
  <c r="S1392"/>
  <c r="D1424"/>
  <c r="F1424" s="1"/>
  <c r="S1424" s="1"/>
  <c r="D1446"/>
  <c r="F1446" s="1"/>
  <c r="S1446" s="1"/>
  <c r="N1464"/>
  <c r="N1538"/>
  <c r="Q1568"/>
  <c r="N1572"/>
  <c r="N1598"/>
  <c r="N1602"/>
  <c r="P1611"/>
  <c r="M1639"/>
  <c r="Q1032"/>
  <c r="T1128"/>
  <c r="T1136"/>
  <c r="Q1336"/>
  <c r="T1345"/>
  <c r="Q1346"/>
  <c r="R1347"/>
  <c r="Q1351"/>
  <c r="R1357"/>
  <c r="P1358"/>
  <c r="N1359"/>
  <c r="N1373"/>
  <c r="R1374"/>
  <c r="R1377"/>
  <c r="Q1380"/>
  <c r="P1396"/>
  <c r="M1403"/>
  <c r="Q1407"/>
  <c r="Q1420"/>
  <c r="R1440"/>
  <c r="N1450"/>
  <c r="N1455"/>
  <c r="Q1462"/>
  <c r="Q1472"/>
  <c r="R1473"/>
  <c r="R1492"/>
  <c r="R1502"/>
  <c r="P1512"/>
  <c r="R1520"/>
  <c r="Q1523"/>
  <c r="M1524"/>
  <c r="P1525"/>
  <c r="R1529"/>
  <c r="P1538"/>
  <c r="R1546"/>
  <c r="N1547"/>
  <c r="M1572"/>
  <c r="Q1595"/>
  <c r="M1598"/>
  <c r="P1602"/>
  <c r="N1611"/>
  <c r="P1615"/>
  <c r="M1644"/>
  <c r="Q1656"/>
  <c r="M1659"/>
  <c r="Q1662"/>
  <c r="S1487"/>
  <c r="N1126"/>
  <c r="P1211"/>
  <c r="M1219"/>
  <c r="R1250"/>
  <c r="Q1335"/>
  <c r="N1338"/>
  <c r="M1344"/>
  <c r="D1347"/>
  <c r="F1347" s="1"/>
  <c r="R1350"/>
  <c r="M1351"/>
  <c r="N1352"/>
  <c r="T1355"/>
  <c r="N1360"/>
  <c r="R1372"/>
  <c r="P1375"/>
  <c r="M1384"/>
  <c r="R1385"/>
  <c r="N1391"/>
  <c r="R1397"/>
  <c r="M1398"/>
  <c r="P1403"/>
  <c r="T1404"/>
  <c r="M1407"/>
  <c r="N1421"/>
  <c r="M1423"/>
  <c r="Q1426"/>
  <c r="R1436"/>
  <c r="T1451"/>
  <c r="T1452"/>
  <c r="R1466"/>
  <c r="D1471"/>
  <c r="F1471" s="1"/>
  <c r="S1471" s="1"/>
  <c r="N1489"/>
  <c r="N1494"/>
  <c r="N1501"/>
  <c r="N1506"/>
  <c r="N1511"/>
  <c r="N1524"/>
  <c r="N1526"/>
  <c r="P1528"/>
  <c r="N1533"/>
  <c r="R1537"/>
  <c r="T1548"/>
  <c r="N1555"/>
  <c r="M1556"/>
  <c r="D1600"/>
  <c r="F1600" s="1"/>
  <c r="S1600" s="1"/>
  <c r="M1604"/>
  <c r="N1619"/>
  <c r="D1624"/>
  <c r="F1624" s="1"/>
  <c r="M1642"/>
  <c r="T1644"/>
  <c r="P1647"/>
  <c r="D1660"/>
  <c r="F1660" s="1"/>
  <c r="S1660" s="1"/>
  <c r="P1663"/>
  <c r="N1037"/>
  <c r="Q1096"/>
  <c r="Q1104"/>
  <c r="R1227"/>
  <c r="Q1230"/>
  <c r="Q1238"/>
  <c r="Q1278"/>
  <c r="R1337"/>
  <c r="M1338"/>
  <c r="Q1343"/>
  <c r="Q1347"/>
  <c r="P1364"/>
  <c r="Q1367"/>
  <c r="Q1389"/>
  <c r="Q1395"/>
  <c r="N1407"/>
  <c r="Q1411"/>
  <c r="T1412"/>
  <c r="T1416"/>
  <c r="T1426"/>
  <c r="D1431"/>
  <c r="F1431" s="1"/>
  <c r="S1431" s="1"/>
  <c r="Q1453"/>
  <c r="M1457"/>
  <c r="R1461"/>
  <c r="N1462"/>
  <c r="N1468"/>
  <c r="N1469"/>
  <c r="Q1479"/>
  <c r="R1488"/>
  <c r="P1489"/>
  <c r="R1498"/>
  <c r="P1506"/>
  <c r="N1507"/>
  <c r="Q1509"/>
  <c r="M1511"/>
  <c r="N1513"/>
  <c r="P1520"/>
  <c r="R1523"/>
  <c r="N1525"/>
  <c r="D1528"/>
  <c r="F1528" s="1"/>
  <c r="S1528" s="1"/>
  <c r="O1529"/>
  <c r="O1534"/>
  <c r="Q1537"/>
  <c r="N1540"/>
  <c r="O1541"/>
  <c r="N1556"/>
  <c r="T1560"/>
  <c r="M1580"/>
  <c r="Q1584"/>
  <c r="Q1589"/>
  <c r="N1591"/>
  <c r="Q1597"/>
  <c r="N1599"/>
  <c r="Q1603"/>
  <c r="T1608"/>
  <c r="M1618"/>
  <c r="N1620"/>
  <c r="N1622"/>
  <c r="N1624"/>
  <c r="N1637"/>
  <c r="N1639"/>
  <c r="N1644"/>
  <c r="N1649"/>
  <c r="P1650"/>
  <c r="N1656"/>
  <c r="O1660"/>
  <c r="T1068"/>
  <c r="T1096"/>
  <c r="T1104"/>
  <c r="N1131"/>
  <c r="T1186"/>
  <c r="T1198"/>
  <c r="T1202"/>
  <c r="T1206"/>
  <c r="T1230"/>
  <c r="T1315"/>
  <c r="T1342"/>
  <c r="N1354"/>
  <c r="N1365"/>
  <c r="T1367"/>
  <c r="O1377"/>
  <c r="R1378"/>
  <c r="Q1383"/>
  <c r="T1411"/>
  <c r="Q1413"/>
  <c r="T1427"/>
  <c r="N1430"/>
  <c r="Q1435"/>
  <c r="N1438"/>
  <c r="R1441"/>
  <c r="N1442"/>
  <c r="Q1447"/>
  <c r="M1451"/>
  <c r="N1458"/>
  <c r="N1475"/>
  <c r="S1479"/>
  <c r="N1495"/>
  <c r="N1503"/>
  <c r="T1515"/>
  <c r="N1521"/>
  <c r="N1529"/>
  <c r="N1534"/>
  <c r="N1541"/>
  <c r="M1548"/>
  <c r="P1555"/>
  <c r="R1557"/>
  <c r="M1558"/>
  <c r="Q1560"/>
  <c r="P1576"/>
  <c r="Q1579"/>
  <c r="R1580"/>
  <c r="Q1585"/>
  <c r="M1591"/>
  <c r="M1599"/>
  <c r="N1600"/>
  <c r="P1601"/>
  <c r="T1603"/>
  <c r="Q1604"/>
  <c r="T1612"/>
  <c r="Q1613"/>
  <c r="N1615"/>
  <c r="Q1617"/>
  <c r="P1619"/>
  <c r="P1620"/>
  <c r="R1621"/>
  <c r="M1622"/>
  <c r="P1624"/>
  <c r="T1628"/>
  <c r="T1630"/>
  <c r="R1632"/>
  <c r="Q1635"/>
  <c r="R1636"/>
  <c r="M1637"/>
  <c r="M1638"/>
  <c r="N1651"/>
  <c r="T1654"/>
  <c r="N1657"/>
  <c r="N1660"/>
  <c r="R1086"/>
  <c r="M1135"/>
  <c r="R1172"/>
  <c r="N1188"/>
  <c r="M1297"/>
  <c r="M1309"/>
  <c r="N1318"/>
  <c r="M1322"/>
  <c r="Q1337"/>
  <c r="R1339"/>
  <c r="Q1344"/>
  <c r="M1347"/>
  <c r="R1353"/>
  <c r="M1354"/>
  <c r="Q1359"/>
  <c r="D1367"/>
  <c r="F1367" s="1"/>
  <c r="S1367" s="1"/>
  <c r="Q1375"/>
  <c r="P1379"/>
  <c r="N1380"/>
  <c r="M1386"/>
  <c r="N1388"/>
  <c r="Q1399"/>
  <c r="R1404"/>
  <c r="D1411"/>
  <c r="F1411" s="1"/>
  <c r="S1411" s="1"/>
  <c r="N1416"/>
  <c r="M1425"/>
  <c r="P1430"/>
  <c r="N1431"/>
  <c r="N1432"/>
  <c r="P1442"/>
  <c r="P1443"/>
  <c r="T1444"/>
  <c r="N1451"/>
  <c r="M1458"/>
  <c r="R1469"/>
  <c r="P1470"/>
  <c r="P1475"/>
  <c r="O1477"/>
  <c r="T1513"/>
  <c r="M1529"/>
  <c r="P1534"/>
  <c r="R1540"/>
  <c r="P1560"/>
  <c r="R1565"/>
  <c r="T1568"/>
  <c r="R1576"/>
  <c r="R1581"/>
  <c r="M1600"/>
  <c r="M1623"/>
  <c r="O1628"/>
  <c r="M1640"/>
  <c r="P1651"/>
  <c r="P1652"/>
  <c r="M1658"/>
  <c r="M1660"/>
  <c r="N1661"/>
  <c r="T1340"/>
  <c r="Q1342"/>
  <c r="Q1418"/>
  <c r="P1435"/>
  <c r="T1484"/>
  <c r="R1509"/>
  <c r="P1516"/>
  <c r="T1521"/>
  <c r="T1584"/>
  <c r="P1603"/>
  <c r="O1612"/>
  <c r="N1096"/>
  <c r="N1190"/>
  <c r="N1214"/>
  <c r="N1222"/>
  <c r="N1238"/>
  <c r="R1245"/>
  <c r="N1246"/>
  <c r="R1253"/>
  <c r="N1254"/>
  <c r="N1258"/>
  <c r="N1332"/>
  <c r="T1338"/>
  <c r="N1342"/>
  <c r="N1343"/>
  <c r="R1362"/>
  <c r="N1381"/>
  <c r="M1383"/>
  <c r="N1389"/>
  <c r="N1395"/>
  <c r="D1399"/>
  <c r="F1399" s="1"/>
  <c r="N1402"/>
  <c r="P1412"/>
  <c r="R1417"/>
  <c r="M1426"/>
  <c r="N1427"/>
  <c r="N1453"/>
  <c r="D1455"/>
  <c r="F1455" s="1"/>
  <c r="S1455" s="1"/>
  <c r="P1455"/>
  <c r="T1457"/>
  <c r="R1459"/>
  <c r="T1467"/>
  <c r="Q1468"/>
  <c r="N1479"/>
  <c r="T1486"/>
  <c r="P1492"/>
  <c r="R1495"/>
  <c r="T1500"/>
  <c r="Q1502"/>
  <c r="Q1507"/>
  <c r="N1509"/>
  <c r="D1518"/>
  <c r="F1518" s="1"/>
  <c r="S1518" s="1"/>
  <c r="T1520"/>
  <c r="N1531"/>
  <c r="S1533"/>
  <c r="N1537"/>
  <c r="S1539"/>
  <c r="P1547"/>
  <c r="M1550"/>
  <c r="Q1555"/>
  <c r="N1560"/>
  <c r="N1561"/>
  <c r="N1562"/>
  <c r="S1564"/>
  <c r="D1572"/>
  <c r="F1572" s="1"/>
  <c r="S1572" s="1"/>
  <c r="O1573"/>
  <c r="Q1576"/>
  <c r="S1580"/>
  <c r="N1584"/>
  <c r="D1587"/>
  <c r="F1587" s="1"/>
  <c r="S1587" s="1"/>
  <c r="P1588"/>
  <c r="N1589"/>
  <c r="P1595"/>
  <c r="P1596"/>
  <c r="N1597"/>
  <c r="Q1599"/>
  <c r="N1603"/>
  <c r="T1604"/>
  <c r="P1607"/>
  <c r="M1608"/>
  <c r="N1609"/>
  <c r="Q1619"/>
  <c r="Q1620"/>
  <c r="Q1624"/>
  <c r="N1628"/>
  <c r="M1629"/>
  <c r="N1630"/>
  <c r="P1634"/>
  <c r="Q1637"/>
  <c r="Q1644"/>
  <c r="D1648"/>
  <c r="F1648" s="1"/>
  <c r="S1648" s="1"/>
  <c r="P1648"/>
  <c r="N1654"/>
  <c r="D1664"/>
  <c r="F1664" s="1"/>
  <c r="T1037"/>
  <c r="M1100"/>
  <c r="Q1139"/>
  <c r="P1144"/>
  <c r="R1156"/>
  <c r="M1230"/>
  <c r="M1238"/>
  <c r="M1258"/>
  <c r="M1278"/>
  <c r="P1286"/>
  <c r="R1334"/>
  <c r="M1335"/>
  <c r="O1337"/>
  <c r="M1342"/>
  <c r="R1349"/>
  <c r="Q1354"/>
  <c r="T1356"/>
  <c r="D1360"/>
  <c r="F1360" s="1"/>
  <c r="S1360" s="1"/>
  <c r="D1364"/>
  <c r="F1364" s="1"/>
  <c r="S1364" s="1"/>
  <c r="Q1365"/>
  <c r="R1371"/>
  <c r="R1379"/>
  <c r="T1385"/>
  <c r="N1397"/>
  <c r="R1412"/>
  <c r="N1413"/>
  <c r="M1419"/>
  <c r="M1427"/>
  <c r="Q1430"/>
  <c r="M1433"/>
  <c r="N1435"/>
  <c r="Q1438"/>
  <c r="N1447"/>
  <c r="Q1458"/>
  <c r="M1460"/>
  <c r="T1468"/>
  <c r="Q1471"/>
  <c r="Q1475"/>
  <c r="R1476"/>
  <c r="M1479"/>
  <c r="D1488"/>
  <c r="F1488" s="1"/>
  <c r="S1488" s="1"/>
  <c r="O1488"/>
  <c r="N1492"/>
  <c r="N1493"/>
  <c r="Q1495"/>
  <c r="N1499"/>
  <c r="S1501"/>
  <c r="T1502"/>
  <c r="R1504"/>
  <c r="N1510"/>
  <c r="T1512"/>
  <c r="R1514"/>
  <c r="N1516"/>
  <c r="D1520"/>
  <c r="F1520" s="1"/>
  <c r="S1520" s="1"/>
  <c r="Q1521"/>
  <c r="N1523"/>
  <c r="T1526"/>
  <c r="R1535"/>
  <c r="T1540"/>
  <c r="M1543"/>
  <c r="Q1546"/>
  <c r="Q1551"/>
  <c r="T1555"/>
  <c r="T1556"/>
  <c r="P1563"/>
  <c r="M1567"/>
  <c r="M1569"/>
  <c r="M1571"/>
  <c r="N1573"/>
  <c r="N1578"/>
  <c r="M1584"/>
  <c r="R1588"/>
  <c r="R1596"/>
  <c r="M1597"/>
  <c r="Q1600"/>
  <c r="M1603"/>
  <c r="N1604"/>
  <c r="T1606"/>
  <c r="P1610"/>
  <c r="M1612"/>
  <c r="N1613"/>
  <c r="R1616"/>
  <c r="T1619"/>
  <c r="T1625"/>
  <c r="R1629"/>
  <c r="M1630"/>
  <c r="Q1646"/>
  <c r="Q1651"/>
  <c r="M1654"/>
  <c r="S1415"/>
  <c r="S1549"/>
  <c r="S1576"/>
  <c r="S1640"/>
  <c r="S1592"/>
  <c r="S1439"/>
  <c r="S1491"/>
  <c r="S1552"/>
  <c r="S1616"/>
  <c r="S1412"/>
  <c r="S1509"/>
  <c r="S1560"/>
  <c r="S1584"/>
  <c r="S1608"/>
  <c r="S1372"/>
  <c r="S1440"/>
  <c r="S1447"/>
  <c r="S1523"/>
  <c r="S1375"/>
  <c r="S1568"/>
  <c r="S1557"/>
  <c r="S1632"/>
  <c r="S1656"/>
  <c r="T835"/>
  <c r="Q1003"/>
  <c r="N1005"/>
  <c r="Q1011"/>
  <c r="M1013"/>
  <c r="T1015"/>
  <c r="T1022"/>
  <c r="Q1024"/>
  <c r="Q1055"/>
  <c r="Q1071"/>
  <c r="N1072"/>
  <c r="N1114"/>
  <c r="N1123"/>
  <c r="N1156"/>
  <c r="Q1180"/>
  <c r="N1181"/>
  <c r="Q1184"/>
  <c r="P1198"/>
  <c r="P1206"/>
  <c r="M1214"/>
  <c r="M1222"/>
  <c r="P1271"/>
  <c r="P1275"/>
  <c r="P1302"/>
  <c r="M1315"/>
  <c r="T1335"/>
  <c r="O1335"/>
  <c r="T1343"/>
  <c r="O1343"/>
  <c r="T1351"/>
  <c r="O1351"/>
  <c r="Q1358"/>
  <c r="D1359"/>
  <c r="F1359" s="1"/>
  <c r="S1359" s="1"/>
  <c r="M1360"/>
  <c r="N1361"/>
  <c r="M1362"/>
  <c r="R1363"/>
  <c r="N1368"/>
  <c r="N1372"/>
  <c r="Q1376"/>
  <c r="M1392"/>
  <c r="T1400"/>
  <c r="R1401"/>
  <c r="N1404"/>
  <c r="R1414"/>
  <c r="N1415"/>
  <c r="Q1417"/>
  <c r="Q1424"/>
  <c r="M1430"/>
  <c r="P1431"/>
  <c r="M1434"/>
  <c r="R1435"/>
  <c r="Q1436"/>
  <c r="N1439"/>
  <c r="Q1440"/>
  <c r="T1441"/>
  <c r="T1443"/>
  <c r="P1446"/>
  <c r="Q1448"/>
  <c r="M1450"/>
  <c r="R1451"/>
  <c r="M1454"/>
  <c r="Q1457"/>
  <c r="Q1459"/>
  <c r="Q1460"/>
  <c r="M1463"/>
  <c r="M1465"/>
  <c r="N1467"/>
  <c r="R1468"/>
  <c r="N1476"/>
  <c r="P1477"/>
  <c r="T1482"/>
  <c r="N1484"/>
  <c r="P1485"/>
  <c r="R1491"/>
  <c r="R1493"/>
  <c r="R1494"/>
  <c r="P1495"/>
  <c r="M1496"/>
  <c r="N1497"/>
  <c r="N1500"/>
  <c r="N1502"/>
  <c r="R1503"/>
  <c r="Q1504"/>
  <c r="N1508"/>
  <c r="R1511"/>
  <c r="Q1512"/>
  <c r="N1518"/>
  <c r="Q1519"/>
  <c r="R1521"/>
  <c r="O1524"/>
  <c r="M1525"/>
  <c r="M1526"/>
  <c r="N1527"/>
  <c r="R1530"/>
  <c r="M1547"/>
  <c r="R1548"/>
  <c r="T1549"/>
  <c r="Q1552"/>
  <c r="M1555"/>
  <c r="T1557"/>
  <c r="M1560"/>
  <c r="Q1561"/>
  <c r="O1564"/>
  <c r="N1565"/>
  <c r="M1568"/>
  <c r="Q1569"/>
  <c r="T1571"/>
  <c r="S1581"/>
  <c r="N1585"/>
  <c r="M1592"/>
  <c r="Q1593"/>
  <c r="R1600"/>
  <c r="Q1601"/>
  <c r="O1604"/>
  <c r="N1605"/>
  <c r="N1607"/>
  <c r="R1608"/>
  <c r="Q1609"/>
  <c r="Q1612"/>
  <c r="T1613"/>
  <c r="N1616"/>
  <c r="N1617"/>
  <c r="P1618"/>
  <c r="M1619"/>
  <c r="R1620"/>
  <c r="Q1621"/>
  <c r="P1625"/>
  <c r="T1635"/>
  <c r="N1636"/>
  <c r="R1637"/>
  <c r="Q1638"/>
  <c r="P1639"/>
  <c r="Q1640"/>
  <c r="T1640"/>
  <c r="O1644"/>
  <c r="N1645"/>
  <c r="N1647"/>
  <c r="R1648"/>
  <c r="T1649"/>
  <c r="M1656"/>
  <c r="Q1657"/>
  <c r="Q1660"/>
  <c r="T1662"/>
  <c r="P954"/>
  <c r="Q1037"/>
  <c r="P1068"/>
  <c r="T1074"/>
  <c r="T1116"/>
  <c r="Q1117"/>
  <c r="M1123"/>
  <c r="Q1126"/>
  <c r="T1130"/>
  <c r="P1148"/>
  <c r="S1176"/>
  <c r="M1182"/>
  <c r="R1194"/>
  <c r="M1280"/>
  <c r="T1305"/>
  <c r="P1311"/>
  <c r="R1319"/>
  <c r="P1337"/>
  <c r="P1345"/>
  <c r="P1353"/>
  <c r="T1358"/>
  <c r="R1358"/>
  <c r="M1359"/>
  <c r="R1360"/>
  <c r="M1368"/>
  <c r="T1371"/>
  <c r="Q1371"/>
  <c r="M1372"/>
  <c r="R1373"/>
  <c r="S1376"/>
  <c r="Q1377"/>
  <c r="Q1379"/>
  <c r="P1382"/>
  <c r="Q1384"/>
  <c r="Q1387"/>
  <c r="N1393"/>
  <c r="M1395"/>
  <c r="R1396"/>
  <c r="Q1397"/>
  <c r="P1400"/>
  <c r="M1404"/>
  <c r="R1405"/>
  <c r="S1408"/>
  <c r="T1408"/>
  <c r="M1414"/>
  <c r="P1415"/>
  <c r="T1419"/>
  <c r="Q1419"/>
  <c r="P1422"/>
  <c r="Q1427"/>
  <c r="Q1432"/>
  <c r="T1436"/>
  <c r="O1437"/>
  <c r="M1438"/>
  <c r="P1439"/>
  <c r="T1440"/>
  <c r="T1442"/>
  <c r="P1445"/>
  <c r="Q1449"/>
  <c r="R1450"/>
  <c r="Q1456"/>
  <c r="T1459"/>
  <c r="T1460"/>
  <c r="O1461"/>
  <c r="M1462"/>
  <c r="R1464"/>
  <c r="M1466"/>
  <c r="Q1469"/>
  <c r="T1470"/>
  <c r="M1476"/>
  <c r="R1477"/>
  <c r="T1480"/>
  <c r="N1482"/>
  <c r="M1484"/>
  <c r="N1485"/>
  <c r="Q1488"/>
  <c r="Q1489"/>
  <c r="Q1491"/>
  <c r="Q1492"/>
  <c r="T1492"/>
  <c r="P1493"/>
  <c r="M1495"/>
  <c r="M1497"/>
  <c r="N1498"/>
  <c r="T1499"/>
  <c r="Q1503"/>
  <c r="T1504"/>
  <c r="Q1506"/>
  <c r="M1508"/>
  <c r="Q1511"/>
  <c r="M1514"/>
  <c r="M1523"/>
  <c r="Q1529"/>
  <c r="Q1532"/>
  <c r="Q1540"/>
  <c r="Q1541"/>
  <c r="T1544"/>
  <c r="R1545"/>
  <c r="O1546"/>
  <c r="T1552"/>
  <c r="R1553"/>
  <c r="O1554"/>
  <c r="R1556"/>
  <c r="O1557"/>
  <c r="T1569"/>
  <c r="N1571"/>
  <c r="R1572"/>
  <c r="Q1573"/>
  <c r="M1577"/>
  <c r="Q1580"/>
  <c r="T1580"/>
  <c r="T1581"/>
  <c r="S1588"/>
  <c r="O1588"/>
  <c r="T1593"/>
  <c r="O1596"/>
  <c r="T1601"/>
  <c r="M1605"/>
  <c r="M1606"/>
  <c r="T1609"/>
  <c r="P1612"/>
  <c r="M1615"/>
  <c r="M1616"/>
  <c r="T1622"/>
  <c r="N1625"/>
  <c r="P1626"/>
  <c r="M1627"/>
  <c r="R1628"/>
  <c r="Q1629"/>
  <c r="P1633"/>
  <c r="N1635"/>
  <c r="M1645"/>
  <c r="M1646"/>
  <c r="R1656"/>
  <c r="T1657"/>
  <c r="P1660"/>
  <c r="Q1664"/>
  <c r="O1364"/>
  <c r="M1367"/>
  <c r="P1371"/>
  <c r="T1375"/>
  <c r="M1399"/>
  <c r="P1408"/>
  <c r="O1412"/>
  <c r="P1419"/>
  <c r="O1428"/>
  <c r="P1436"/>
  <c r="N1437"/>
  <c r="M1443"/>
  <c r="T1447"/>
  <c r="O1452"/>
  <c r="P1459"/>
  <c r="P1460"/>
  <c r="N1461"/>
  <c r="M1471"/>
  <c r="T1479"/>
  <c r="O1480"/>
  <c r="M1482"/>
  <c r="P1504"/>
  <c r="O1505"/>
  <c r="O1520"/>
  <c r="N1545"/>
  <c r="N1546"/>
  <c r="O1549"/>
  <c r="O1553"/>
  <c r="O1632"/>
  <c r="M1635"/>
  <c r="P1640"/>
  <c r="T1656"/>
  <c r="N1662"/>
  <c r="M1663"/>
  <c r="O1664"/>
  <c r="N879"/>
  <c r="M1053"/>
  <c r="M1073"/>
  <c r="R1089"/>
  <c r="M1102"/>
  <c r="P1153"/>
  <c r="M1157"/>
  <c r="M1175"/>
  <c r="Q1198"/>
  <c r="R1215"/>
  <c r="R1264"/>
  <c r="N1268"/>
  <c r="N1273"/>
  <c r="M1281"/>
  <c r="P1285"/>
  <c r="P1287"/>
  <c r="M1291"/>
  <c r="D1323"/>
  <c r="F1323" s="1"/>
  <c r="S1323" s="1"/>
  <c r="P1334"/>
  <c r="R1336"/>
  <c r="D1338"/>
  <c r="F1338" s="1"/>
  <c r="S1338" s="1"/>
  <c r="O1339"/>
  <c r="N1340"/>
  <c r="N1341"/>
  <c r="P1342"/>
  <c r="R1344"/>
  <c r="D1346"/>
  <c r="F1346" s="1"/>
  <c r="O1347"/>
  <c r="N1348"/>
  <c r="N1349"/>
  <c r="P1350"/>
  <c r="R1352"/>
  <c r="D1354"/>
  <c r="F1354" s="1"/>
  <c r="O1355"/>
  <c r="N1356"/>
  <c r="N1357"/>
  <c r="M1358"/>
  <c r="P1359"/>
  <c r="Q1360"/>
  <c r="N1364"/>
  <c r="N1367"/>
  <c r="Q1373"/>
  <c r="Q1374"/>
  <c r="T1376"/>
  <c r="D1379"/>
  <c r="F1379" s="1"/>
  <c r="S1379" s="1"/>
  <c r="M1380"/>
  <c r="Q1381"/>
  <c r="D1385"/>
  <c r="F1385" s="1"/>
  <c r="S1385" s="1"/>
  <c r="D1387"/>
  <c r="F1387" s="1"/>
  <c r="P1387"/>
  <c r="M1388"/>
  <c r="R1389"/>
  <c r="Q1392"/>
  <c r="N1394"/>
  <c r="Q1396"/>
  <c r="T1396"/>
  <c r="O1397"/>
  <c r="N1399"/>
  <c r="M1400"/>
  <c r="Q1405"/>
  <c r="N1408"/>
  <c r="N1412"/>
  <c r="O1417"/>
  <c r="R1418"/>
  <c r="M1420"/>
  <c r="R1421"/>
  <c r="D1427"/>
  <c r="F1427" s="1"/>
  <c r="S1427" s="1"/>
  <c r="P1427"/>
  <c r="N1428"/>
  <c r="P1429"/>
  <c r="D1432"/>
  <c r="F1432" s="1"/>
  <c r="T1435"/>
  <c r="O1436"/>
  <c r="P1438"/>
  <c r="O1440"/>
  <c r="N1443"/>
  <c r="R1444"/>
  <c r="Q1446"/>
  <c r="T1448"/>
  <c r="N1452"/>
  <c r="P1453"/>
  <c r="D1457"/>
  <c r="F1457" s="1"/>
  <c r="S1457" s="1"/>
  <c r="R1457"/>
  <c r="O1460"/>
  <c r="P1462"/>
  <c r="Q1464"/>
  <c r="Q1465"/>
  <c r="O1469"/>
  <c r="M1470"/>
  <c r="N1471"/>
  <c r="R1472"/>
  <c r="M1474"/>
  <c r="Q1477"/>
  <c r="N1480"/>
  <c r="R1486"/>
  <c r="O1492"/>
  <c r="M1493"/>
  <c r="M1494"/>
  <c r="Q1499"/>
  <c r="O1504"/>
  <c r="N1505"/>
  <c r="D1510"/>
  <c r="F1510" s="1"/>
  <c r="S1510" s="1"/>
  <c r="P1511"/>
  <c r="M1512"/>
  <c r="P1513"/>
  <c r="N1520"/>
  <c r="P1521"/>
  <c r="Q1525"/>
  <c r="R1527"/>
  <c r="Q1528"/>
  <c r="D1532"/>
  <c r="F1532" s="1"/>
  <c r="S1532" s="1"/>
  <c r="D1534"/>
  <c r="F1534" s="1"/>
  <c r="M1536"/>
  <c r="Q1538"/>
  <c r="D1540"/>
  <c r="F1540" s="1"/>
  <c r="S1540" s="1"/>
  <c r="N1549"/>
  <c r="Q1556"/>
  <c r="M1559"/>
  <c r="O1561"/>
  <c r="D1563"/>
  <c r="F1563" s="1"/>
  <c r="S1563" s="1"/>
  <c r="Q1567"/>
  <c r="O1569"/>
  <c r="Q1572"/>
  <c r="T1573"/>
  <c r="N1576"/>
  <c r="O1580"/>
  <c r="N1581"/>
  <c r="N1588"/>
  <c r="R1589"/>
  <c r="O1593"/>
  <c r="N1596"/>
  <c r="R1597"/>
  <c r="Q1598"/>
  <c r="P1599"/>
  <c r="O1601"/>
  <c r="D1603"/>
  <c r="F1603" s="1"/>
  <c r="S1603" s="1"/>
  <c r="O1609"/>
  <c r="M1613"/>
  <c r="M1614"/>
  <c r="O1621"/>
  <c r="M1624"/>
  <c r="Q1625"/>
  <c r="Q1628"/>
  <c r="T1629"/>
  <c r="N1632"/>
  <c r="M1634"/>
  <c r="T1638"/>
  <c r="O1640"/>
  <c r="P1641"/>
  <c r="N1652"/>
  <c r="R1653"/>
  <c r="Q1654"/>
  <c r="P1655"/>
  <c r="O1657"/>
  <c r="M1661"/>
  <c r="N1663"/>
  <c r="N1664"/>
  <c r="P1665"/>
  <c r="N932"/>
  <c r="N940"/>
  <c r="Q942"/>
  <c r="N1002"/>
  <c r="N1010"/>
  <c r="N1011"/>
  <c r="M1015"/>
  <c r="P1045"/>
  <c r="R1049"/>
  <c r="N1062"/>
  <c r="Q1064"/>
  <c r="Q1068"/>
  <c r="T1117"/>
  <c r="Q1123"/>
  <c r="Q1128"/>
  <c r="Q1156"/>
  <c r="M1162"/>
  <c r="N1184"/>
  <c r="Q1186"/>
  <c r="N1229"/>
  <c r="N1249"/>
  <c r="M1273"/>
  <c r="P1277"/>
  <c r="Q1303"/>
  <c r="R1304"/>
  <c r="N1305"/>
  <c r="N1313"/>
  <c r="R1335"/>
  <c r="N1339"/>
  <c r="M1340"/>
  <c r="M1341"/>
  <c r="R1343"/>
  <c r="N1347"/>
  <c r="M1348"/>
  <c r="M1349"/>
  <c r="R1351"/>
  <c r="N1355"/>
  <c r="M1356"/>
  <c r="M1357"/>
  <c r="M1364"/>
  <c r="R1365"/>
  <c r="P1367"/>
  <c r="Q1368"/>
  <c r="N1371"/>
  <c r="Q1372"/>
  <c r="M1375"/>
  <c r="N1376"/>
  <c r="R1380"/>
  <c r="Q1382"/>
  <c r="T1384"/>
  <c r="N1385"/>
  <c r="R1388"/>
  <c r="Q1390"/>
  <c r="P1399"/>
  <c r="R1403"/>
  <c r="Q1404"/>
  <c r="M1408"/>
  <c r="M1412"/>
  <c r="R1413"/>
  <c r="N1419"/>
  <c r="R1420"/>
  <c r="Q1422"/>
  <c r="N1424"/>
  <c r="M1428"/>
  <c r="R1429"/>
  <c r="N1436"/>
  <c r="P1437"/>
  <c r="N1440"/>
  <c r="Q1445"/>
  <c r="M1447"/>
  <c r="N1448"/>
  <c r="M1452"/>
  <c r="R1453"/>
  <c r="T1456"/>
  <c r="N1459"/>
  <c r="N1460"/>
  <c r="P1461"/>
  <c r="Q1467"/>
  <c r="R1474"/>
  <c r="R1475"/>
  <c r="Q1476"/>
  <c r="P1481"/>
  <c r="Q1484"/>
  <c r="Q1497"/>
  <c r="Q1500"/>
  <c r="N1504"/>
  <c r="Q1508"/>
  <c r="N1512"/>
  <c r="Q1515"/>
  <c r="M1520"/>
  <c r="R1524"/>
  <c r="Q1527"/>
  <c r="T1531"/>
  <c r="R1536"/>
  <c r="Q1539"/>
  <c r="T1539"/>
  <c r="N1544"/>
  <c r="P1546"/>
  <c r="N1552"/>
  <c r="M1553"/>
  <c r="P1554"/>
  <c r="R1564"/>
  <c r="Q1565"/>
  <c r="M1576"/>
  <c r="Q1577"/>
  <c r="R1604"/>
  <c r="Q1605"/>
  <c r="N1612"/>
  <c r="R1613"/>
  <c r="Q1614"/>
  <c r="Q1616"/>
  <c r="T1616"/>
  <c r="N1621"/>
  <c r="N1623"/>
  <c r="R1624"/>
  <c r="M1632"/>
  <c r="Q1633"/>
  <c r="Q1636"/>
  <c r="T1636"/>
  <c r="N1640"/>
  <c r="N1641"/>
  <c r="P1642"/>
  <c r="R1644"/>
  <c r="Q1645"/>
  <c r="P1649"/>
  <c r="R1661"/>
  <c r="M1662"/>
  <c r="P1664"/>
  <c r="T1415"/>
  <c r="T1439"/>
  <c r="T1577"/>
  <c r="T1579"/>
  <c r="P1579"/>
  <c r="T1646"/>
  <c r="R1652"/>
  <c r="D1128"/>
  <c r="F1128" s="1"/>
  <c r="P1336"/>
  <c r="N1337"/>
  <c r="P1344"/>
  <c r="N1345"/>
  <c r="P1352"/>
  <c r="N1353"/>
  <c r="D1368"/>
  <c r="F1368" s="1"/>
  <c r="P1372"/>
  <c r="D1382"/>
  <c r="F1382" s="1"/>
  <c r="N1382"/>
  <c r="T1391"/>
  <c r="P1404"/>
  <c r="Q1415"/>
  <c r="D1422"/>
  <c r="F1422" s="1"/>
  <c r="N1422"/>
  <c r="Q1439"/>
  <c r="O1445"/>
  <c r="T1463"/>
  <c r="D1467"/>
  <c r="F1467" s="1"/>
  <c r="S1467" s="1"/>
  <c r="P1467"/>
  <c r="P1476"/>
  <c r="R1482"/>
  <c r="P1484"/>
  <c r="D1486"/>
  <c r="F1486" s="1"/>
  <c r="S1486" s="1"/>
  <c r="Q1486"/>
  <c r="T1496"/>
  <c r="R1497"/>
  <c r="D1500"/>
  <c r="F1500" s="1"/>
  <c r="S1500" s="1"/>
  <c r="D1508"/>
  <c r="F1508" s="1"/>
  <c r="D1515"/>
  <c r="F1515" s="1"/>
  <c r="P1515"/>
  <c r="P1527"/>
  <c r="N1539"/>
  <c r="R1554"/>
  <c r="T1565"/>
  <c r="T1576"/>
  <c r="P1577"/>
  <c r="D1579"/>
  <c r="F1579" s="1"/>
  <c r="S1579" s="1"/>
  <c r="N1579"/>
  <c r="T1605"/>
  <c r="P1616"/>
  <c r="P1623"/>
  <c r="T1632"/>
  <c r="O1636"/>
  <c r="T1645"/>
  <c r="M1650"/>
  <c r="Q1661"/>
  <c r="Q883"/>
  <c r="Q919"/>
  <c r="N1042"/>
  <c r="T1061"/>
  <c r="T1094"/>
  <c r="T1098"/>
  <c r="T1102"/>
  <c r="S1141"/>
  <c r="Q1162"/>
  <c r="S1240"/>
  <c r="N1263"/>
  <c r="P1335"/>
  <c r="M1337"/>
  <c r="Q1340"/>
  <c r="P1343"/>
  <c r="M1345"/>
  <c r="Q1348"/>
  <c r="P1351"/>
  <c r="M1353"/>
  <c r="Q1356"/>
  <c r="Q1364"/>
  <c r="O1372"/>
  <c r="S1380"/>
  <c r="T1380"/>
  <c r="M1382"/>
  <c r="S1388"/>
  <c r="T1388"/>
  <c r="T1395"/>
  <c r="S1400"/>
  <c r="T1401"/>
  <c r="T1403"/>
  <c r="O1404"/>
  <c r="Q1408"/>
  <c r="Q1412"/>
  <c r="T1414"/>
  <c r="M1415"/>
  <c r="S1420"/>
  <c r="T1420"/>
  <c r="M1422"/>
  <c r="Q1428"/>
  <c r="D1430"/>
  <c r="F1430" s="1"/>
  <c r="S1430" s="1"/>
  <c r="Q1437"/>
  <c r="T1438"/>
  <c r="M1439"/>
  <c r="Q1441"/>
  <c r="Q1443"/>
  <c r="P1444"/>
  <c r="N1445"/>
  <c r="Q1452"/>
  <c r="D1454"/>
  <c r="F1454" s="1"/>
  <c r="Q1461"/>
  <c r="T1462"/>
  <c r="M1467"/>
  <c r="D1472"/>
  <c r="F1472" s="1"/>
  <c r="T1474"/>
  <c r="T1475"/>
  <c r="O1476"/>
  <c r="Q1480"/>
  <c r="T1483"/>
  <c r="O1486"/>
  <c r="T1489"/>
  <c r="T1494"/>
  <c r="T1514"/>
  <c r="N1515"/>
  <c r="N1517"/>
  <c r="Q1520"/>
  <c r="P1524"/>
  <c r="M1527"/>
  <c r="N1530"/>
  <c r="R1534"/>
  <c r="T1536"/>
  <c r="M1539"/>
  <c r="Q1545"/>
  <c r="Q1549"/>
  <c r="Q1553"/>
  <c r="D1555"/>
  <c r="F1555" s="1"/>
  <c r="S1555" s="1"/>
  <c r="Q1557"/>
  <c r="P1564"/>
  <c r="O1565"/>
  <c r="M1575"/>
  <c r="O1577"/>
  <c r="R1578"/>
  <c r="M1579"/>
  <c r="Q1581"/>
  <c r="P1584"/>
  <c r="Q1588"/>
  <c r="T1588"/>
  <c r="T1589"/>
  <c r="N1594"/>
  <c r="Q1596"/>
  <c r="T1596"/>
  <c r="T1597"/>
  <c r="M1602"/>
  <c r="P1604"/>
  <c r="O1605"/>
  <c r="N1606"/>
  <c r="M1607"/>
  <c r="M1610"/>
  <c r="T1614"/>
  <c r="O1616"/>
  <c r="T1627"/>
  <c r="P1627"/>
  <c r="P1631"/>
  <c r="O1633"/>
  <c r="M1636"/>
  <c r="T1641"/>
  <c r="P1644"/>
  <c r="O1645"/>
  <c r="N1646"/>
  <c r="M1647"/>
  <c r="Q1649"/>
  <c r="Q1652"/>
  <c r="T1652"/>
  <c r="T1653"/>
  <c r="N1658"/>
  <c r="T1661"/>
  <c r="T1665"/>
  <c r="S1340"/>
  <c r="S1348"/>
  <c r="S1356"/>
  <c r="S1460"/>
  <c r="S1355"/>
  <c r="M1432"/>
  <c r="P1432"/>
  <c r="S1459"/>
  <c r="P1365"/>
  <c r="M1365"/>
  <c r="S1371"/>
  <c r="M1385"/>
  <c r="P1385"/>
  <c r="S1395"/>
  <c r="T1397"/>
  <c r="D1397"/>
  <c r="F1397" s="1"/>
  <c r="T1429"/>
  <c r="D1429"/>
  <c r="F1429" s="1"/>
  <c r="T1437"/>
  <c r="D1437"/>
  <c r="F1437" s="1"/>
  <c r="S1438"/>
  <c r="S1475"/>
  <c r="D1497"/>
  <c r="F1497" s="1"/>
  <c r="T1497"/>
  <c r="S1498"/>
  <c r="O1542"/>
  <c r="N1542"/>
  <c r="Q1542"/>
  <c r="R1542"/>
  <c r="Q1566"/>
  <c r="O1566"/>
  <c r="N1566"/>
  <c r="R1566"/>
  <c r="D1570"/>
  <c r="F1570" s="1"/>
  <c r="T1570"/>
  <c r="S1573"/>
  <c r="P1583"/>
  <c r="T1583"/>
  <c r="O1583"/>
  <c r="M1583"/>
  <c r="Q1583"/>
  <c r="R1583"/>
  <c r="M1593"/>
  <c r="P1593"/>
  <c r="D1037"/>
  <c r="F1037" s="1"/>
  <c r="P1120"/>
  <c r="P1235"/>
  <c r="D1337"/>
  <c r="F1337" s="1"/>
  <c r="R1340"/>
  <c r="Q1341"/>
  <c r="D1345"/>
  <c r="F1345" s="1"/>
  <c r="R1348"/>
  <c r="Q1349"/>
  <c r="D1353"/>
  <c r="F1353" s="1"/>
  <c r="R1356"/>
  <c r="S1357"/>
  <c r="D1374"/>
  <c r="F1374" s="1"/>
  <c r="S1417"/>
  <c r="S1464"/>
  <c r="S1480"/>
  <c r="M1409"/>
  <c r="P1409"/>
  <c r="S1482"/>
  <c r="S1489"/>
  <c r="S1620"/>
  <c r="S1639"/>
  <c r="M1361"/>
  <c r="P1361"/>
  <c r="T1370"/>
  <c r="D1370"/>
  <c r="F1370" s="1"/>
  <c r="T1394"/>
  <c r="D1394"/>
  <c r="F1394" s="1"/>
  <c r="P1405"/>
  <c r="M1405"/>
  <c r="T1421"/>
  <c r="D1421"/>
  <c r="F1421" s="1"/>
  <c r="S1436"/>
  <c r="S1443"/>
  <c r="S1505"/>
  <c r="S1525"/>
  <c r="S1527"/>
  <c r="M1532"/>
  <c r="P1532"/>
  <c r="T1546"/>
  <c r="D1546"/>
  <c r="F1546" s="1"/>
  <c r="S1597"/>
  <c r="Q1012"/>
  <c r="M1035"/>
  <c r="D1061"/>
  <c r="F1061" s="1"/>
  <c r="S1061" s="1"/>
  <c r="N1082"/>
  <c r="N1090"/>
  <c r="Q1092"/>
  <c r="Q1097"/>
  <c r="Q1187"/>
  <c r="Q1192"/>
  <c r="M1197"/>
  <c r="N1201"/>
  <c r="Q1260"/>
  <c r="M1261"/>
  <c r="Q1326"/>
  <c r="P1332"/>
  <c r="O1334"/>
  <c r="D1336"/>
  <c r="F1336" s="1"/>
  <c r="P1341"/>
  <c r="O1342"/>
  <c r="D1344"/>
  <c r="F1344" s="1"/>
  <c r="P1349"/>
  <c r="O1350"/>
  <c r="D1352"/>
  <c r="F1352" s="1"/>
  <c r="Q1357"/>
  <c r="P1360"/>
  <c r="Q1366"/>
  <c r="Q1369"/>
  <c r="R1370"/>
  <c r="M1374"/>
  <c r="T1377"/>
  <c r="N1378"/>
  <c r="P1384"/>
  <c r="T1390"/>
  <c r="R1390"/>
  <c r="Q1393"/>
  <c r="R1394"/>
  <c r="P1398"/>
  <c r="N1401"/>
  <c r="M1402"/>
  <c r="D1414"/>
  <c r="F1414" s="1"/>
  <c r="N1414"/>
  <c r="T1417"/>
  <c r="N1418"/>
  <c r="R1426"/>
  <c r="R1434"/>
  <c r="T1449"/>
  <c r="N1457"/>
  <c r="N1465"/>
  <c r="N1473"/>
  <c r="N1481"/>
  <c r="M1522"/>
  <c r="T1418"/>
  <c r="D1418"/>
  <c r="F1418" s="1"/>
  <c r="M1424"/>
  <c r="P1424"/>
  <c r="M1540"/>
  <c r="P1540"/>
  <c r="T1373"/>
  <c r="D1373"/>
  <c r="F1373" s="1"/>
  <c r="P1381"/>
  <c r="M1381"/>
  <c r="S1390"/>
  <c r="M1401"/>
  <c r="P1401"/>
  <c r="T1410"/>
  <c r="D1410"/>
  <c r="F1410" s="1"/>
  <c r="S1451"/>
  <c r="T1506"/>
  <c r="D1506"/>
  <c r="F1506" s="1"/>
  <c r="T1511"/>
  <c r="D1511"/>
  <c r="F1511" s="1"/>
  <c r="S1512"/>
  <c r="N1522"/>
  <c r="O1522"/>
  <c r="Q1522"/>
  <c r="R1522"/>
  <c r="O1531"/>
  <c r="M1531"/>
  <c r="P1531"/>
  <c r="R1531"/>
  <c r="S1544"/>
  <c r="P1036"/>
  <c r="Q1040"/>
  <c r="M1042"/>
  <c r="Q1053"/>
  <c r="N1113"/>
  <c r="Q1115"/>
  <c r="Q1147"/>
  <c r="T1187"/>
  <c r="N1236"/>
  <c r="Q1243"/>
  <c r="T1260"/>
  <c r="R1338"/>
  <c r="P1340"/>
  <c r="O1341"/>
  <c r="R1346"/>
  <c r="P1348"/>
  <c r="O1349"/>
  <c r="R1354"/>
  <c r="P1356"/>
  <c r="O1357"/>
  <c r="T1366"/>
  <c r="R1366"/>
  <c r="Q1370"/>
  <c r="N1390"/>
  <c r="Q1394"/>
  <c r="Q1406"/>
  <c r="Q1409"/>
  <c r="R1410"/>
  <c r="Q1425"/>
  <c r="Q1433"/>
  <c r="S1456"/>
  <c r="S1358"/>
  <c r="S1537"/>
  <c r="S1618"/>
  <c r="T1386"/>
  <c r="D1386"/>
  <c r="F1386" s="1"/>
  <c r="P1397"/>
  <c r="M1397"/>
  <c r="T1413"/>
  <c r="D1413"/>
  <c r="F1413" s="1"/>
  <c r="M1464"/>
  <c r="P1464"/>
  <c r="T1465"/>
  <c r="O1465"/>
  <c r="M1472"/>
  <c r="P1472"/>
  <c r="T1473"/>
  <c r="O1473"/>
  <c r="M1480"/>
  <c r="P1480"/>
  <c r="O1481"/>
  <c r="R1481"/>
  <c r="S1484"/>
  <c r="S1493"/>
  <c r="S1495"/>
  <c r="M1500"/>
  <c r="P1500"/>
  <c r="O1513"/>
  <c r="R1513"/>
  <c r="D1541"/>
  <c r="F1541" s="1"/>
  <c r="T1541"/>
  <c r="S1565"/>
  <c r="T1049"/>
  <c r="P1113"/>
  <c r="T1243"/>
  <c r="T1252"/>
  <c r="T1281"/>
  <c r="D1334"/>
  <c r="F1334" s="1"/>
  <c r="P1339"/>
  <c r="O1340"/>
  <c r="D1342"/>
  <c r="F1342" s="1"/>
  <c r="P1347"/>
  <c r="O1348"/>
  <c r="D1350"/>
  <c r="F1350" s="1"/>
  <c r="P1355"/>
  <c r="O1356"/>
  <c r="T1357"/>
  <c r="D1366"/>
  <c r="F1366" s="1"/>
  <c r="N1366"/>
  <c r="T1369"/>
  <c r="R1369"/>
  <c r="N1370"/>
  <c r="P1374"/>
  <c r="N1377"/>
  <c r="M1378"/>
  <c r="Q1385"/>
  <c r="R1386"/>
  <c r="M1390"/>
  <c r="T1393"/>
  <c r="R1393"/>
  <c r="T1406"/>
  <c r="R1406"/>
  <c r="Q1410"/>
  <c r="N1417"/>
  <c r="M1418"/>
  <c r="T1425"/>
  <c r="T1433"/>
  <c r="S1448"/>
  <c r="R1449"/>
  <c r="M1490"/>
  <c r="S1517"/>
  <c r="S1589"/>
  <c r="T1378"/>
  <c r="D1378"/>
  <c r="F1378" s="1"/>
  <c r="M1509"/>
  <c r="P1509"/>
  <c r="T1538"/>
  <c r="D1538"/>
  <c r="F1538" s="1"/>
  <c r="T1362"/>
  <c r="D1362"/>
  <c r="F1362" s="1"/>
  <c r="M1377"/>
  <c r="P1377"/>
  <c r="T1389"/>
  <c r="D1389"/>
  <c r="F1389" s="1"/>
  <c r="S1403"/>
  <c r="S1406"/>
  <c r="M1417"/>
  <c r="P1417"/>
  <c r="S1435"/>
  <c r="M1456"/>
  <c r="P1456"/>
  <c r="T1461"/>
  <c r="D1461"/>
  <c r="F1461" s="1"/>
  <c r="S1462"/>
  <c r="T1469"/>
  <c r="D1469"/>
  <c r="F1469" s="1"/>
  <c r="S1470"/>
  <c r="T1477"/>
  <c r="D1477"/>
  <c r="F1477" s="1"/>
  <c r="N1490"/>
  <c r="O1490"/>
  <c r="Q1490"/>
  <c r="R1490"/>
  <c r="O1499"/>
  <c r="M1499"/>
  <c r="P1499"/>
  <c r="R1499"/>
  <c r="M1574"/>
  <c r="P1574"/>
  <c r="R1341"/>
  <c r="P979"/>
  <c r="T1026"/>
  <c r="P1061"/>
  <c r="M1092"/>
  <c r="R1149"/>
  <c r="T1167"/>
  <c r="T1247"/>
  <c r="M1325"/>
  <c r="Q1332"/>
  <c r="N1333"/>
  <c r="P1338"/>
  <c r="P1346"/>
  <c r="P1354"/>
  <c r="Q1361"/>
  <c r="M1366"/>
  <c r="P1376"/>
  <c r="Q1386"/>
  <c r="O1393"/>
  <c r="R1395"/>
  <c r="Q1398"/>
  <c r="N1406"/>
  <c r="T1409"/>
  <c r="R1409"/>
  <c r="N1410"/>
  <c r="P1414"/>
  <c r="M1441"/>
  <c r="N1449"/>
  <c r="R1458"/>
  <c r="S1485"/>
  <c r="Q1531"/>
  <c r="T1381"/>
  <c r="D1381"/>
  <c r="F1381" s="1"/>
  <c r="P1389"/>
  <c r="M1389"/>
  <c r="S1492"/>
  <c r="S1514"/>
  <c r="M1565"/>
  <c r="P1565"/>
  <c r="T1365"/>
  <c r="D1365"/>
  <c r="F1365" s="1"/>
  <c r="P1373"/>
  <c r="M1373"/>
  <c r="T1402"/>
  <c r="D1402"/>
  <c r="F1402" s="1"/>
  <c r="M1440"/>
  <c r="P1440"/>
  <c r="N1441"/>
  <c r="O1441"/>
  <c r="T1445"/>
  <c r="D1445"/>
  <c r="F1445" s="1"/>
  <c r="M1448"/>
  <c r="P1448"/>
  <c r="T1453"/>
  <c r="D1453"/>
  <c r="F1453" s="1"/>
  <c r="S1468"/>
  <c r="S1476"/>
  <c r="S1502"/>
  <c r="P1518"/>
  <c r="M1518"/>
  <c r="S1521"/>
  <c r="S1524"/>
  <c r="D1529"/>
  <c r="F1529" s="1"/>
  <c r="T1529"/>
  <c r="S1531"/>
  <c r="M1545"/>
  <c r="P1545"/>
  <c r="S1548"/>
  <c r="Q1036"/>
  <c r="Q1042"/>
  <c r="N1044"/>
  <c r="N1084"/>
  <c r="N1124"/>
  <c r="R1221"/>
  <c r="R1259"/>
  <c r="N1321"/>
  <c r="Q1329"/>
  <c r="T1332"/>
  <c r="T1349"/>
  <c r="N1369"/>
  <c r="M1370"/>
  <c r="N1386"/>
  <c r="P1390"/>
  <c r="P1394"/>
  <c r="T1398"/>
  <c r="R1398"/>
  <c r="R1402"/>
  <c r="M1406"/>
  <c r="R1411"/>
  <c r="P1416"/>
  <c r="R1425"/>
  <c r="R1433"/>
  <c r="M1449"/>
  <c r="S1499"/>
  <c r="M1369"/>
  <c r="P1369"/>
  <c r="M1393"/>
  <c r="P1393"/>
  <c r="M1394"/>
  <c r="O1394"/>
  <c r="S1398"/>
  <c r="T1405"/>
  <c r="D1405"/>
  <c r="F1405" s="1"/>
  <c r="P1413"/>
  <c r="M1413"/>
  <c r="S1419"/>
  <c r="S1444"/>
  <c r="S1452"/>
  <c r="S1465"/>
  <c r="S1473"/>
  <c r="S1481"/>
  <c r="S1483"/>
  <c r="P1486"/>
  <c r="M1486"/>
  <c r="S1530"/>
  <c r="M1552"/>
  <c r="P1552"/>
  <c r="T1595"/>
  <c r="D1595"/>
  <c r="F1595" s="1"/>
  <c r="P1012"/>
  <c r="M1020"/>
  <c r="R1029"/>
  <c r="T1036"/>
  <c r="M1044"/>
  <c r="R1074"/>
  <c r="N1080"/>
  <c r="N1115"/>
  <c r="M1124"/>
  <c r="N1134"/>
  <c r="M1155"/>
  <c r="O1156"/>
  <c r="N1217"/>
  <c r="R1255"/>
  <c r="P1260"/>
  <c r="N1281"/>
  <c r="P1295"/>
  <c r="P1326"/>
  <c r="P1357"/>
  <c r="T1361"/>
  <c r="R1361"/>
  <c r="P1366"/>
  <c r="P1368"/>
  <c r="R1387"/>
  <c r="P1392"/>
  <c r="N1398"/>
  <c r="Q1402"/>
  <c r="N1409"/>
  <c r="M1410"/>
  <c r="N1425"/>
  <c r="N1433"/>
  <c r="R1442"/>
  <c r="M1573"/>
  <c r="P1573"/>
  <c r="Q1574"/>
  <c r="O1574"/>
  <c r="D1578"/>
  <c r="F1578" s="1"/>
  <c r="T1578"/>
  <c r="M1582"/>
  <c r="P1582"/>
  <c r="P1591"/>
  <c r="T1591"/>
  <c r="O1591"/>
  <c r="S1605"/>
  <c r="S1626"/>
  <c r="S1628"/>
  <c r="S1645"/>
  <c r="P1362"/>
  <c r="O1363"/>
  <c r="R1368"/>
  <c r="P1370"/>
  <c r="O1371"/>
  <c r="R1376"/>
  <c r="P1378"/>
  <c r="O1379"/>
  <c r="R1384"/>
  <c r="P1386"/>
  <c r="O1387"/>
  <c r="R1392"/>
  <c r="O1395"/>
  <c r="R1400"/>
  <c r="P1402"/>
  <c r="O1403"/>
  <c r="R1408"/>
  <c r="P1410"/>
  <c r="O1411"/>
  <c r="R1416"/>
  <c r="P1418"/>
  <c r="O1419"/>
  <c r="M1421"/>
  <c r="R1424"/>
  <c r="P1426"/>
  <c r="O1427"/>
  <c r="M1429"/>
  <c r="R1432"/>
  <c r="P1434"/>
  <c r="O1435"/>
  <c r="M1437"/>
  <c r="O1443"/>
  <c r="M1445"/>
  <c r="R1448"/>
  <c r="P1450"/>
  <c r="O1451"/>
  <c r="M1453"/>
  <c r="R1456"/>
  <c r="P1458"/>
  <c r="O1459"/>
  <c r="M1461"/>
  <c r="P1466"/>
  <c r="O1467"/>
  <c r="M1469"/>
  <c r="P1474"/>
  <c r="O1475"/>
  <c r="M1477"/>
  <c r="P1482"/>
  <c r="M1483"/>
  <c r="Q1485"/>
  <c r="R1485"/>
  <c r="M1488"/>
  <c r="Q1494"/>
  <c r="T1495"/>
  <c r="O1498"/>
  <c r="R1500"/>
  <c r="S1504"/>
  <c r="M1505"/>
  <c r="M1506"/>
  <c r="P1507"/>
  <c r="T1509"/>
  <c r="S1513"/>
  <c r="P1514"/>
  <c r="M1515"/>
  <c r="Q1517"/>
  <c r="R1517"/>
  <c r="Q1526"/>
  <c r="T1527"/>
  <c r="O1530"/>
  <c r="R1532"/>
  <c r="S1536"/>
  <c r="M1537"/>
  <c r="M1538"/>
  <c r="N1543"/>
  <c r="P1544"/>
  <c r="M1546"/>
  <c r="P1550"/>
  <c r="R1551"/>
  <c r="R1552"/>
  <c r="T1553"/>
  <c r="P1553"/>
  <c r="T1559"/>
  <c r="R1561"/>
  <c r="R1567"/>
  <c r="O1578"/>
  <c r="R1586"/>
  <c r="Q1550"/>
  <c r="O1550"/>
  <c r="S1567"/>
  <c r="M1581"/>
  <c r="P1581"/>
  <c r="Q1582"/>
  <c r="O1582"/>
  <c r="D1586"/>
  <c r="F1586" s="1"/>
  <c r="T1586"/>
  <c r="M1590"/>
  <c r="P1590"/>
  <c r="S1607"/>
  <c r="S1634"/>
  <c r="S1636"/>
  <c r="S1647"/>
  <c r="S1653"/>
  <c r="R1359"/>
  <c r="R1367"/>
  <c r="R1375"/>
  <c r="R1383"/>
  <c r="R1391"/>
  <c r="R1399"/>
  <c r="R1407"/>
  <c r="N1411"/>
  <c r="R1415"/>
  <c r="R1423"/>
  <c r="P1425"/>
  <c r="O1426"/>
  <c r="R1431"/>
  <c r="P1433"/>
  <c r="O1434"/>
  <c r="R1439"/>
  <c r="P1441"/>
  <c r="O1442"/>
  <c r="R1447"/>
  <c r="P1449"/>
  <c r="O1450"/>
  <c r="R1455"/>
  <c r="P1457"/>
  <c r="O1458"/>
  <c r="R1463"/>
  <c r="P1465"/>
  <c r="O1466"/>
  <c r="R1471"/>
  <c r="P1473"/>
  <c r="O1474"/>
  <c r="R1479"/>
  <c r="Q1481"/>
  <c r="O1489"/>
  <c r="T1491"/>
  <c r="R1496"/>
  <c r="T1498"/>
  <c r="M1501"/>
  <c r="M1502"/>
  <c r="P1503"/>
  <c r="T1505"/>
  <c r="S1507"/>
  <c r="P1508"/>
  <c r="P1510"/>
  <c r="Q1513"/>
  <c r="O1521"/>
  <c r="T1523"/>
  <c r="R1528"/>
  <c r="T1530"/>
  <c r="M1533"/>
  <c r="M1534"/>
  <c r="P1535"/>
  <c r="T1537"/>
  <c r="P1558"/>
  <c r="R1559"/>
  <c r="R1560"/>
  <c r="T1561"/>
  <c r="P1562"/>
  <c r="R1568"/>
  <c r="P1569"/>
  <c r="R1575"/>
  <c r="R1594"/>
  <c r="M1541"/>
  <c r="P1541"/>
  <c r="Q1558"/>
  <c r="O1558"/>
  <c r="M1562"/>
  <c r="Q1562"/>
  <c r="T1566"/>
  <c r="D1566"/>
  <c r="F1566" s="1"/>
  <c r="S1575"/>
  <c r="M1589"/>
  <c r="P1589"/>
  <c r="Q1590"/>
  <c r="O1590"/>
  <c r="D1594"/>
  <c r="F1594" s="1"/>
  <c r="T1594"/>
  <c r="S1599"/>
  <c r="S1613"/>
  <c r="S1655"/>
  <c r="R1422"/>
  <c r="R1430"/>
  <c r="R1438"/>
  <c r="R1446"/>
  <c r="R1454"/>
  <c r="R1462"/>
  <c r="N1466"/>
  <c r="R1470"/>
  <c r="N1474"/>
  <c r="R1478"/>
  <c r="O1485"/>
  <c r="T1487"/>
  <c r="T1501"/>
  <c r="O1517"/>
  <c r="T1519"/>
  <c r="T1533"/>
  <c r="N1535"/>
  <c r="T1542"/>
  <c r="M1549"/>
  <c r="P1549"/>
  <c r="M1570"/>
  <c r="Q1570"/>
  <c r="T1574"/>
  <c r="D1574"/>
  <c r="F1574" s="1"/>
  <c r="S1583"/>
  <c r="S1604"/>
  <c r="S1615"/>
  <c r="S1642"/>
  <c r="S1644"/>
  <c r="R1381"/>
  <c r="P1391"/>
  <c r="D1426"/>
  <c r="F1426" s="1"/>
  <c r="D1434"/>
  <c r="F1434" s="1"/>
  <c r="D1442"/>
  <c r="F1442" s="1"/>
  <c r="M1442"/>
  <c r="D1450"/>
  <c r="F1450" s="1"/>
  <c r="D1458"/>
  <c r="F1458" s="1"/>
  <c r="D1466"/>
  <c r="F1466" s="1"/>
  <c r="Q1470"/>
  <c r="P1471"/>
  <c r="D1474"/>
  <c r="F1474" s="1"/>
  <c r="Q1478"/>
  <c r="P1479"/>
  <c r="Q1482"/>
  <c r="R1487"/>
  <c r="T1490"/>
  <c r="D1494"/>
  <c r="F1494" s="1"/>
  <c r="M1503"/>
  <c r="Q1505"/>
  <c r="R1510"/>
  <c r="R1519"/>
  <c r="T1522"/>
  <c r="D1526"/>
  <c r="F1526" s="1"/>
  <c r="M1535"/>
  <c r="D1542"/>
  <c r="F1542" s="1"/>
  <c r="T1543"/>
  <c r="S1550"/>
  <c r="N1551"/>
  <c r="N1567"/>
  <c r="P1578"/>
  <c r="R1584"/>
  <c r="P1585"/>
  <c r="R1591"/>
  <c r="T1545"/>
  <c r="D1545"/>
  <c r="F1545" s="1"/>
  <c r="M1557"/>
  <c r="P1557"/>
  <c r="M1578"/>
  <c r="Q1578"/>
  <c r="T1582"/>
  <c r="D1582"/>
  <c r="F1582" s="1"/>
  <c r="S1591"/>
  <c r="S1621"/>
  <c r="S1650"/>
  <c r="S1652"/>
  <c r="S1663"/>
  <c r="S1666"/>
  <c r="D1361"/>
  <c r="F1361" s="1"/>
  <c r="D1369"/>
  <c r="F1369" s="1"/>
  <c r="D1377"/>
  <c r="F1377" s="1"/>
  <c r="D1393"/>
  <c r="F1393" s="1"/>
  <c r="D1401"/>
  <c r="F1401" s="1"/>
  <c r="D1409"/>
  <c r="F1409" s="1"/>
  <c r="D1425"/>
  <c r="F1425" s="1"/>
  <c r="D1433"/>
  <c r="F1433" s="1"/>
  <c r="D1441"/>
  <c r="F1441" s="1"/>
  <c r="D1449"/>
  <c r="F1449" s="1"/>
  <c r="R1483"/>
  <c r="R1484"/>
  <c r="M1489"/>
  <c r="D1490"/>
  <c r="F1490" s="1"/>
  <c r="P1491"/>
  <c r="T1493"/>
  <c r="P1498"/>
  <c r="Q1501"/>
  <c r="R1501"/>
  <c r="P1505"/>
  <c r="Q1510"/>
  <c r="R1515"/>
  <c r="R1516"/>
  <c r="M1521"/>
  <c r="D1522"/>
  <c r="F1522" s="1"/>
  <c r="P1523"/>
  <c r="T1525"/>
  <c r="P1530"/>
  <c r="Q1533"/>
  <c r="R1533"/>
  <c r="P1537"/>
  <c r="R1538"/>
  <c r="R1543"/>
  <c r="R1544"/>
  <c r="T1550"/>
  <c r="R1550"/>
  <c r="S1558"/>
  <c r="N1559"/>
  <c r="M1561"/>
  <c r="R1574"/>
  <c r="N1575"/>
  <c r="P1586"/>
  <c r="Q1591"/>
  <c r="R1592"/>
  <c r="P1551"/>
  <c r="O1551"/>
  <c r="D1554"/>
  <c r="F1554" s="1"/>
  <c r="T1554"/>
  <c r="P1567"/>
  <c r="T1567"/>
  <c r="O1567"/>
  <c r="S1571"/>
  <c r="M1586"/>
  <c r="Q1586"/>
  <c r="T1590"/>
  <c r="D1590"/>
  <c r="F1590" s="1"/>
  <c r="S1596"/>
  <c r="S1602"/>
  <c r="S1610"/>
  <c r="S1612"/>
  <c r="S1623"/>
  <c r="S1629"/>
  <c r="S1658"/>
  <c r="M1485"/>
  <c r="P1487"/>
  <c r="P1494"/>
  <c r="P1501"/>
  <c r="T1507"/>
  <c r="R1512"/>
  <c r="M1517"/>
  <c r="P1519"/>
  <c r="P1526"/>
  <c r="P1533"/>
  <c r="Q1543"/>
  <c r="T1558"/>
  <c r="R1558"/>
  <c r="R1562"/>
  <c r="N1583"/>
  <c r="P1594"/>
  <c r="P1559"/>
  <c r="O1559"/>
  <c r="D1562"/>
  <c r="F1562" s="1"/>
  <c r="T1562"/>
  <c r="M1566"/>
  <c r="P1566"/>
  <c r="P1575"/>
  <c r="T1575"/>
  <c r="O1575"/>
  <c r="M1594"/>
  <c r="Q1594"/>
  <c r="S1631"/>
  <c r="S1637"/>
  <c r="M1481"/>
  <c r="T1485"/>
  <c r="N1487"/>
  <c r="P1490"/>
  <c r="P1497"/>
  <c r="T1503"/>
  <c r="R1508"/>
  <c r="M1513"/>
  <c r="T1517"/>
  <c r="N1519"/>
  <c r="P1522"/>
  <c r="P1529"/>
  <c r="T1535"/>
  <c r="P1542"/>
  <c r="S1543"/>
  <c r="P1543"/>
  <c r="N1558"/>
  <c r="O1562"/>
  <c r="R1590"/>
  <c r="D1553"/>
  <c r="F1553" s="1"/>
  <c r="D1561"/>
  <c r="F1561" s="1"/>
  <c r="D1569"/>
  <c r="F1569" s="1"/>
  <c r="D1577"/>
  <c r="F1577" s="1"/>
  <c r="D1585"/>
  <c r="F1585" s="1"/>
  <c r="D1593"/>
  <c r="F1593" s="1"/>
  <c r="P1598"/>
  <c r="O1599"/>
  <c r="D1601"/>
  <c r="F1601" s="1"/>
  <c r="M1601"/>
  <c r="T1602"/>
  <c r="P1606"/>
  <c r="O1607"/>
  <c r="D1609"/>
  <c r="F1609" s="1"/>
  <c r="M1609"/>
  <c r="T1610"/>
  <c r="P1614"/>
  <c r="O1615"/>
  <c r="D1617"/>
  <c r="F1617" s="1"/>
  <c r="M1617"/>
  <c r="T1618"/>
  <c r="P1622"/>
  <c r="O1623"/>
  <c r="D1625"/>
  <c r="F1625" s="1"/>
  <c r="M1625"/>
  <c r="T1626"/>
  <c r="P1630"/>
  <c r="O1631"/>
  <c r="D1633"/>
  <c r="F1633" s="1"/>
  <c r="M1633"/>
  <c r="T1634"/>
  <c r="P1638"/>
  <c r="O1639"/>
  <c r="D1641"/>
  <c r="F1641" s="1"/>
  <c r="M1641"/>
  <c r="T1642"/>
  <c r="P1646"/>
  <c r="O1647"/>
  <c r="D1649"/>
  <c r="F1649" s="1"/>
  <c r="M1649"/>
  <c r="T1650"/>
  <c r="P1654"/>
  <c r="O1655"/>
  <c r="D1657"/>
  <c r="F1657" s="1"/>
  <c r="M1657"/>
  <c r="T1658"/>
  <c r="P1662"/>
  <c r="O1663"/>
  <c r="D1665"/>
  <c r="F1665" s="1"/>
  <c r="M1665"/>
  <c r="T1666"/>
  <c r="R1539"/>
  <c r="R1547"/>
  <c r="R1555"/>
  <c r="R1563"/>
  <c r="R1571"/>
  <c r="R1579"/>
  <c r="R1587"/>
  <c r="R1595"/>
  <c r="P1597"/>
  <c r="O1598"/>
  <c r="R1603"/>
  <c r="P1605"/>
  <c r="O1606"/>
  <c r="R1611"/>
  <c r="P1613"/>
  <c r="O1614"/>
  <c r="R1619"/>
  <c r="P1621"/>
  <c r="O1622"/>
  <c r="R1627"/>
  <c r="P1629"/>
  <c r="O1630"/>
  <c r="R1635"/>
  <c r="P1637"/>
  <c r="O1638"/>
  <c r="R1643"/>
  <c r="P1645"/>
  <c r="O1646"/>
  <c r="R1651"/>
  <c r="P1653"/>
  <c r="O1654"/>
  <c r="R1659"/>
  <c r="P1661"/>
  <c r="O1662"/>
  <c r="M1664"/>
  <c r="R1602"/>
  <c r="R1610"/>
  <c r="R1618"/>
  <c r="R1626"/>
  <c r="R1634"/>
  <c r="R1642"/>
  <c r="R1650"/>
  <c r="R1658"/>
  <c r="R1666"/>
  <c r="R1569"/>
  <c r="R1577"/>
  <c r="R1585"/>
  <c r="R1593"/>
  <c r="D1598"/>
  <c r="F1598" s="1"/>
  <c r="T1599"/>
  <c r="R1601"/>
  <c r="Q1602"/>
  <c r="D1606"/>
  <c r="F1606" s="1"/>
  <c r="T1607"/>
  <c r="R1609"/>
  <c r="Q1610"/>
  <c r="D1614"/>
  <c r="F1614" s="1"/>
  <c r="T1615"/>
  <c r="R1617"/>
  <c r="Q1618"/>
  <c r="D1622"/>
  <c r="F1622" s="1"/>
  <c r="T1623"/>
  <c r="R1625"/>
  <c r="Q1626"/>
  <c r="D1630"/>
  <c r="F1630" s="1"/>
  <c r="T1631"/>
  <c r="R1633"/>
  <c r="Q1634"/>
  <c r="D1638"/>
  <c r="F1638" s="1"/>
  <c r="T1639"/>
  <c r="R1641"/>
  <c r="Q1642"/>
  <c r="D1646"/>
  <c r="F1646" s="1"/>
  <c r="T1647"/>
  <c r="R1649"/>
  <c r="Q1650"/>
  <c r="D1654"/>
  <c r="F1654" s="1"/>
  <c r="T1655"/>
  <c r="R1657"/>
  <c r="Q1658"/>
  <c r="D1662"/>
  <c r="F1662" s="1"/>
  <c r="T1663"/>
  <c r="R1665"/>
  <c r="Q1666"/>
  <c r="P1658"/>
  <c r="D1661"/>
  <c r="F1661" s="1"/>
  <c r="P1666"/>
  <c r="R1599"/>
  <c r="O1602"/>
  <c r="R1607"/>
  <c r="O1610"/>
  <c r="R1615"/>
  <c r="O1618"/>
  <c r="R1623"/>
  <c r="O1626"/>
  <c r="R1631"/>
  <c r="O1634"/>
  <c r="R1639"/>
  <c r="O1642"/>
  <c r="R1647"/>
  <c r="O1650"/>
  <c r="R1655"/>
  <c r="O1658"/>
  <c r="R1663"/>
  <c r="O1666"/>
  <c r="R1598"/>
  <c r="R1606"/>
  <c r="Q1607"/>
  <c r="N1610"/>
  <c r="D1611"/>
  <c r="F1611" s="1"/>
  <c r="R1614"/>
  <c r="Q1615"/>
  <c r="N1618"/>
  <c r="D1619"/>
  <c r="F1619" s="1"/>
  <c r="R1622"/>
  <c r="Q1623"/>
  <c r="N1626"/>
  <c r="D1627"/>
  <c r="F1627" s="1"/>
  <c r="R1630"/>
  <c r="Q1631"/>
  <c r="N1634"/>
  <c r="D1635"/>
  <c r="F1635" s="1"/>
  <c r="R1638"/>
  <c r="Q1639"/>
  <c r="N1642"/>
  <c r="D1643"/>
  <c r="F1643" s="1"/>
  <c r="R1646"/>
  <c r="Q1647"/>
  <c r="N1650"/>
  <c r="D1651"/>
  <c r="F1651" s="1"/>
  <c r="R1654"/>
  <c r="Q1655"/>
  <c r="D1659"/>
  <c r="F1659" s="1"/>
  <c r="R1662"/>
  <c r="Q1663"/>
  <c r="M671"/>
  <c r="Q798"/>
  <c r="Q818"/>
  <c r="Q826"/>
  <c r="P1011"/>
  <c r="N1012"/>
  <c r="M1019"/>
  <c r="N1020"/>
  <c r="Q1027"/>
  <c r="D1036"/>
  <c r="F1036" s="1"/>
  <c r="S1036" s="1"/>
  <c r="P1053"/>
  <c r="N1073"/>
  <c r="Q1075"/>
  <c r="Q1080"/>
  <c r="M1082"/>
  <c r="R1091"/>
  <c r="T1113"/>
  <c r="Q1114"/>
  <c r="Q1125"/>
  <c r="Q1131"/>
  <c r="N1139"/>
  <c r="M1143"/>
  <c r="N1144"/>
  <c r="Q1146"/>
  <c r="N1147"/>
  <c r="Q1167"/>
  <c r="R1169"/>
  <c r="Q1173"/>
  <c r="R1174"/>
  <c r="M1199"/>
  <c r="Q1259"/>
  <c r="M1295"/>
  <c r="N684"/>
  <c r="N724"/>
  <c r="N732"/>
  <c r="T878"/>
  <c r="N1004"/>
  <c r="Q1007"/>
  <c r="N1008"/>
  <c r="T1023"/>
  <c r="N1030"/>
  <c r="N1034"/>
  <c r="T1047"/>
  <c r="T1057"/>
  <c r="N1083"/>
  <c r="Q1085"/>
  <c r="P1092"/>
  <c r="M1093"/>
  <c r="T1095"/>
  <c r="M1097"/>
  <c r="Q1108"/>
  <c r="R1110"/>
  <c r="T1114"/>
  <c r="P1117"/>
  <c r="N1118"/>
  <c r="Q1120"/>
  <c r="N1122"/>
  <c r="S1125"/>
  <c r="R1133"/>
  <c r="T1137"/>
  <c r="N1140"/>
  <c r="N1150"/>
  <c r="N1161"/>
  <c r="Q1163"/>
  <c r="N1165"/>
  <c r="Q1169"/>
  <c r="T1173"/>
  <c r="Q1174"/>
  <c r="Q1220"/>
  <c r="M1223"/>
  <c r="M1228"/>
  <c r="Q1235"/>
  <c r="D1243"/>
  <c r="F1243" s="1"/>
  <c r="S1243" s="1"/>
  <c r="Q1251"/>
  <c r="Q1255"/>
  <c r="Q1262"/>
  <c r="R1291"/>
  <c r="Q1299"/>
  <c r="T1303"/>
  <c r="T1320"/>
  <c r="P1330"/>
  <c r="P708"/>
  <c r="P724"/>
  <c r="M784"/>
  <c r="T1010"/>
  <c r="N1013"/>
  <c r="P1016"/>
  <c r="P1021"/>
  <c r="N1036"/>
  <c r="R1045"/>
  <c r="R1054"/>
  <c r="D1057"/>
  <c r="F1057" s="1"/>
  <c r="S1057" s="1"/>
  <c r="R1059"/>
  <c r="M1061"/>
  <c r="R1069"/>
  <c r="R1097"/>
  <c r="N1102"/>
  <c r="N1106"/>
  <c r="T1109"/>
  <c r="T1120"/>
  <c r="M1122"/>
  <c r="M1129"/>
  <c r="P1135"/>
  <c r="N1136"/>
  <c r="M1140"/>
  <c r="N1145"/>
  <c r="M1165"/>
  <c r="T1169"/>
  <c r="R1171"/>
  <c r="S1183"/>
  <c r="M1185"/>
  <c r="P1191"/>
  <c r="T1193"/>
  <c r="Q1216"/>
  <c r="S1231"/>
  <c r="P1247"/>
  <c r="Q1256"/>
  <c r="R1272"/>
  <c r="N1276"/>
  <c r="N1278"/>
  <c r="Q1280"/>
  <c r="M1282"/>
  <c r="R1296"/>
  <c r="T1085"/>
  <c r="S1174"/>
  <c r="P1327"/>
  <c r="N1027"/>
  <c r="P1098"/>
  <c r="M1108"/>
  <c r="R1161"/>
  <c r="N1167"/>
  <c r="N1168"/>
  <c r="N1174"/>
  <c r="Q1222"/>
  <c r="M1234"/>
  <c r="O1235"/>
  <c r="R1242"/>
  <c r="M1243"/>
  <c r="T1255"/>
  <c r="T1256"/>
  <c r="N1303"/>
  <c r="N1324"/>
  <c r="Q1331"/>
  <c r="P339"/>
  <c r="Q709"/>
  <c r="N710"/>
  <c r="Q720"/>
  <c r="Q728"/>
  <c r="Q736"/>
  <c r="N737"/>
  <c r="P741"/>
  <c r="M826"/>
  <c r="T864"/>
  <c r="R1001"/>
  <c r="M1005"/>
  <c r="N1006"/>
  <c r="Q1008"/>
  <c r="R1009"/>
  <c r="P1018"/>
  <c r="R1022"/>
  <c r="N1028"/>
  <c r="N1033"/>
  <c r="M1047"/>
  <c r="M1057"/>
  <c r="R1062"/>
  <c r="M1063"/>
  <c r="N1076"/>
  <c r="N1081"/>
  <c r="N1085"/>
  <c r="T1092"/>
  <c r="T1093"/>
  <c r="R1107"/>
  <c r="M1114"/>
  <c r="P1125"/>
  <c r="Q1129"/>
  <c r="M1131"/>
  <c r="N1132"/>
  <c r="Q1134"/>
  <c r="T1144"/>
  <c r="M1146"/>
  <c r="N1169"/>
  <c r="Q1177"/>
  <c r="Q1181"/>
  <c r="R1186"/>
  <c r="M1187"/>
  <c r="R1192"/>
  <c r="Q1195"/>
  <c r="Q1199"/>
  <c r="T1203"/>
  <c r="D1207"/>
  <c r="F1207" s="1"/>
  <c r="S1207" s="1"/>
  <c r="R1213"/>
  <c r="Q1218"/>
  <c r="T1223"/>
  <c r="Q1224"/>
  <c r="N1244"/>
  <c r="Q1247"/>
  <c r="Q1248"/>
  <c r="N1262"/>
  <c r="N1270"/>
  <c r="M1274"/>
  <c r="R1283"/>
  <c r="Q1286"/>
  <c r="Q1292"/>
  <c r="N1299"/>
  <c r="P1303"/>
  <c r="R1307"/>
  <c r="Q1310"/>
  <c r="R1311"/>
  <c r="N1312"/>
  <c r="N1316"/>
  <c r="T1331"/>
  <c r="T724"/>
  <c r="R1014"/>
  <c r="P1028"/>
  <c r="P1033"/>
  <c r="R1038"/>
  <c r="M1039"/>
  <c r="R1043"/>
  <c r="T1050"/>
  <c r="R1067"/>
  <c r="M1076"/>
  <c r="P1081"/>
  <c r="P1085"/>
  <c r="Q1094"/>
  <c r="Q1102"/>
  <c r="Q1106"/>
  <c r="P1108"/>
  <c r="T1122"/>
  <c r="M1132"/>
  <c r="Q1136"/>
  <c r="R1137"/>
  <c r="S1150"/>
  <c r="Q1155"/>
  <c r="T1161"/>
  <c r="P1169"/>
  <c r="M1174"/>
  <c r="M1179"/>
  <c r="T1199"/>
  <c r="N1211"/>
  <c r="N1216"/>
  <c r="M1220"/>
  <c r="R1239"/>
  <c r="M1251"/>
  <c r="P1255"/>
  <c r="N1256"/>
  <c r="N1257"/>
  <c r="M1262"/>
  <c r="P1270"/>
  <c r="R1279"/>
  <c r="P1284"/>
  <c r="T1286"/>
  <c r="Q1289"/>
  <c r="T1292"/>
  <c r="N1295"/>
  <c r="M1299"/>
  <c r="M1304"/>
  <c r="M1312"/>
  <c r="R1324"/>
  <c r="S1299"/>
  <c r="S1109"/>
  <c r="Q618"/>
  <c r="Q622"/>
  <c r="M710"/>
  <c r="Q785"/>
  <c r="Q793"/>
  <c r="R810"/>
  <c r="M859"/>
  <c r="M1003"/>
  <c r="P1004"/>
  <c r="R1006"/>
  <c r="M1007"/>
  <c r="Q1010"/>
  <c r="R1013"/>
  <c r="Q1017"/>
  <c r="R1021"/>
  <c r="Q1025"/>
  <c r="M1027"/>
  <c r="P1029"/>
  <c r="M1031"/>
  <c r="N1032"/>
  <c r="Q1039"/>
  <c r="N1040"/>
  <c r="T1042"/>
  <c r="R1046"/>
  <c r="D1049"/>
  <c r="F1049" s="1"/>
  <c r="S1049" s="1"/>
  <c r="Q1050"/>
  <c r="N1053"/>
  <c r="M1054"/>
  <c r="P1060"/>
  <c r="M1062"/>
  <c r="R1066"/>
  <c r="M1067"/>
  <c r="N1068"/>
  <c r="Q1070"/>
  <c r="Q1077"/>
  <c r="P1080"/>
  <c r="M1083"/>
  <c r="M1084"/>
  <c r="Q1099"/>
  <c r="R1102"/>
  <c r="P1106"/>
  <c r="N1108"/>
  <c r="Q1118"/>
  <c r="T1125"/>
  <c r="P1133"/>
  <c r="R1142"/>
  <c r="P1145"/>
  <c r="N1146"/>
  <c r="Q1150"/>
  <c r="N1153"/>
  <c r="N1155"/>
  <c r="N1162"/>
  <c r="R1165"/>
  <c r="T1168"/>
  <c r="M1171"/>
  <c r="Q1176"/>
  <c r="R1184"/>
  <c r="R1191"/>
  <c r="Q1194"/>
  <c r="R1196"/>
  <c r="D1199"/>
  <c r="F1199" s="1"/>
  <c r="Q1202"/>
  <c r="M1212"/>
  <c r="R1218"/>
  <c r="R1219"/>
  <c r="R1226"/>
  <c r="Q1231"/>
  <c r="N1233"/>
  <c r="R1240"/>
  <c r="M1246"/>
  <c r="N1247"/>
  <c r="N1248"/>
  <c r="Q1252"/>
  <c r="M1254"/>
  <c r="P1263"/>
  <c r="Q1267"/>
  <c r="R1271"/>
  <c r="M1272"/>
  <c r="M1279"/>
  <c r="N1280"/>
  <c r="P1290"/>
  <c r="Q1297"/>
  <c r="M1298"/>
  <c r="M1301"/>
  <c r="N1302"/>
  <c r="M1303"/>
  <c r="N1304"/>
  <c r="M1313"/>
  <c r="N1314"/>
  <c r="P1319"/>
  <c r="N1320"/>
  <c r="N1322"/>
  <c r="N1323"/>
  <c r="P1324"/>
  <c r="T1326"/>
  <c r="Q1327"/>
  <c r="Q842"/>
  <c r="Q846"/>
  <c r="Q1018"/>
  <c r="Q1019"/>
  <c r="Q1035"/>
  <c r="Q1043"/>
  <c r="Q1044"/>
  <c r="Q1051"/>
  <c r="Q1059"/>
  <c r="Q1078"/>
  <c r="Q1100"/>
  <c r="Q1109"/>
  <c r="Q1121"/>
  <c r="Q1141"/>
  <c r="Q1165"/>
  <c r="Q1166"/>
  <c r="Q1182"/>
  <c r="Q1189"/>
  <c r="Q1196"/>
  <c r="Q1203"/>
  <c r="Q1210"/>
  <c r="Q1275"/>
  <c r="Q1294"/>
  <c r="Q1300"/>
  <c r="Q1307"/>
  <c r="N1308"/>
  <c r="R376"/>
  <c r="S701"/>
  <c r="N812"/>
  <c r="N1001"/>
  <c r="P1025"/>
  <c r="P1032"/>
  <c r="P1040"/>
  <c r="Q1056"/>
  <c r="Q1063"/>
  <c r="N1064"/>
  <c r="T1071"/>
  <c r="N1074"/>
  <c r="T1079"/>
  <c r="Q1081"/>
  <c r="Q1082"/>
  <c r="N1092"/>
  <c r="N1094"/>
  <c r="Q1103"/>
  <c r="T1110"/>
  <c r="P1112"/>
  <c r="N1116"/>
  <c r="N1137"/>
  <c r="N1148"/>
  <c r="P1150"/>
  <c r="N1173"/>
  <c r="T1177"/>
  <c r="N1180"/>
  <c r="T1182"/>
  <c r="N1186"/>
  <c r="T1194"/>
  <c r="T1196"/>
  <c r="N1199"/>
  <c r="T1204"/>
  <c r="N1221"/>
  <c r="N1224"/>
  <c r="P1230"/>
  <c r="T1231"/>
  <c r="N1235"/>
  <c r="Q1241"/>
  <c r="N1259"/>
  <c r="D1267"/>
  <c r="F1267" s="1"/>
  <c r="S1267" s="1"/>
  <c r="T1294"/>
  <c r="Q1312"/>
  <c r="Q1318"/>
  <c r="P1322"/>
  <c r="R1331"/>
  <c r="Q686"/>
  <c r="Q710"/>
  <c r="M974"/>
  <c r="M982"/>
  <c r="P1001"/>
  <c r="Q1004"/>
  <c r="Q1005"/>
  <c r="P1008"/>
  <c r="T1017"/>
  <c r="T1020"/>
  <c r="Q1023"/>
  <c r="Q1029"/>
  <c r="Q1030"/>
  <c r="R1033"/>
  <c r="R1041"/>
  <c r="P1048"/>
  <c r="R1057"/>
  <c r="Q1060"/>
  <c r="Q1072"/>
  <c r="M1074"/>
  <c r="T1077"/>
  <c r="T1078"/>
  <c r="T1081"/>
  <c r="T1082"/>
  <c r="Q1083"/>
  <c r="Q1090"/>
  <c r="R1093"/>
  <c r="M1094"/>
  <c r="N1100"/>
  <c r="M1116"/>
  <c r="D1120"/>
  <c r="F1120" s="1"/>
  <c r="R1125"/>
  <c r="P1127"/>
  <c r="N1128"/>
  <c r="N1129"/>
  <c r="Q1133"/>
  <c r="P1137"/>
  <c r="T1140"/>
  <c r="T1142"/>
  <c r="Q1145"/>
  <c r="Q1154"/>
  <c r="N1159"/>
  <c r="R1162"/>
  <c r="P1163"/>
  <c r="Q1171"/>
  <c r="P1173"/>
  <c r="N1175"/>
  <c r="T1176"/>
  <c r="P1182"/>
  <c r="N1187"/>
  <c r="Q1190"/>
  <c r="P1193"/>
  <c r="Q1197"/>
  <c r="P1199"/>
  <c r="R1200"/>
  <c r="D1203"/>
  <c r="F1203" s="1"/>
  <c r="S1203" s="1"/>
  <c r="R1207"/>
  <c r="R1208"/>
  <c r="Q1211"/>
  <c r="T1219"/>
  <c r="P1221"/>
  <c r="P1222"/>
  <c r="R1223"/>
  <c r="N1225"/>
  <c r="N1230"/>
  <c r="M1236"/>
  <c r="N1243"/>
  <c r="Q1246"/>
  <c r="N1251"/>
  <c r="Q1254"/>
  <c r="P1258"/>
  <c r="M1259"/>
  <c r="T1262"/>
  <c r="Q1263"/>
  <c r="Q1265"/>
  <c r="O1268"/>
  <c r="Q1270"/>
  <c r="Q1272"/>
  <c r="N1282"/>
  <c r="T1284"/>
  <c r="N1287"/>
  <c r="P1292"/>
  <c r="Q1295"/>
  <c r="T1295"/>
  <c r="T1299"/>
  <c r="M1305"/>
  <c r="N1309"/>
  <c r="N1310"/>
  <c r="R1315"/>
  <c r="P1316"/>
  <c r="Q1319"/>
  <c r="N817"/>
  <c r="N821"/>
  <c r="N898"/>
  <c r="N914"/>
  <c r="S952"/>
  <c r="T1004"/>
  <c r="T1005"/>
  <c r="O1019"/>
  <c r="N1025"/>
  <c r="T1031"/>
  <c r="O1043"/>
  <c r="N1050"/>
  <c r="T1052"/>
  <c r="T1060"/>
  <c r="N1065"/>
  <c r="N1070"/>
  <c r="N1075"/>
  <c r="N1099"/>
  <c r="N1130"/>
  <c r="S1133"/>
  <c r="N1138"/>
  <c r="T1141"/>
  <c r="T1145"/>
  <c r="S1171"/>
  <c r="T1190"/>
  <c r="N1202"/>
  <c r="T1212"/>
  <c r="N1231"/>
  <c r="P1238"/>
  <c r="N1267"/>
  <c r="T1270"/>
  <c r="O1276"/>
  <c r="T1279"/>
  <c r="Q1291"/>
  <c r="T1296"/>
  <c r="Q1302"/>
  <c r="Q1305"/>
  <c r="N1306"/>
  <c r="T1308"/>
  <c r="T1313"/>
  <c r="Q1320"/>
  <c r="Q1323"/>
  <c r="T1324"/>
  <c r="M1326"/>
  <c r="N1327"/>
  <c r="T920"/>
  <c r="D1004"/>
  <c r="F1004" s="1"/>
  <c r="S1004" s="1"/>
  <c r="O1005"/>
  <c r="M1010"/>
  <c r="M1012"/>
  <c r="P1013"/>
  <c r="M1017"/>
  <c r="N1019"/>
  <c r="P1020"/>
  <c r="P1026"/>
  <c r="D1029"/>
  <c r="F1029" s="1"/>
  <c r="S1029" s="1"/>
  <c r="T1030"/>
  <c r="N1038"/>
  <c r="N1043"/>
  <c r="N1045"/>
  <c r="M1050"/>
  <c r="N1051"/>
  <c r="T1053"/>
  <c r="R1058"/>
  <c r="M1065"/>
  <c r="P1066"/>
  <c r="M1070"/>
  <c r="Q1073"/>
  <c r="M1075"/>
  <c r="P1077"/>
  <c r="N1078"/>
  <c r="T1086"/>
  <c r="P1088"/>
  <c r="P1095"/>
  <c r="M1099"/>
  <c r="P1101"/>
  <c r="T1103"/>
  <c r="T1108"/>
  <c r="N1109"/>
  <c r="T1112"/>
  <c r="R1117"/>
  <c r="P1119"/>
  <c r="N1120"/>
  <c r="N1121"/>
  <c r="P1128"/>
  <c r="M1130"/>
  <c r="T1135"/>
  <c r="M1138"/>
  <c r="P1140"/>
  <c r="N1141"/>
  <c r="D1144"/>
  <c r="F1144" s="1"/>
  <c r="S1144" s="1"/>
  <c r="M1151"/>
  <c r="T1155"/>
  <c r="R1159"/>
  <c r="T1162"/>
  <c r="N1166"/>
  <c r="M1169"/>
  <c r="R1180"/>
  <c r="N1182"/>
  <c r="P1183"/>
  <c r="T1185"/>
  <c r="P1190"/>
  <c r="R1193"/>
  <c r="M1194"/>
  <c r="M1195"/>
  <c r="M1202"/>
  <c r="N1203"/>
  <c r="Q1206"/>
  <c r="Q1208"/>
  <c r="N1209"/>
  <c r="Q1214"/>
  <c r="T1220"/>
  <c r="T1228"/>
  <c r="P1231"/>
  <c r="S1248"/>
  <c r="R1251"/>
  <c r="M1252"/>
  <c r="P1262"/>
  <c r="T1263"/>
  <c r="P1266"/>
  <c r="M1267"/>
  <c r="M1271"/>
  <c r="N1275"/>
  <c r="D1279"/>
  <c r="F1279" s="1"/>
  <c r="S1279" s="1"/>
  <c r="R1287"/>
  <c r="R1288"/>
  <c r="T1291"/>
  <c r="M1293"/>
  <c r="O1295"/>
  <c r="T1302"/>
  <c r="M1306"/>
  <c r="M1317"/>
  <c r="M1327"/>
  <c r="M1333"/>
  <c r="R1017"/>
  <c r="O1029"/>
  <c r="M1043"/>
  <c r="M1045"/>
  <c r="M1051"/>
  <c r="P1052"/>
  <c r="T1054"/>
  <c r="R1065"/>
  <c r="O1067"/>
  <c r="M1071"/>
  <c r="R1075"/>
  <c r="R1077"/>
  <c r="M1079"/>
  <c r="O1090"/>
  <c r="R1099"/>
  <c r="P1100"/>
  <c r="R1101"/>
  <c r="R1105"/>
  <c r="Q1107"/>
  <c r="P1109"/>
  <c r="M1121"/>
  <c r="T1133"/>
  <c r="P1141"/>
  <c r="Q1144"/>
  <c r="P1152"/>
  <c r="T1171"/>
  <c r="R1183"/>
  <c r="M1190"/>
  <c r="R1195"/>
  <c r="M1196"/>
  <c r="M1203"/>
  <c r="M1204"/>
  <c r="M1210"/>
  <c r="Q1227"/>
  <c r="R1232"/>
  <c r="R1237"/>
  <c r="P1239"/>
  <c r="P1246"/>
  <c r="P1269"/>
  <c r="M1270"/>
  <c r="P1276"/>
  <c r="O1279"/>
  <c r="P1294"/>
  <c r="M1296"/>
  <c r="T1319"/>
  <c r="R1327"/>
  <c r="R1328"/>
  <c r="S1009"/>
  <c r="S1117"/>
  <c r="S1175"/>
  <c r="S1251"/>
  <c r="S1017"/>
  <c r="S1025"/>
  <c r="S1151"/>
  <c r="S1187"/>
  <c r="S1194"/>
  <c r="S1195"/>
  <c r="S1101"/>
  <c r="S1275"/>
  <c r="S1283"/>
  <c r="S1307"/>
  <c r="S1211"/>
  <c r="S1227"/>
  <c r="S1179"/>
  <c r="S1033"/>
  <c r="S1155"/>
  <c r="S1001"/>
  <c r="S1041"/>
  <c r="S1215"/>
  <c r="S1235"/>
  <c r="S1259"/>
  <c r="M390"/>
  <c r="N681"/>
  <c r="N697"/>
  <c r="N701"/>
  <c r="N761"/>
  <c r="Q763"/>
  <c r="T783"/>
  <c r="P821"/>
  <c r="M854"/>
  <c r="T987"/>
  <c r="T1002"/>
  <c r="M1004"/>
  <c r="O1010"/>
  <c r="D1015"/>
  <c r="F1015" s="1"/>
  <c r="O1017"/>
  <c r="M1018"/>
  <c r="P1019"/>
  <c r="O1022"/>
  <c r="M1025"/>
  <c r="T1028"/>
  <c r="M1029"/>
  <c r="M1030"/>
  <c r="Q1031"/>
  <c r="T1034"/>
  <c r="M1036"/>
  <c r="O1042"/>
  <c r="D1047"/>
  <c r="F1047" s="1"/>
  <c r="S1047" s="1"/>
  <c r="P1050"/>
  <c r="R1053"/>
  <c r="Q1054"/>
  <c r="T1055"/>
  <c r="Q1057"/>
  <c r="T1058"/>
  <c r="M1060"/>
  <c r="Q1066"/>
  <c r="D1068"/>
  <c r="F1068" s="1"/>
  <c r="S1068" s="1"/>
  <c r="N1069"/>
  <c r="R1070"/>
  <c r="P1072"/>
  <c r="R1073"/>
  <c r="T1076"/>
  <c r="P1076"/>
  <c r="M1077"/>
  <c r="M1078"/>
  <c r="Q1079"/>
  <c r="M1081"/>
  <c r="R1082"/>
  <c r="R1083"/>
  <c r="Q1084"/>
  <c r="M1087"/>
  <c r="N1088"/>
  <c r="N1089"/>
  <c r="M1090"/>
  <c r="Q1093"/>
  <c r="D1096"/>
  <c r="F1096" s="1"/>
  <c r="O1097"/>
  <c r="N1098"/>
  <c r="N1105"/>
  <c r="M1106"/>
  <c r="P1111"/>
  <c r="N1112"/>
  <c r="M1113"/>
  <c r="P1114"/>
  <c r="M1115"/>
  <c r="M1117"/>
  <c r="M1118"/>
  <c r="Q1119"/>
  <c r="R1121"/>
  <c r="R1123"/>
  <c r="Q1124"/>
  <c r="M1125"/>
  <c r="M1126"/>
  <c r="Q1127"/>
  <c r="R1129"/>
  <c r="R1131"/>
  <c r="Q1132"/>
  <c r="M1133"/>
  <c r="M1134"/>
  <c r="Q1135"/>
  <c r="P1136"/>
  <c r="M1139"/>
  <c r="P1143"/>
  <c r="R1145"/>
  <c r="Q1149"/>
  <c r="Q1151"/>
  <c r="T1151"/>
  <c r="O1153"/>
  <c r="R1155"/>
  <c r="P1156"/>
  <c r="Q1158"/>
  <c r="R1160"/>
  <c r="P1162"/>
  <c r="M1163"/>
  <c r="N1164"/>
  <c r="P1167"/>
  <c r="P1168"/>
  <c r="T1170"/>
  <c r="O1171"/>
  <c r="N1172"/>
  <c r="R1176"/>
  <c r="Q1179"/>
  <c r="T1179"/>
  <c r="D1186"/>
  <c r="F1186" s="1"/>
  <c r="S1186" s="1"/>
  <c r="O1192"/>
  <c r="T1195"/>
  <c r="R1197"/>
  <c r="M1198"/>
  <c r="Q1200"/>
  <c r="D1202"/>
  <c r="F1202" s="1"/>
  <c r="N1205"/>
  <c r="Q1207"/>
  <c r="O1208"/>
  <c r="M1211"/>
  <c r="N1215"/>
  <c r="R1216"/>
  <c r="R1217"/>
  <c r="O1220"/>
  <c r="Q1223"/>
  <c r="T1224"/>
  <c r="N1227"/>
  <c r="N1232"/>
  <c r="M1235"/>
  <c r="Q1236"/>
  <c r="N1240"/>
  <c r="R1243"/>
  <c r="T1244"/>
  <c r="M1248"/>
  <c r="T1251"/>
  <c r="M1255"/>
  <c r="M1256"/>
  <c r="M1257"/>
  <c r="T1259"/>
  <c r="N1264"/>
  <c r="N1266"/>
  <c r="R1267"/>
  <c r="T1268"/>
  <c r="O1272"/>
  <c r="M1275"/>
  <c r="Q1276"/>
  <c r="Q1279"/>
  <c r="T1280"/>
  <c r="N1283"/>
  <c r="M1285"/>
  <c r="T1289"/>
  <c r="D1291"/>
  <c r="F1291" s="1"/>
  <c r="O1291"/>
  <c r="N1292"/>
  <c r="P1293"/>
  <c r="M1294"/>
  <c r="R1295"/>
  <c r="Q1296"/>
  <c r="P1299"/>
  <c r="P1300"/>
  <c r="T1310"/>
  <c r="P1310"/>
  <c r="N1311"/>
  <c r="R1312"/>
  <c r="Q1313"/>
  <c r="P1314"/>
  <c r="O1316"/>
  <c r="M1319"/>
  <c r="M1320"/>
  <c r="M1321"/>
  <c r="M1323"/>
  <c r="N1325"/>
  <c r="T1329"/>
  <c r="Q425"/>
  <c r="Q437"/>
  <c r="P685"/>
  <c r="M705"/>
  <c r="T767"/>
  <c r="Q878"/>
  <c r="Q894"/>
  <c r="N900"/>
  <c r="N986"/>
  <c r="M994"/>
  <c r="Q1001"/>
  <c r="T1001"/>
  <c r="P1002"/>
  <c r="O1003"/>
  <c r="R1005"/>
  <c r="Q1006"/>
  <c r="T1007"/>
  <c r="P1009"/>
  <c r="Q1013"/>
  <c r="T1013"/>
  <c r="T1014"/>
  <c r="N1017"/>
  <c r="N1018"/>
  <c r="Q1020"/>
  <c r="O1021"/>
  <c r="N1022"/>
  <c r="M1023"/>
  <c r="N1024"/>
  <c r="R1025"/>
  <c r="Q1026"/>
  <c r="N1029"/>
  <c r="R1030"/>
  <c r="Q1033"/>
  <c r="T1033"/>
  <c r="P1034"/>
  <c r="O1035"/>
  <c r="R1037"/>
  <c r="Q1038"/>
  <c r="T1039"/>
  <c r="P1041"/>
  <c r="Q1045"/>
  <c r="T1045"/>
  <c r="T1046"/>
  <c r="P1049"/>
  <c r="P1058"/>
  <c r="O1059"/>
  <c r="R1061"/>
  <c r="Q1062"/>
  <c r="T1063"/>
  <c r="Q1065"/>
  <c r="T1066"/>
  <c r="Q1067"/>
  <c r="M1068"/>
  <c r="Q1074"/>
  <c r="N1077"/>
  <c r="R1078"/>
  <c r="R1081"/>
  <c r="T1084"/>
  <c r="P1084"/>
  <c r="M1085"/>
  <c r="M1086"/>
  <c r="Q1087"/>
  <c r="M1089"/>
  <c r="M1091"/>
  <c r="P1093"/>
  <c r="N1097"/>
  <c r="M1098"/>
  <c r="O1101"/>
  <c r="P1103"/>
  <c r="N1104"/>
  <c r="M1105"/>
  <c r="M1107"/>
  <c r="M1109"/>
  <c r="M1110"/>
  <c r="Q1111"/>
  <c r="R1113"/>
  <c r="R1115"/>
  <c r="Q1116"/>
  <c r="N1117"/>
  <c r="R1118"/>
  <c r="Q1122"/>
  <c r="T1124"/>
  <c r="P1124"/>
  <c r="N1125"/>
  <c r="R1126"/>
  <c r="Q1130"/>
  <c r="T1132"/>
  <c r="P1132"/>
  <c r="N1133"/>
  <c r="R1134"/>
  <c r="Q1137"/>
  <c r="Q1138"/>
  <c r="R1139"/>
  <c r="Q1140"/>
  <c r="M1141"/>
  <c r="M1142"/>
  <c r="Q1143"/>
  <c r="M1147"/>
  <c r="P1151"/>
  <c r="Q1159"/>
  <c r="P1160"/>
  <c r="N1163"/>
  <c r="M1164"/>
  <c r="S1170"/>
  <c r="P1170"/>
  <c r="N1171"/>
  <c r="P1172"/>
  <c r="Q1175"/>
  <c r="T1175"/>
  <c r="N1176"/>
  <c r="P1177"/>
  <c r="P1181"/>
  <c r="O1183"/>
  <c r="O1191"/>
  <c r="N1192"/>
  <c r="N1194"/>
  <c r="R1199"/>
  <c r="Q1204"/>
  <c r="P1207"/>
  <c r="N1208"/>
  <c r="Q1212"/>
  <c r="T1214"/>
  <c r="P1214"/>
  <c r="Q1219"/>
  <c r="P1223"/>
  <c r="M1227"/>
  <c r="Q1228"/>
  <c r="M1231"/>
  <c r="N1234"/>
  <c r="T1236"/>
  <c r="O1239"/>
  <c r="M1240"/>
  <c r="M1247"/>
  <c r="R1248"/>
  <c r="Q1249"/>
  <c r="T1254"/>
  <c r="P1254"/>
  <c r="N1255"/>
  <c r="R1256"/>
  <c r="Q1257"/>
  <c r="M1263"/>
  <c r="M1264"/>
  <c r="M1265"/>
  <c r="O1271"/>
  <c r="N1272"/>
  <c r="N1274"/>
  <c r="R1275"/>
  <c r="T1276"/>
  <c r="P1279"/>
  <c r="M1283"/>
  <c r="Q1284"/>
  <c r="Q1287"/>
  <c r="T1287"/>
  <c r="T1288"/>
  <c r="N1291"/>
  <c r="T1297"/>
  <c r="N1300"/>
  <c r="P1301"/>
  <c r="M1302"/>
  <c r="R1303"/>
  <c r="Q1304"/>
  <c r="P1307"/>
  <c r="P1308"/>
  <c r="Q1315"/>
  <c r="T1318"/>
  <c r="P1318"/>
  <c r="N1319"/>
  <c r="R1320"/>
  <c r="Q1321"/>
  <c r="R1323"/>
  <c r="Q1324"/>
  <c r="T1327"/>
  <c r="T1328"/>
  <c r="O1002"/>
  <c r="N1003"/>
  <c r="O1009"/>
  <c r="O1014"/>
  <c r="Q1016"/>
  <c r="M1021"/>
  <c r="M1028"/>
  <c r="O1034"/>
  <c r="N1035"/>
  <c r="O1041"/>
  <c r="O1046"/>
  <c r="Q1048"/>
  <c r="O1049"/>
  <c r="P1057"/>
  <c r="O1058"/>
  <c r="N1059"/>
  <c r="T1065"/>
  <c r="M1101"/>
  <c r="T1159"/>
  <c r="N1170"/>
  <c r="P1179"/>
  <c r="M1183"/>
  <c r="M1191"/>
  <c r="N1197"/>
  <c r="T1200"/>
  <c r="M1201"/>
  <c r="P1219"/>
  <c r="T1235"/>
  <c r="M1239"/>
  <c r="O1244"/>
  <c r="T1275"/>
  <c r="O1288"/>
  <c r="N1289"/>
  <c r="M1290"/>
  <c r="O1307"/>
  <c r="M1310"/>
  <c r="P1315"/>
  <c r="O1328"/>
  <c r="N1329"/>
  <c r="M1330"/>
  <c r="O1331"/>
  <c r="T1006"/>
  <c r="N1009"/>
  <c r="M1011"/>
  <c r="O1013"/>
  <c r="N1014"/>
  <c r="N1016"/>
  <c r="D1020"/>
  <c r="F1020" s="1"/>
  <c r="S1020" s="1"/>
  <c r="N1021"/>
  <c r="P1024"/>
  <c r="T1025"/>
  <c r="O1027"/>
  <c r="T1038"/>
  <c r="N1041"/>
  <c r="O1045"/>
  <c r="N1046"/>
  <c r="N1048"/>
  <c r="N1049"/>
  <c r="O1054"/>
  <c r="O1057"/>
  <c r="N1058"/>
  <c r="T1062"/>
  <c r="P1065"/>
  <c r="O1066"/>
  <c r="N1067"/>
  <c r="D1071"/>
  <c r="F1071" s="1"/>
  <c r="T1073"/>
  <c r="P1074"/>
  <c r="Q1095"/>
  <c r="N1101"/>
  <c r="P1104"/>
  <c r="D1116"/>
  <c r="F1116" s="1"/>
  <c r="S1116" s="1"/>
  <c r="T1121"/>
  <c r="T1129"/>
  <c r="D1137"/>
  <c r="F1137" s="1"/>
  <c r="D1140"/>
  <c r="F1140" s="1"/>
  <c r="S1140" s="1"/>
  <c r="N1160"/>
  <c r="P1175"/>
  <c r="R1181"/>
  <c r="N1183"/>
  <c r="N1191"/>
  <c r="O1195"/>
  <c r="O1200"/>
  <c r="T1211"/>
  <c r="P1212"/>
  <c r="D1219"/>
  <c r="F1219" s="1"/>
  <c r="O1219"/>
  <c r="T1227"/>
  <c r="D1230"/>
  <c r="F1230" s="1"/>
  <c r="S1230" s="1"/>
  <c r="Q1234"/>
  <c r="O1236"/>
  <c r="N1239"/>
  <c r="P1251"/>
  <c r="P1259"/>
  <c r="N1271"/>
  <c r="Q1273"/>
  <c r="P1274"/>
  <c r="T1283"/>
  <c r="N1288"/>
  <c r="N1290"/>
  <c r="O1296"/>
  <c r="N1297"/>
  <c r="T1304"/>
  <c r="N1307"/>
  <c r="D1315"/>
  <c r="F1315" s="1"/>
  <c r="N1328"/>
  <c r="N1330"/>
  <c r="N1331"/>
  <c r="T646"/>
  <c r="Q673"/>
  <c r="M783"/>
  <c r="S789"/>
  <c r="P815"/>
  <c r="T821"/>
  <c r="T842"/>
  <c r="M877"/>
  <c r="T879"/>
  <c r="T883"/>
  <c r="S915"/>
  <c r="Q969"/>
  <c r="O1001"/>
  <c r="M1002"/>
  <c r="P1003"/>
  <c r="P1005"/>
  <c r="O1006"/>
  <c r="M1009"/>
  <c r="T1012"/>
  <c r="M1014"/>
  <c r="Q1015"/>
  <c r="T1018"/>
  <c r="D1031"/>
  <c r="F1031" s="1"/>
  <c r="O1033"/>
  <c r="M1034"/>
  <c r="P1035"/>
  <c r="P1037"/>
  <c r="O1038"/>
  <c r="M1041"/>
  <c r="T1044"/>
  <c r="P1044"/>
  <c r="M1046"/>
  <c r="Q1047"/>
  <c r="M1049"/>
  <c r="R1050"/>
  <c r="R1051"/>
  <c r="Q1052"/>
  <c r="O1053"/>
  <c r="N1054"/>
  <c r="M1055"/>
  <c r="N1056"/>
  <c r="N1057"/>
  <c r="M1058"/>
  <c r="M1059"/>
  <c r="O1062"/>
  <c r="O1065"/>
  <c r="N1066"/>
  <c r="Q1069"/>
  <c r="T1069"/>
  <c r="T1070"/>
  <c r="P1073"/>
  <c r="O1074"/>
  <c r="D1079"/>
  <c r="F1079" s="1"/>
  <c r="P1082"/>
  <c r="O1083"/>
  <c r="R1085"/>
  <c r="Q1086"/>
  <c r="T1087"/>
  <c r="Q1089"/>
  <c r="T1090"/>
  <c r="D1092"/>
  <c r="F1092" s="1"/>
  <c r="S1092" s="1"/>
  <c r="N1093"/>
  <c r="R1094"/>
  <c r="P1096"/>
  <c r="Q1098"/>
  <c r="T1100"/>
  <c r="Q1105"/>
  <c r="T1106"/>
  <c r="D1108"/>
  <c r="F1108" s="1"/>
  <c r="S1108" s="1"/>
  <c r="R1109"/>
  <c r="Q1110"/>
  <c r="T1111"/>
  <c r="T1118"/>
  <c r="D1119"/>
  <c r="F1119" s="1"/>
  <c r="P1121"/>
  <c r="O1123"/>
  <c r="T1126"/>
  <c r="D1127"/>
  <c r="F1127" s="1"/>
  <c r="P1129"/>
  <c r="O1131"/>
  <c r="T1134"/>
  <c r="D1135"/>
  <c r="F1135" s="1"/>
  <c r="D1136"/>
  <c r="F1136" s="1"/>
  <c r="O1137"/>
  <c r="R1141"/>
  <c r="Q1142"/>
  <c r="T1143"/>
  <c r="D1145"/>
  <c r="F1145" s="1"/>
  <c r="S1145" s="1"/>
  <c r="T1150"/>
  <c r="N1151"/>
  <c r="N1152"/>
  <c r="R1153"/>
  <c r="N1158"/>
  <c r="M1159"/>
  <c r="M1160"/>
  <c r="Q1161"/>
  <c r="Q1164"/>
  <c r="T1165"/>
  <c r="R1173"/>
  <c r="R1177"/>
  <c r="N1179"/>
  <c r="P1180"/>
  <c r="D1182"/>
  <c r="F1182" s="1"/>
  <c r="S1182" s="1"/>
  <c r="M1186"/>
  <c r="P1187"/>
  <c r="P1188"/>
  <c r="N1193"/>
  <c r="N1195"/>
  <c r="N1196"/>
  <c r="P1197"/>
  <c r="N1200"/>
  <c r="N1207"/>
  <c r="Q1215"/>
  <c r="T1215"/>
  <c r="T1216"/>
  <c r="N1219"/>
  <c r="T1222"/>
  <c r="N1223"/>
  <c r="R1224"/>
  <c r="R1225"/>
  <c r="M1226"/>
  <c r="R1231"/>
  <c r="Q1232"/>
  <c r="R1234"/>
  <c r="Q1240"/>
  <c r="P1243"/>
  <c r="M1244"/>
  <c r="R1247"/>
  <c r="O1251"/>
  <c r="N1252"/>
  <c r="T1257"/>
  <c r="O1259"/>
  <c r="N1260"/>
  <c r="P1261"/>
  <c r="R1263"/>
  <c r="Q1264"/>
  <c r="P1267"/>
  <c r="P1268"/>
  <c r="T1278"/>
  <c r="P1278"/>
  <c r="N1279"/>
  <c r="R1280"/>
  <c r="Q1281"/>
  <c r="P1282"/>
  <c r="M1288"/>
  <c r="M1289"/>
  <c r="N1296"/>
  <c r="N1298"/>
  <c r="R1299"/>
  <c r="T1300"/>
  <c r="O1304"/>
  <c r="M1307"/>
  <c r="Q1308"/>
  <c r="Q1311"/>
  <c r="T1311"/>
  <c r="T1312"/>
  <c r="N1315"/>
  <c r="N1317"/>
  <c r="T1321"/>
  <c r="O1324"/>
  <c r="M1328"/>
  <c r="M1329"/>
  <c r="P1331"/>
  <c r="P1069"/>
  <c r="T1089"/>
  <c r="Q1091"/>
  <c r="T1105"/>
  <c r="T1248"/>
  <c r="T1265"/>
  <c r="M425"/>
  <c r="M433"/>
  <c r="M437"/>
  <c r="R691"/>
  <c r="M878"/>
  <c r="M902"/>
  <c r="M914"/>
  <c r="M1001"/>
  <c r="M1006"/>
  <c r="D1023"/>
  <c r="F1023" s="1"/>
  <c r="S1023" s="1"/>
  <c r="M1026"/>
  <c r="P1027"/>
  <c r="M1033"/>
  <c r="M1038"/>
  <c r="D1052"/>
  <c r="F1052" s="1"/>
  <c r="S1052" s="1"/>
  <c r="N1052"/>
  <c r="P1056"/>
  <c r="O1069"/>
  <c r="O1086"/>
  <c r="P1089"/>
  <c r="O1091"/>
  <c r="T1097"/>
  <c r="D1103"/>
  <c r="F1103" s="1"/>
  <c r="S1103" s="1"/>
  <c r="P1105"/>
  <c r="O1107"/>
  <c r="O1110"/>
  <c r="D1112"/>
  <c r="F1112" s="1"/>
  <c r="O1142"/>
  <c r="O1147"/>
  <c r="T1163"/>
  <c r="R1164"/>
  <c r="R1170"/>
  <c r="N1177"/>
  <c r="O1181"/>
  <c r="N1206"/>
  <c r="O1215"/>
  <c r="P1227"/>
  <c r="T1232"/>
  <c r="T1240"/>
  <c r="T1264"/>
  <c r="M1269"/>
  <c r="T1273"/>
  <c r="P1283"/>
  <c r="N1286"/>
  <c r="P1298"/>
  <c r="T1307"/>
  <c r="O1311"/>
  <c r="T1316"/>
  <c r="N1326"/>
  <c r="Q852"/>
  <c r="Q856"/>
  <c r="Q1002"/>
  <c r="Q1009"/>
  <c r="T1009"/>
  <c r="P1010"/>
  <c r="Q1014"/>
  <c r="P1017"/>
  <c r="Q1021"/>
  <c r="T1021"/>
  <c r="N1026"/>
  <c r="Q1028"/>
  <c r="Q1034"/>
  <c r="Q1041"/>
  <c r="T1041"/>
  <c r="P1042"/>
  <c r="Q1046"/>
  <c r="Q1049"/>
  <c r="M1052"/>
  <c r="Q1058"/>
  <c r="D1060"/>
  <c r="F1060" s="1"/>
  <c r="N1060"/>
  <c r="P1064"/>
  <c r="M1069"/>
  <c r="Q1076"/>
  <c r="O1077"/>
  <c r="N1086"/>
  <c r="Q1088"/>
  <c r="O1089"/>
  <c r="N1091"/>
  <c r="D1095"/>
  <c r="F1095" s="1"/>
  <c r="P1097"/>
  <c r="O1098"/>
  <c r="O1099"/>
  <c r="Q1101"/>
  <c r="T1101"/>
  <c r="O1102"/>
  <c r="D1104"/>
  <c r="F1104" s="1"/>
  <c r="S1104" s="1"/>
  <c r="O1105"/>
  <c r="N1107"/>
  <c r="N1110"/>
  <c r="Q1112"/>
  <c r="O1117"/>
  <c r="P1122"/>
  <c r="O1125"/>
  <c r="P1130"/>
  <c r="O1133"/>
  <c r="N1142"/>
  <c r="N1157"/>
  <c r="R1158"/>
  <c r="Q1160"/>
  <c r="Q1170"/>
  <c r="P1171"/>
  <c r="M1177"/>
  <c r="M1181"/>
  <c r="Q1183"/>
  <c r="T1183"/>
  <c r="O1184"/>
  <c r="M1189"/>
  <c r="Q1191"/>
  <c r="T1191"/>
  <c r="D1198"/>
  <c r="F1198" s="1"/>
  <c r="S1198" s="1"/>
  <c r="N1198"/>
  <c r="N1204"/>
  <c r="M1206"/>
  <c r="T1208"/>
  <c r="N1212"/>
  <c r="N1213"/>
  <c r="M1215"/>
  <c r="P1220"/>
  <c r="O1227"/>
  <c r="N1228"/>
  <c r="O1232"/>
  <c r="Q1239"/>
  <c r="T1239"/>
  <c r="O1240"/>
  <c r="N1241"/>
  <c r="Q1244"/>
  <c r="O1255"/>
  <c r="O1264"/>
  <c r="N1265"/>
  <c r="M1266"/>
  <c r="Q1268"/>
  <c r="Q1271"/>
  <c r="T1271"/>
  <c r="T1272"/>
  <c r="M1277"/>
  <c r="O1283"/>
  <c r="N1284"/>
  <c r="M1286"/>
  <c r="Q1288"/>
  <c r="P1291"/>
  <c r="N1294"/>
  <c r="P1306"/>
  <c r="O1308"/>
  <c r="M1311"/>
  <c r="O1319"/>
  <c r="Q1328"/>
  <c r="S1019"/>
  <c r="S1030"/>
  <c r="S1053"/>
  <c r="S1072"/>
  <c r="S1073"/>
  <c r="S1078"/>
  <c r="S1115"/>
  <c r="S1121"/>
  <c r="S1129"/>
  <c r="S1139"/>
  <c r="S1149"/>
  <c r="S1168"/>
  <c r="N432"/>
  <c r="N436"/>
  <c r="S1005"/>
  <c r="S1012"/>
  <c r="S1032"/>
  <c r="S1044"/>
  <c r="S1080"/>
  <c r="S1081"/>
  <c r="S1087"/>
  <c r="S1091"/>
  <c r="S1100"/>
  <c r="S1107"/>
  <c r="S1111"/>
  <c r="S1113"/>
  <c r="S1143"/>
  <c r="S1147"/>
  <c r="S1164"/>
  <c r="S1165"/>
  <c r="S1167"/>
  <c r="S1172"/>
  <c r="S1232"/>
  <c r="M588"/>
  <c r="M596"/>
  <c r="S1011"/>
  <c r="S1022"/>
  <c r="S1043"/>
  <c r="S1069"/>
  <c r="S1088"/>
  <c r="S1089"/>
  <c r="S1099"/>
  <c r="S1105"/>
  <c r="S1181"/>
  <c r="S1184"/>
  <c r="S1192"/>
  <c r="N676"/>
  <c r="S1024"/>
  <c r="S1051"/>
  <c r="S1077"/>
  <c r="S1097"/>
  <c r="S1152"/>
  <c r="S1153"/>
  <c r="S1163"/>
  <c r="S1224"/>
  <c r="S1003"/>
  <c r="S1014"/>
  <c r="S1035"/>
  <c r="S1046"/>
  <c r="S1059"/>
  <c r="S1085"/>
  <c r="S1253"/>
  <c r="Q472"/>
  <c r="Q488"/>
  <c r="Q504"/>
  <c r="Q508"/>
  <c r="M676"/>
  <c r="S1016"/>
  <c r="S1021"/>
  <c r="S1028"/>
  <c r="S1048"/>
  <c r="S1054"/>
  <c r="S1055"/>
  <c r="S1067"/>
  <c r="S1076"/>
  <c r="S1245"/>
  <c r="S1006"/>
  <c r="S1007"/>
  <c r="S1027"/>
  <c r="S1038"/>
  <c r="S1039"/>
  <c r="S1056"/>
  <c r="S1062"/>
  <c r="S1063"/>
  <c r="S1075"/>
  <c r="S1084"/>
  <c r="S1093"/>
  <c r="S1124"/>
  <c r="S1132"/>
  <c r="S1138"/>
  <c r="S1157"/>
  <c r="T366"/>
  <c r="S1008"/>
  <c r="S1013"/>
  <c r="S1040"/>
  <c r="S1045"/>
  <c r="S1064"/>
  <c r="S1065"/>
  <c r="S1070"/>
  <c r="S1083"/>
  <c r="S1123"/>
  <c r="S1131"/>
  <c r="S1146"/>
  <c r="S1156"/>
  <c r="S1159"/>
  <c r="S1166"/>
  <c r="S1216"/>
  <c r="P1194"/>
  <c r="O1194"/>
  <c r="D1197"/>
  <c r="F1197" s="1"/>
  <c r="T1197"/>
  <c r="M1221"/>
  <c r="Q1221"/>
  <c r="T1225"/>
  <c r="D1225"/>
  <c r="F1225" s="1"/>
  <c r="S1234"/>
  <c r="S1256"/>
  <c r="S1293"/>
  <c r="S1295"/>
  <c r="S1314"/>
  <c r="S1320"/>
  <c r="M686"/>
  <c r="R730"/>
  <c r="N731"/>
  <c r="S741"/>
  <c r="Q758"/>
  <c r="Q762"/>
  <c r="Q803"/>
  <c r="M809"/>
  <c r="N860"/>
  <c r="N864"/>
  <c r="Q889"/>
  <c r="T909"/>
  <c r="Q926"/>
  <c r="N937"/>
  <c r="S947"/>
  <c r="M953"/>
  <c r="Q960"/>
  <c r="P974"/>
  <c r="N987"/>
  <c r="D1002"/>
  <c r="F1002" s="1"/>
  <c r="T1003"/>
  <c r="P1007"/>
  <c r="O1008"/>
  <c r="D1010"/>
  <c r="F1010" s="1"/>
  <c r="T1011"/>
  <c r="P1015"/>
  <c r="O1016"/>
  <c r="D1018"/>
  <c r="F1018" s="1"/>
  <c r="T1019"/>
  <c r="P1023"/>
  <c r="O1024"/>
  <c r="D1026"/>
  <c r="F1026" s="1"/>
  <c r="T1027"/>
  <c r="P1031"/>
  <c r="O1032"/>
  <c r="D1034"/>
  <c r="F1034" s="1"/>
  <c r="T1035"/>
  <c r="P1039"/>
  <c r="O1040"/>
  <c r="D1042"/>
  <c r="F1042" s="1"/>
  <c r="T1043"/>
  <c r="P1047"/>
  <c r="O1048"/>
  <c r="D1050"/>
  <c r="F1050" s="1"/>
  <c r="T1051"/>
  <c r="P1055"/>
  <c r="O1056"/>
  <c r="D1058"/>
  <c r="F1058" s="1"/>
  <c r="T1059"/>
  <c r="P1063"/>
  <c r="O1064"/>
  <c r="D1066"/>
  <c r="F1066" s="1"/>
  <c r="T1067"/>
  <c r="P1071"/>
  <c r="O1072"/>
  <c r="D1074"/>
  <c r="F1074" s="1"/>
  <c r="T1075"/>
  <c r="P1079"/>
  <c r="O1080"/>
  <c r="D1082"/>
  <c r="F1082" s="1"/>
  <c r="T1083"/>
  <c r="P1087"/>
  <c r="O1088"/>
  <c r="D1090"/>
  <c r="F1090" s="1"/>
  <c r="T1091"/>
  <c r="O1096"/>
  <c r="D1098"/>
  <c r="F1098" s="1"/>
  <c r="T1099"/>
  <c r="O1104"/>
  <c r="D1106"/>
  <c r="F1106" s="1"/>
  <c r="T1107"/>
  <c r="O1112"/>
  <c r="D1114"/>
  <c r="F1114" s="1"/>
  <c r="T1115"/>
  <c r="O1120"/>
  <c r="D1122"/>
  <c r="F1122" s="1"/>
  <c r="T1123"/>
  <c r="O1128"/>
  <c r="D1130"/>
  <c r="F1130" s="1"/>
  <c r="T1131"/>
  <c r="O1136"/>
  <c r="T1139"/>
  <c r="O1144"/>
  <c r="O1149"/>
  <c r="R1150"/>
  <c r="R1151"/>
  <c r="T1153"/>
  <c r="M1156"/>
  <c r="P1158"/>
  <c r="T1160"/>
  <c r="D1162"/>
  <c r="F1162" s="1"/>
  <c r="P1165"/>
  <c r="M1166"/>
  <c r="Q1168"/>
  <c r="R1168"/>
  <c r="S1169"/>
  <c r="M1178"/>
  <c r="M1180"/>
  <c r="T1181"/>
  <c r="T1184"/>
  <c r="Q1188"/>
  <c r="N1189"/>
  <c r="D1193"/>
  <c r="F1193" s="1"/>
  <c r="O1197"/>
  <c r="T1201"/>
  <c r="R1201"/>
  <c r="P1203"/>
  <c r="D1206"/>
  <c r="F1206" s="1"/>
  <c r="S1208"/>
  <c r="N1218"/>
  <c r="P1229"/>
  <c r="R1235"/>
  <c r="P1236"/>
  <c r="N1242"/>
  <c r="P1244"/>
  <c r="N1250"/>
  <c r="P1252"/>
  <c r="P1202"/>
  <c r="O1202"/>
  <c r="P1210"/>
  <c r="T1210"/>
  <c r="O1210"/>
  <c r="S1214"/>
  <c r="M1229"/>
  <c r="Q1229"/>
  <c r="T1233"/>
  <c r="D1233"/>
  <c r="F1233" s="1"/>
  <c r="S1258"/>
  <c r="S1264"/>
  <c r="S1301"/>
  <c r="S1303"/>
  <c r="S1322"/>
  <c r="Q615"/>
  <c r="T676"/>
  <c r="R690"/>
  <c r="S733"/>
  <c r="M735"/>
  <c r="T737"/>
  <c r="N740"/>
  <c r="R747"/>
  <c r="N748"/>
  <c r="N785"/>
  <c r="N793"/>
  <c r="T799"/>
  <c r="M827"/>
  <c r="P835"/>
  <c r="R839"/>
  <c r="P864"/>
  <c r="N865"/>
  <c r="N873"/>
  <c r="M891"/>
  <c r="P895"/>
  <c r="P920"/>
  <c r="M937"/>
  <c r="N946"/>
  <c r="M962"/>
  <c r="R1004"/>
  <c r="P1006"/>
  <c r="O1007"/>
  <c r="R1012"/>
  <c r="P1014"/>
  <c r="O1015"/>
  <c r="R1020"/>
  <c r="P1022"/>
  <c r="O1023"/>
  <c r="R1028"/>
  <c r="P1030"/>
  <c r="O1031"/>
  <c r="R1036"/>
  <c r="P1038"/>
  <c r="O1039"/>
  <c r="R1044"/>
  <c r="P1046"/>
  <c r="O1047"/>
  <c r="R1052"/>
  <c r="P1054"/>
  <c r="O1055"/>
  <c r="R1060"/>
  <c r="P1062"/>
  <c r="O1063"/>
  <c r="R1068"/>
  <c r="P1070"/>
  <c r="O1071"/>
  <c r="R1076"/>
  <c r="P1078"/>
  <c r="O1079"/>
  <c r="R1084"/>
  <c r="P1086"/>
  <c r="O1087"/>
  <c r="R1092"/>
  <c r="P1094"/>
  <c r="O1095"/>
  <c r="R1100"/>
  <c r="P1102"/>
  <c r="O1103"/>
  <c r="R1108"/>
  <c r="P1110"/>
  <c r="O1111"/>
  <c r="R1116"/>
  <c r="P1118"/>
  <c r="O1119"/>
  <c r="R1124"/>
  <c r="P1126"/>
  <c r="O1127"/>
  <c r="R1132"/>
  <c r="P1134"/>
  <c r="O1135"/>
  <c r="M1137"/>
  <c r="T1138"/>
  <c r="R1140"/>
  <c r="P1142"/>
  <c r="O1143"/>
  <c r="M1145"/>
  <c r="T1146"/>
  <c r="T1147"/>
  <c r="T1149"/>
  <c r="N1149"/>
  <c r="M1152"/>
  <c r="M1153"/>
  <c r="P1154"/>
  <c r="T1156"/>
  <c r="S1158"/>
  <c r="S1160"/>
  <c r="P1161"/>
  <c r="M1167"/>
  <c r="O1172"/>
  <c r="T1174"/>
  <c r="N1178"/>
  <c r="R1188"/>
  <c r="T1192"/>
  <c r="M1193"/>
  <c r="R1205"/>
  <c r="N1226"/>
  <c r="P1237"/>
  <c r="P1245"/>
  <c r="P1253"/>
  <c r="D1205"/>
  <c r="F1205" s="1"/>
  <c r="T1205"/>
  <c r="M1209"/>
  <c r="P1209"/>
  <c r="P1218"/>
  <c r="T1218"/>
  <c r="O1218"/>
  <c r="S1222"/>
  <c r="M1237"/>
  <c r="N1237"/>
  <c r="Q1237"/>
  <c r="M1241"/>
  <c r="P1241"/>
  <c r="P1242"/>
  <c r="Q1242"/>
  <c r="T1242"/>
  <c r="O1242"/>
  <c r="M1245"/>
  <c r="N1245"/>
  <c r="Q1245"/>
  <c r="M1249"/>
  <c r="P1249"/>
  <c r="P1250"/>
  <c r="Q1250"/>
  <c r="T1250"/>
  <c r="O1250"/>
  <c r="M1253"/>
  <c r="N1253"/>
  <c r="Q1253"/>
  <c r="S1266"/>
  <c r="S1272"/>
  <c r="S1309"/>
  <c r="S1311"/>
  <c r="M695"/>
  <c r="R760"/>
  <c r="M954"/>
  <c r="R1003"/>
  <c r="N1007"/>
  <c r="M1008"/>
  <c r="R1011"/>
  <c r="N1015"/>
  <c r="M1016"/>
  <c r="R1019"/>
  <c r="N1023"/>
  <c r="M1024"/>
  <c r="R1027"/>
  <c r="N1031"/>
  <c r="M1032"/>
  <c r="R1035"/>
  <c r="N1039"/>
  <c r="M1040"/>
  <c r="N1047"/>
  <c r="M1048"/>
  <c r="N1055"/>
  <c r="M1056"/>
  <c r="N1063"/>
  <c r="M1064"/>
  <c r="N1071"/>
  <c r="M1072"/>
  <c r="N1079"/>
  <c r="M1080"/>
  <c r="N1087"/>
  <c r="M1088"/>
  <c r="N1095"/>
  <c r="M1096"/>
  <c r="N1103"/>
  <c r="M1104"/>
  <c r="N1111"/>
  <c r="M1112"/>
  <c r="N1119"/>
  <c r="M1120"/>
  <c r="N1127"/>
  <c r="M1128"/>
  <c r="N1135"/>
  <c r="M1136"/>
  <c r="N1143"/>
  <c r="M1144"/>
  <c r="R1147"/>
  <c r="M1148"/>
  <c r="M1149"/>
  <c r="T1152"/>
  <c r="S1154"/>
  <c r="N1154"/>
  <c r="P1155"/>
  <c r="P1157"/>
  <c r="M1158"/>
  <c r="P1164"/>
  <c r="O1168"/>
  <c r="R1175"/>
  <c r="P1185"/>
  <c r="R1187"/>
  <c r="T1188"/>
  <c r="P1189"/>
  <c r="O1205"/>
  <c r="R1233"/>
  <c r="M1176"/>
  <c r="P1176"/>
  <c r="Q1185"/>
  <c r="O1185"/>
  <c r="M1208"/>
  <c r="P1208"/>
  <c r="Q1209"/>
  <c r="O1209"/>
  <c r="D1213"/>
  <c r="F1213" s="1"/>
  <c r="T1213"/>
  <c r="M1217"/>
  <c r="P1217"/>
  <c r="P1226"/>
  <c r="T1226"/>
  <c r="O1226"/>
  <c r="S1239"/>
  <c r="S1247"/>
  <c r="S1255"/>
  <c r="S1274"/>
  <c r="S1280"/>
  <c r="S1317"/>
  <c r="S1319"/>
  <c r="N745"/>
  <c r="Q814"/>
  <c r="N849"/>
  <c r="Q905"/>
  <c r="N993"/>
  <c r="R1002"/>
  <c r="T1008"/>
  <c r="R1010"/>
  <c r="T1016"/>
  <c r="R1018"/>
  <c r="T1024"/>
  <c r="R1026"/>
  <c r="T1032"/>
  <c r="R1034"/>
  <c r="T1040"/>
  <c r="R1042"/>
  <c r="T1048"/>
  <c r="T1056"/>
  <c r="T1064"/>
  <c r="T1072"/>
  <c r="T1080"/>
  <c r="T1088"/>
  <c r="R1090"/>
  <c r="M1095"/>
  <c r="R1098"/>
  <c r="M1103"/>
  <c r="R1106"/>
  <c r="M1111"/>
  <c r="R1114"/>
  <c r="M1119"/>
  <c r="R1122"/>
  <c r="M1127"/>
  <c r="R1130"/>
  <c r="R1138"/>
  <c r="R1146"/>
  <c r="T1148"/>
  <c r="M1154"/>
  <c r="T1166"/>
  <c r="O1188"/>
  <c r="P1196"/>
  <c r="S1200"/>
  <c r="Q1193"/>
  <c r="O1193"/>
  <c r="M1216"/>
  <c r="P1216"/>
  <c r="Q1217"/>
  <c r="O1217"/>
  <c r="D1221"/>
  <c r="F1221" s="1"/>
  <c r="T1221"/>
  <c r="M1225"/>
  <c r="P1225"/>
  <c r="P1234"/>
  <c r="T1234"/>
  <c r="O1234"/>
  <c r="S1261"/>
  <c r="S1263"/>
  <c r="S1282"/>
  <c r="S1288"/>
  <c r="S1328"/>
  <c r="M565"/>
  <c r="R576"/>
  <c r="M597"/>
  <c r="P601"/>
  <c r="M696"/>
  <c r="Q707"/>
  <c r="Q731"/>
  <c r="N766"/>
  <c r="T772"/>
  <c r="Q801"/>
  <c r="T826"/>
  <c r="P832"/>
  <c r="M909"/>
  <c r="Q916"/>
  <c r="N922"/>
  <c r="P930"/>
  <c r="N956"/>
  <c r="N960"/>
  <c r="R980"/>
  <c r="N988"/>
  <c r="T999"/>
  <c r="P1043"/>
  <c r="P1051"/>
  <c r="P1059"/>
  <c r="P1067"/>
  <c r="P1075"/>
  <c r="P1083"/>
  <c r="D1086"/>
  <c r="F1086" s="1"/>
  <c r="P1091"/>
  <c r="D1094"/>
  <c r="F1094" s="1"/>
  <c r="P1099"/>
  <c r="D1102"/>
  <c r="F1102" s="1"/>
  <c r="P1107"/>
  <c r="D1110"/>
  <c r="F1110" s="1"/>
  <c r="P1115"/>
  <c r="D1118"/>
  <c r="F1118" s="1"/>
  <c r="P1123"/>
  <c r="D1126"/>
  <c r="F1126" s="1"/>
  <c r="P1131"/>
  <c r="D1134"/>
  <c r="F1134" s="1"/>
  <c r="P1139"/>
  <c r="D1142"/>
  <c r="F1142" s="1"/>
  <c r="P1147"/>
  <c r="P1149"/>
  <c r="M1150"/>
  <c r="Q1152"/>
  <c r="R1152"/>
  <c r="R1157"/>
  <c r="R1166"/>
  <c r="R1167"/>
  <c r="M1172"/>
  <c r="D1173"/>
  <c r="F1173" s="1"/>
  <c r="M1173"/>
  <c r="P1174"/>
  <c r="D1177"/>
  <c r="F1177" s="1"/>
  <c r="T1178"/>
  <c r="D1190"/>
  <c r="F1190" s="1"/>
  <c r="O1196"/>
  <c r="P1201"/>
  <c r="R1202"/>
  <c r="R1203"/>
  <c r="P1204"/>
  <c r="R1210"/>
  <c r="R1229"/>
  <c r="T1180"/>
  <c r="D1180"/>
  <c r="F1180" s="1"/>
  <c r="M1184"/>
  <c r="P1184"/>
  <c r="Q1201"/>
  <c r="O1201"/>
  <c r="S1210"/>
  <c r="M1224"/>
  <c r="P1224"/>
  <c r="Q1225"/>
  <c r="O1225"/>
  <c r="D1229"/>
  <c r="F1229" s="1"/>
  <c r="T1229"/>
  <c r="M1233"/>
  <c r="P1233"/>
  <c r="T1238"/>
  <c r="D1238"/>
  <c r="F1238" s="1"/>
  <c r="T1246"/>
  <c r="D1246"/>
  <c r="F1246" s="1"/>
  <c r="S1269"/>
  <c r="S1271"/>
  <c r="S1290"/>
  <c r="S1296"/>
  <c r="S1330"/>
  <c r="S1331"/>
  <c r="S1333"/>
  <c r="P803"/>
  <c r="M885"/>
  <c r="M918"/>
  <c r="M922"/>
  <c r="P960"/>
  <c r="M973"/>
  <c r="R1008"/>
  <c r="R1016"/>
  <c r="R1024"/>
  <c r="R1032"/>
  <c r="R1040"/>
  <c r="R1048"/>
  <c r="R1056"/>
  <c r="R1064"/>
  <c r="R1072"/>
  <c r="R1080"/>
  <c r="R1088"/>
  <c r="R1096"/>
  <c r="R1104"/>
  <c r="R1112"/>
  <c r="R1120"/>
  <c r="R1128"/>
  <c r="R1136"/>
  <c r="P1138"/>
  <c r="R1144"/>
  <c r="P1146"/>
  <c r="Q1148"/>
  <c r="R1148"/>
  <c r="Q1157"/>
  <c r="T1158"/>
  <c r="R1163"/>
  <c r="M1168"/>
  <c r="T1172"/>
  <c r="R1178"/>
  <c r="R1179"/>
  <c r="M1188"/>
  <c r="R1189"/>
  <c r="P1205"/>
  <c r="R1211"/>
  <c r="M1192"/>
  <c r="P1192"/>
  <c r="M1205"/>
  <c r="Q1205"/>
  <c r="T1209"/>
  <c r="D1209"/>
  <c r="F1209" s="1"/>
  <c r="S1218"/>
  <c r="M1232"/>
  <c r="P1232"/>
  <c r="Q1233"/>
  <c r="O1233"/>
  <c r="D1237"/>
  <c r="F1237" s="1"/>
  <c r="T1237"/>
  <c r="T1241"/>
  <c r="D1241"/>
  <c r="F1241" s="1"/>
  <c r="S1242"/>
  <c r="T1249"/>
  <c r="D1249"/>
  <c r="F1249" s="1"/>
  <c r="S1250"/>
  <c r="S1277"/>
  <c r="S1298"/>
  <c r="S1304"/>
  <c r="R1007"/>
  <c r="R1015"/>
  <c r="R1023"/>
  <c r="R1031"/>
  <c r="R1039"/>
  <c r="R1047"/>
  <c r="R1055"/>
  <c r="R1063"/>
  <c r="R1071"/>
  <c r="R1079"/>
  <c r="R1087"/>
  <c r="R1095"/>
  <c r="R1103"/>
  <c r="R1111"/>
  <c r="R1119"/>
  <c r="R1127"/>
  <c r="R1135"/>
  <c r="R1143"/>
  <c r="T1154"/>
  <c r="P1166"/>
  <c r="Q1178"/>
  <c r="R1185"/>
  <c r="P1186"/>
  <c r="O1186"/>
  <c r="D1189"/>
  <c r="F1189" s="1"/>
  <c r="T1189"/>
  <c r="M1200"/>
  <c r="P1200"/>
  <c r="M1213"/>
  <c r="Q1213"/>
  <c r="T1217"/>
  <c r="D1217"/>
  <c r="F1217" s="1"/>
  <c r="S1226"/>
  <c r="S1285"/>
  <c r="S1287"/>
  <c r="S1306"/>
  <c r="S1312"/>
  <c r="S1325"/>
  <c r="S1327"/>
  <c r="Q786"/>
  <c r="N809"/>
  <c r="T875"/>
  <c r="N876"/>
  <c r="D883"/>
  <c r="F883" s="1"/>
  <c r="Q909"/>
  <c r="Q951"/>
  <c r="N999"/>
  <c r="R1154"/>
  <c r="T1157"/>
  <c r="D1161"/>
  <c r="F1161" s="1"/>
  <c r="M1161"/>
  <c r="T1164"/>
  <c r="M1170"/>
  <c r="Q1172"/>
  <c r="S1178"/>
  <c r="P1178"/>
  <c r="D1185"/>
  <c r="F1185" s="1"/>
  <c r="N1185"/>
  <c r="O1189"/>
  <c r="P1195"/>
  <c r="S1201"/>
  <c r="R1209"/>
  <c r="N1210"/>
  <c r="M1218"/>
  <c r="Q1226"/>
  <c r="P1228"/>
  <c r="O1237"/>
  <c r="M1242"/>
  <c r="O1245"/>
  <c r="M1250"/>
  <c r="O1253"/>
  <c r="D1188"/>
  <c r="F1188" s="1"/>
  <c r="D1196"/>
  <c r="F1196" s="1"/>
  <c r="D1204"/>
  <c r="F1204" s="1"/>
  <c r="D1212"/>
  <c r="F1212" s="1"/>
  <c r="D1220"/>
  <c r="F1220" s="1"/>
  <c r="D1228"/>
  <c r="F1228" s="1"/>
  <c r="D1236"/>
  <c r="F1236" s="1"/>
  <c r="D1244"/>
  <c r="F1244" s="1"/>
  <c r="T1245"/>
  <c r="D1252"/>
  <c r="F1252" s="1"/>
  <c r="T1253"/>
  <c r="P1257"/>
  <c r="O1258"/>
  <c r="D1260"/>
  <c r="F1260" s="1"/>
  <c r="M1260"/>
  <c r="T1261"/>
  <c r="P1265"/>
  <c r="O1266"/>
  <c r="D1268"/>
  <c r="F1268" s="1"/>
  <c r="M1268"/>
  <c r="T1269"/>
  <c r="P1273"/>
  <c r="O1274"/>
  <c r="D1276"/>
  <c r="F1276" s="1"/>
  <c r="M1276"/>
  <c r="T1277"/>
  <c r="P1281"/>
  <c r="O1282"/>
  <c r="D1284"/>
  <c r="F1284" s="1"/>
  <c r="M1284"/>
  <c r="T1285"/>
  <c r="P1289"/>
  <c r="O1290"/>
  <c r="D1292"/>
  <c r="F1292" s="1"/>
  <c r="M1292"/>
  <c r="T1293"/>
  <c r="P1297"/>
  <c r="O1298"/>
  <c r="D1300"/>
  <c r="F1300" s="1"/>
  <c r="M1300"/>
  <c r="T1301"/>
  <c r="P1305"/>
  <c r="O1306"/>
  <c r="D1308"/>
  <c r="F1308" s="1"/>
  <c r="M1308"/>
  <c r="T1309"/>
  <c r="P1313"/>
  <c r="O1314"/>
  <c r="D1316"/>
  <c r="F1316" s="1"/>
  <c r="M1316"/>
  <c r="T1317"/>
  <c r="P1321"/>
  <c r="O1322"/>
  <c r="D1324"/>
  <c r="F1324" s="1"/>
  <c r="M1324"/>
  <c r="T1325"/>
  <c r="P1329"/>
  <c r="O1330"/>
  <c r="D1332"/>
  <c r="F1332" s="1"/>
  <c r="M1332"/>
  <c r="T1333"/>
  <c r="R1182"/>
  <c r="R1190"/>
  <c r="R1198"/>
  <c r="R1206"/>
  <c r="R1214"/>
  <c r="R1222"/>
  <c r="R1230"/>
  <c r="R1238"/>
  <c r="P1240"/>
  <c r="O1241"/>
  <c r="R1246"/>
  <c r="P1248"/>
  <c r="O1249"/>
  <c r="R1254"/>
  <c r="P1256"/>
  <c r="O1257"/>
  <c r="R1262"/>
  <c r="P1264"/>
  <c r="O1265"/>
  <c r="R1270"/>
  <c r="P1272"/>
  <c r="O1273"/>
  <c r="R1278"/>
  <c r="P1280"/>
  <c r="O1281"/>
  <c r="R1286"/>
  <c r="P1288"/>
  <c r="O1289"/>
  <c r="R1294"/>
  <c r="P1296"/>
  <c r="O1297"/>
  <c r="R1302"/>
  <c r="P1304"/>
  <c r="O1305"/>
  <c r="R1310"/>
  <c r="P1312"/>
  <c r="O1313"/>
  <c r="R1318"/>
  <c r="P1320"/>
  <c r="O1321"/>
  <c r="R1326"/>
  <c r="P1328"/>
  <c r="O1329"/>
  <c r="M1331"/>
  <c r="R1261"/>
  <c r="R1269"/>
  <c r="R1277"/>
  <c r="R1285"/>
  <c r="R1293"/>
  <c r="R1301"/>
  <c r="R1309"/>
  <c r="R1317"/>
  <c r="R1325"/>
  <c r="R1333"/>
  <c r="R1204"/>
  <c r="R1212"/>
  <c r="R1220"/>
  <c r="R1228"/>
  <c r="R1236"/>
  <c r="R1244"/>
  <c r="R1252"/>
  <c r="D1257"/>
  <c r="F1257" s="1"/>
  <c r="T1258"/>
  <c r="R1260"/>
  <c r="Q1261"/>
  <c r="D1265"/>
  <c r="F1265" s="1"/>
  <c r="T1266"/>
  <c r="R1268"/>
  <c r="Q1269"/>
  <c r="D1273"/>
  <c r="F1273" s="1"/>
  <c r="T1274"/>
  <c r="R1276"/>
  <c r="Q1277"/>
  <c r="D1281"/>
  <c r="F1281" s="1"/>
  <c r="T1282"/>
  <c r="R1284"/>
  <c r="Q1285"/>
  <c r="D1289"/>
  <c r="F1289" s="1"/>
  <c r="T1290"/>
  <c r="R1292"/>
  <c r="Q1293"/>
  <c r="D1297"/>
  <c r="F1297" s="1"/>
  <c r="T1298"/>
  <c r="R1300"/>
  <c r="Q1301"/>
  <c r="D1305"/>
  <c r="F1305" s="1"/>
  <c r="T1306"/>
  <c r="R1308"/>
  <c r="Q1309"/>
  <c r="D1313"/>
  <c r="F1313" s="1"/>
  <c r="T1314"/>
  <c r="R1316"/>
  <c r="Q1317"/>
  <c r="D1321"/>
  <c r="F1321" s="1"/>
  <c r="T1322"/>
  <c r="Q1325"/>
  <c r="D1329"/>
  <c r="F1329" s="1"/>
  <c r="T1330"/>
  <c r="R1332"/>
  <c r="Q1333"/>
  <c r="P1309"/>
  <c r="P1317"/>
  <c r="P1325"/>
  <c r="P1333"/>
  <c r="R1258"/>
  <c r="O1261"/>
  <c r="R1266"/>
  <c r="O1269"/>
  <c r="R1274"/>
  <c r="O1277"/>
  <c r="R1282"/>
  <c r="O1285"/>
  <c r="R1290"/>
  <c r="O1293"/>
  <c r="R1298"/>
  <c r="O1301"/>
  <c r="R1306"/>
  <c r="O1309"/>
  <c r="R1314"/>
  <c r="O1317"/>
  <c r="R1322"/>
  <c r="O1325"/>
  <c r="R1330"/>
  <c r="O1333"/>
  <c r="R1241"/>
  <c r="R1249"/>
  <c r="D1254"/>
  <c r="F1254" s="1"/>
  <c r="R1257"/>
  <c r="Q1258"/>
  <c r="N1261"/>
  <c r="D1262"/>
  <c r="F1262" s="1"/>
  <c r="R1265"/>
  <c r="Q1266"/>
  <c r="N1269"/>
  <c r="D1270"/>
  <c r="F1270" s="1"/>
  <c r="R1273"/>
  <c r="Q1274"/>
  <c r="N1277"/>
  <c r="D1278"/>
  <c r="F1278" s="1"/>
  <c r="R1281"/>
  <c r="Q1282"/>
  <c r="N1285"/>
  <c r="D1286"/>
  <c r="F1286" s="1"/>
  <c r="R1289"/>
  <c r="Q1290"/>
  <c r="N1293"/>
  <c r="D1294"/>
  <c r="F1294" s="1"/>
  <c r="R1297"/>
  <c r="Q1298"/>
  <c r="N1301"/>
  <c r="D1302"/>
  <c r="F1302" s="1"/>
  <c r="R1305"/>
  <c r="Q1306"/>
  <c r="D1310"/>
  <c r="F1310" s="1"/>
  <c r="R1313"/>
  <c r="Q1314"/>
  <c r="D1318"/>
  <c r="F1318" s="1"/>
  <c r="R1321"/>
  <c r="Q1322"/>
  <c r="D1326"/>
  <c r="F1326" s="1"/>
  <c r="R1329"/>
  <c r="Q1330"/>
  <c r="P931"/>
  <c r="R339"/>
  <c r="P649"/>
  <c r="P653"/>
  <c r="M661"/>
  <c r="R675"/>
  <c r="M684"/>
  <c r="P693"/>
  <c r="R697"/>
  <c r="P711"/>
  <c r="M719"/>
  <c r="T721"/>
  <c r="S725"/>
  <c r="R731"/>
  <c r="M744"/>
  <c r="M761"/>
  <c r="Q800"/>
  <c r="Q810"/>
  <c r="Q828"/>
  <c r="Q841"/>
  <c r="P846"/>
  <c r="M905"/>
  <c r="N906"/>
  <c r="Q921"/>
  <c r="N954"/>
  <c r="P963"/>
  <c r="Q975"/>
  <c r="Q979"/>
  <c r="M985"/>
  <c r="Q705"/>
  <c r="Q726"/>
  <c r="S773"/>
  <c r="T862"/>
  <c r="S886"/>
  <c r="T890"/>
  <c r="Q971"/>
  <c r="T979"/>
  <c r="S992"/>
  <c r="S1000"/>
  <c r="P679"/>
  <c r="M837"/>
  <c r="S343"/>
  <c r="N673"/>
  <c r="T705"/>
  <c r="M767"/>
  <c r="N790"/>
  <c r="N803"/>
  <c r="T809"/>
  <c r="R817"/>
  <c r="N818"/>
  <c r="N840"/>
  <c r="N844"/>
  <c r="T871"/>
  <c r="P879"/>
  <c r="N889"/>
  <c r="T895"/>
  <c r="Q900"/>
  <c r="N924"/>
  <c r="S984"/>
  <c r="P986"/>
  <c r="Q993"/>
  <c r="Q688"/>
  <c r="R689"/>
  <c r="N704"/>
  <c r="Q706"/>
  <c r="Q715"/>
  <c r="N742"/>
  <c r="Q744"/>
  <c r="R745"/>
  <c r="Q761"/>
  <c r="N777"/>
  <c r="Q779"/>
  <c r="R794"/>
  <c r="N804"/>
  <c r="Q806"/>
  <c r="N807"/>
  <c r="P826"/>
  <c r="Q859"/>
  <c r="N870"/>
  <c r="P874"/>
  <c r="T891"/>
  <c r="P898"/>
  <c r="Q901"/>
  <c r="S931"/>
  <c r="M955"/>
  <c r="N961"/>
  <c r="O979"/>
  <c r="D835"/>
  <c r="F835" s="1"/>
  <c r="S835" s="1"/>
  <c r="S348"/>
  <c r="N451"/>
  <c r="N487"/>
  <c r="N491"/>
  <c r="N511"/>
  <c r="N611"/>
  <c r="T637"/>
  <c r="N691"/>
  <c r="S693"/>
  <c r="R746"/>
  <c r="N747"/>
  <c r="T761"/>
  <c r="S851"/>
  <c r="S859"/>
  <c r="R861"/>
  <c r="N875"/>
  <c r="N890"/>
  <c r="T896"/>
  <c r="N908"/>
  <c r="N929"/>
  <c r="R938"/>
  <c r="N939"/>
  <c r="N966"/>
  <c r="N692"/>
  <c r="N696"/>
  <c r="N705"/>
  <c r="N714"/>
  <c r="N726"/>
  <c r="R729"/>
  <c r="N760"/>
  <c r="M782"/>
  <c r="P783"/>
  <c r="N805"/>
  <c r="N815"/>
  <c r="P823"/>
  <c r="M841"/>
  <c r="M875"/>
  <c r="Q879"/>
  <c r="N881"/>
  <c r="P890"/>
  <c r="N913"/>
  <c r="M917"/>
  <c r="P939"/>
  <c r="Q964"/>
  <c r="N971"/>
  <c r="T973"/>
  <c r="Q986"/>
  <c r="M792"/>
  <c r="R398"/>
  <c r="T673"/>
  <c r="Q694"/>
  <c r="Q738"/>
  <c r="Q764"/>
  <c r="Q812"/>
  <c r="N825"/>
  <c r="M830"/>
  <c r="Q833"/>
  <c r="Q867"/>
  <c r="Q872"/>
  <c r="Q873"/>
  <c r="D890"/>
  <c r="F890" s="1"/>
  <c r="S890" s="1"/>
  <c r="Q892"/>
  <c r="Q902"/>
  <c r="Q927"/>
  <c r="N930"/>
  <c r="N931"/>
  <c r="Q943"/>
  <c r="N945"/>
  <c r="P962"/>
  <c r="Q980"/>
  <c r="T430"/>
  <c r="S434"/>
  <c r="Q670"/>
  <c r="Q684"/>
  <c r="Q699"/>
  <c r="S749"/>
  <c r="T759"/>
  <c r="N762"/>
  <c r="N768"/>
  <c r="P772"/>
  <c r="R777"/>
  <c r="N778"/>
  <c r="Q787"/>
  <c r="M799"/>
  <c r="N836"/>
  <c r="D842"/>
  <c r="F842" s="1"/>
  <c r="P850"/>
  <c r="T853"/>
  <c r="Q858"/>
  <c r="T867"/>
  <c r="Q874"/>
  <c r="R883"/>
  <c r="R894"/>
  <c r="R899"/>
  <c r="S902"/>
  <c r="N905"/>
  <c r="S907"/>
  <c r="P914"/>
  <c r="Q917"/>
  <c r="S923"/>
  <c r="T927"/>
  <c r="M930"/>
  <c r="T934"/>
  <c r="R940"/>
  <c r="R949"/>
  <c r="T958"/>
  <c r="Q981"/>
  <c r="N994"/>
  <c r="M392"/>
  <c r="S398"/>
  <c r="R452"/>
  <c r="R460"/>
  <c r="Q479"/>
  <c r="Q511"/>
  <c r="M668"/>
  <c r="M672"/>
  <c r="Q675"/>
  <c r="Q680"/>
  <c r="T684"/>
  <c r="P701"/>
  <c r="N702"/>
  <c r="Q750"/>
  <c r="P756"/>
  <c r="Q771"/>
  <c r="Q782"/>
  <c r="R812"/>
  <c r="Q815"/>
  <c r="R821"/>
  <c r="M822"/>
  <c r="T858"/>
  <c r="T863"/>
  <c r="R872"/>
  <c r="T874"/>
  <c r="Q875"/>
  <c r="Q908"/>
  <c r="Q918"/>
  <c r="N921"/>
  <c r="Q958"/>
  <c r="T981"/>
  <c r="T991"/>
  <c r="N349"/>
  <c r="T443"/>
  <c r="N618"/>
  <c r="Q620"/>
  <c r="N669"/>
  <c r="Q671"/>
  <c r="S685"/>
  <c r="T687"/>
  <c r="Q725"/>
  <c r="P727"/>
  <c r="Q751"/>
  <c r="Q755"/>
  <c r="N774"/>
  <c r="N779"/>
  <c r="N780"/>
  <c r="S797"/>
  <c r="P800"/>
  <c r="T839"/>
  <c r="N842"/>
  <c r="P851"/>
  <c r="M866"/>
  <c r="M879"/>
  <c r="T898"/>
  <c r="N916"/>
  <c r="T918"/>
  <c r="P942"/>
  <c r="T944"/>
  <c r="T960"/>
  <c r="T966"/>
  <c r="S971"/>
  <c r="O980"/>
  <c r="N984"/>
  <c r="T986"/>
  <c r="N995"/>
  <c r="R998"/>
  <c r="N498"/>
  <c r="N550"/>
  <c r="R626"/>
  <c r="M673"/>
  <c r="N674"/>
  <c r="Q676"/>
  <c r="M688"/>
  <c r="N689"/>
  <c r="N703"/>
  <c r="M726"/>
  <c r="N728"/>
  <c r="M737"/>
  <c r="M742"/>
  <c r="N758"/>
  <c r="N759"/>
  <c r="N770"/>
  <c r="P779"/>
  <c r="Q784"/>
  <c r="R790"/>
  <c r="N796"/>
  <c r="Q799"/>
  <c r="R811"/>
  <c r="N829"/>
  <c r="Q855"/>
  <c r="Q860"/>
  <c r="M871"/>
  <c r="Q884"/>
  <c r="M886"/>
  <c r="P891"/>
  <c r="N892"/>
  <c r="P896"/>
  <c r="M901"/>
  <c r="Q910"/>
  <c r="M921"/>
  <c r="N934"/>
  <c r="N943"/>
  <c r="P947"/>
  <c r="N958"/>
  <c r="N959"/>
  <c r="Q972"/>
  <c r="N980"/>
  <c r="Q985"/>
  <c r="N1000"/>
  <c r="P414"/>
  <c r="N670"/>
  <c r="M679"/>
  <c r="R683"/>
  <c r="R698"/>
  <c r="P703"/>
  <c r="R712"/>
  <c r="N713"/>
  <c r="M718"/>
  <c r="M728"/>
  <c r="N729"/>
  <c r="P749"/>
  <c r="P759"/>
  <c r="M774"/>
  <c r="Q776"/>
  <c r="R786"/>
  <c r="N792"/>
  <c r="R801"/>
  <c r="P829"/>
  <c r="R847"/>
  <c r="N858"/>
  <c r="N874"/>
  <c r="M907"/>
  <c r="T930"/>
  <c r="T931"/>
  <c r="T936"/>
  <c r="N948"/>
  <c r="N953"/>
  <c r="P958"/>
  <c r="T972"/>
  <c r="R975"/>
  <c r="N985"/>
  <c r="R990"/>
  <c r="N991"/>
  <c r="N996"/>
  <c r="M488"/>
  <c r="R491"/>
  <c r="S669"/>
  <c r="N672"/>
  <c r="P677"/>
  <c r="M687"/>
  <c r="N688"/>
  <c r="N695"/>
  <c r="R706"/>
  <c r="O709"/>
  <c r="P715"/>
  <c r="Q717"/>
  <c r="N718"/>
  <c r="D724"/>
  <c r="F724" s="1"/>
  <c r="S724" s="1"/>
  <c r="O725"/>
  <c r="N734"/>
  <c r="M743"/>
  <c r="N744"/>
  <c r="M751"/>
  <c r="P763"/>
  <c r="M764"/>
  <c r="Q765"/>
  <c r="P771"/>
  <c r="N772"/>
  <c r="M775"/>
  <c r="N776"/>
  <c r="P784"/>
  <c r="M785"/>
  <c r="M793"/>
  <c r="M801"/>
  <c r="R827"/>
  <c r="T831"/>
  <c r="M835"/>
  <c r="R843"/>
  <c r="O847"/>
  <c r="R853"/>
  <c r="R859"/>
  <c r="R867"/>
  <c r="S870"/>
  <c r="P883"/>
  <c r="R884"/>
  <c r="M894"/>
  <c r="N896"/>
  <c r="N904"/>
  <c r="R908"/>
  <c r="P910"/>
  <c r="M916"/>
  <c r="R917"/>
  <c r="R918"/>
  <c r="N920"/>
  <c r="T925"/>
  <c r="O931"/>
  <c r="T939"/>
  <c r="M964"/>
  <c r="M965"/>
  <c r="P975"/>
  <c r="N982"/>
  <c r="T996"/>
  <c r="N441"/>
  <c r="Q468"/>
  <c r="P668"/>
  <c r="Q677"/>
  <c r="N679"/>
  <c r="N680"/>
  <c r="N682"/>
  <c r="N700"/>
  <c r="Q702"/>
  <c r="M703"/>
  <c r="N708"/>
  <c r="M711"/>
  <c r="N723"/>
  <c r="N725"/>
  <c r="N727"/>
  <c r="N739"/>
  <c r="N752"/>
  <c r="N757"/>
  <c r="M759"/>
  <c r="Q773"/>
  <c r="N788"/>
  <c r="N795"/>
  <c r="S805"/>
  <c r="N823"/>
  <c r="N834"/>
  <c r="N835"/>
  <c r="S839"/>
  <c r="P839"/>
  <c r="N855"/>
  <c r="N887"/>
  <c r="N897"/>
  <c r="N912"/>
  <c r="N938"/>
  <c r="N976"/>
  <c r="N983"/>
  <c r="P994"/>
  <c r="T995"/>
  <c r="Q390"/>
  <c r="M461"/>
  <c r="M465"/>
  <c r="R529"/>
  <c r="Q632"/>
  <c r="M680"/>
  <c r="M681"/>
  <c r="D684"/>
  <c r="F684" s="1"/>
  <c r="P684"/>
  <c r="R688"/>
  <c r="O691"/>
  <c r="M708"/>
  <c r="O712"/>
  <c r="P723"/>
  <c r="M727"/>
  <c r="P739"/>
  <c r="M740"/>
  <c r="O747"/>
  <c r="M752"/>
  <c r="O760"/>
  <c r="R766"/>
  <c r="M788"/>
  <c r="O790"/>
  <c r="R802"/>
  <c r="M808"/>
  <c r="S815"/>
  <c r="M823"/>
  <c r="M834"/>
  <c r="R836"/>
  <c r="O839"/>
  <c r="R844"/>
  <c r="M845"/>
  <c r="M846"/>
  <c r="P854"/>
  <c r="M855"/>
  <c r="M869"/>
  <c r="D871"/>
  <c r="F871" s="1"/>
  <c r="P871"/>
  <c r="D878"/>
  <c r="F878" s="1"/>
  <c r="S878" s="1"/>
  <c r="D879"/>
  <c r="F879" s="1"/>
  <c r="R886"/>
  <c r="M887"/>
  <c r="D891"/>
  <c r="F891" s="1"/>
  <c r="S891" s="1"/>
  <c r="R895"/>
  <c r="R896"/>
  <c r="M897"/>
  <c r="M906"/>
  <c r="Q913"/>
  <c r="P922"/>
  <c r="R923"/>
  <c r="M931"/>
  <c r="M932"/>
  <c r="M933"/>
  <c r="Q936"/>
  <c r="D942"/>
  <c r="F942" s="1"/>
  <c r="Q944"/>
  <c r="M946"/>
  <c r="M947"/>
  <c r="R954"/>
  <c r="M956"/>
  <c r="M957"/>
  <c r="Q961"/>
  <c r="P976"/>
  <c r="P983"/>
  <c r="Q988"/>
  <c r="Q990"/>
  <c r="R991"/>
  <c r="N838"/>
  <c r="N857"/>
  <c r="T859"/>
  <c r="Q928"/>
  <c r="N969"/>
  <c r="S350"/>
  <c r="M360"/>
  <c r="P462"/>
  <c r="P470"/>
  <c r="T488"/>
  <c r="Q590"/>
  <c r="Q664"/>
  <c r="P669"/>
  <c r="Q672"/>
  <c r="O675"/>
  <c r="S677"/>
  <c r="P691"/>
  <c r="Q695"/>
  <c r="M704"/>
  <c r="T711"/>
  <c r="Q718"/>
  <c r="T719"/>
  <c r="O731"/>
  <c r="Q734"/>
  <c r="Q742"/>
  <c r="T743"/>
  <c r="N749"/>
  <c r="T751"/>
  <c r="R753"/>
  <c r="T764"/>
  <c r="Q766"/>
  <c r="Q767"/>
  <c r="Q774"/>
  <c r="T775"/>
  <c r="D783"/>
  <c r="F783" s="1"/>
  <c r="S783" s="1"/>
  <c r="T785"/>
  <c r="P789"/>
  <c r="M790"/>
  <c r="M791"/>
  <c r="T793"/>
  <c r="T801"/>
  <c r="N806"/>
  <c r="Q808"/>
  <c r="M838"/>
  <c r="N841"/>
  <c r="Q844"/>
  <c r="N850"/>
  <c r="D853"/>
  <c r="F853" s="1"/>
  <c r="S853" s="1"/>
  <c r="O859"/>
  <c r="D862"/>
  <c r="F862" s="1"/>
  <c r="S862" s="1"/>
  <c r="R864"/>
  <c r="M865"/>
  <c r="N866"/>
  <c r="M870"/>
  <c r="M874"/>
  <c r="S894"/>
  <c r="Q895"/>
  <c r="Q896"/>
  <c r="M899"/>
  <c r="P906"/>
  <c r="O908"/>
  <c r="T910"/>
  <c r="M913"/>
  <c r="T916"/>
  <c r="D918"/>
  <c r="F918" s="1"/>
  <c r="S918" s="1"/>
  <c r="P925"/>
  <c r="D927"/>
  <c r="F927" s="1"/>
  <c r="S927" s="1"/>
  <c r="T928"/>
  <c r="Q937"/>
  <c r="M941"/>
  <c r="D944"/>
  <c r="F944" s="1"/>
  <c r="S944" s="1"/>
  <c r="Q945"/>
  <c r="T952"/>
  <c r="Q954"/>
  <c r="S955"/>
  <c r="T962"/>
  <c r="M970"/>
  <c r="M977"/>
  <c r="D979"/>
  <c r="F979" s="1"/>
  <c r="S979" s="1"/>
  <c r="T980"/>
  <c r="D981"/>
  <c r="F981" s="1"/>
  <c r="S981" s="1"/>
  <c r="Q982"/>
  <c r="M986"/>
  <c r="O988"/>
  <c r="M995"/>
  <c r="M996"/>
  <c r="M997"/>
  <c r="Q375"/>
  <c r="Q469"/>
  <c r="Q513"/>
  <c r="Q578"/>
  <c r="Q681"/>
  <c r="Q682"/>
  <c r="Q708"/>
  <c r="Q723"/>
  <c r="Q727"/>
  <c r="Q739"/>
  <c r="Q740"/>
  <c r="Q752"/>
  <c r="Q788"/>
  <c r="Q823"/>
  <c r="Q834"/>
  <c r="Q835"/>
  <c r="Q887"/>
  <c r="Q897"/>
  <c r="Q922"/>
  <c r="S928"/>
  <c r="Q929"/>
  <c r="Q932"/>
  <c r="Q946"/>
  <c r="Q956"/>
  <c r="Q957"/>
  <c r="Q976"/>
  <c r="Q983"/>
  <c r="R340"/>
  <c r="R494"/>
  <c r="N671"/>
  <c r="O677"/>
  <c r="T681"/>
  <c r="Q685"/>
  <c r="N686"/>
  <c r="P687"/>
  <c r="N694"/>
  <c r="Q696"/>
  <c r="Q703"/>
  <c r="R705"/>
  <c r="N706"/>
  <c r="T708"/>
  <c r="N716"/>
  <c r="R720"/>
  <c r="N721"/>
  <c r="N733"/>
  <c r="R736"/>
  <c r="T740"/>
  <c r="O741"/>
  <c r="P743"/>
  <c r="N750"/>
  <c r="R754"/>
  <c r="N755"/>
  <c r="P764"/>
  <c r="N765"/>
  <c r="D767"/>
  <c r="F767" s="1"/>
  <c r="Q768"/>
  <c r="R769"/>
  <c r="D772"/>
  <c r="F772" s="1"/>
  <c r="S772" s="1"/>
  <c r="O773"/>
  <c r="P775"/>
  <c r="P781"/>
  <c r="N782"/>
  <c r="O784"/>
  <c r="T788"/>
  <c r="P797"/>
  <c r="M798"/>
  <c r="P799"/>
  <c r="N800"/>
  <c r="O801"/>
  <c r="R816"/>
  <c r="M817"/>
  <c r="N819"/>
  <c r="D821"/>
  <c r="F821" s="1"/>
  <c r="S821" s="1"/>
  <c r="T822"/>
  <c r="T823"/>
  <c r="N826"/>
  <c r="T834"/>
  <c r="P842"/>
  <c r="O844"/>
  <c r="T846"/>
  <c r="T847"/>
  <c r="N852"/>
  <c r="T855"/>
  <c r="M858"/>
  <c r="N862"/>
  <c r="Q864"/>
  <c r="N867"/>
  <c r="P878"/>
  <c r="R879"/>
  <c r="N882"/>
  <c r="M883"/>
  <c r="N884"/>
  <c r="M890"/>
  <c r="R891"/>
  <c r="M893"/>
  <c r="D895"/>
  <c r="F895" s="1"/>
  <c r="Q898"/>
  <c r="N902"/>
  <c r="T903"/>
  <c r="R907"/>
  <c r="M910"/>
  <c r="N919"/>
  <c r="P926"/>
  <c r="N927"/>
  <c r="Q930"/>
  <c r="N936"/>
  <c r="P943"/>
  <c r="T946"/>
  <c r="T951"/>
  <c r="N952"/>
  <c r="T957"/>
  <c r="D966"/>
  <c r="F966" s="1"/>
  <c r="S966" s="1"/>
  <c r="M971"/>
  <c r="N972"/>
  <c r="T976"/>
  <c r="P978"/>
  <c r="T983"/>
  <c r="M987"/>
  <c r="Q994"/>
  <c r="P999"/>
  <c r="P1000"/>
  <c r="Q348"/>
  <c r="P406"/>
  <c r="M410"/>
  <c r="Q674"/>
  <c r="N677"/>
  <c r="Q691"/>
  <c r="N699"/>
  <c r="Q704"/>
  <c r="S709"/>
  <c r="N715"/>
  <c r="P740"/>
  <c r="N741"/>
  <c r="N743"/>
  <c r="Q747"/>
  <c r="N751"/>
  <c r="S757"/>
  <c r="Q760"/>
  <c r="N763"/>
  <c r="N764"/>
  <c r="N771"/>
  <c r="N773"/>
  <c r="N784"/>
  <c r="N786"/>
  <c r="Q790"/>
  <c r="N798"/>
  <c r="N801"/>
  <c r="M807"/>
  <c r="Q811"/>
  <c r="R815"/>
  <c r="Q817"/>
  <c r="P818"/>
  <c r="P819"/>
  <c r="S823"/>
  <c r="P827"/>
  <c r="N828"/>
  <c r="Q838"/>
  <c r="Q839"/>
  <c r="M843"/>
  <c r="S846"/>
  <c r="M851"/>
  <c r="P859"/>
  <c r="R860"/>
  <c r="Q865"/>
  <c r="P867"/>
  <c r="N868"/>
  <c r="Q870"/>
  <c r="R880"/>
  <c r="P882"/>
  <c r="O895"/>
  <c r="O896"/>
  <c r="R900"/>
  <c r="P902"/>
  <c r="P909"/>
  <c r="N910"/>
  <c r="T911"/>
  <c r="R915"/>
  <c r="P919"/>
  <c r="O923"/>
  <c r="Q925"/>
  <c r="P927"/>
  <c r="P936"/>
  <c r="Q939"/>
  <c r="Q941"/>
  <c r="O947"/>
  <c r="R950"/>
  <c r="Q953"/>
  <c r="N955"/>
  <c r="N963"/>
  <c r="N964"/>
  <c r="Q970"/>
  <c r="M972"/>
  <c r="Q977"/>
  <c r="M981"/>
  <c r="T982"/>
  <c r="M988"/>
  <c r="M989"/>
  <c r="O991"/>
  <c r="Q995"/>
  <c r="Q996"/>
  <c r="Q998"/>
  <c r="R999"/>
  <c r="S974"/>
  <c r="S854"/>
  <c r="S982"/>
  <c r="S847"/>
  <c r="S838"/>
  <c r="S899"/>
  <c r="S875"/>
  <c r="S843"/>
  <c r="T731"/>
  <c r="T747"/>
  <c r="T803"/>
  <c r="T902"/>
  <c r="Q337"/>
  <c r="M342"/>
  <c r="N355"/>
  <c r="N359"/>
  <c r="N388"/>
  <c r="S403"/>
  <c r="N431"/>
  <c r="N463"/>
  <c r="N473"/>
  <c r="N501"/>
  <c r="N668"/>
  <c r="R673"/>
  <c r="R674"/>
  <c r="N675"/>
  <c r="Q679"/>
  <c r="O685"/>
  <c r="O688"/>
  <c r="N690"/>
  <c r="Q693"/>
  <c r="M694"/>
  <c r="T695"/>
  <c r="R696"/>
  <c r="P699"/>
  <c r="T704"/>
  <c r="D708"/>
  <c r="F708" s="1"/>
  <c r="S708" s="1"/>
  <c r="N709"/>
  <c r="N711"/>
  <c r="N712"/>
  <c r="M713"/>
  <c r="M716"/>
  <c r="Q721"/>
  <c r="Q722"/>
  <c r="R723"/>
  <c r="Q724"/>
  <c r="N730"/>
  <c r="P733"/>
  <c r="M734"/>
  <c r="Q737"/>
  <c r="R739"/>
  <c r="N746"/>
  <c r="Q749"/>
  <c r="M750"/>
  <c r="R752"/>
  <c r="P755"/>
  <c r="D759"/>
  <c r="F759" s="1"/>
  <c r="S759" s="1"/>
  <c r="T763"/>
  <c r="P765"/>
  <c r="N767"/>
  <c r="M768"/>
  <c r="Q770"/>
  <c r="R771"/>
  <c r="Q772"/>
  <c r="M780"/>
  <c r="R782"/>
  <c r="Q783"/>
  <c r="D788"/>
  <c r="F788" s="1"/>
  <c r="P788"/>
  <c r="N789"/>
  <c r="R793"/>
  <c r="P795"/>
  <c r="D799"/>
  <c r="F799" s="1"/>
  <c r="S799" s="1"/>
  <c r="N802"/>
  <c r="P805"/>
  <c r="M806"/>
  <c r="Q809"/>
  <c r="T812"/>
  <c r="N816"/>
  <c r="M818"/>
  <c r="Q820"/>
  <c r="D822"/>
  <c r="F822" s="1"/>
  <c r="S822" s="1"/>
  <c r="N827"/>
  <c r="R828"/>
  <c r="R829"/>
  <c r="N833"/>
  <c r="P838"/>
  <c r="R840"/>
  <c r="M842"/>
  <c r="T845"/>
  <c r="N847"/>
  <c r="Q851"/>
  <c r="T851"/>
  <c r="N854"/>
  <c r="R855"/>
  <c r="R856"/>
  <c r="M857"/>
  <c r="P862"/>
  <c r="D867"/>
  <c r="F867" s="1"/>
  <c r="M867"/>
  <c r="P870"/>
  <c r="Q871"/>
  <c r="T872"/>
  <c r="D874"/>
  <c r="F874" s="1"/>
  <c r="S874" s="1"/>
  <c r="R875"/>
  <c r="Q876"/>
  <c r="O879"/>
  <c r="N880"/>
  <c r="N886"/>
  <c r="R887"/>
  <c r="Q890"/>
  <c r="N891"/>
  <c r="R892"/>
  <c r="M898"/>
  <c r="N903"/>
  <c r="P904"/>
  <c r="T908"/>
  <c r="D909"/>
  <c r="F909" s="1"/>
  <c r="S909" s="1"/>
  <c r="D910"/>
  <c r="F910" s="1"/>
  <c r="S910" s="1"/>
  <c r="N911"/>
  <c r="P912"/>
  <c r="T917"/>
  <c r="T919"/>
  <c r="T922"/>
  <c r="N923"/>
  <c r="M924"/>
  <c r="R925"/>
  <c r="R926"/>
  <c r="P934"/>
  <c r="D939"/>
  <c r="F939" s="1"/>
  <c r="S939" s="1"/>
  <c r="R941"/>
  <c r="R942"/>
  <c r="P946"/>
  <c r="N947"/>
  <c r="M948"/>
  <c r="T954"/>
  <c r="O954"/>
  <c r="R956"/>
  <c r="D960"/>
  <c r="F960" s="1"/>
  <c r="S960" s="1"/>
  <c r="D962"/>
  <c r="F962" s="1"/>
  <c r="S962" s="1"/>
  <c r="P966"/>
  <c r="M969"/>
  <c r="D973"/>
  <c r="F973" s="1"/>
  <c r="S973" s="1"/>
  <c r="N974"/>
  <c r="D987"/>
  <c r="F987" s="1"/>
  <c r="S987" s="1"/>
  <c r="T990"/>
  <c r="N992"/>
  <c r="T998"/>
  <c r="M338"/>
  <c r="N343"/>
  <c r="M359"/>
  <c r="S386"/>
  <c r="Q421"/>
  <c r="N439"/>
  <c r="P493"/>
  <c r="S503"/>
  <c r="M526"/>
  <c r="M610"/>
  <c r="Q669"/>
  <c r="M670"/>
  <c r="T671"/>
  <c r="R672"/>
  <c r="P675"/>
  <c r="T680"/>
  <c r="N685"/>
  <c r="N687"/>
  <c r="M689"/>
  <c r="M692"/>
  <c r="Q697"/>
  <c r="Q698"/>
  <c r="R699"/>
  <c r="Q700"/>
  <c r="T707"/>
  <c r="P709"/>
  <c r="M712"/>
  <c r="R713"/>
  <c r="R714"/>
  <c r="Q719"/>
  <c r="M729"/>
  <c r="M732"/>
  <c r="R734"/>
  <c r="Q735"/>
  <c r="M745"/>
  <c r="M748"/>
  <c r="Q753"/>
  <c r="Q754"/>
  <c r="R755"/>
  <c r="Q756"/>
  <c r="M766"/>
  <c r="Q769"/>
  <c r="M777"/>
  <c r="R778"/>
  <c r="T784"/>
  <c r="T787"/>
  <c r="N791"/>
  <c r="Q794"/>
  <c r="R795"/>
  <c r="Q796"/>
  <c r="M804"/>
  <c r="R806"/>
  <c r="Q807"/>
  <c r="M816"/>
  <c r="R819"/>
  <c r="R824"/>
  <c r="Q831"/>
  <c r="Q843"/>
  <c r="T843"/>
  <c r="M847"/>
  <c r="N848"/>
  <c r="M849"/>
  <c r="R862"/>
  <c r="Q863"/>
  <c r="Q866"/>
  <c r="R868"/>
  <c r="P880"/>
  <c r="M881"/>
  <c r="P886"/>
  <c r="Q888"/>
  <c r="Q899"/>
  <c r="T899"/>
  <c r="M903"/>
  <c r="Q907"/>
  <c r="T907"/>
  <c r="P911"/>
  <c r="Q915"/>
  <c r="M923"/>
  <c r="R924"/>
  <c r="R933"/>
  <c r="R934"/>
  <c r="Q935"/>
  <c r="Q938"/>
  <c r="P938"/>
  <c r="M940"/>
  <c r="R948"/>
  <c r="Q949"/>
  <c r="T950"/>
  <c r="T959"/>
  <c r="R965"/>
  <c r="R966"/>
  <c r="Q967"/>
  <c r="Q968"/>
  <c r="Q978"/>
  <c r="R982"/>
  <c r="D986"/>
  <c r="F986" s="1"/>
  <c r="R989"/>
  <c r="P992"/>
  <c r="R997"/>
  <c r="T800"/>
  <c r="T370"/>
  <c r="T446"/>
  <c r="T450"/>
  <c r="T557"/>
  <c r="T683"/>
  <c r="T697"/>
  <c r="T700"/>
  <c r="S717"/>
  <c r="T720"/>
  <c r="T735"/>
  <c r="T736"/>
  <c r="T753"/>
  <c r="T756"/>
  <c r="T769"/>
  <c r="S781"/>
  <c r="T796"/>
  <c r="T807"/>
  <c r="T808"/>
  <c r="T811"/>
  <c r="P843"/>
  <c r="T866"/>
  <c r="P866"/>
  <c r="T888"/>
  <c r="T894"/>
  <c r="P899"/>
  <c r="P907"/>
  <c r="T915"/>
  <c r="T938"/>
  <c r="O938"/>
  <c r="T949"/>
  <c r="Q950"/>
  <c r="T967"/>
  <c r="S968"/>
  <c r="T971"/>
  <c r="T978"/>
  <c r="S990"/>
  <c r="P990"/>
  <c r="S998"/>
  <c r="P998"/>
  <c r="N420"/>
  <c r="N540"/>
  <c r="M620"/>
  <c r="P641"/>
  <c r="Q678"/>
  <c r="Q683"/>
  <c r="T696"/>
  <c r="D700"/>
  <c r="F700" s="1"/>
  <c r="S700" s="1"/>
  <c r="P700"/>
  <c r="Q713"/>
  <c r="Q714"/>
  <c r="R715"/>
  <c r="Q716"/>
  <c r="P719"/>
  <c r="T723"/>
  <c r="P725"/>
  <c r="T727"/>
  <c r="R728"/>
  <c r="P731"/>
  <c r="D735"/>
  <c r="F735" s="1"/>
  <c r="P735"/>
  <c r="T739"/>
  <c r="R744"/>
  <c r="P747"/>
  <c r="T752"/>
  <c r="D756"/>
  <c r="F756" s="1"/>
  <c r="S756" s="1"/>
  <c r="M760"/>
  <c r="R761"/>
  <c r="R762"/>
  <c r="T768"/>
  <c r="O769"/>
  <c r="T771"/>
  <c r="P773"/>
  <c r="N775"/>
  <c r="M776"/>
  <c r="Q778"/>
  <c r="R779"/>
  <c r="Q780"/>
  <c r="Q791"/>
  <c r="D796"/>
  <c r="F796" s="1"/>
  <c r="P796"/>
  <c r="N797"/>
  <c r="D807"/>
  <c r="F807" s="1"/>
  <c r="P807"/>
  <c r="N810"/>
  <c r="Q819"/>
  <c r="T819"/>
  <c r="Q824"/>
  <c r="D831"/>
  <c r="F831" s="1"/>
  <c r="P834"/>
  <c r="T838"/>
  <c r="N839"/>
  <c r="O843"/>
  <c r="Q848"/>
  <c r="Q850"/>
  <c r="P858"/>
  <c r="N859"/>
  <c r="D863"/>
  <c r="F863" s="1"/>
  <c r="D866"/>
  <c r="F866" s="1"/>
  <c r="S866" s="1"/>
  <c r="Q868"/>
  <c r="T870"/>
  <c r="N872"/>
  <c r="P875"/>
  <c r="N878"/>
  <c r="Q882"/>
  <c r="N883"/>
  <c r="T887"/>
  <c r="R888"/>
  <c r="N895"/>
  <c r="O899"/>
  <c r="Q904"/>
  <c r="O907"/>
  <c r="Q912"/>
  <c r="P915"/>
  <c r="N918"/>
  <c r="Q924"/>
  <c r="T926"/>
  <c r="N928"/>
  <c r="R932"/>
  <c r="Q933"/>
  <c r="D936"/>
  <c r="F936" s="1"/>
  <c r="S936" s="1"/>
  <c r="D938"/>
  <c r="F938" s="1"/>
  <c r="S938" s="1"/>
  <c r="M939"/>
  <c r="T941"/>
  <c r="T943"/>
  <c r="N944"/>
  <c r="D949"/>
  <c r="F949" s="1"/>
  <c r="S949" s="1"/>
  <c r="O950"/>
  <c r="N951"/>
  <c r="P952"/>
  <c r="Q955"/>
  <c r="T956"/>
  <c r="M958"/>
  <c r="P959"/>
  <c r="M963"/>
  <c r="R964"/>
  <c r="Q965"/>
  <c r="T968"/>
  <c r="T970"/>
  <c r="T975"/>
  <c r="D976"/>
  <c r="F976" s="1"/>
  <c r="S976" s="1"/>
  <c r="D978"/>
  <c r="F978" s="1"/>
  <c r="S978" s="1"/>
  <c r="N979"/>
  <c r="R981"/>
  <c r="P984"/>
  <c r="P987"/>
  <c r="R988"/>
  <c r="Q989"/>
  <c r="O990"/>
  <c r="P991"/>
  <c r="M993"/>
  <c r="T994"/>
  <c r="P995"/>
  <c r="R996"/>
  <c r="Q997"/>
  <c r="O998"/>
  <c r="T691"/>
  <c r="T760"/>
  <c r="T963"/>
  <c r="Q338"/>
  <c r="R352"/>
  <c r="M394"/>
  <c r="M445"/>
  <c r="N458"/>
  <c r="Q477"/>
  <c r="Q485"/>
  <c r="Q489"/>
  <c r="R490"/>
  <c r="Q530"/>
  <c r="T672"/>
  <c r="D676"/>
  <c r="F676" s="1"/>
  <c r="S676" s="1"/>
  <c r="P676"/>
  <c r="N678"/>
  <c r="O683"/>
  <c r="Q689"/>
  <c r="Q690"/>
  <c r="Q692"/>
  <c r="P695"/>
  <c r="T699"/>
  <c r="N707"/>
  <c r="Q711"/>
  <c r="T713"/>
  <c r="T716"/>
  <c r="O717"/>
  <c r="O720"/>
  <c r="N722"/>
  <c r="Q729"/>
  <c r="Q730"/>
  <c r="Q732"/>
  <c r="O736"/>
  <c r="N738"/>
  <c r="Q745"/>
  <c r="Q746"/>
  <c r="Q748"/>
  <c r="P751"/>
  <c r="N753"/>
  <c r="T755"/>
  <c r="N756"/>
  <c r="S765"/>
  <c r="P767"/>
  <c r="N769"/>
  <c r="Q777"/>
  <c r="T780"/>
  <c r="O781"/>
  <c r="N787"/>
  <c r="T791"/>
  <c r="T792"/>
  <c r="T795"/>
  <c r="N799"/>
  <c r="M800"/>
  <c r="Q802"/>
  <c r="R803"/>
  <c r="Q804"/>
  <c r="O808"/>
  <c r="O811"/>
  <c r="M812"/>
  <c r="R813"/>
  <c r="N814"/>
  <c r="M815"/>
  <c r="Q816"/>
  <c r="N820"/>
  <c r="Q827"/>
  <c r="T827"/>
  <c r="R830"/>
  <c r="R832"/>
  <c r="D834"/>
  <c r="F834" s="1"/>
  <c r="R835"/>
  <c r="Q836"/>
  <c r="M839"/>
  <c r="N846"/>
  <c r="Q847"/>
  <c r="T850"/>
  <c r="N851"/>
  <c r="R852"/>
  <c r="D855"/>
  <c r="F855" s="1"/>
  <c r="D858"/>
  <c r="F858" s="1"/>
  <c r="S858" s="1"/>
  <c r="N871"/>
  <c r="P872"/>
  <c r="M873"/>
  <c r="O875"/>
  <c r="Q880"/>
  <c r="T882"/>
  <c r="P887"/>
  <c r="Q891"/>
  <c r="M895"/>
  <c r="R902"/>
  <c r="Q903"/>
  <c r="Q906"/>
  <c r="M908"/>
  <c r="R909"/>
  <c r="R910"/>
  <c r="Q911"/>
  <c r="Q914"/>
  <c r="O915"/>
  <c r="P917"/>
  <c r="P918"/>
  <c r="Q923"/>
  <c r="T924"/>
  <c r="D925"/>
  <c r="F925" s="1"/>
  <c r="S925" s="1"/>
  <c r="P928"/>
  <c r="R931"/>
  <c r="T933"/>
  <c r="Q934"/>
  <c r="T935"/>
  <c r="M938"/>
  <c r="O942"/>
  <c r="P944"/>
  <c r="Q947"/>
  <c r="T948"/>
  <c r="Q948"/>
  <c r="M949"/>
  <c r="M950"/>
  <c r="P951"/>
  <c r="T955"/>
  <c r="O956"/>
  <c r="M961"/>
  <c r="N962"/>
  <c r="R963"/>
  <c r="T965"/>
  <c r="Q966"/>
  <c r="P970"/>
  <c r="R973"/>
  <c r="T974"/>
  <c r="O975"/>
  <c r="M978"/>
  <c r="M979"/>
  <c r="M980"/>
  <c r="P982"/>
  <c r="T989"/>
  <c r="M990"/>
  <c r="Q992"/>
  <c r="T997"/>
  <c r="M998"/>
  <c r="Q1000"/>
  <c r="N341"/>
  <c r="N370"/>
  <c r="T423"/>
  <c r="Q445"/>
  <c r="N446"/>
  <c r="T526"/>
  <c r="R548"/>
  <c r="N549"/>
  <c r="Q668"/>
  <c r="P671"/>
  <c r="T675"/>
  <c r="R681"/>
  <c r="R682"/>
  <c r="N683"/>
  <c r="Q687"/>
  <c r="T689"/>
  <c r="T692"/>
  <c r="O693"/>
  <c r="N698"/>
  <c r="Q701"/>
  <c r="M702"/>
  <c r="T703"/>
  <c r="R704"/>
  <c r="P707"/>
  <c r="T712"/>
  <c r="P716"/>
  <c r="N717"/>
  <c r="N719"/>
  <c r="N720"/>
  <c r="M721"/>
  <c r="O723"/>
  <c r="M724"/>
  <c r="R726"/>
  <c r="T729"/>
  <c r="T732"/>
  <c r="O733"/>
  <c r="O734"/>
  <c r="N735"/>
  <c r="N736"/>
  <c r="R742"/>
  <c r="Q743"/>
  <c r="T745"/>
  <c r="T748"/>
  <c r="O749"/>
  <c r="N754"/>
  <c r="P757"/>
  <c r="M758"/>
  <c r="R763"/>
  <c r="O768"/>
  <c r="O771"/>
  <c r="M772"/>
  <c r="R774"/>
  <c r="Q775"/>
  <c r="T777"/>
  <c r="D780"/>
  <c r="F780" s="1"/>
  <c r="P780"/>
  <c r="N781"/>
  <c r="R785"/>
  <c r="P787"/>
  <c r="P791"/>
  <c r="Q792"/>
  <c r="N794"/>
  <c r="Q795"/>
  <c r="T804"/>
  <c r="O806"/>
  <c r="N808"/>
  <c r="N811"/>
  <c r="T816"/>
  <c r="O819"/>
  <c r="N831"/>
  <c r="T836"/>
  <c r="N843"/>
  <c r="T854"/>
  <c r="Q857"/>
  <c r="T861"/>
  <c r="Q862"/>
  <c r="N863"/>
  <c r="O868"/>
  <c r="T880"/>
  <c r="T886"/>
  <c r="N888"/>
  <c r="N894"/>
  <c r="N899"/>
  <c r="T904"/>
  <c r="T906"/>
  <c r="N907"/>
  <c r="T912"/>
  <c r="T914"/>
  <c r="N915"/>
  <c r="T923"/>
  <c r="O924"/>
  <c r="M925"/>
  <c r="M926"/>
  <c r="O934"/>
  <c r="N935"/>
  <c r="T940"/>
  <c r="Q940"/>
  <c r="M942"/>
  <c r="T947"/>
  <c r="O948"/>
  <c r="N950"/>
  <c r="P955"/>
  <c r="N967"/>
  <c r="N968"/>
  <c r="Q974"/>
  <c r="N975"/>
  <c r="N977"/>
  <c r="N978"/>
  <c r="O982"/>
  <c r="Q987"/>
  <c r="D989"/>
  <c r="F989" s="1"/>
  <c r="S989" s="1"/>
  <c r="N990"/>
  <c r="D997"/>
  <c r="F997" s="1"/>
  <c r="N998"/>
  <c r="M341"/>
  <c r="P370"/>
  <c r="P382"/>
  <c r="N383"/>
  <c r="M450"/>
  <c r="N533"/>
  <c r="M557"/>
  <c r="N571"/>
  <c r="R612"/>
  <c r="M651"/>
  <c r="M663"/>
  <c r="M667"/>
  <c r="T668"/>
  <c r="O669"/>
  <c r="O672"/>
  <c r="M678"/>
  <c r="T679"/>
  <c r="R680"/>
  <c r="P683"/>
  <c r="T688"/>
  <c r="P692"/>
  <c r="N693"/>
  <c r="M697"/>
  <c r="O699"/>
  <c r="M700"/>
  <c r="R707"/>
  <c r="Q712"/>
  <c r="T715"/>
  <c r="P717"/>
  <c r="M720"/>
  <c r="R721"/>
  <c r="R722"/>
  <c r="T728"/>
  <c r="P732"/>
  <c r="M736"/>
  <c r="R737"/>
  <c r="R738"/>
  <c r="T744"/>
  <c r="P748"/>
  <c r="M753"/>
  <c r="O755"/>
  <c r="M756"/>
  <c r="R758"/>
  <c r="Q759"/>
  <c r="O765"/>
  <c r="O766"/>
  <c r="M769"/>
  <c r="R770"/>
  <c r="T776"/>
  <c r="O777"/>
  <c r="T779"/>
  <c r="N783"/>
  <c r="R787"/>
  <c r="O792"/>
  <c r="O795"/>
  <c r="M796"/>
  <c r="R798"/>
  <c r="D804"/>
  <c r="F804" s="1"/>
  <c r="P804"/>
  <c r="R809"/>
  <c r="P811"/>
  <c r="T815"/>
  <c r="T818"/>
  <c r="M819"/>
  <c r="R820"/>
  <c r="O824"/>
  <c r="O827"/>
  <c r="M831"/>
  <c r="O836"/>
  <c r="T840"/>
  <c r="O848"/>
  <c r="Q849"/>
  <c r="M850"/>
  <c r="R851"/>
  <c r="Q854"/>
  <c r="D861"/>
  <c r="F861" s="1"/>
  <c r="M862"/>
  <c r="M863"/>
  <c r="R871"/>
  <c r="R876"/>
  <c r="Q881"/>
  <c r="M882"/>
  <c r="Q886"/>
  <c r="P888"/>
  <c r="M889"/>
  <c r="O891"/>
  <c r="P894"/>
  <c r="D904"/>
  <c r="F904" s="1"/>
  <c r="S904" s="1"/>
  <c r="D906"/>
  <c r="F906" s="1"/>
  <c r="S906" s="1"/>
  <c r="D912"/>
  <c r="F912" s="1"/>
  <c r="S912" s="1"/>
  <c r="D914"/>
  <c r="F914" s="1"/>
  <c r="S914" s="1"/>
  <c r="M915"/>
  <c r="R916"/>
  <c r="Q920"/>
  <c r="P923"/>
  <c r="N926"/>
  <c r="M929"/>
  <c r="Q931"/>
  <c r="T932"/>
  <c r="M934"/>
  <c r="P935"/>
  <c r="O940"/>
  <c r="N942"/>
  <c r="M945"/>
  <c r="R946"/>
  <c r="P950"/>
  <c r="Q952"/>
  <c r="O955"/>
  <c r="R957"/>
  <c r="R958"/>
  <c r="Q959"/>
  <c r="Q962"/>
  <c r="Q963"/>
  <c r="T964"/>
  <c r="M966"/>
  <c r="P967"/>
  <c r="P968"/>
  <c r="N970"/>
  <c r="P971"/>
  <c r="R972"/>
  <c r="Q973"/>
  <c r="O974"/>
  <c r="R983"/>
  <c r="Q984"/>
  <c r="T988"/>
  <c r="Q991"/>
  <c r="Q999"/>
  <c r="S668"/>
  <c r="S686"/>
  <c r="S687"/>
  <c r="S691"/>
  <c r="S727"/>
  <c r="S731"/>
  <c r="S743"/>
  <c r="S747"/>
  <c r="S760"/>
  <c r="S762"/>
  <c r="S764"/>
  <c r="S775"/>
  <c r="S800"/>
  <c r="S803"/>
  <c r="M335"/>
  <c r="N354"/>
  <c r="Q356"/>
  <c r="M362"/>
  <c r="R379"/>
  <c r="N380"/>
  <c r="N407"/>
  <c r="N412"/>
  <c r="T414"/>
  <c r="Q415"/>
  <c r="S704"/>
  <c r="S706"/>
  <c r="S726"/>
  <c r="S742"/>
  <c r="S763"/>
  <c r="S774"/>
  <c r="S786"/>
  <c r="S813"/>
  <c r="M350"/>
  <c r="T352"/>
  <c r="N367"/>
  <c r="S680"/>
  <c r="S682"/>
  <c r="S702"/>
  <c r="S703"/>
  <c r="S707"/>
  <c r="S758"/>
  <c r="S784"/>
  <c r="S787"/>
  <c r="S798"/>
  <c r="S810"/>
  <c r="S812"/>
  <c r="S814"/>
  <c r="S678"/>
  <c r="S679"/>
  <c r="S683"/>
  <c r="S720"/>
  <c r="S722"/>
  <c r="S736"/>
  <c r="S738"/>
  <c r="S740"/>
  <c r="S770"/>
  <c r="S808"/>
  <c r="S811"/>
  <c r="N337"/>
  <c r="N419"/>
  <c r="S696"/>
  <c r="S698"/>
  <c r="S718"/>
  <c r="S719"/>
  <c r="S723"/>
  <c r="S739"/>
  <c r="S752"/>
  <c r="S754"/>
  <c r="S768"/>
  <c r="S771"/>
  <c r="S782"/>
  <c r="S794"/>
  <c r="S828"/>
  <c r="S366"/>
  <c r="Q380"/>
  <c r="M382"/>
  <c r="R390"/>
  <c r="N405"/>
  <c r="Q407"/>
  <c r="M409"/>
  <c r="T411"/>
  <c r="S672"/>
  <c r="S674"/>
  <c r="S694"/>
  <c r="S695"/>
  <c r="S699"/>
  <c r="S734"/>
  <c r="S750"/>
  <c r="S751"/>
  <c r="S755"/>
  <c r="S792"/>
  <c r="S795"/>
  <c r="S806"/>
  <c r="P352"/>
  <c r="M401"/>
  <c r="S670"/>
  <c r="S671"/>
  <c r="S675"/>
  <c r="S712"/>
  <c r="S714"/>
  <c r="S716"/>
  <c r="S766"/>
  <c r="S778"/>
  <c r="S791"/>
  <c r="S819"/>
  <c r="S836"/>
  <c r="S688"/>
  <c r="S690"/>
  <c r="S692"/>
  <c r="S710"/>
  <c r="S711"/>
  <c r="S715"/>
  <c r="S728"/>
  <c r="S730"/>
  <c r="S732"/>
  <c r="S744"/>
  <c r="S746"/>
  <c r="S748"/>
  <c r="S776"/>
  <c r="S779"/>
  <c r="S790"/>
  <c r="S802"/>
  <c r="S827"/>
  <c r="R342"/>
  <c r="N375"/>
  <c r="N384"/>
  <c r="N417"/>
  <c r="P814"/>
  <c r="O814"/>
  <c r="D817"/>
  <c r="F817" s="1"/>
  <c r="T817"/>
  <c r="Q853"/>
  <c r="N853"/>
  <c r="O853"/>
  <c r="N861"/>
  <c r="O861"/>
  <c r="S919"/>
  <c r="S959"/>
  <c r="S963"/>
  <c r="S993"/>
  <c r="S994"/>
  <c r="Q453"/>
  <c r="Q470"/>
  <c r="M477"/>
  <c r="N515"/>
  <c r="Q545"/>
  <c r="S549"/>
  <c r="P565"/>
  <c r="R587"/>
  <c r="Q634"/>
  <c r="M636"/>
  <c r="R662"/>
  <c r="M669"/>
  <c r="T670"/>
  <c r="P674"/>
  <c r="M677"/>
  <c r="T678"/>
  <c r="P682"/>
  <c r="M685"/>
  <c r="T686"/>
  <c r="P690"/>
  <c r="M693"/>
  <c r="T694"/>
  <c r="P698"/>
  <c r="M701"/>
  <c r="T702"/>
  <c r="P706"/>
  <c r="M709"/>
  <c r="T710"/>
  <c r="P714"/>
  <c r="M717"/>
  <c r="T718"/>
  <c r="P722"/>
  <c r="M725"/>
  <c r="T726"/>
  <c r="P730"/>
  <c r="M733"/>
  <c r="T734"/>
  <c r="P738"/>
  <c r="M741"/>
  <c r="T742"/>
  <c r="P746"/>
  <c r="M749"/>
  <c r="T750"/>
  <c r="P754"/>
  <c r="M757"/>
  <c r="T758"/>
  <c r="P762"/>
  <c r="M765"/>
  <c r="T766"/>
  <c r="R768"/>
  <c r="P770"/>
  <c r="M773"/>
  <c r="T774"/>
  <c r="R776"/>
  <c r="P778"/>
  <c r="M781"/>
  <c r="T782"/>
  <c r="R784"/>
  <c r="P786"/>
  <c r="M789"/>
  <c r="T790"/>
  <c r="R792"/>
  <c r="P794"/>
  <c r="M797"/>
  <c r="T798"/>
  <c r="R800"/>
  <c r="P802"/>
  <c r="M805"/>
  <c r="T806"/>
  <c r="R808"/>
  <c r="P810"/>
  <c r="Q813"/>
  <c r="O817"/>
  <c r="M824"/>
  <c r="R825"/>
  <c r="O832"/>
  <c r="P837"/>
  <c r="P847"/>
  <c r="P848"/>
  <c r="P855"/>
  <c r="P856"/>
  <c r="P869"/>
  <c r="P877"/>
  <c r="P885"/>
  <c r="S887"/>
  <c r="P893"/>
  <c r="P901"/>
  <c r="P822"/>
  <c r="O822"/>
  <c r="M828"/>
  <c r="P828"/>
  <c r="Q837"/>
  <c r="O837"/>
  <c r="T844"/>
  <c r="D844"/>
  <c r="F844" s="1"/>
  <c r="M852"/>
  <c r="P852"/>
  <c r="M860"/>
  <c r="P860"/>
  <c r="Q869"/>
  <c r="N869"/>
  <c r="O869"/>
  <c r="Q877"/>
  <c r="N877"/>
  <c r="O877"/>
  <c r="Q885"/>
  <c r="N885"/>
  <c r="O885"/>
  <c r="Q893"/>
  <c r="N893"/>
  <c r="O893"/>
  <c r="N901"/>
  <c r="O901"/>
  <c r="S951"/>
  <c r="S961"/>
  <c r="N464"/>
  <c r="N478"/>
  <c r="N482"/>
  <c r="S500"/>
  <c r="S527"/>
  <c r="T573"/>
  <c r="Q592"/>
  <c r="N646"/>
  <c r="T660"/>
  <c r="T669"/>
  <c r="R671"/>
  <c r="P673"/>
  <c r="O674"/>
  <c r="T677"/>
  <c r="R679"/>
  <c r="P681"/>
  <c r="O682"/>
  <c r="T685"/>
  <c r="R687"/>
  <c r="P689"/>
  <c r="O690"/>
  <c r="T693"/>
  <c r="R695"/>
  <c r="P697"/>
  <c r="O698"/>
  <c r="T701"/>
  <c r="R703"/>
  <c r="P705"/>
  <c r="O706"/>
  <c r="T709"/>
  <c r="R711"/>
  <c r="P713"/>
  <c r="O714"/>
  <c r="T717"/>
  <c r="R719"/>
  <c r="P721"/>
  <c r="O722"/>
  <c r="T725"/>
  <c r="R727"/>
  <c r="P729"/>
  <c r="O730"/>
  <c r="T733"/>
  <c r="R735"/>
  <c r="P737"/>
  <c r="O738"/>
  <c r="T741"/>
  <c r="R743"/>
  <c r="P745"/>
  <c r="O746"/>
  <c r="T749"/>
  <c r="R751"/>
  <c r="P753"/>
  <c r="O754"/>
  <c r="T757"/>
  <c r="R759"/>
  <c r="P761"/>
  <c r="O762"/>
  <c r="T765"/>
  <c r="R767"/>
  <c r="P769"/>
  <c r="O770"/>
  <c r="T773"/>
  <c r="R775"/>
  <c r="P777"/>
  <c r="O778"/>
  <c r="T781"/>
  <c r="R783"/>
  <c r="P785"/>
  <c r="O786"/>
  <c r="T789"/>
  <c r="R791"/>
  <c r="P793"/>
  <c r="O794"/>
  <c r="T797"/>
  <c r="R799"/>
  <c r="P801"/>
  <c r="O802"/>
  <c r="T805"/>
  <c r="R807"/>
  <c r="P809"/>
  <c r="O810"/>
  <c r="O813"/>
  <c r="T814"/>
  <c r="Q825"/>
  <c r="S829"/>
  <c r="N830"/>
  <c r="N832"/>
  <c r="P863"/>
  <c r="S903"/>
  <c r="D825"/>
  <c r="F825" s="1"/>
  <c r="T825"/>
  <c r="D841"/>
  <c r="F841" s="1"/>
  <c r="T841"/>
  <c r="M868"/>
  <c r="P868"/>
  <c r="M876"/>
  <c r="P876"/>
  <c r="M884"/>
  <c r="P884"/>
  <c r="M892"/>
  <c r="P892"/>
  <c r="M900"/>
  <c r="P900"/>
  <c r="S917"/>
  <c r="S921"/>
  <c r="S922"/>
  <c r="S943"/>
  <c r="S953"/>
  <c r="S954"/>
  <c r="S985"/>
  <c r="P434"/>
  <c r="N456"/>
  <c r="Q493"/>
  <c r="N517"/>
  <c r="T537"/>
  <c r="M580"/>
  <c r="P593"/>
  <c r="R610"/>
  <c r="M628"/>
  <c r="T630"/>
  <c r="N642"/>
  <c r="M646"/>
  <c r="R670"/>
  <c r="P672"/>
  <c r="O673"/>
  <c r="M675"/>
  <c r="R678"/>
  <c r="P680"/>
  <c r="O681"/>
  <c r="M683"/>
  <c r="R686"/>
  <c r="P688"/>
  <c r="O689"/>
  <c r="M691"/>
  <c r="R694"/>
  <c r="P696"/>
  <c r="O697"/>
  <c r="M699"/>
  <c r="R702"/>
  <c r="P704"/>
  <c r="O705"/>
  <c r="M707"/>
  <c r="R710"/>
  <c r="P712"/>
  <c r="O713"/>
  <c r="M715"/>
  <c r="R718"/>
  <c r="P720"/>
  <c r="O721"/>
  <c r="M723"/>
  <c r="P728"/>
  <c r="O729"/>
  <c r="M731"/>
  <c r="P736"/>
  <c r="O737"/>
  <c r="M739"/>
  <c r="P744"/>
  <c r="O745"/>
  <c r="M747"/>
  <c r="R750"/>
  <c r="P752"/>
  <c r="O753"/>
  <c r="M755"/>
  <c r="P760"/>
  <c r="O761"/>
  <c r="M763"/>
  <c r="P768"/>
  <c r="M771"/>
  <c r="P776"/>
  <c r="M779"/>
  <c r="M787"/>
  <c r="P792"/>
  <c r="M795"/>
  <c r="M803"/>
  <c r="P808"/>
  <c r="M811"/>
  <c r="T813"/>
  <c r="N813"/>
  <c r="R814"/>
  <c r="T820"/>
  <c r="M821"/>
  <c r="O825"/>
  <c r="T829"/>
  <c r="M832"/>
  <c r="R833"/>
  <c r="Q840"/>
  <c r="R841"/>
  <c r="P845"/>
  <c r="Q861"/>
  <c r="P903"/>
  <c r="P830"/>
  <c r="O830"/>
  <c r="M836"/>
  <c r="P836"/>
  <c r="Q845"/>
  <c r="O845"/>
  <c r="S929"/>
  <c r="S930"/>
  <c r="S935"/>
  <c r="S945"/>
  <c r="S946"/>
  <c r="S957"/>
  <c r="S958"/>
  <c r="R669"/>
  <c r="M674"/>
  <c r="R677"/>
  <c r="M682"/>
  <c r="R685"/>
  <c r="M690"/>
  <c r="R693"/>
  <c r="M698"/>
  <c r="R701"/>
  <c r="M706"/>
  <c r="R709"/>
  <c r="M714"/>
  <c r="R717"/>
  <c r="M722"/>
  <c r="R725"/>
  <c r="M730"/>
  <c r="R733"/>
  <c r="M738"/>
  <c r="R741"/>
  <c r="M746"/>
  <c r="R749"/>
  <c r="M754"/>
  <c r="R757"/>
  <c r="M762"/>
  <c r="R765"/>
  <c r="M770"/>
  <c r="R773"/>
  <c r="M778"/>
  <c r="R781"/>
  <c r="M786"/>
  <c r="R789"/>
  <c r="M794"/>
  <c r="R797"/>
  <c r="M802"/>
  <c r="R805"/>
  <c r="M810"/>
  <c r="M813"/>
  <c r="P816"/>
  <c r="S820"/>
  <c r="P831"/>
  <c r="D833"/>
  <c r="F833" s="1"/>
  <c r="T833"/>
  <c r="M844"/>
  <c r="P844"/>
  <c r="D849"/>
  <c r="F849" s="1"/>
  <c r="T849"/>
  <c r="S850"/>
  <c r="D857"/>
  <c r="F857" s="1"/>
  <c r="T857"/>
  <c r="S937"/>
  <c r="S950"/>
  <c r="S977"/>
  <c r="N423"/>
  <c r="M456"/>
  <c r="P491"/>
  <c r="N518"/>
  <c r="N527"/>
  <c r="R535"/>
  <c r="M549"/>
  <c r="N555"/>
  <c r="R562"/>
  <c r="N563"/>
  <c r="T565"/>
  <c r="Q588"/>
  <c r="R598"/>
  <c r="N599"/>
  <c r="R602"/>
  <c r="N603"/>
  <c r="R668"/>
  <c r="P670"/>
  <c r="O671"/>
  <c r="D673"/>
  <c r="F673" s="1"/>
  <c r="T674"/>
  <c r="R676"/>
  <c r="P678"/>
  <c r="O679"/>
  <c r="D681"/>
  <c r="F681" s="1"/>
  <c r="T682"/>
  <c r="R684"/>
  <c r="P686"/>
  <c r="O687"/>
  <c r="D689"/>
  <c r="F689" s="1"/>
  <c r="T690"/>
  <c r="R692"/>
  <c r="P694"/>
  <c r="O695"/>
  <c r="D697"/>
  <c r="F697" s="1"/>
  <c r="T698"/>
  <c r="R700"/>
  <c r="P702"/>
  <c r="O703"/>
  <c r="D705"/>
  <c r="F705" s="1"/>
  <c r="T706"/>
  <c r="R708"/>
  <c r="P710"/>
  <c r="O711"/>
  <c r="D713"/>
  <c r="F713" s="1"/>
  <c r="T714"/>
  <c r="R716"/>
  <c r="P718"/>
  <c r="O719"/>
  <c r="D721"/>
  <c r="F721" s="1"/>
  <c r="T722"/>
  <c r="R724"/>
  <c r="P726"/>
  <c r="O727"/>
  <c r="D729"/>
  <c r="F729" s="1"/>
  <c r="T730"/>
  <c r="R732"/>
  <c r="Q733"/>
  <c r="P734"/>
  <c r="D737"/>
  <c r="F737" s="1"/>
  <c r="T738"/>
  <c r="R740"/>
  <c r="Q741"/>
  <c r="P742"/>
  <c r="D745"/>
  <c r="F745" s="1"/>
  <c r="T746"/>
  <c r="R748"/>
  <c r="P750"/>
  <c r="D753"/>
  <c r="F753" s="1"/>
  <c r="T754"/>
  <c r="R756"/>
  <c r="Q757"/>
  <c r="P758"/>
  <c r="D761"/>
  <c r="F761" s="1"/>
  <c r="T762"/>
  <c r="R764"/>
  <c r="P766"/>
  <c r="O767"/>
  <c r="D769"/>
  <c r="F769" s="1"/>
  <c r="T770"/>
  <c r="R772"/>
  <c r="P774"/>
  <c r="O775"/>
  <c r="D777"/>
  <c r="F777" s="1"/>
  <c r="T778"/>
  <c r="R780"/>
  <c r="Q781"/>
  <c r="P782"/>
  <c r="O783"/>
  <c r="D785"/>
  <c r="F785" s="1"/>
  <c r="T786"/>
  <c r="R788"/>
  <c r="Q789"/>
  <c r="P790"/>
  <c r="O791"/>
  <c r="D793"/>
  <c r="F793" s="1"/>
  <c r="T794"/>
  <c r="R796"/>
  <c r="Q797"/>
  <c r="P798"/>
  <c r="O799"/>
  <c r="D801"/>
  <c r="F801" s="1"/>
  <c r="T802"/>
  <c r="R804"/>
  <c r="Q805"/>
  <c r="P806"/>
  <c r="O807"/>
  <c r="D809"/>
  <c r="F809" s="1"/>
  <c r="T810"/>
  <c r="R822"/>
  <c r="T828"/>
  <c r="M829"/>
  <c r="O833"/>
  <c r="T837"/>
  <c r="R837"/>
  <c r="T869"/>
  <c r="T877"/>
  <c r="T885"/>
  <c r="T893"/>
  <c r="T901"/>
  <c r="Q821"/>
  <c r="O821"/>
  <c r="T852"/>
  <c r="D852"/>
  <c r="F852" s="1"/>
  <c r="T860"/>
  <c r="D860"/>
  <c r="F860" s="1"/>
  <c r="D865"/>
  <c r="F865" s="1"/>
  <c r="T865"/>
  <c r="S869"/>
  <c r="D873"/>
  <c r="F873" s="1"/>
  <c r="T873"/>
  <c r="S877"/>
  <c r="D881"/>
  <c r="F881" s="1"/>
  <c r="T881"/>
  <c r="S882"/>
  <c r="S885"/>
  <c r="D889"/>
  <c r="F889" s="1"/>
  <c r="T889"/>
  <c r="S893"/>
  <c r="D897"/>
  <c r="F897" s="1"/>
  <c r="T897"/>
  <c r="S898"/>
  <c r="S901"/>
  <c r="S926"/>
  <c r="S941"/>
  <c r="S969"/>
  <c r="S970"/>
  <c r="M423"/>
  <c r="M427"/>
  <c r="R431"/>
  <c r="N444"/>
  <c r="M457"/>
  <c r="N483"/>
  <c r="N484"/>
  <c r="N488"/>
  <c r="M500"/>
  <c r="Q503"/>
  <c r="Q521"/>
  <c r="M532"/>
  <c r="M573"/>
  <c r="Q580"/>
  <c r="R594"/>
  <c r="N595"/>
  <c r="Q606"/>
  <c r="Q628"/>
  <c r="R643"/>
  <c r="N644"/>
  <c r="Q646"/>
  <c r="P652"/>
  <c r="P813"/>
  <c r="M814"/>
  <c r="D818"/>
  <c r="F818" s="1"/>
  <c r="Q822"/>
  <c r="R823"/>
  <c r="T824"/>
  <c r="P824"/>
  <c r="M825"/>
  <c r="T830"/>
  <c r="Q832"/>
  <c r="D837"/>
  <c r="F837" s="1"/>
  <c r="N837"/>
  <c r="T848"/>
  <c r="R848"/>
  <c r="M853"/>
  <c r="T856"/>
  <c r="M861"/>
  <c r="R869"/>
  <c r="R877"/>
  <c r="R885"/>
  <c r="R893"/>
  <c r="R901"/>
  <c r="T868"/>
  <c r="D868"/>
  <c r="F868" s="1"/>
  <c r="T876"/>
  <c r="D876"/>
  <c r="F876" s="1"/>
  <c r="T884"/>
  <c r="D884"/>
  <c r="F884" s="1"/>
  <c r="T892"/>
  <c r="D892"/>
  <c r="F892" s="1"/>
  <c r="T900"/>
  <c r="D900"/>
  <c r="F900" s="1"/>
  <c r="S933"/>
  <c r="S934"/>
  <c r="S965"/>
  <c r="R845"/>
  <c r="M820"/>
  <c r="P820"/>
  <c r="Q829"/>
  <c r="O829"/>
  <c r="P840"/>
  <c r="M840"/>
  <c r="S905"/>
  <c r="S911"/>
  <c r="S913"/>
  <c r="S995"/>
  <c r="M419"/>
  <c r="N450"/>
  <c r="T452"/>
  <c r="M458"/>
  <c r="Q476"/>
  <c r="N489"/>
  <c r="N524"/>
  <c r="N627"/>
  <c r="P812"/>
  <c r="N822"/>
  <c r="N824"/>
  <c r="D826"/>
  <c r="F826" s="1"/>
  <c r="S830"/>
  <c r="Q830"/>
  <c r="R831"/>
  <c r="T832"/>
  <c r="M833"/>
  <c r="D845"/>
  <c r="F845" s="1"/>
  <c r="N845"/>
  <c r="P853"/>
  <c r="N856"/>
  <c r="P861"/>
  <c r="D816"/>
  <c r="F816" s="1"/>
  <c r="D824"/>
  <c r="F824" s="1"/>
  <c r="D832"/>
  <c r="F832" s="1"/>
  <c r="O838"/>
  <c r="D840"/>
  <c r="F840" s="1"/>
  <c r="O846"/>
  <c r="D848"/>
  <c r="F848" s="1"/>
  <c r="M848"/>
  <c r="O854"/>
  <c r="D856"/>
  <c r="F856" s="1"/>
  <c r="M856"/>
  <c r="O862"/>
  <c r="D864"/>
  <c r="F864" s="1"/>
  <c r="M864"/>
  <c r="O870"/>
  <c r="D872"/>
  <c r="F872" s="1"/>
  <c r="M872"/>
  <c r="O878"/>
  <c r="D880"/>
  <c r="F880" s="1"/>
  <c r="M880"/>
  <c r="O886"/>
  <c r="D888"/>
  <c r="F888" s="1"/>
  <c r="M888"/>
  <c r="O894"/>
  <c r="D896"/>
  <c r="F896" s="1"/>
  <c r="M896"/>
  <c r="O902"/>
  <c r="M904"/>
  <c r="T905"/>
  <c r="O910"/>
  <c r="M912"/>
  <c r="T913"/>
  <c r="O918"/>
  <c r="D920"/>
  <c r="F920" s="1"/>
  <c r="M920"/>
  <c r="T921"/>
  <c r="O926"/>
  <c r="M928"/>
  <c r="T929"/>
  <c r="P933"/>
  <c r="M936"/>
  <c r="T937"/>
  <c r="R939"/>
  <c r="P941"/>
  <c r="M944"/>
  <c r="T945"/>
  <c r="R947"/>
  <c r="P949"/>
  <c r="M952"/>
  <c r="T953"/>
  <c r="R955"/>
  <c r="P957"/>
  <c r="M960"/>
  <c r="T961"/>
  <c r="P965"/>
  <c r="M968"/>
  <c r="T969"/>
  <c r="R971"/>
  <c r="P973"/>
  <c r="M976"/>
  <c r="T977"/>
  <c r="R979"/>
  <c r="P981"/>
  <c r="M984"/>
  <c r="T985"/>
  <c r="R987"/>
  <c r="P989"/>
  <c r="M992"/>
  <c r="T993"/>
  <c r="R995"/>
  <c r="P997"/>
  <c r="M1000"/>
  <c r="R818"/>
  <c r="R826"/>
  <c r="R834"/>
  <c r="R842"/>
  <c r="R850"/>
  <c r="R858"/>
  <c r="R866"/>
  <c r="R874"/>
  <c r="R882"/>
  <c r="R890"/>
  <c r="R898"/>
  <c r="R906"/>
  <c r="P908"/>
  <c r="O909"/>
  <c r="M911"/>
  <c r="R914"/>
  <c r="P916"/>
  <c r="O917"/>
  <c r="M919"/>
  <c r="R922"/>
  <c r="P924"/>
  <c r="O925"/>
  <c r="M927"/>
  <c r="R930"/>
  <c r="P932"/>
  <c r="O933"/>
  <c r="M935"/>
  <c r="P940"/>
  <c r="O941"/>
  <c r="M943"/>
  <c r="P948"/>
  <c r="O949"/>
  <c r="M951"/>
  <c r="P956"/>
  <c r="O957"/>
  <c r="M959"/>
  <c r="R962"/>
  <c r="P964"/>
  <c r="O965"/>
  <c r="D967"/>
  <c r="F967" s="1"/>
  <c r="M967"/>
  <c r="R970"/>
  <c r="P972"/>
  <c r="O973"/>
  <c r="D975"/>
  <c r="F975" s="1"/>
  <c r="M975"/>
  <c r="R978"/>
  <c r="P980"/>
  <c r="O981"/>
  <c r="D983"/>
  <c r="F983" s="1"/>
  <c r="M983"/>
  <c r="T984"/>
  <c r="R986"/>
  <c r="P988"/>
  <c r="O989"/>
  <c r="D991"/>
  <c r="F991" s="1"/>
  <c r="M991"/>
  <c r="T992"/>
  <c r="R994"/>
  <c r="P996"/>
  <c r="O997"/>
  <c r="D999"/>
  <c r="F999" s="1"/>
  <c r="M999"/>
  <c r="T1000"/>
  <c r="R849"/>
  <c r="R857"/>
  <c r="R865"/>
  <c r="R873"/>
  <c r="R881"/>
  <c r="R889"/>
  <c r="R897"/>
  <c r="R905"/>
  <c r="N909"/>
  <c r="R913"/>
  <c r="N917"/>
  <c r="R921"/>
  <c r="N925"/>
  <c r="R929"/>
  <c r="N933"/>
  <c r="R937"/>
  <c r="N941"/>
  <c r="R945"/>
  <c r="N949"/>
  <c r="R953"/>
  <c r="N957"/>
  <c r="R961"/>
  <c r="N965"/>
  <c r="R969"/>
  <c r="N973"/>
  <c r="R977"/>
  <c r="N981"/>
  <c r="R985"/>
  <c r="N989"/>
  <c r="R993"/>
  <c r="N997"/>
  <c r="R904"/>
  <c r="R912"/>
  <c r="R920"/>
  <c r="R928"/>
  <c r="R936"/>
  <c r="R944"/>
  <c r="R952"/>
  <c r="R960"/>
  <c r="R968"/>
  <c r="R976"/>
  <c r="R984"/>
  <c r="R992"/>
  <c r="R1000"/>
  <c r="P817"/>
  <c r="P825"/>
  <c r="P833"/>
  <c r="P841"/>
  <c r="P849"/>
  <c r="P857"/>
  <c r="R863"/>
  <c r="P865"/>
  <c r="P873"/>
  <c r="P881"/>
  <c r="P889"/>
  <c r="P897"/>
  <c r="R903"/>
  <c r="P905"/>
  <c r="D908"/>
  <c r="F908" s="1"/>
  <c r="R911"/>
  <c r="P913"/>
  <c r="D916"/>
  <c r="F916" s="1"/>
  <c r="R919"/>
  <c r="P921"/>
  <c r="D924"/>
  <c r="F924" s="1"/>
  <c r="R927"/>
  <c r="P929"/>
  <c r="D932"/>
  <c r="F932" s="1"/>
  <c r="R935"/>
  <c r="P937"/>
  <c r="D940"/>
  <c r="F940" s="1"/>
  <c r="R943"/>
  <c r="P945"/>
  <c r="D948"/>
  <c r="F948" s="1"/>
  <c r="R951"/>
  <c r="P953"/>
  <c r="D956"/>
  <c r="F956" s="1"/>
  <c r="R959"/>
  <c r="P961"/>
  <c r="O962"/>
  <c r="D964"/>
  <c r="F964" s="1"/>
  <c r="R967"/>
  <c r="P969"/>
  <c r="D972"/>
  <c r="F972" s="1"/>
  <c r="P977"/>
  <c r="D980"/>
  <c r="F980" s="1"/>
  <c r="P985"/>
  <c r="D988"/>
  <c r="F988" s="1"/>
  <c r="P993"/>
  <c r="O994"/>
  <c r="D996"/>
  <c r="F996" s="1"/>
  <c r="R838"/>
  <c r="R846"/>
  <c r="R854"/>
  <c r="R870"/>
  <c r="R878"/>
  <c r="R974"/>
  <c r="N340"/>
  <c r="O352"/>
  <c r="T354"/>
  <c r="Q369"/>
  <c r="Q373"/>
  <c r="N386"/>
  <c r="Q389"/>
  <c r="M395"/>
  <c r="M408"/>
  <c r="T410"/>
  <c r="R420"/>
  <c r="Q429"/>
  <c r="Q430"/>
  <c r="Q447"/>
  <c r="N449"/>
  <c r="N454"/>
  <c r="R475"/>
  <c r="T478"/>
  <c r="R488"/>
  <c r="P489"/>
  <c r="T507"/>
  <c r="M514"/>
  <c r="N525"/>
  <c r="Q528"/>
  <c r="N531"/>
  <c r="Q534"/>
  <c r="Q538"/>
  <c r="P545"/>
  <c r="Q548"/>
  <c r="P555"/>
  <c r="N556"/>
  <c r="P557"/>
  <c r="Q564"/>
  <c r="R566"/>
  <c r="N577"/>
  <c r="O587"/>
  <c r="T599"/>
  <c r="N607"/>
  <c r="Q616"/>
  <c r="N617"/>
  <c r="Q624"/>
  <c r="P625"/>
  <c r="M634"/>
  <c r="D637"/>
  <c r="F637" s="1"/>
  <c r="N650"/>
  <c r="M652"/>
  <c r="M653"/>
  <c r="P664"/>
  <c r="M346"/>
  <c r="Q355"/>
  <c r="Q359"/>
  <c r="T373"/>
  <c r="M376"/>
  <c r="T378"/>
  <c r="N387"/>
  <c r="N396"/>
  <c r="P403"/>
  <c r="N409"/>
  <c r="N410"/>
  <c r="P422"/>
  <c r="M426"/>
  <c r="N433"/>
  <c r="T442"/>
  <c r="N467"/>
  <c r="N481"/>
  <c r="M505"/>
  <c r="M515"/>
  <c r="M536"/>
  <c r="N542"/>
  <c r="N546"/>
  <c r="M556"/>
  <c r="M572"/>
  <c r="P577"/>
  <c r="M581"/>
  <c r="P602"/>
  <c r="T605"/>
  <c r="M621"/>
  <c r="Q640"/>
  <c r="M645"/>
  <c r="M650"/>
  <c r="N652"/>
  <c r="N654"/>
  <c r="R658"/>
  <c r="T662"/>
  <c r="P387"/>
  <c r="M416"/>
  <c r="R422"/>
  <c r="D430"/>
  <c r="F430" s="1"/>
  <c r="S430" s="1"/>
  <c r="M516"/>
  <c r="P546"/>
  <c r="N647"/>
  <c r="O662"/>
  <c r="M343"/>
  <c r="R348"/>
  <c r="M358"/>
  <c r="P363"/>
  <c r="M368"/>
  <c r="Q371"/>
  <c r="S380"/>
  <c r="M397"/>
  <c r="P398"/>
  <c r="M417"/>
  <c r="N430"/>
  <c r="M441"/>
  <c r="N447"/>
  <c r="Q454"/>
  <c r="T459"/>
  <c r="T470"/>
  <c r="M473"/>
  <c r="M492"/>
  <c r="N502"/>
  <c r="Q505"/>
  <c r="P507"/>
  <c r="M533"/>
  <c r="Q536"/>
  <c r="M547"/>
  <c r="N548"/>
  <c r="T550"/>
  <c r="Q556"/>
  <c r="R558"/>
  <c r="N564"/>
  <c r="Q572"/>
  <c r="T576"/>
  <c r="Q577"/>
  <c r="R578"/>
  <c r="N579"/>
  <c r="Q583"/>
  <c r="M589"/>
  <c r="M599"/>
  <c r="M604"/>
  <c r="Q608"/>
  <c r="P609"/>
  <c r="O610"/>
  <c r="Q612"/>
  <c r="N623"/>
  <c r="M647"/>
  <c r="R336"/>
  <c r="Q352"/>
  <c r="Q353"/>
  <c r="S371"/>
  <c r="P373"/>
  <c r="P378"/>
  <c r="Q387"/>
  <c r="Q396"/>
  <c r="T402"/>
  <c r="Q409"/>
  <c r="Q410"/>
  <c r="R412"/>
  <c r="M418"/>
  <c r="P430"/>
  <c r="M442"/>
  <c r="T454"/>
  <c r="M474"/>
  <c r="R487"/>
  <c r="Q506"/>
  <c r="M538"/>
  <c r="Q542"/>
  <c r="N543"/>
  <c r="M564"/>
  <c r="T581"/>
  <c r="T597"/>
  <c r="Q598"/>
  <c r="M605"/>
  <c r="P619"/>
  <c r="T621"/>
  <c r="Q626"/>
  <c r="Q636"/>
  <c r="T645"/>
  <c r="R666"/>
  <c r="S422"/>
  <c r="S505"/>
  <c r="P350"/>
  <c r="T364"/>
  <c r="Q368"/>
  <c r="R373"/>
  <c r="T374"/>
  <c r="Q388"/>
  <c r="Q441"/>
  <c r="P454"/>
  <c r="M464"/>
  <c r="N470"/>
  <c r="Q478"/>
  <c r="M484"/>
  <c r="Q501"/>
  <c r="P505"/>
  <c r="Q533"/>
  <c r="D557"/>
  <c r="F557" s="1"/>
  <c r="S557" s="1"/>
  <c r="N572"/>
  <c r="N586"/>
  <c r="N591"/>
  <c r="N596"/>
  <c r="Q604"/>
  <c r="N634"/>
  <c r="Q648"/>
  <c r="Q666"/>
  <c r="T467"/>
  <c r="P347"/>
  <c r="R353"/>
  <c r="T369"/>
  <c r="M374"/>
  <c r="Q378"/>
  <c r="R380"/>
  <c r="P383"/>
  <c r="T386"/>
  <c r="M393"/>
  <c r="Q397"/>
  <c r="Q398"/>
  <c r="R401"/>
  <c r="Q403"/>
  <c r="P405"/>
  <c r="N411"/>
  <c r="D414"/>
  <c r="F414" s="1"/>
  <c r="R428"/>
  <c r="M429"/>
  <c r="T438"/>
  <c r="D446"/>
  <c r="F446" s="1"/>
  <c r="S446" s="1"/>
  <c r="T447"/>
  <c r="P449"/>
  <c r="T453"/>
  <c r="N457"/>
  <c r="T469"/>
  <c r="M472"/>
  <c r="D478"/>
  <c r="F478" s="1"/>
  <c r="S478" s="1"/>
  <c r="T479"/>
  <c r="P481"/>
  <c r="T485"/>
  <c r="T495"/>
  <c r="M496"/>
  <c r="M498"/>
  <c r="M502"/>
  <c r="Q507"/>
  <c r="T510"/>
  <c r="Q514"/>
  <c r="M517"/>
  <c r="M518"/>
  <c r="T521"/>
  <c r="Q522"/>
  <c r="M524"/>
  <c r="R531"/>
  <c r="T534"/>
  <c r="M540"/>
  <c r="M541"/>
  <c r="R544"/>
  <c r="N547"/>
  <c r="P554"/>
  <c r="N565"/>
  <c r="P571"/>
  <c r="R575"/>
  <c r="R580"/>
  <c r="N581"/>
  <c r="M586"/>
  <c r="T590"/>
  <c r="D597"/>
  <c r="F597" s="1"/>
  <c r="S597" s="1"/>
  <c r="T598"/>
  <c r="T606"/>
  <c r="N610"/>
  <c r="P633"/>
  <c r="P658"/>
  <c r="P661"/>
  <c r="P666"/>
  <c r="Q350"/>
  <c r="Q351"/>
  <c r="Q364"/>
  <c r="Q391"/>
  <c r="Q399"/>
  <c r="Q400"/>
  <c r="Q401"/>
  <c r="Q427"/>
  <c r="Q448"/>
  <c r="Q455"/>
  <c r="Q471"/>
  <c r="Q480"/>
  <c r="Q509"/>
  <c r="Q523"/>
  <c r="Q553"/>
  <c r="Q561"/>
  <c r="Q585"/>
  <c r="Q613"/>
  <c r="Q619"/>
  <c r="Q630"/>
  <c r="Q638"/>
  <c r="Q644"/>
  <c r="Q665"/>
  <c r="T335"/>
  <c r="T336"/>
  <c r="R338"/>
  <c r="T345"/>
  <c r="P360"/>
  <c r="D370"/>
  <c r="F370" s="1"/>
  <c r="N377"/>
  <c r="D402"/>
  <c r="F402" s="1"/>
  <c r="R405"/>
  <c r="T406"/>
  <c r="M413"/>
  <c r="N414"/>
  <c r="Q417"/>
  <c r="Q422"/>
  <c r="T427"/>
  <c r="M434"/>
  <c r="P438"/>
  <c r="R443"/>
  <c r="P446"/>
  <c r="D454"/>
  <c r="F454" s="1"/>
  <c r="M466"/>
  <c r="M467"/>
  <c r="D470"/>
  <c r="F470" s="1"/>
  <c r="P478"/>
  <c r="M483"/>
  <c r="P500"/>
  <c r="P501"/>
  <c r="T509"/>
  <c r="M520"/>
  <c r="D537"/>
  <c r="F537" s="1"/>
  <c r="S537" s="1"/>
  <c r="P542"/>
  <c r="T544"/>
  <c r="M548"/>
  <c r="P569"/>
  <c r="D573"/>
  <c r="F573" s="1"/>
  <c r="O578"/>
  <c r="O598"/>
  <c r="P603"/>
  <c r="T613"/>
  <c r="D621"/>
  <c r="F621" s="1"/>
  <c r="O626"/>
  <c r="T629"/>
  <c r="T638"/>
  <c r="D645"/>
  <c r="F645" s="1"/>
  <c r="D646"/>
  <c r="F646" s="1"/>
  <c r="M654"/>
  <c r="N655"/>
  <c r="P659"/>
  <c r="N660"/>
  <c r="N661"/>
  <c r="N662"/>
  <c r="N667"/>
  <c r="T359"/>
  <c r="P335"/>
  <c r="D354"/>
  <c r="F354" s="1"/>
  <c r="S354" s="1"/>
  <c r="R358"/>
  <c r="N369"/>
  <c r="N371"/>
  <c r="Q384"/>
  <c r="P391"/>
  <c r="Q405"/>
  <c r="Q413"/>
  <c r="N415"/>
  <c r="Q419"/>
  <c r="Q449"/>
  <c r="Q456"/>
  <c r="Q458"/>
  <c r="Q461"/>
  <c r="Q473"/>
  <c r="N479"/>
  <c r="Q481"/>
  <c r="Q482"/>
  <c r="N485"/>
  <c r="Q487"/>
  <c r="M491"/>
  <c r="Q497"/>
  <c r="Q498"/>
  <c r="N505"/>
  <c r="N506"/>
  <c r="R507"/>
  <c r="N508"/>
  <c r="Q517"/>
  <c r="Q518"/>
  <c r="N521"/>
  <c r="Q525"/>
  <c r="Q529"/>
  <c r="N534"/>
  <c r="Q540"/>
  <c r="Q546"/>
  <c r="Q555"/>
  <c r="P563"/>
  <c r="R567"/>
  <c r="N578"/>
  <c r="Q586"/>
  <c r="N590"/>
  <c r="P595"/>
  <c r="N598"/>
  <c r="N606"/>
  <c r="P611"/>
  <c r="P617"/>
  <c r="T622"/>
  <c r="N626"/>
  <c r="D629"/>
  <c r="F629" s="1"/>
  <c r="D630"/>
  <c r="F630" s="1"/>
  <c r="S630" s="1"/>
  <c r="M642"/>
  <c r="N643"/>
  <c r="P645"/>
  <c r="R651"/>
  <c r="M655"/>
  <c r="N659"/>
  <c r="P660"/>
  <c r="M662"/>
  <c r="N663"/>
  <c r="T342"/>
  <c r="P344"/>
  <c r="M355"/>
  <c r="Q358"/>
  <c r="P369"/>
  <c r="P371"/>
  <c r="N372"/>
  <c r="N378"/>
  <c r="O379"/>
  <c r="Q385"/>
  <c r="R387"/>
  <c r="T396"/>
  <c r="N398"/>
  <c r="N402"/>
  <c r="N403"/>
  <c r="T405"/>
  <c r="R408"/>
  <c r="Q411"/>
  <c r="T419"/>
  <c r="Q423"/>
  <c r="R435"/>
  <c r="D442"/>
  <c r="F442" s="1"/>
  <c r="S442" s="1"/>
  <c r="T449"/>
  <c r="Q450"/>
  <c r="P453"/>
  <c r="Q457"/>
  <c r="T458"/>
  <c r="D459"/>
  <c r="F459" s="1"/>
  <c r="S459" s="1"/>
  <c r="T462"/>
  <c r="P469"/>
  <c r="T474"/>
  <c r="T475"/>
  <c r="R477"/>
  <c r="P479"/>
  <c r="T481"/>
  <c r="P485"/>
  <c r="R489"/>
  <c r="N493"/>
  <c r="R503"/>
  <c r="N507"/>
  <c r="M513"/>
  <c r="N514"/>
  <c r="M521"/>
  <c r="N522"/>
  <c r="R523"/>
  <c r="D526"/>
  <c r="F526" s="1"/>
  <c r="S526" s="1"/>
  <c r="T527"/>
  <c r="N535"/>
  <c r="T541"/>
  <c r="Q547"/>
  <c r="R551"/>
  <c r="P553"/>
  <c r="R559"/>
  <c r="Q565"/>
  <c r="R568"/>
  <c r="O571"/>
  <c r="M578"/>
  <c r="Q581"/>
  <c r="M598"/>
  <c r="Q610"/>
  <c r="M612"/>
  <c r="M626"/>
  <c r="N628"/>
  <c r="P629"/>
  <c r="R635"/>
  <c r="M637"/>
  <c r="R642"/>
  <c r="M644"/>
  <c r="Q650"/>
  <c r="T666"/>
  <c r="Q667"/>
  <c r="N345"/>
  <c r="N350"/>
  <c r="N351"/>
  <c r="T355"/>
  <c r="N356"/>
  <c r="N364"/>
  <c r="S382"/>
  <c r="N391"/>
  <c r="N399"/>
  <c r="N401"/>
  <c r="N404"/>
  <c r="N416"/>
  <c r="N427"/>
  <c r="Q446"/>
  <c r="N448"/>
  <c r="Q451"/>
  <c r="N455"/>
  <c r="S458"/>
  <c r="P458"/>
  <c r="Q465"/>
  <c r="Q467"/>
  <c r="N471"/>
  <c r="P474"/>
  <c r="N480"/>
  <c r="Q492"/>
  <c r="T498"/>
  <c r="N509"/>
  <c r="N516"/>
  <c r="T518"/>
  <c r="N523"/>
  <c r="T525"/>
  <c r="Q531"/>
  <c r="Q532"/>
  <c r="N553"/>
  <c r="Q560"/>
  <c r="N561"/>
  <c r="Q584"/>
  <c r="N585"/>
  <c r="N613"/>
  <c r="N619"/>
  <c r="N630"/>
  <c r="N631"/>
  <c r="N638"/>
  <c r="Q652"/>
  <c r="Q654"/>
  <c r="N665"/>
  <c r="Q343"/>
  <c r="M347"/>
  <c r="N348"/>
  <c r="N352"/>
  <c r="R369"/>
  <c r="N373"/>
  <c r="S375"/>
  <c r="P379"/>
  <c r="N381"/>
  <c r="R389"/>
  <c r="T390"/>
  <c r="P392"/>
  <c r="M399"/>
  <c r="R403"/>
  <c r="S407"/>
  <c r="D411"/>
  <c r="F411" s="1"/>
  <c r="S411" s="1"/>
  <c r="S412"/>
  <c r="Q414"/>
  <c r="N422"/>
  <c r="N428"/>
  <c r="Q433"/>
  <c r="T434"/>
  <c r="R437"/>
  <c r="T451"/>
  <c r="T466"/>
  <c r="N472"/>
  <c r="O487"/>
  <c r="R492"/>
  <c r="P494"/>
  <c r="T501"/>
  <c r="R508"/>
  <c r="M509"/>
  <c r="R513"/>
  <c r="P515"/>
  <c r="D518"/>
  <c r="F518" s="1"/>
  <c r="M523"/>
  <c r="M525"/>
  <c r="P537"/>
  <c r="N538"/>
  <c r="T542"/>
  <c r="P544"/>
  <c r="N545"/>
  <c r="O546"/>
  <c r="Q549"/>
  <c r="Q550"/>
  <c r="P561"/>
  <c r="D565"/>
  <c r="F565" s="1"/>
  <c r="Q568"/>
  <c r="R570"/>
  <c r="R574"/>
  <c r="P579"/>
  <c r="P585"/>
  <c r="T589"/>
  <c r="Q596"/>
  <c r="P600"/>
  <c r="M613"/>
  <c r="Q617"/>
  <c r="P618"/>
  <c r="M619"/>
  <c r="N622"/>
  <c r="R627"/>
  <c r="M629"/>
  <c r="M630"/>
  <c r="M631"/>
  <c r="N639"/>
  <c r="Q642"/>
  <c r="T653"/>
  <c r="T654"/>
  <c r="P657"/>
  <c r="Q660"/>
  <c r="Q661"/>
  <c r="Q662"/>
  <c r="S435"/>
  <c r="S451"/>
  <c r="S438"/>
  <c r="S522"/>
  <c r="S534"/>
  <c r="S494"/>
  <c r="S517"/>
  <c r="S462"/>
  <c r="Q335"/>
  <c r="D336"/>
  <c r="F336" s="1"/>
  <c r="S336" s="1"/>
  <c r="O336"/>
  <c r="N339"/>
  <c r="N342"/>
  <c r="N344"/>
  <c r="R345"/>
  <c r="M351"/>
  <c r="Q354"/>
  <c r="R355"/>
  <c r="P359"/>
  <c r="M361"/>
  <c r="N362"/>
  <c r="R363"/>
  <c r="R366"/>
  <c r="D369"/>
  <c r="F369" s="1"/>
  <c r="S369" s="1"/>
  <c r="T371"/>
  <c r="R372"/>
  <c r="R374"/>
  <c r="T377"/>
  <c r="D378"/>
  <c r="F378" s="1"/>
  <c r="M379"/>
  <c r="Q382"/>
  <c r="Q383"/>
  <c r="T384"/>
  <c r="R384"/>
  <c r="M387"/>
  <c r="M391"/>
  <c r="M400"/>
  <c r="P401"/>
  <c r="D405"/>
  <c r="F405" s="1"/>
  <c r="M406"/>
  <c r="M407"/>
  <c r="P408"/>
  <c r="P409"/>
  <c r="P410"/>
  <c r="P411"/>
  <c r="T415"/>
  <c r="P416"/>
  <c r="R423"/>
  <c r="M424"/>
  <c r="N438"/>
  <c r="D443"/>
  <c r="F443" s="1"/>
  <c r="O443"/>
  <c r="R447"/>
  <c r="M448"/>
  <c r="R449"/>
  <c r="D450"/>
  <c r="F450" s="1"/>
  <c r="P450"/>
  <c r="T455"/>
  <c r="T457"/>
  <c r="Q459"/>
  <c r="T461"/>
  <c r="N462"/>
  <c r="S467"/>
  <c r="D469"/>
  <c r="F469" s="1"/>
  <c r="S469" s="1"/>
  <c r="P471"/>
  <c r="P473"/>
  <c r="Q474"/>
  <c r="D475"/>
  <c r="F475" s="1"/>
  <c r="O475"/>
  <c r="R479"/>
  <c r="M480"/>
  <c r="R481"/>
  <c r="T482"/>
  <c r="R484"/>
  <c r="D485"/>
  <c r="F485" s="1"/>
  <c r="Q491"/>
  <c r="M493"/>
  <c r="Q494"/>
  <c r="R496"/>
  <c r="P498"/>
  <c r="N500"/>
  <c r="P502"/>
  <c r="O503"/>
  <c r="M504"/>
  <c r="M506"/>
  <c r="D509"/>
  <c r="F509" s="1"/>
  <c r="S509" s="1"/>
  <c r="N510"/>
  <c r="T514"/>
  <c r="D521"/>
  <c r="F521" s="1"/>
  <c r="P521"/>
  <c r="M522"/>
  <c r="R524"/>
  <c r="P525"/>
  <c r="N526"/>
  <c r="Q527"/>
  <c r="P531"/>
  <c r="P538"/>
  <c r="D542"/>
  <c r="F542" s="1"/>
  <c r="S542" s="1"/>
  <c r="D544"/>
  <c r="F544" s="1"/>
  <c r="T546"/>
  <c r="S550"/>
  <c r="Q554"/>
  <c r="T556"/>
  <c r="N557"/>
  <c r="Q563"/>
  <c r="T564"/>
  <c r="Q569"/>
  <c r="Q571"/>
  <c r="N573"/>
  <c r="D581"/>
  <c r="F581" s="1"/>
  <c r="S581" s="1"/>
  <c r="P581"/>
  <c r="N582"/>
  <c r="N583"/>
  <c r="P586"/>
  <c r="N587"/>
  <c r="T591"/>
  <c r="Q595"/>
  <c r="T596"/>
  <c r="N597"/>
  <c r="Q599"/>
  <c r="N601"/>
  <c r="O602"/>
  <c r="T607"/>
  <c r="D613"/>
  <c r="F613" s="1"/>
  <c r="P613"/>
  <c r="N614"/>
  <c r="N615"/>
  <c r="T618"/>
  <c r="T623"/>
  <c r="P634"/>
  <c r="N635"/>
  <c r="P650"/>
  <c r="N651"/>
  <c r="Q653"/>
  <c r="D654"/>
  <c r="F654" s="1"/>
  <c r="S654" s="1"/>
  <c r="T656"/>
  <c r="Q657"/>
  <c r="Q659"/>
  <c r="D660"/>
  <c r="F660" s="1"/>
  <c r="Q663"/>
  <c r="O666"/>
  <c r="N336"/>
  <c r="Q346"/>
  <c r="M349"/>
  <c r="T350"/>
  <c r="P355"/>
  <c r="Q365"/>
  <c r="Q366"/>
  <c r="Q367"/>
  <c r="M369"/>
  <c r="Q374"/>
  <c r="M378"/>
  <c r="Q381"/>
  <c r="N385"/>
  <c r="T387"/>
  <c r="R388"/>
  <c r="R391"/>
  <c r="R392"/>
  <c r="Q394"/>
  <c r="R396"/>
  <c r="N400"/>
  <c r="Q402"/>
  <c r="M405"/>
  <c r="N408"/>
  <c r="R409"/>
  <c r="S410"/>
  <c r="R411"/>
  <c r="O416"/>
  <c r="Q418"/>
  <c r="M421"/>
  <c r="P425"/>
  <c r="Q426"/>
  <c r="Q431"/>
  <c r="Q432"/>
  <c r="T433"/>
  <c r="N434"/>
  <c r="Q435"/>
  <c r="T437"/>
  <c r="M439"/>
  <c r="Q442"/>
  <c r="N443"/>
  <c r="R451"/>
  <c r="P463"/>
  <c r="P465"/>
  <c r="Q466"/>
  <c r="M469"/>
  <c r="R471"/>
  <c r="R473"/>
  <c r="N475"/>
  <c r="M476"/>
  <c r="T483"/>
  <c r="M485"/>
  <c r="Q490"/>
  <c r="T491"/>
  <c r="Q496"/>
  <c r="M499"/>
  <c r="N503"/>
  <c r="T505"/>
  <c r="M510"/>
  <c r="S525"/>
  <c r="P526"/>
  <c r="T530"/>
  <c r="P532"/>
  <c r="N537"/>
  <c r="Q541"/>
  <c r="M542"/>
  <c r="T554"/>
  <c r="O555"/>
  <c r="Q558"/>
  <c r="Q562"/>
  <c r="Q566"/>
  <c r="Q570"/>
  <c r="T572"/>
  <c r="Q574"/>
  <c r="Q579"/>
  <c r="M582"/>
  <c r="M583"/>
  <c r="P588"/>
  <c r="Q589"/>
  <c r="D590"/>
  <c r="F590" s="1"/>
  <c r="S590" s="1"/>
  <c r="T592"/>
  <c r="Q594"/>
  <c r="Q600"/>
  <c r="N602"/>
  <c r="M603"/>
  <c r="P604"/>
  <c r="Q605"/>
  <c r="D606"/>
  <c r="F606" s="1"/>
  <c r="T608"/>
  <c r="Q609"/>
  <c r="Q611"/>
  <c r="M614"/>
  <c r="M615"/>
  <c r="P620"/>
  <c r="Q621"/>
  <c r="D622"/>
  <c r="F622" s="1"/>
  <c r="S622" s="1"/>
  <c r="T624"/>
  <c r="Q625"/>
  <c r="Q627"/>
  <c r="T628"/>
  <c r="N629"/>
  <c r="R630"/>
  <c r="Q631"/>
  <c r="P632"/>
  <c r="N633"/>
  <c r="P636"/>
  <c r="Q637"/>
  <c r="D638"/>
  <c r="F638" s="1"/>
  <c r="T640"/>
  <c r="Q641"/>
  <c r="Q643"/>
  <c r="T644"/>
  <c r="N645"/>
  <c r="R646"/>
  <c r="Q647"/>
  <c r="P648"/>
  <c r="N649"/>
  <c r="R652"/>
  <c r="D656"/>
  <c r="F656" s="1"/>
  <c r="Q658"/>
  <c r="M660"/>
  <c r="R664"/>
  <c r="N666"/>
  <c r="M336"/>
  <c r="M337"/>
  <c r="P338"/>
  <c r="P341"/>
  <c r="T367"/>
  <c r="M370"/>
  <c r="P374"/>
  <c r="M386"/>
  <c r="T392"/>
  <c r="O392"/>
  <c r="T394"/>
  <c r="P417"/>
  <c r="T418"/>
  <c r="P418"/>
  <c r="R421"/>
  <c r="R425"/>
  <c r="T426"/>
  <c r="P426"/>
  <c r="T431"/>
  <c r="T435"/>
  <c r="R439"/>
  <c r="P441"/>
  <c r="R444"/>
  <c r="R463"/>
  <c r="R465"/>
  <c r="M468"/>
  <c r="M475"/>
  <c r="P477"/>
  <c r="T484"/>
  <c r="Q484"/>
  <c r="T496"/>
  <c r="P496"/>
  <c r="R499"/>
  <c r="T517"/>
  <c r="T524"/>
  <c r="Q524"/>
  <c r="R526"/>
  <c r="T528"/>
  <c r="R532"/>
  <c r="R539"/>
  <c r="P540"/>
  <c r="P541"/>
  <c r="P548"/>
  <c r="T559"/>
  <c r="T562"/>
  <c r="O563"/>
  <c r="T567"/>
  <c r="T568"/>
  <c r="T570"/>
  <c r="T575"/>
  <c r="O580"/>
  <c r="R582"/>
  <c r="P584"/>
  <c r="M587"/>
  <c r="R588"/>
  <c r="T594"/>
  <c r="M602"/>
  <c r="R604"/>
  <c r="T612"/>
  <c r="O612"/>
  <c r="R614"/>
  <c r="P616"/>
  <c r="R620"/>
  <c r="P627"/>
  <c r="M635"/>
  <c r="R636"/>
  <c r="P643"/>
  <c r="T658"/>
  <c r="S346"/>
  <c r="T346"/>
  <c r="P366"/>
  <c r="O374"/>
  <c r="N392"/>
  <c r="P394"/>
  <c r="P402"/>
  <c r="S418"/>
  <c r="N418"/>
  <c r="S426"/>
  <c r="N426"/>
  <c r="O431"/>
  <c r="P442"/>
  <c r="P466"/>
  <c r="O484"/>
  <c r="T490"/>
  <c r="N496"/>
  <c r="P517"/>
  <c r="O524"/>
  <c r="S529"/>
  <c r="S541"/>
  <c r="N541"/>
  <c r="T549"/>
  <c r="S558"/>
  <c r="T558"/>
  <c r="P562"/>
  <c r="T566"/>
  <c r="P570"/>
  <c r="S574"/>
  <c r="T574"/>
  <c r="T578"/>
  <c r="O579"/>
  <c r="N580"/>
  <c r="P589"/>
  <c r="Q593"/>
  <c r="P594"/>
  <c r="P605"/>
  <c r="T610"/>
  <c r="O611"/>
  <c r="N612"/>
  <c r="P621"/>
  <c r="T626"/>
  <c r="O627"/>
  <c r="P637"/>
  <c r="T642"/>
  <c r="O643"/>
  <c r="N335"/>
  <c r="Q339"/>
  <c r="R341"/>
  <c r="Q342"/>
  <c r="R344"/>
  <c r="Q349"/>
  <c r="P351"/>
  <c r="N353"/>
  <c r="R356"/>
  <c r="R357"/>
  <c r="T358"/>
  <c r="R359"/>
  <c r="R360"/>
  <c r="Q362"/>
  <c r="R364"/>
  <c r="O366"/>
  <c r="N368"/>
  <c r="R371"/>
  <c r="D373"/>
  <c r="F373" s="1"/>
  <c r="M375"/>
  <c r="P376"/>
  <c r="N382"/>
  <c r="P384"/>
  <c r="R385"/>
  <c r="T391"/>
  <c r="P395"/>
  <c r="T398"/>
  <c r="T401"/>
  <c r="T403"/>
  <c r="R404"/>
  <c r="R406"/>
  <c r="T409"/>
  <c r="O409"/>
  <c r="T412"/>
  <c r="M415"/>
  <c r="P419"/>
  <c r="O423"/>
  <c r="P427"/>
  <c r="R429"/>
  <c r="O435"/>
  <c r="Q438"/>
  <c r="Q439"/>
  <c r="O447"/>
  <c r="D449"/>
  <c r="F449" s="1"/>
  <c r="S449" s="1"/>
  <c r="D453"/>
  <c r="F453" s="1"/>
  <c r="P455"/>
  <c r="P457"/>
  <c r="N459"/>
  <c r="P461"/>
  <c r="Q462"/>
  <c r="Q463"/>
  <c r="Q464"/>
  <c r="R467"/>
  <c r="R469"/>
  <c r="T471"/>
  <c r="T473"/>
  <c r="O473"/>
  <c r="N474"/>
  <c r="O479"/>
  <c r="D481"/>
  <c r="F481" s="1"/>
  <c r="S481" s="1"/>
  <c r="M482"/>
  <c r="P488"/>
  <c r="O490"/>
  <c r="N494"/>
  <c r="N495"/>
  <c r="M497"/>
  <c r="D501"/>
  <c r="F501" s="1"/>
  <c r="P506"/>
  <c r="R511"/>
  <c r="R512"/>
  <c r="T513"/>
  <c r="R514"/>
  <c r="T516"/>
  <c r="R518"/>
  <c r="Q519"/>
  <c r="T522"/>
  <c r="Q526"/>
  <c r="R527"/>
  <c r="N530"/>
  <c r="M531"/>
  <c r="P533"/>
  <c r="P534"/>
  <c r="P536"/>
  <c r="R542"/>
  <c r="Q544"/>
  <c r="M546"/>
  <c r="P547"/>
  <c r="P549"/>
  <c r="R550"/>
  <c r="Q552"/>
  <c r="N554"/>
  <c r="M555"/>
  <c r="P556"/>
  <c r="Q557"/>
  <c r="O558"/>
  <c r="O562"/>
  <c r="P564"/>
  <c r="O566"/>
  <c r="N569"/>
  <c r="O570"/>
  <c r="Q573"/>
  <c r="O574"/>
  <c r="D576"/>
  <c r="F576" s="1"/>
  <c r="P578"/>
  <c r="Q582"/>
  <c r="R586"/>
  <c r="M590"/>
  <c r="M591"/>
  <c r="O594"/>
  <c r="P596"/>
  <c r="Q597"/>
  <c r="D598"/>
  <c r="F598" s="1"/>
  <c r="T600"/>
  <c r="Q601"/>
  <c r="Q603"/>
  <c r="M606"/>
  <c r="M607"/>
  <c r="P610"/>
  <c r="Q614"/>
  <c r="M618"/>
  <c r="R619"/>
  <c r="M622"/>
  <c r="M623"/>
  <c r="P626"/>
  <c r="R634"/>
  <c r="M638"/>
  <c r="M639"/>
  <c r="P642"/>
  <c r="R650"/>
  <c r="T652"/>
  <c r="O652"/>
  <c r="N653"/>
  <c r="R654"/>
  <c r="Q655"/>
  <c r="P656"/>
  <c r="N657"/>
  <c r="O658"/>
  <c r="R660"/>
  <c r="T661"/>
  <c r="D662"/>
  <c r="F662" s="1"/>
  <c r="S662" s="1"/>
  <c r="T664"/>
  <c r="Q336"/>
  <c r="T339"/>
  <c r="Q341"/>
  <c r="P342"/>
  <c r="M344"/>
  <c r="N346"/>
  <c r="M354"/>
  <c r="Q357"/>
  <c r="T360"/>
  <c r="O360"/>
  <c r="T362"/>
  <c r="M363"/>
  <c r="N366"/>
  <c r="Q370"/>
  <c r="M373"/>
  <c r="N376"/>
  <c r="R377"/>
  <c r="M383"/>
  <c r="Q386"/>
  <c r="N394"/>
  <c r="R395"/>
  <c r="Q406"/>
  <c r="R419"/>
  <c r="T425"/>
  <c r="O425"/>
  <c r="R427"/>
  <c r="P433"/>
  <c r="Q434"/>
  <c r="N435"/>
  <c r="P437"/>
  <c r="T439"/>
  <c r="N442"/>
  <c r="Q443"/>
  <c r="M449"/>
  <c r="M453"/>
  <c r="R455"/>
  <c r="R457"/>
  <c r="T463"/>
  <c r="T465"/>
  <c r="O465"/>
  <c r="N466"/>
  <c r="Q475"/>
  <c r="T476"/>
  <c r="M481"/>
  <c r="N490"/>
  <c r="T492"/>
  <c r="O492"/>
  <c r="M501"/>
  <c r="R502"/>
  <c r="Q512"/>
  <c r="R515"/>
  <c r="M530"/>
  <c r="T532"/>
  <c r="O532"/>
  <c r="R534"/>
  <c r="Q537"/>
  <c r="R546"/>
  <c r="M554"/>
  <c r="R556"/>
  <c r="N558"/>
  <c r="N559"/>
  <c r="N562"/>
  <c r="M563"/>
  <c r="R564"/>
  <c r="N566"/>
  <c r="N570"/>
  <c r="M571"/>
  <c r="P572"/>
  <c r="N574"/>
  <c r="N575"/>
  <c r="T583"/>
  <c r="Q587"/>
  <c r="T588"/>
  <c r="O588"/>
  <c r="N589"/>
  <c r="R590"/>
  <c r="Q591"/>
  <c r="P592"/>
  <c r="N593"/>
  <c r="N594"/>
  <c r="M595"/>
  <c r="R596"/>
  <c r="Q602"/>
  <c r="T604"/>
  <c r="O604"/>
  <c r="N605"/>
  <c r="R606"/>
  <c r="Q607"/>
  <c r="P608"/>
  <c r="N609"/>
  <c r="T615"/>
  <c r="R618"/>
  <c r="T620"/>
  <c r="O620"/>
  <c r="N621"/>
  <c r="R622"/>
  <c r="Q623"/>
  <c r="P624"/>
  <c r="N625"/>
  <c r="P628"/>
  <c r="Q629"/>
  <c r="T632"/>
  <c r="Q633"/>
  <c r="Q635"/>
  <c r="T636"/>
  <c r="O636"/>
  <c r="N637"/>
  <c r="R638"/>
  <c r="Q639"/>
  <c r="P640"/>
  <c r="N641"/>
  <c r="P644"/>
  <c r="Q645"/>
  <c r="T648"/>
  <c r="Q649"/>
  <c r="Q651"/>
  <c r="Q656"/>
  <c r="N658"/>
  <c r="M659"/>
  <c r="T337"/>
  <c r="T338"/>
  <c r="O342"/>
  <c r="P346"/>
  <c r="R347"/>
  <c r="N360"/>
  <c r="P362"/>
  <c r="M365"/>
  <c r="M367"/>
  <c r="M381"/>
  <c r="T382"/>
  <c r="M402"/>
  <c r="T417"/>
  <c r="S420"/>
  <c r="N425"/>
  <c r="T429"/>
  <c r="M431"/>
  <c r="R433"/>
  <c r="R436"/>
  <c r="O439"/>
  <c r="T441"/>
  <c r="R459"/>
  <c r="O463"/>
  <c r="N465"/>
  <c r="T468"/>
  <c r="T477"/>
  <c r="P484"/>
  <c r="M486"/>
  <c r="M490"/>
  <c r="N492"/>
  <c r="O500"/>
  <c r="T515"/>
  <c r="O515"/>
  <c r="P524"/>
  <c r="O526"/>
  <c r="P528"/>
  <c r="R530"/>
  <c r="N532"/>
  <c r="T538"/>
  <c r="T540"/>
  <c r="T548"/>
  <c r="O548"/>
  <c r="R554"/>
  <c r="M562"/>
  <c r="P568"/>
  <c r="M570"/>
  <c r="R572"/>
  <c r="S573"/>
  <c r="P573"/>
  <c r="M579"/>
  <c r="P580"/>
  <c r="T582"/>
  <c r="T584"/>
  <c r="P587"/>
  <c r="N588"/>
  <c r="M594"/>
  <c r="R595"/>
  <c r="P597"/>
  <c r="T602"/>
  <c r="O603"/>
  <c r="N604"/>
  <c r="M611"/>
  <c r="P612"/>
  <c r="T614"/>
  <c r="T616"/>
  <c r="N620"/>
  <c r="M627"/>
  <c r="R628"/>
  <c r="P635"/>
  <c r="N636"/>
  <c r="M643"/>
  <c r="R644"/>
  <c r="P651"/>
  <c r="M658"/>
  <c r="R659"/>
  <c r="T399"/>
  <c r="S486"/>
  <c r="S498"/>
  <c r="T586"/>
  <c r="T634"/>
  <c r="T650"/>
  <c r="S376"/>
  <c r="S383"/>
  <c r="S395"/>
  <c r="S419"/>
  <c r="S427"/>
  <c r="S335"/>
  <c r="S347"/>
  <c r="S353"/>
  <c r="S367"/>
  <c r="S394"/>
  <c r="S361"/>
  <c r="S372"/>
  <c r="S374"/>
  <c r="S389"/>
  <c r="S392"/>
  <c r="S344"/>
  <c r="S351"/>
  <c r="S363"/>
  <c r="S388"/>
  <c r="S362"/>
  <c r="S390"/>
  <c r="S401"/>
  <c r="S408"/>
  <c r="S339"/>
  <c r="S340"/>
  <c r="S342"/>
  <c r="S357"/>
  <c r="S360"/>
  <c r="S338"/>
  <c r="S356"/>
  <c r="S379"/>
  <c r="S385"/>
  <c r="S399"/>
  <c r="S404"/>
  <c r="S406"/>
  <c r="S417"/>
  <c r="S358"/>
  <c r="S393"/>
  <c r="M356"/>
  <c r="P356"/>
  <c r="M388"/>
  <c r="P388"/>
  <c r="Q412"/>
  <c r="O412"/>
  <c r="O414"/>
  <c r="M414"/>
  <c r="M420"/>
  <c r="P420"/>
  <c r="M432"/>
  <c r="P432"/>
  <c r="T436"/>
  <c r="D436"/>
  <c r="F436" s="1"/>
  <c r="P447"/>
  <c r="M447"/>
  <c r="D456"/>
  <c r="F456" s="1"/>
  <c r="T456"/>
  <c r="S482"/>
  <c r="S495"/>
  <c r="S502"/>
  <c r="S554"/>
  <c r="R335"/>
  <c r="P337"/>
  <c r="O338"/>
  <c r="Q340"/>
  <c r="S341"/>
  <c r="O344"/>
  <c r="Q345"/>
  <c r="R350"/>
  <c r="D352"/>
  <c r="F352" s="1"/>
  <c r="M352"/>
  <c r="S355"/>
  <c r="N357"/>
  <c r="P358"/>
  <c r="S359"/>
  <c r="S364"/>
  <c r="M366"/>
  <c r="P367"/>
  <c r="R368"/>
  <c r="M371"/>
  <c r="Q372"/>
  <c r="O376"/>
  <c r="Q377"/>
  <c r="R382"/>
  <c r="D384"/>
  <c r="F384" s="1"/>
  <c r="M384"/>
  <c r="S387"/>
  <c r="N389"/>
  <c r="P390"/>
  <c r="S391"/>
  <c r="S396"/>
  <c r="M398"/>
  <c r="P399"/>
  <c r="R400"/>
  <c r="M403"/>
  <c r="Q404"/>
  <c r="O408"/>
  <c r="M411"/>
  <c r="T413"/>
  <c r="R413"/>
  <c r="P415"/>
  <c r="S421"/>
  <c r="P429"/>
  <c r="P439"/>
  <c r="R441"/>
  <c r="T445"/>
  <c r="M452"/>
  <c r="T460"/>
  <c r="Q420"/>
  <c r="O420"/>
  <c r="O422"/>
  <c r="M422"/>
  <c r="N429"/>
  <c r="O429"/>
  <c r="S445"/>
  <c r="M451"/>
  <c r="P451"/>
  <c r="Q452"/>
  <c r="N452"/>
  <c r="O452"/>
  <c r="S457"/>
  <c r="S461"/>
  <c r="S474"/>
  <c r="S490"/>
  <c r="S491"/>
  <c r="S570"/>
  <c r="P336"/>
  <c r="O337"/>
  <c r="N338"/>
  <c r="M339"/>
  <c r="O340"/>
  <c r="T344"/>
  <c r="O345"/>
  <c r="T347"/>
  <c r="T349"/>
  <c r="P349"/>
  <c r="R351"/>
  <c r="T351"/>
  <c r="M353"/>
  <c r="P354"/>
  <c r="T356"/>
  <c r="M357"/>
  <c r="O358"/>
  <c r="P361"/>
  <c r="O363"/>
  <c r="P368"/>
  <c r="O372"/>
  <c r="T376"/>
  <c r="O377"/>
  <c r="T379"/>
  <c r="T381"/>
  <c r="P381"/>
  <c r="R383"/>
  <c r="T383"/>
  <c r="M385"/>
  <c r="P386"/>
  <c r="T388"/>
  <c r="M389"/>
  <c r="O390"/>
  <c r="P393"/>
  <c r="O395"/>
  <c r="P400"/>
  <c r="O404"/>
  <c r="T408"/>
  <c r="T421"/>
  <c r="P423"/>
  <c r="R453"/>
  <c r="M348"/>
  <c r="P348"/>
  <c r="M380"/>
  <c r="P380"/>
  <c r="M428"/>
  <c r="P428"/>
  <c r="S433"/>
  <c r="M440"/>
  <c r="P440"/>
  <c r="T444"/>
  <c r="D444"/>
  <c r="F444" s="1"/>
  <c r="S466"/>
  <c r="S480"/>
  <c r="S533"/>
  <c r="S578"/>
  <c r="T361"/>
  <c r="S365"/>
  <c r="T393"/>
  <c r="S397"/>
  <c r="Q428"/>
  <c r="O428"/>
  <c r="N437"/>
  <c r="O437"/>
  <c r="S472"/>
  <c r="S487"/>
  <c r="S493"/>
  <c r="S506"/>
  <c r="D337"/>
  <c r="F337" s="1"/>
  <c r="T341"/>
  <c r="R343"/>
  <c r="T343"/>
  <c r="D345"/>
  <c r="F345" s="1"/>
  <c r="M345"/>
  <c r="Q347"/>
  <c r="T348"/>
  <c r="O350"/>
  <c r="P353"/>
  <c r="O355"/>
  <c r="N358"/>
  <c r="Q360"/>
  <c r="R361"/>
  <c r="N363"/>
  <c r="O364"/>
  <c r="R365"/>
  <c r="T368"/>
  <c r="R375"/>
  <c r="T375"/>
  <c r="D377"/>
  <c r="F377" s="1"/>
  <c r="M377"/>
  <c r="Q379"/>
  <c r="T380"/>
  <c r="O382"/>
  <c r="P385"/>
  <c r="O387"/>
  <c r="N390"/>
  <c r="Q392"/>
  <c r="R393"/>
  <c r="N395"/>
  <c r="O396"/>
  <c r="R397"/>
  <c r="T400"/>
  <c r="R407"/>
  <c r="T407"/>
  <c r="D409"/>
  <c r="F409" s="1"/>
  <c r="R414"/>
  <c r="Q416"/>
  <c r="R416"/>
  <c r="T420"/>
  <c r="T422"/>
  <c r="D425"/>
  <c r="F425" s="1"/>
  <c r="R432"/>
  <c r="M340"/>
  <c r="P340"/>
  <c r="M372"/>
  <c r="P372"/>
  <c r="M404"/>
  <c r="P404"/>
  <c r="D432"/>
  <c r="F432" s="1"/>
  <c r="T432"/>
  <c r="M436"/>
  <c r="P436"/>
  <c r="S441"/>
  <c r="D448"/>
  <c r="F448" s="1"/>
  <c r="T448"/>
  <c r="D464"/>
  <c r="F464" s="1"/>
  <c r="T464"/>
  <c r="S473"/>
  <c r="T353"/>
  <c r="Q361"/>
  <c r="T385"/>
  <c r="Q393"/>
  <c r="P413"/>
  <c r="Q424"/>
  <c r="R424"/>
  <c r="Q440"/>
  <c r="P445"/>
  <c r="M460"/>
  <c r="N413"/>
  <c r="O413"/>
  <c r="D416"/>
  <c r="F416" s="1"/>
  <c r="T416"/>
  <c r="S429"/>
  <c r="M435"/>
  <c r="P435"/>
  <c r="Q436"/>
  <c r="O436"/>
  <c r="R445"/>
  <c r="N445"/>
  <c r="O445"/>
  <c r="M459"/>
  <c r="P459"/>
  <c r="Q460"/>
  <c r="N460"/>
  <c r="O460"/>
  <c r="S465"/>
  <c r="S492"/>
  <c r="S512"/>
  <c r="S532"/>
  <c r="T340"/>
  <c r="P345"/>
  <c r="O361"/>
  <c r="T363"/>
  <c r="T365"/>
  <c r="P365"/>
  <c r="R367"/>
  <c r="T372"/>
  <c r="P377"/>
  <c r="O393"/>
  <c r="T395"/>
  <c r="T397"/>
  <c r="P397"/>
  <c r="R399"/>
  <c r="T404"/>
  <c r="R415"/>
  <c r="R417"/>
  <c r="P421"/>
  <c r="P424"/>
  <c r="R440"/>
  <c r="R461"/>
  <c r="M364"/>
  <c r="P364"/>
  <c r="M396"/>
  <c r="P396"/>
  <c r="N421"/>
  <c r="O421"/>
  <c r="D424"/>
  <c r="F424" s="1"/>
  <c r="T424"/>
  <c r="T428"/>
  <c r="D428"/>
  <c r="F428" s="1"/>
  <c r="D440"/>
  <c r="F440" s="1"/>
  <c r="T440"/>
  <c r="M444"/>
  <c r="P444"/>
  <c r="S477"/>
  <c r="S511"/>
  <c r="S515"/>
  <c r="S519"/>
  <c r="S538"/>
  <c r="S540"/>
  <c r="R337"/>
  <c r="P343"/>
  <c r="S349"/>
  <c r="N361"/>
  <c r="N365"/>
  <c r="P375"/>
  <c r="S381"/>
  <c r="N393"/>
  <c r="N397"/>
  <c r="P407"/>
  <c r="O424"/>
  <c r="P431"/>
  <c r="O440"/>
  <c r="M412"/>
  <c r="P412"/>
  <c r="S437"/>
  <c r="M443"/>
  <c r="P443"/>
  <c r="Q444"/>
  <c r="O444"/>
  <c r="S513"/>
  <c r="S546"/>
  <c r="Q344"/>
  <c r="N347"/>
  <c r="R349"/>
  <c r="T357"/>
  <c r="P357"/>
  <c r="Q363"/>
  <c r="S368"/>
  <c r="N374"/>
  <c r="Q376"/>
  <c r="N379"/>
  <c r="R381"/>
  <c r="T389"/>
  <c r="P389"/>
  <c r="Q395"/>
  <c r="S400"/>
  <c r="N406"/>
  <c r="Q408"/>
  <c r="S413"/>
  <c r="N424"/>
  <c r="N440"/>
  <c r="M511"/>
  <c r="P511"/>
  <c r="N536"/>
  <c r="O536"/>
  <c r="T543"/>
  <c r="D543"/>
  <c r="F543" s="1"/>
  <c r="S552"/>
  <c r="M567"/>
  <c r="P567"/>
  <c r="N568"/>
  <c r="O568"/>
  <c r="D571"/>
  <c r="F571" s="1"/>
  <c r="T571"/>
  <c r="S595"/>
  <c r="S659"/>
  <c r="R346"/>
  <c r="R354"/>
  <c r="R362"/>
  <c r="R370"/>
  <c r="R378"/>
  <c r="R386"/>
  <c r="R394"/>
  <c r="R402"/>
  <c r="R410"/>
  <c r="D415"/>
  <c r="F415" s="1"/>
  <c r="R418"/>
  <c r="D423"/>
  <c r="F423" s="1"/>
  <c r="R426"/>
  <c r="D431"/>
  <c r="F431" s="1"/>
  <c r="R434"/>
  <c r="D439"/>
  <c r="F439" s="1"/>
  <c r="R442"/>
  <c r="D447"/>
  <c r="F447" s="1"/>
  <c r="R450"/>
  <c r="P452"/>
  <c r="O453"/>
  <c r="D455"/>
  <c r="F455" s="1"/>
  <c r="M455"/>
  <c r="R458"/>
  <c r="P460"/>
  <c r="O461"/>
  <c r="D463"/>
  <c r="F463" s="1"/>
  <c r="M463"/>
  <c r="R466"/>
  <c r="P468"/>
  <c r="O469"/>
  <c r="D471"/>
  <c r="F471" s="1"/>
  <c r="M471"/>
  <c r="T472"/>
  <c r="R474"/>
  <c r="P476"/>
  <c r="O477"/>
  <c r="D479"/>
  <c r="F479" s="1"/>
  <c r="M479"/>
  <c r="T480"/>
  <c r="R482"/>
  <c r="D484"/>
  <c r="F484" s="1"/>
  <c r="Q486"/>
  <c r="R486"/>
  <c r="T487"/>
  <c r="O489"/>
  <c r="P492"/>
  <c r="O494"/>
  <c r="R495"/>
  <c r="N497"/>
  <c r="Q499"/>
  <c r="P499"/>
  <c r="R500"/>
  <c r="R505"/>
  <c r="D507"/>
  <c r="F507" s="1"/>
  <c r="M507"/>
  <c r="S510"/>
  <c r="N512"/>
  <c r="P513"/>
  <c r="S514"/>
  <c r="R520"/>
  <c r="P522"/>
  <c r="D524"/>
  <c r="F524" s="1"/>
  <c r="N529"/>
  <c r="P539"/>
  <c r="T551"/>
  <c r="R552"/>
  <c r="M519"/>
  <c r="P519"/>
  <c r="D539"/>
  <c r="F539" s="1"/>
  <c r="T539"/>
  <c r="S561"/>
  <c r="M566"/>
  <c r="P566"/>
  <c r="Q567"/>
  <c r="O567"/>
  <c r="T580"/>
  <c r="D580"/>
  <c r="F580" s="1"/>
  <c r="S592"/>
  <c r="S594"/>
  <c r="S608"/>
  <c r="S611"/>
  <c r="S624"/>
  <c r="S627"/>
  <c r="S640"/>
  <c r="S643"/>
  <c r="S653"/>
  <c r="S657"/>
  <c r="S658"/>
  <c r="M430"/>
  <c r="M438"/>
  <c r="M446"/>
  <c r="N453"/>
  <c r="M454"/>
  <c r="N461"/>
  <c r="M462"/>
  <c r="P467"/>
  <c r="O468"/>
  <c r="N469"/>
  <c r="M470"/>
  <c r="P475"/>
  <c r="O476"/>
  <c r="N477"/>
  <c r="M478"/>
  <c r="P486"/>
  <c r="M489"/>
  <c r="P490"/>
  <c r="M494"/>
  <c r="Q495"/>
  <c r="S496"/>
  <c r="O499"/>
  <c r="Q500"/>
  <c r="R501"/>
  <c r="T502"/>
  <c r="T504"/>
  <c r="P504"/>
  <c r="R506"/>
  <c r="T506"/>
  <c r="M508"/>
  <c r="P509"/>
  <c r="Q510"/>
  <c r="R510"/>
  <c r="T511"/>
  <c r="M512"/>
  <c r="O513"/>
  <c r="P516"/>
  <c r="T520"/>
  <c r="Q520"/>
  <c r="R528"/>
  <c r="S530"/>
  <c r="R538"/>
  <c r="O539"/>
  <c r="R540"/>
  <c r="R543"/>
  <c r="T560"/>
  <c r="P576"/>
  <c r="M503"/>
  <c r="P503"/>
  <c r="M527"/>
  <c r="P527"/>
  <c r="O529"/>
  <c r="M529"/>
  <c r="M535"/>
  <c r="P535"/>
  <c r="S548"/>
  <c r="S560"/>
  <c r="M575"/>
  <c r="P575"/>
  <c r="N576"/>
  <c r="O576"/>
  <c r="D579"/>
  <c r="F579" s="1"/>
  <c r="T579"/>
  <c r="S589"/>
  <c r="S593"/>
  <c r="S605"/>
  <c r="S609"/>
  <c r="S610"/>
  <c r="S621"/>
  <c r="S625"/>
  <c r="S626"/>
  <c r="S641"/>
  <c r="S642"/>
  <c r="S663"/>
  <c r="R448"/>
  <c r="R456"/>
  <c r="R464"/>
  <c r="N468"/>
  <c r="R472"/>
  <c r="N476"/>
  <c r="R480"/>
  <c r="O486"/>
  <c r="O495"/>
  <c r="T497"/>
  <c r="T499"/>
  <c r="N499"/>
  <c r="N504"/>
  <c r="P510"/>
  <c r="P514"/>
  <c r="P518"/>
  <c r="N520"/>
  <c r="S536"/>
  <c r="N539"/>
  <c r="R560"/>
  <c r="Q535"/>
  <c r="O535"/>
  <c r="M544"/>
  <c r="N544"/>
  <c r="O544"/>
  <c r="D547"/>
  <c r="F547" s="1"/>
  <c r="T547"/>
  <c r="S569"/>
  <c r="M574"/>
  <c r="P574"/>
  <c r="Q575"/>
  <c r="O575"/>
  <c r="S631"/>
  <c r="S647"/>
  <c r="D452"/>
  <c r="F452" s="1"/>
  <c r="D460"/>
  <c r="F460" s="1"/>
  <c r="D468"/>
  <c r="F468" s="1"/>
  <c r="D476"/>
  <c r="F476" s="1"/>
  <c r="P482"/>
  <c r="R483"/>
  <c r="T493"/>
  <c r="R497"/>
  <c r="D499"/>
  <c r="F499" s="1"/>
  <c r="Q502"/>
  <c r="T503"/>
  <c r="O505"/>
  <c r="P508"/>
  <c r="O510"/>
  <c r="N513"/>
  <c r="Q515"/>
  <c r="R516"/>
  <c r="T519"/>
  <c r="R521"/>
  <c r="P523"/>
  <c r="D528"/>
  <c r="F528" s="1"/>
  <c r="N528"/>
  <c r="P530"/>
  <c r="M534"/>
  <c r="T536"/>
  <c r="R536"/>
  <c r="P552"/>
  <c r="D556"/>
  <c r="F556" s="1"/>
  <c r="D523"/>
  <c r="F523" s="1"/>
  <c r="T523"/>
  <c r="O537"/>
  <c r="M537"/>
  <c r="M543"/>
  <c r="P543"/>
  <c r="M551"/>
  <c r="P551"/>
  <c r="N552"/>
  <c r="O552"/>
  <c r="D555"/>
  <c r="F555" s="1"/>
  <c r="T555"/>
  <c r="S568"/>
  <c r="S600"/>
  <c r="S603"/>
  <c r="S652"/>
  <c r="S661"/>
  <c r="S664"/>
  <c r="S665"/>
  <c r="R430"/>
  <c r="R438"/>
  <c r="R446"/>
  <c r="P448"/>
  <c r="R454"/>
  <c r="P456"/>
  <c r="R462"/>
  <c r="P464"/>
  <c r="R470"/>
  <c r="P472"/>
  <c r="R478"/>
  <c r="P480"/>
  <c r="Q483"/>
  <c r="P483"/>
  <c r="N486"/>
  <c r="T489"/>
  <c r="T494"/>
  <c r="R498"/>
  <c r="T508"/>
  <c r="Q516"/>
  <c r="R522"/>
  <c r="M528"/>
  <c r="T529"/>
  <c r="M539"/>
  <c r="M495"/>
  <c r="P495"/>
  <c r="Q543"/>
  <c r="O543"/>
  <c r="M550"/>
  <c r="P550"/>
  <c r="Q551"/>
  <c r="N551"/>
  <c r="O551"/>
  <c r="S564"/>
  <c r="S577"/>
  <c r="S582"/>
  <c r="S587"/>
  <c r="S601"/>
  <c r="S602"/>
  <c r="S614"/>
  <c r="S620"/>
  <c r="S632"/>
  <c r="S635"/>
  <c r="S648"/>
  <c r="S651"/>
  <c r="S667"/>
  <c r="O448"/>
  <c r="O456"/>
  <c r="O464"/>
  <c r="O472"/>
  <c r="O480"/>
  <c r="O483"/>
  <c r="S497"/>
  <c r="P497"/>
  <c r="O516"/>
  <c r="R519"/>
  <c r="P520"/>
  <c r="T533"/>
  <c r="T535"/>
  <c r="P560"/>
  <c r="S545"/>
  <c r="M559"/>
  <c r="P559"/>
  <c r="N560"/>
  <c r="O560"/>
  <c r="D563"/>
  <c r="F563" s="1"/>
  <c r="T563"/>
  <c r="S584"/>
  <c r="S586"/>
  <c r="S616"/>
  <c r="S619"/>
  <c r="S633"/>
  <c r="S634"/>
  <c r="S649"/>
  <c r="S650"/>
  <c r="S655"/>
  <c r="R468"/>
  <c r="R476"/>
  <c r="T486"/>
  <c r="S504"/>
  <c r="S535"/>
  <c r="S566"/>
  <c r="M487"/>
  <c r="P487"/>
  <c r="D531"/>
  <c r="F531" s="1"/>
  <c r="T531"/>
  <c r="S553"/>
  <c r="M558"/>
  <c r="P558"/>
  <c r="Q559"/>
  <c r="O559"/>
  <c r="S562"/>
  <c r="S585"/>
  <c r="S617"/>
  <c r="S618"/>
  <c r="S639"/>
  <c r="D483"/>
  <c r="F483" s="1"/>
  <c r="D488"/>
  <c r="F488" s="1"/>
  <c r="S489"/>
  <c r="T500"/>
  <c r="R504"/>
  <c r="S508"/>
  <c r="T512"/>
  <c r="P512"/>
  <c r="D516"/>
  <c r="F516" s="1"/>
  <c r="N519"/>
  <c r="S520"/>
  <c r="P529"/>
  <c r="R537"/>
  <c r="Q539"/>
  <c r="T552"/>
  <c r="N567"/>
  <c r="D572"/>
  <c r="F572" s="1"/>
  <c r="Q576"/>
  <c r="R485"/>
  <c r="R493"/>
  <c r="R509"/>
  <c r="R517"/>
  <c r="R525"/>
  <c r="R533"/>
  <c r="R541"/>
  <c r="R549"/>
  <c r="R557"/>
  <c r="R565"/>
  <c r="R573"/>
  <c r="R581"/>
  <c r="P583"/>
  <c r="O584"/>
  <c r="T587"/>
  <c r="R589"/>
  <c r="P591"/>
  <c r="O592"/>
  <c r="T595"/>
  <c r="R597"/>
  <c r="P599"/>
  <c r="O600"/>
  <c r="T603"/>
  <c r="R605"/>
  <c r="P607"/>
  <c r="O608"/>
  <c r="T611"/>
  <c r="R613"/>
  <c r="P615"/>
  <c r="O616"/>
  <c r="T619"/>
  <c r="R621"/>
  <c r="P623"/>
  <c r="O624"/>
  <c r="T627"/>
  <c r="R629"/>
  <c r="P631"/>
  <c r="O632"/>
  <c r="T635"/>
  <c r="R637"/>
  <c r="P639"/>
  <c r="O640"/>
  <c r="T643"/>
  <c r="R645"/>
  <c r="P647"/>
  <c r="O648"/>
  <c r="T651"/>
  <c r="R653"/>
  <c r="P655"/>
  <c r="O656"/>
  <c r="T659"/>
  <c r="R661"/>
  <c r="P663"/>
  <c r="O664"/>
  <c r="D666"/>
  <c r="F666" s="1"/>
  <c r="M666"/>
  <c r="T667"/>
  <c r="M545"/>
  <c r="M553"/>
  <c r="M561"/>
  <c r="M569"/>
  <c r="M577"/>
  <c r="P582"/>
  <c r="O583"/>
  <c r="N584"/>
  <c r="M585"/>
  <c r="P590"/>
  <c r="O591"/>
  <c r="N592"/>
  <c r="M593"/>
  <c r="P598"/>
  <c r="O599"/>
  <c r="N600"/>
  <c r="M601"/>
  <c r="P606"/>
  <c r="O607"/>
  <c r="N608"/>
  <c r="M609"/>
  <c r="P614"/>
  <c r="O615"/>
  <c r="N616"/>
  <c r="M617"/>
  <c r="P622"/>
  <c r="O623"/>
  <c r="N624"/>
  <c r="M625"/>
  <c r="P630"/>
  <c r="O631"/>
  <c r="N632"/>
  <c r="M633"/>
  <c r="P638"/>
  <c r="O639"/>
  <c r="N640"/>
  <c r="M641"/>
  <c r="P646"/>
  <c r="O647"/>
  <c r="N648"/>
  <c r="M649"/>
  <c r="P654"/>
  <c r="O655"/>
  <c r="N656"/>
  <c r="M657"/>
  <c r="P662"/>
  <c r="O663"/>
  <c r="N664"/>
  <c r="M665"/>
  <c r="T545"/>
  <c r="R547"/>
  <c r="M552"/>
  <c r="T553"/>
  <c r="R555"/>
  <c r="M560"/>
  <c r="T561"/>
  <c r="R563"/>
  <c r="M568"/>
  <c r="T569"/>
  <c r="R571"/>
  <c r="M576"/>
  <c r="T577"/>
  <c r="R579"/>
  <c r="M584"/>
  <c r="T585"/>
  <c r="M592"/>
  <c r="T593"/>
  <c r="M600"/>
  <c r="T601"/>
  <c r="R603"/>
  <c r="M608"/>
  <c r="T609"/>
  <c r="R611"/>
  <c r="M616"/>
  <c r="T617"/>
  <c r="M624"/>
  <c r="T625"/>
  <c r="M632"/>
  <c r="T633"/>
  <c r="M640"/>
  <c r="T641"/>
  <c r="M648"/>
  <c r="T649"/>
  <c r="M656"/>
  <c r="T657"/>
  <c r="M664"/>
  <c r="T665"/>
  <c r="R667"/>
  <c r="D551"/>
  <c r="F551" s="1"/>
  <c r="D559"/>
  <c r="F559" s="1"/>
  <c r="D567"/>
  <c r="F567" s="1"/>
  <c r="D575"/>
  <c r="F575" s="1"/>
  <c r="D583"/>
  <c r="F583" s="1"/>
  <c r="D591"/>
  <c r="F591" s="1"/>
  <c r="D599"/>
  <c r="F599" s="1"/>
  <c r="D607"/>
  <c r="F607" s="1"/>
  <c r="D615"/>
  <c r="F615" s="1"/>
  <c r="D623"/>
  <c r="F623" s="1"/>
  <c r="R545"/>
  <c r="R553"/>
  <c r="R561"/>
  <c r="R569"/>
  <c r="R577"/>
  <c r="R585"/>
  <c r="R593"/>
  <c r="R601"/>
  <c r="R609"/>
  <c r="R617"/>
  <c r="R625"/>
  <c r="T631"/>
  <c r="R633"/>
  <c r="T639"/>
  <c r="R641"/>
  <c r="T647"/>
  <c r="R649"/>
  <c r="T655"/>
  <c r="R657"/>
  <c r="T663"/>
  <c r="R665"/>
  <c r="P667"/>
  <c r="R584"/>
  <c r="R592"/>
  <c r="R600"/>
  <c r="R608"/>
  <c r="R616"/>
  <c r="R624"/>
  <c r="R632"/>
  <c r="R640"/>
  <c r="R648"/>
  <c r="R656"/>
  <c r="O667"/>
  <c r="R583"/>
  <c r="D588"/>
  <c r="F588" s="1"/>
  <c r="R591"/>
  <c r="D596"/>
  <c r="F596" s="1"/>
  <c r="R599"/>
  <c r="D604"/>
  <c r="F604" s="1"/>
  <c r="R607"/>
  <c r="D612"/>
  <c r="F612" s="1"/>
  <c r="R615"/>
  <c r="R623"/>
  <c r="D628"/>
  <c r="F628" s="1"/>
  <c r="R631"/>
  <c r="D636"/>
  <c r="F636" s="1"/>
  <c r="R639"/>
  <c r="D644"/>
  <c r="F644" s="1"/>
  <c r="R647"/>
  <c r="R655"/>
  <c r="R663"/>
  <c r="P665"/>
  <c r="Q9"/>
  <c r="T10"/>
  <c r="R36"/>
  <c r="R34"/>
  <c r="R32"/>
  <c r="R30"/>
  <c r="R28"/>
  <c r="R26"/>
  <c r="R24"/>
  <c r="R22"/>
  <c r="R20"/>
  <c r="R18"/>
  <c r="R16"/>
  <c r="R14"/>
  <c r="R12"/>
  <c r="R290"/>
  <c r="R288"/>
  <c r="R286"/>
  <c r="R284"/>
  <c r="R282"/>
  <c r="R280"/>
  <c r="R278"/>
  <c r="R276"/>
  <c r="R274"/>
  <c r="R272"/>
  <c r="R270"/>
  <c r="R268"/>
  <c r="R266"/>
  <c r="R264"/>
  <c r="R262"/>
  <c r="R260"/>
  <c r="R258"/>
  <c r="R256"/>
  <c r="R254"/>
  <c r="R252"/>
  <c r="R250"/>
  <c r="R248"/>
  <c r="R246"/>
  <c r="R244"/>
  <c r="R242"/>
  <c r="R240"/>
  <c r="R238"/>
  <c r="R236"/>
  <c r="R234"/>
  <c r="R232"/>
  <c r="R230"/>
  <c r="R228"/>
  <c r="R226"/>
  <c r="R224"/>
  <c r="R222"/>
  <c r="R220"/>
  <c r="R218"/>
  <c r="R216"/>
  <c r="R214"/>
  <c r="R212"/>
  <c r="R210"/>
  <c r="R208"/>
  <c r="R206"/>
  <c r="R204"/>
  <c r="R202"/>
  <c r="T9"/>
  <c r="T7"/>
  <c r="T6"/>
  <c r="T14"/>
  <c r="T22"/>
  <c r="T30"/>
  <c r="T38"/>
  <c r="T46"/>
  <c r="T54"/>
  <c r="T62"/>
  <c r="T70"/>
  <c r="T78"/>
  <c r="T86"/>
  <c r="T94"/>
  <c r="T102"/>
  <c r="T110"/>
  <c r="T118"/>
  <c r="T126"/>
  <c r="T134"/>
  <c r="T142"/>
  <c r="T150"/>
  <c r="T158"/>
  <c r="T166"/>
  <c r="T174"/>
  <c r="T182"/>
  <c r="T190"/>
  <c r="T198"/>
  <c r="T206"/>
  <c r="T214"/>
  <c r="T222"/>
  <c r="T230"/>
  <c r="T238"/>
  <c r="T246"/>
  <c r="T254"/>
  <c r="T262"/>
  <c r="T270"/>
  <c r="T278"/>
  <c r="T286"/>
  <c r="T294"/>
  <c r="T302"/>
  <c r="T310"/>
  <c r="T318"/>
  <c r="T326"/>
  <c r="T334"/>
  <c r="T5"/>
  <c r="T13"/>
  <c r="T21"/>
  <c r="T29"/>
  <c r="T37"/>
  <c r="T45"/>
  <c r="T53"/>
  <c r="T61"/>
  <c r="T69"/>
  <c r="T77"/>
  <c r="T85"/>
  <c r="T93"/>
  <c r="T101"/>
  <c r="T109"/>
  <c r="T117"/>
  <c r="T125"/>
  <c r="T133"/>
  <c r="T141"/>
  <c r="T149"/>
  <c r="T157"/>
  <c r="T165"/>
  <c r="T173"/>
  <c r="T181"/>
  <c r="T189"/>
  <c r="T197"/>
  <c r="T205"/>
  <c r="T213"/>
  <c r="T221"/>
  <c r="T229"/>
  <c r="T237"/>
  <c r="T245"/>
  <c r="T253"/>
  <c r="T261"/>
  <c r="T269"/>
  <c r="T277"/>
  <c r="T285"/>
  <c r="T293"/>
  <c r="T301"/>
  <c r="T309"/>
  <c r="T317"/>
  <c r="T325"/>
  <c r="T333"/>
  <c r="T4"/>
  <c r="T12"/>
  <c r="T20"/>
  <c r="T28"/>
  <c r="T36"/>
  <c r="T44"/>
  <c r="T52"/>
  <c r="T60"/>
  <c r="T68"/>
  <c r="T76"/>
  <c r="T84"/>
  <c r="T92"/>
  <c r="T100"/>
  <c r="T108"/>
  <c r="T116"/>
  <c r="T124"/>
  <c r="T132"/>
  <c r="T140"/>
  <c r="T148"/>
  <c r="T156"/>
  <c r="T164"/>
  <c r="T172"/>
  <c r="T180"/>
  <c r="T188"/>
  <c r="T196"/>
  <c r="T204"/>
  <c r="T212"/>
  <c r="T220"/>
  <c r="T228"/>
  <c r="T236"/>
  <c r="T244"/>
  <c r="T252"/>
  <c r="T260"/>
  <c r="T268"/>
  <c r="T276"/>
  <c r="T284"/>
  <c r="T292"/>
  <c r="T300"/>
  <c r="T308"/>
  <c r="T316"/>
  <c r="T324"/>
  <c r="T332"/>
  <c r="T3"/>
  <c r="T11"/>
  <c r="T19"/>
  <c r="T27"/>
  <c r="T35"/>
  <c r="T43"/>
  <c r="T51"/>
  <c r="T59"/>
  <c r="T67"/>
  <c r="T75"/>
  <c r="T83"/>
  <c r="T91"/>
  <c r="T99"/>
  <c r="T107"/>
  <c r="T115"/>
  <c r="T123"/>
  <c r="T131"/>
  <c r="T139"/>
  <c r="T147"/>
  <c r="T155"/>
  <c r="T163"/>
  <c r="T171"/>
  <c r="T179"/>
  <c r="T187"/>
  <c r="T195"/>
  <c r="T203"/>
  <c r="T211"/>
  <c r="T219"/>
  <c r="T227"/>
  <c r="T235"/>
  <c r="T243"/>
  <c r="T251"/>
  <c r="T259"/>
  <c r="T267"/>
  <c r="T275"/>
  <c r="T283"/>
  <c r="T291"/>
  <c r="T299"/>
  <c r="T307"/>
  <c r="T315"/>
  <c r="T323"/>
  <c r="T331"/>
  <c r="T18"/>
  <c r="T26"/>
  <c r="T34"/>
  <c r="T42"/>
  <c r="T50"/>
  <c r="T58"/>
  <c r="T66"/>
  <c r="T74"/>
  <c r="T82"/>
  <c r="T90"/>
  <c r="T98"/>
  <c r="T106"/>
  <c r="T114"/>
  <c r="T122"/>
  <c r="T130"/>
  <c r="T138"/>
  <c r="T146"/>
  <c r="T154"/>
  <c r="T162"/>
  <c r="T170"/>
  <c r="T178"/>
  <c r="T186"/>
  <c r="T194"/>
  <c r="T202"/>
  <c r="T210"/>
  <c r="T218"/>
  <c r="T226"/>
  <c r="T234"/>
  <c r="T242"/>
  <c r="T250"/>
  <c r="T258"/>
  <c r="T266"/>
  <c r="T274"/>
  <c r="T282"/>
  <c r="T290"/>
  <c r="T298"/>
  <c r="T306"/>
  <c r="T314"/>
  <c r="T322"/>
  <c r="T330"/>
  <c r="T17"/>
  <c r="T25"/>
  <c r="T33"/>
  <c r="T41"/>
  <c r="T49"/>
  <c r="T57"/>
  <c r="T65"/>
  <c r="T73"/>
  <c r="T81"/>
  <c r="T89"/>
  <c r="T97"/>
  <c r="T105"/>
  <c r="T113"/>
  <c r="T121"/>
  <c r="T129"/>
  <c r="T137"/>
  <c r="T145"/>
  <c r="T153"/>
  <c r="T161"/>
  <c r="T169"/>
  <c r="T177"/>
  <c r="T185"/>
  <c r="T193"/>
  <c r="T201"/>
  <c r="T209"/>
  <c r="T217"/>
  <c r="T225"/>
  <c r="T233"/>
  <c r="T241"/>
  <c r="T249"/>
  <c r="T257"/>
  <c r="T265"/>
  <c r="T273"/>
  <c r="T281"/>
  <c r="T289"/>
  <c r="T297"/>
  <c r="T305"/>
  <c r="T313"/>
  <c r="T321"/>
  <c r="T329"/>
  <c r="T8"/>
  <c r="T16"/>
  <c r="T24"/>
  <c r="T32"/>
  <c r="T40"/>
  <c r="T48"/>
  <c r="T56"/>
  <c r="T64"/>
  <c r="T72"/>
  <c r="T80"/>
  <c r="T88"/>
  <c r="T96"/>
  <c r="T104"/>
  <c r="T112"/>
  <c r="T120"/>
  <c r="T128"/>
  <c r="T136"/>
  <c r="T144"/>
  <c r="T152"/>
  <c r="T160"/>
  <c r="T168"/>
  <c r="T176"/>
  <c r="T184"/>
  <c r="T192"/>
  <c r="T200"/>
  <c r="T208"/>
  <c r="T216"/>
  <c r="T224"/>
  <c r="T232"/>
  <c r="T240"/>
  <c r="T248"/>
  <c r="T256"/>
  <c r="T264"/>
  <c r="T272"/>
  <c r="T280"/>
  <c r="T288"/>
  <c r="T296"/>
  <c r="T304"/>
  <c r="T312"/>
  <c r="T320"/>
  <c r="T328"/>
  <c r="T15"/>
  <c r="T23"/>
  <c r="T31"/>
  <c r="T39"/>
  <c r="T47"/>
  <c r="T55"/>
  <c r="T63"/>
  <c r="T71"/>
  <c r="T79"/>
  <c r="T87"/>
  <c r="T95"/>
  <c r="T103"/>
  <c r="T111"/>
  <c r="T119"/>
  <c r="T127"/>
  <c r="T135"/>
  <c r="T143"/>
  <c r="T151"/>
  <c r="T159"/>
  <c r="T167"/>
  <c r="T175"/>
  <c r="T183"/>
  <c r="T191"/>
  <c r="T199"/>
  <c r="T207"/>
  <c r="T215"/>
  <c r="T223"/>
  <c r="T231"/>
  <c r="T239"/>
  <c r="T247"/>
  <c r="T255"/>
  <c r="T263"/>
  <c r="T271"/>
  <c r="T279"/>
  <c r="T287"/>
  <c r="T295"/>
  <c r="T303"/>
  <c r="T311"/>
  <c r="T319"/>
  <c r="T327"/>
  <c r="T2"/>
  <c r="S14"/>
  <c r="S22"/>
  <c r="S30"/>
  <c r="S38"/>
  <c r="S46"/>
  <c r="S54"/>
  <c r="S62"/>
  <c r="S70"/>
  <c r="S78"/>
  <c r="S86"/>
  <c r="S94"/>
  <c r="S102"/>
  <c r="S110"/>
  <c r="S118"/>
  <c r="S126"/>
  <c r="S134"/>
  <c r="S142"/>
  <c r="S150"/>
  <c r="S158"/>
  <c r="S166"/>
  <c r="S174"/>
  <c r="S182"/>
  <c r="S190"/>
  <c r="S198"/>
  <c r="S206"/>
  <c r="S214"/>
  <c r="S222"/>
  <c r="S230"/>
  <c r="S238"/>
  <c r="S246"/>
  <c r="S254"/>
  <c r="S262"/>
  <c r="S270"/>
  <c r="S278"/>
  <c r="S286"/>
  <c r="S294"/>
  <c r="S302"/>
  <c r="S310"/>
  <c r="S318"/>
  <c r="S326"/>
  <c r="S334"/>
  <c r="S5"/>
  <c r="S13"/>
  <c r="S21"/>
  <c r="S29"/>
  <c r="S37"/>
  <c r="S45"/>
  <c r="S53"/>
  <c r="S61"/>
  <c r="S69"/>
  <c r="S77"/>
  <c r="S85"/>
  <c r="S93"/>
  <c r="S101"/>
  <c r="S109"/>
  <c r="S117"/>
  <c r="S125"/>
  <c r="S133"/>
  <c r="S141"/>
  <c r="S149"/>
  <c r="S157"/>
  <c r="S165"/>
  <c r="S173"/>
  <c r="S181"/>
  <c r="S189"/>
  <c r="S197"/>
  <c r="S205"/>
  <c r="S213"/>
  <c r="S221"/>
  <c r="S229"/>
  <c r="S237"/>
  <c r="S245"/>
  <c r="S253"/>
  <c r="S261"/>
  <c r="S269"/>
  <c r="S277"/>
  <c r="S285"/>
  <c r="S293"/>
  <c r="S301"/>
  <c r="S309"/>
  <c r="S317"/>
  <c r="S325"/>
  <c r="S333"/>
  <c r="S4"/>
  <c r="S12"/>
  <c r="S20"/>
  <c r="S28"/>
  <c r="S36"/>
  <c r="S44"/>
  <c r="S52"/>
  <c r="S60"/>
  <c r="S68"/>
  <c r="S76"/>
  <c r="S84"/>
  <c r="S92"/>
  <c r="S100"/>
  <c r="S108"/>
  <c r="S116"/>
  <c r="S124"/>
  <c r="S132"/>
  <c r="S140"/>
  <c r="S148"/>
  <c r="S156"/>
  <c r="S164"/>
  <c r="S172"/>
  <c r="S180"/>
  <c r="S188"/>
  <c r="S196"/>
  <c r="S204"/>
  <c r="S212"/>
  <c r="S220"/>
  <c r="S228"/>
  <c r="S236"/>
  <c r="S244"/>
  <c r="S252"/>
  <c r="S260"/>
  <c r="S268"/>
  <c r="S276"/>
  <c r="S284"/>
  <c r="S292"/>
  <c r="S300"/>
  <c r="S308"/>
  <c r="S316"/>
  <c r="S324"/>
  <c r="S332"/>
  <c r="S3"/>
  <c r="S11"/>
  <c r="S19"/>
  <c r="S27"/>
  <c r="S35"/>
  <c r="S43"/>
  <c r="S51"/>
  <c r="S59"/>
  <c r="S67"/>
  <c r="S75"/>
  <c r="S83"/>
  <c r="S91"/>
  <c r="S99"/>
  <c r="S107"/>
  <c r="S115"/>
  <c r="S123"/>
  <c r="S131"/>
  <c r="S139"/>
  <c r="S147"/>
  <c r="S155"/>
  <c r="S163"/>
  <c r="S171"/>
  <c r="S179"/>
  <c r="S187"/>
  <c r="S195"/>
  <c r="S203"/>
  <c r="S211"/>
  <c r="S219"/>
  <c r="S227"/>
  <c r="S235"/>
  <c r="S243"/>
  <c r="S251"/>
  <c r="S259"/>
  <c r="S267"/>
  <c r="S275"/>
  <c r="S283"/>
  <c r="S291"/>
  <c r="S299"/>
  <c r="S307"/>
  <c r="S315"/>
  <c r="S323"/>
  <c r="S331"/>
  <c r="P63"/>
  <c r="P95"/>
  <c r="P127"/>
  <c r="S2"/>
  <c r="S18"/>
  <c r="S26"/>
  <c r="S34"/>
  <c r="S42"/>
  <c r="S50"/>
  <c r="S58"/>
  <c r="S66"/>
  <c r="S74"/>
  <c r="S82"/>
  <c r="S90"/>
  <c r="S98"/>
  <c r="S106"/>
  <c r="S114"/>
  <c r="S122"/>
  <c r="S130"/>
  <c r="S138"/>
  <c r="S146"/>
  <c r="S154"/>
  <c r="S162"/>
  <c r="S170"/>
  <c r="S178"/>
  <c r="S186"/>
  <c r="S194"/>
  <c r="S202"/>
  <c r="S210"/>
  <c r="S218"/>
  <c r="S226"/>
  <c r="S234"/>
  <c r="S242"/>
  <c r="S250"/>
  <c r="S258"/>
  <c r="S266"/>
  <c r="S274"/>
  <c r="S282"/>
  <c r="S290"/>
  <c r="S298"/>
  <c r="S306"/>
  <c r="S314"/>
  <c r="S322"/>
  <c r="S330"/>
  <c r="P334"/>
  <c r="S17"/>
  <c r="S25"/>
  <c r="S33"/>
  <c r="S41"/>
  <c r="S49"/>
  <c r="S57"/>
  <c r="S65"/>
  <c r="S73"/>
  <c r="S81"/>
  <c r="S89"/>
  <c r="S97"/>
  <c r="S105"/>
  <c r="S113"/>
  <c r="S121"/>
  <c r="S129"/>
  <c r="S137"/>
  <c r="S145"/>
  <c r="S153"/>
  <c r="S161"/>
  <c r="S169"/>
  <c r="S177"/>
  <c r="S185"/>
  <c r="S193"/>
  <c r="S201"/>
  <c r="S209"/>
  <c r="S217"/>
  <c r="S225"/>
  <c r="S233"/>
  <c r="S241"/>
  <c r="S249"/>
  <c r="S257"/>
  <c r="S265"/>
  <c r="S273"/>
  <c r="S281"/>
  <c r="S289"/>
  <c r="S297"/>
  <c r="S305"/>
  <c r="S313"/>
  <c r="S321"/>
  <c r="S329"/>
  <c r="S16"/>
  <c r="S24"/>
  <c r="S32"/>
  <c r="S40"/>
  <c r="S48"/>
  <c r="S56"/>
  <c r="S64"/>
  <c r="S72"/>
  <c r="S80"/>
  <c r="S88"/>
  <c r="S96"/>
  <c r="S104"/>
  <c r="S112"/>
  <c r="S120"/>
  <c r="S128"/>
  <c r="S136"/>
  <c r="S144"/>
  <c r="S152"/>
  <c r="S160"/>
  <c r="S168"/>
  <c r="S176"/>
  <c r="S184"/>
  <c r="S192"/>
  <c r="S200"/>
  <c r="S208"/>
  <c r="S216"/>
  <c r="S224"/>
  <c r="S232"/>
  <c r="S240"/>
  <c r="S248"/>
  <c r="S256"/>
  <c r="S264"/>
  <c r="S272"/>
  <c r="S280"/>
  <c r="S288"/>
  <c r="S296"/>
  <c r="S304"/>
  <c r="S312"/>
  <c r="S320"/>
  <c r="S328"/>
  <c r="S15"/>
  <c r="S23"/>
  <c r="S31"/>
  <c r="S39"/>
  <c r="S47"/>
  <c r="S55"/>
  <c r="S63"/>
  <c r="S71"/>
  <c r="S79"/>
  <c r="S87"/>
  <c r="S95"/>
  <c r="S103"/>
  <c r="S111"/>
  <c r="S119"/>
  <c r="S127"/>
  <c r="S135"/>
  <c r="S143"/>
  <c r="S151"/>
  <c r="S159"/>
  <c r="S167"/>
  <c r="S175"/>
  <c r="S183"/>
  <c r="S191"/>
  <c r="S199"/>
  <c r="S207"/>
  <c r="S215"/>
  <c r="S223"/>
  <c r="S231"/>
  <c r="S239"/>
  <c r="S247"/>
  <c r="S255"/>
  <c r="S263"/>
  <c r="S271"/>
  <c r="S279"/>
  <c r="S287"/>
  <c r="S295"/>
  <c r="S303"/>
  <c r="S311"/>
  <c r="S319"/>
  <c r="S327"/>
  <c r="P31"/>
  <c r="P287"/>
  <c r="P279"/>
  <c r="P271"/>
  <c r="P255"/>
  <c r="P247"/>
  <c r="P223"/>
  <c r="P215"/>
  <c r="P191"/>
  <c r="P183"/>
  <c r="P159"/>
  <c r="P151"/>
  <c r="P119"/>
  <c r="P87"/>
  <c r="P55"/>
  <c r="P326"/>
  <c r="P302"/>
  <c r="P294"/>
  <c r="P44"/>
  <c r="P52"/>
  <c r="P60"/>
  <c r="P68"/>
  <c r="P76"/>
  <c r="P84"/>
  <c r="P92"/>
  <c r="P100"/>
  <c r="P108"/>
  <c r="P116"/>
  <c r="P124"/>
  <c r="P132"/>
  <c r="P140"/>
  <c r="P148"/>
  <c r="P156"/>
  <c r="P164"/>
  <c r="P172"/>
  <c r="P180"/>
  <c r="P188"/>
  <c r="P196"/>
  <c r="P292"/>
  <c r="P300"/>
  <c r="P308"/>
  <c r="P316"/>
  <c r="P324"/>
  <c r="P332"/>
  <c r="R200"/>
  <c r="R198"/>
  <c r="R196"/>
  <c r="R194"/>
  <c r="P42"/>
  <c r="R192"/>
  <c r="R190"/>
  <c r="R188"/>
  <c r="R186"/>
  <c r="R184"/>
  <c r="R182"/>
  <c r="R180"/>
  <c r="R178"/>
  <c r="R176"/>
  <c r="R174"/>
  <c r="R172"/>
  <c r="R170"/>
  <c r="R168"/>
  <c r="P15"/>
  <c r="P23"/>
  <c r="P39"/>
  <c r="P47"/>
  <c r="P71"/>
  <c r="P79"/>
  <c r="P103"/>
  <c r="P111"/>
  <c r="P135"/>
  <c r="P143"/>
  <c r="P167"/>
  <c r="P175"/>
  <c r="P199"/>
  <c r="P207"/>
  <c r="P231"/>
  <c r="P239"/>
  <c r="P263"/>
  <c r="P295"/>
  <c r="P311"/>
  <c r="P319"/>
  <c r="P327"/>
  <c r="P6"/>
  <c r="P14"/>
  <c r="P46"/>
  <c r="P54"/>
  <c r="P62"/>
  <c r="P78"/>
  <c r="P86"/>
  <c r="P94"/>
  <c r="P110"/>
  <c r="P118"/>
  <c r="P126"/>
  <c r="P142"/>
  <c r="P150"/>
  <c r="P158"/>
  <c r="P174"/>
  <c r="P182"/>
  <c r="P190"/>
  <c r="P206"/>
  <c r="P214"/>
  <c r="P222"/>
  <c r="P238"/>
  <c r="P246"/>
  <c r="P254"/>
  <c r="P270"/>
  <c r="P278"/>
  <c r="P286"/>
  <c r="P310"/>
  <c r="P318"/>
  <c r="P4"/>
  <c r="P12"/>
  <c r="P20"/>
  <c r="P28"/>
  <c r="P36"/>
  <c r="P204"/>
  <c r="P212"/>
  <c r="P220"/>
  <c r="P228"/>
  <c r="P236"/>
  <c r="P244"/>
  <c r="P252"/>
  <c r="P260"/>
  <c r="P268"/>
  <c r="P276"/>
  <c r="P284"/>
  <c r="P30"/>
  <c r="P3"/>
  <c r="P11"/>
  <c r="P19"/>
  <c r="P27"/>
  <c r="P35"/>
  <c r="P43"/>
  <c r="P51"/>
  <c r="P59"/>
  <c r="P67"/>
  <c r="P75"/>
  <c r="P83"/>
  <c r="P91"/>
  <c r="P99"/>
  <c r="P107"/>
  <c r="P115"/>
  <c r="P123"/>
  <c r="P131"/>
  <c r="P139"/>
  <c r="P147"/>
  <c r="P155"/>
  <c r="P163"/>
  <c r="P171"/>
  <c r="P179"/>
  <c r="P187"/>
  <c r="P195"/>
  <c r="P203"/>
  <c r="P211"/>
  <c r="P219"/>
  <c r="P227"/>
  <c r="P235"/>
  <c r="P243"/>
  <c r="P251"/>
  <c r="P259"/>
  <c r="P267"/>
  <c r="P275"/>
  <c r="P283"/>
  <c r="P291"/>
  <c r="P299"/>
  <c r="P307"/>
  <c r="P315"/>
  <c r="P323"/>
  <c r="P331"/>
  <c r="P2"/>
  <c r="P10"/>
  <c r="P18"/>
  <c r="P26"/>
  <c r="P34"/>
  <c r="P50"/>
  <c r="P58"/>
  <c r="P66"/>
  <c r="P74"/>
  <c r="P82"/>
  <c r="P90"/>
  <c r="P98"/>
  <c r="P106"/>
  <c r="P114"/>
  <c r="P122"/>
  <c r="P130"/>
  <c r="P138"/>
  <c r="P146"/>
  <c r="P154"/>
  <c r="P162"/>
  <c r="P170"/>
  <c r="P178"/>
  <c r="P186"/>
  <c r="P194"/>
  <c r="P202"/>
  <c r="P210"/>
  <c r="P218"/>
  <c r="P226"/>
  <c r="P234"/>
  <c r="P242"/>
  <c r="P250"/>
  <c r="P258"/>
  <c r="P266"/>
  <c r="P274"/>
  <c r="P282"/>
  <c r="P290"/>
  <c r="P298"/>
  <c r="P306"/>
  <c r="P314"/>
  <c r="P322"/>
  <c r="P330"/>
  <c r="P22"/>
  <c r="R166"/>
  <c r="R164"/>
  <c r="R162"/>
  <c r="R160"/>
  <c r="R158"/>
  <c r="R156"/>
  <c r="R154"/>
  <c r="R152"/>
  <c r="R150"/>
  <c r="R148"/>
  <c r="R146"/>
  <c r="R144"/>
  <c r="R142"/>
  <c r="R140"/>
  <c r="R138"/>
  <c r="R136"/>
  <c r="R134"/>
  <c r="R132"/>
  <c r="R130"/>
  <c r="R128"/>
  <c r="R126"/>
  <c r="R124"/>
  <c r="R122"/>
  <c r="R120"/>
  <c r="R118"/>
  <c r="R116"/>
  <c r="R114"/>
  <c r="R112"/>
  <c r="R110"/>
  <c r="R108"/>
  <c r="R106"/>
  <c r="R104"/>
  <c r="R102"/>
  <c r="R100"/>
  <c r="R98"/>
  <c r="R96"/>
  <c r="R94"/>
  <c r="R92"/>
  <c r="R90"/>
  <c r="R88"/>
  <c r="R86"/>
  <c r="R84"/>
  <c r="R82"/>
  <c r="R80"/>
  <c r="R78"/>
  <c r="R76"/>
  <c r="R74"/>
  <c r="R72"/>
  <c r="R70"/>
  <c r="R68"/>
  <c r="R66"/>
  <c r="R64"/>
  <c r="R62"/>
  <c r="R60"/>
  <c r="R58"/>
  <c r="R56"/>
  <c r="R54"/>
  <c r="R52"/>
  <c r="R50"/>
  <c r="R48"/>
  <c r="R46"/>
  <c r="R44"/>
  <c r="R42"/>
  <c r="R40"/>
  <c r="R38"/>
  <c r="R333"/>
  <c r="R331"/>
  <c r="R329"/>
  <c r="R327"/>
  <c r="R325"/>
  <c r="R323"/>
  <c r="R321"/>
  <c r="R319"/>
  <c r="R317"/>
  <c r="R315"/>
  <c r="R313"/>
  <c r="R311"/>
  <c r="R309"/>
  <c r="R307"/>
  <c r="R305"/>
  <c r="R303"/>
  <c r="R301"/>
  <c r="R299"/>
  <c r="R297"/>
  <c r="R295"/>
  <c r="R293"/>
  <c r="R291"/>
  <c r="P9"/>
  <c r="P17"/>
  <c r="P25"/>
  <c r="P33"/>
  <c r="P41"/>
  <c r="P49"/>
  <c r="P57"/>
  <c r="P65"/>
  <c r="P73"/>
  <c r="P81"/>
  <c r="P89"/>
  <c r="P97"/>
  <c r="P105"/>
  <c r="P113"/>
  <c r="P121"/>
  <c r="P129"/>
  <c r="P137"/>
  <c r="P145"/>
  <c r="P153"/>
  <c r="P161"/>
  <c r="P169"/>
  <c r="P177"/>
  <c r="P185"/>
  <c r="P193"/>
  <c r="P201"/>
  <c r="P209"/>
  <c r="P217"/>
  <c r="P225"/>
  <c r="P233"/>
  <c r="P241"/>
  <c r="P249"/>
  <c r="P257"/>
  <c r="P265"/>
  <c r="P273"/>
  <c r="P281"/>
  <c r="P289"/>
  <c r="P297"/>
  <c r="P305"/>
  <c r="P313"/>
  <c r="P321"/>
  <c r="P329"/>
  <c r="P8"/>
  <c r="P16"/>
  <c r="P24"/>
  <c r="P32"/>
  <c r="P40"/>
  <c r="P48"/>
  <c r="P56"/>
  <c r="P64"/>
  <c r="P72"/>
  <c r="P80"/>
  <c r="P88"/>
  <c r="P96"/>
  <c r="P104"/>
  <c r="P112"/>
  <c r="P120"/>
  <c r="P128"/>
  <c r="P136"/>
  <c r="P144"/>
  <c r="P152"/>
  <c r="P160"/>
  <c r="P168"/>
  <c r="P176"/>
  <c r="P184"/>
  <c r="P192"/>
  <c r="P200"/>
  <c r="P208"/>
  <c r="P216"/>
  <c r="P224"/>
  <c r="P232"/>
  <c r="P240"/>
  <c r="P248"/>
  <c r="P256"/>
  <c r="P264"/>
  <c r="P272"/>
  <c r="P280"/>
  <c r="P288"/>
  <c r="P296"/>
  <c r="P304"/>
  <c r="P312"/>
  <c r="P320"/>
  <c r="P328"/>
  <c r="R6"/>
  <c r="P5"/>
  <c r="P13"/>
  <c r="P21"/>
  <c r="P29"/>
  <c r="P37"/>
  <c r="P45"/>
  <c r="P53"/>
  <c r="P61"/>
  <c r="P69"/>
  <c r="P77"/>
  <c r="P85"/>
  <c r="P93"/>
  <c r="P101"/>
  <c r="P109"/>
  <c r="P117"/>
  <c r="P125"/>
  <c r="P133"/>
  <c r="P141"/>
  <c r="P149"/>
  <c r="P157"/>
  <c r="P165"/>
  <c r="P173"/>
  <c r="P181"/>
  <c r="P189"/>
  <c r="P197"/>
  <c r="P205"/>
  <c r="P213"/>
  <c r="P221"/>
  <c r="P229"/>
  <c r="P237"/>
  <c r="P245"/>
  <c r="P253"/>
  <c r="P261"/>
  <c r="P269"/>
  <c r="P277"/>
  <c r="P285"/>
  <c r="P293"/>
  <c r="P301"/>
  <c r="P309"/>
  <c r="P317"/>
  <c r="P325"/>
  <c r="P333"/>
  <c r="P38"/>
  <c r="P70"/>
  <c r="P102"/>
  <c r="P134"/>
  <c r="P166"/>
  <c r="P198"/>
  <c r="P230"/>
  <c r="P262"/>
  <c r="P303"/>
  <c r="R7"/>
  <c r="P7"/>
  <c r="R37"/>
  <c r="R33"/>
  <c r="R31"/>
  <c r="R29"/>
  <c r="R25"/>
  <c r="R23"/>
  <c r="R21"/>
  <c r="R17"/>
  <c r="R15"/>
  <c r="R13"/>
  <c r="R289"/>
  <c r="R287"/>
  <c r="R285"/>
  <c r="R281"/>
  <c r="R279"/>
  <c r="R277"/>
  <c r="R273"/>
  <c r="R271"/>
  <c r="R269"/>
  <c r="R265"/>
  <c r="R263"/>
  <c r="R261"/>
  <c r="R257"/>
  <c r="R255"/>
  <c r="R253"/>
  <c r="R249"/>
  <c r="R247"/>
  <c r="R245"/>
  <c r="R241"/>
  <c r="R239"/>
  <c r="R237"/>
  <c r="R233"/>
  <c r="R231"/>
  <c r="R229"/>
  <c r="R225"/>
  <c r="R223"/>
  <c r="R221"/>
  <c r="R217"/>
  <c r="R215"/>
  <c r="R213"/>
  <c r="R209"/>
  <c r="R207"/>
  <c r="R205"/>
  <c r="R201"/>
  <c r="R199"/>
  <c r="R197"/>
  <c r="R193"/>
  <c r="R191"/>
  <c r="R189"/>
  <c r="R185"/>
  <c r="R183"/>
  <c r="R181"/>
  <c r="R177"/>
  <c r="R175"/>
  <c r="R173"/>
  <c r="R169"/>
  <c r="R167"/>
  <c r="R165"/>
  <c r="R161"/>
  <c r="R159"/>
  <c r="R157"/>
  <c r="R153"/>
  <c r="R151"/>
  <c r="R149"/>
  <c r="R145"/>
  <c r="R143"/>
  <c r="R141"/>
  <c r="R137"/>
  <c r="R135"/>
  <c r="R133"/>
  <c r="R129"/>
  <c r="R127"/>
  <c r="R125"/>
  <c r="R121"/>
  <c r="R119"/>
  <c r="R117"/>
  <c r="R113"/>
  <c r="R111"/>
  <c r="R109"/>
  <c r="R105"/>
  <c r="R103"/>
  <c r="R101"/>
  <c r="R97"/>
  <c r="R95"/>
  <c r="R93"/>
  <c r="R89"/>
  <c r="R87"/>
  <c r="R85"/>
  <c r="R81"/>
  <c r="R79"/>
  <c r="R77"/>
  <c r="R73"/>
  <c r="R71"/>
  <c r="R69"/>
  <c r="R65"/>
  <c r="R63"/>
  <c r="R61"/>
  <c r="R57"/>
  <c r="R55"/>
  <c r="R53"/>
  <c r="R49"/>
  <c r="R47"/>
  <c r="R45"/>
  <c r="R41"/>
  <c r="R39"/>
  <c r="R334"/>
  <c r="R332"/>
  <c r="R330"/>
  <c r="R328"/>
  <c r="R326"/>
  <c r="R324"/>
  <c r="R322"/>
  <c r="R320"/>
  <c r="R318"/>
  <c r="R316"/>
  <c r="R314"/>
  <c r="R312"/>
  <c r="R310"/>
  <c r="R308"/>
  <c r="R306"/>
  <c r="R304"/>
  <c r="R302"/>
  <c r="R300"/>
  <c r="R298"/>
  <c r="R296"/>
  <c r="R294"/>
  <c r="R292"/>
  <c r="R2"/>
  <c r="Q35"/>
  <c r="Q31"/>
  <c r="Q27"/>
  <c r="Q23"/>
  <c r="Q19"/>
  <c r="Q15"/>
  <c r="Q13"/>
  <c r="Q289"/>
  <c r="Q285"/>
  <c r="Q281"/>
  <c r="Q277"/>
  <c r="Q273"/>
  <c r="Q269"/>
  <c r="Q265"/>
  <c r="Q261"/>
  <c r="Q257"/>
  <c r="Q253"/>
  <c r="Q251"/>
  <c r="Q247"/>
  <c r="Q243"/>
  <c r="Q239"/>
  <c r="Q235"/>
  <c r="Q233"/>
  <c r="Q229"/>
  <c r="Q225"/>
  <c r="Q221"/>
  <c r="Q217"/>
  <c r="Q213"/>
  <c r="Q209"/>
  <c r="Q205"/>
  <c r="Q201"/>
  <c r="Q197"/>
  <c r="Q193"/>
  <c r="Q189"/>
  <c r="Q185"/>
  <c r="Q181"/>
  <c r="Q177"/>
  <c r="Q173"/>
  <c r="Q167"/>
  <c r="Q151"/>
  <c r="Q37"/>
  <c r="Q33"/>
  <c r="Q29"/>
  <c r="Q25"/>
  <c r="Q21"/>
  <c r="Q17"/>
  <c r="Q11"/>
  <c r="Q287"/>
  <c r="Q283"/>
  <c r="Q279"/>
  <c r="Q275"/>
  <c r="Q271"/>
  <c r="Q267"/>
  <c r="Q263"/>
  <c r="Q259"/>
  <c r="Q255"/>
  <c r="Q249"/>
  <c r="Q245"/>
  <c r="Q241"/>
  <c r="Q237"/>
  <c r="Q231"/>
  <c r="Q227"/>
  <c r="Q223"/>
  <c r="Q219"/>
  <c r="Q215"/>
  <c r="Q211"/>
  <c r="Q207"/>
  <c r="Q203"/>
  <c r="Q199"/>
  <c r="Q195"/>
  <c r="Q191"/>
  <c r="Q187"/>
  <c r="Q183"/>
  <c r="Q179"/>
  <c r="Q175"/>
  <c r="Q171"/>
  <c r="Q169"/>
  <c r="Q165"/>
  <c r="Q163"/>
  <c r="Q161"/>
  <c r="Q159"/>
  <c r="Q157"/>
  <c r="Q155"/>
  <c r="Q153"/>
  <c r="Q149"/>
  <c r="Q147"/>
  <c r="Q145"/>
  <c r="Q143"/>
  <c r="Q141"/>
  <c r="Q139"/>
  <c r="Q137"/>
  <c r="Q135"/>
  <c r="Q133"/>
  <c r="Q131"/>
  <c r="Q129"/>
  <c r="Q127"/>
  <c r="Q125"/>
  <c r="Q123"/>
  <c r="Q121"/>
  <c r="Q119"/>
  <c r="Q117"/>
  <c r="Q115"/>
  <c r="Q113"/>
  <c r="R10"/>
  <c r="R5"/>
  <c r="R4"/>
  <c r="R3"/>
  <c r="R9"/>
  <c r="R8"/>
  <c r="Q111"/>
  <c r="Q109"/>
  <c r="Q107"/>
  <c r="Q105"/>
  <c r="Q103"/>
  <c r="Q101"/>
  <c r="Q99"/>
  <c r="Q97"/>
  <c r="Q95"/>
  <c r="Q93"/>
  <c r="Q91"/>
  <c r="Q89"/>
  <c r="Q87"/>
  <c r="Q85"/>
  <c r="Q83"/>
  <c r="Q81"/>
  <c r="Q79"/>
  <c r="Q77"/>
  <c r="Q75"/>
  <c r="Q73"/>
  <c r="Q71"/>
  <c r="Q69"/>
  <c r="Q67"/>
  <c r="Q65"/>
  <c r="Q63"/>
  <c r="Q61"/>
  <c r="Q59"/>
  <c r="Q57"/>
  <c r="Q55"/>
  <c r="Q53"/>
  <c r="Q51"/>
  <c r="Q49"/>
  <c r="Q47"/>
  <c r="Q45"/>
  <c r="Q43"/>
  <c r="Q41"/>
  <c r="Q39"/>
  <c r="Q334"/>
  <c r="Q332"/>
  <c r="Q330"/>
  <c r="Q328"/>
  <c r="Q326"/>
  <c r="Q324"/>
  <c r="Q322"/>
  <c r="Q320"/>
  <c r="Q318"/>
  <c r="Q316"/>
  <c r="Q314"/>
  <c r="Q312"/>
  <c r="Q310"/>
  <c r="Q308"/>
  <c r="Q306"/>
  <c r="Q304"/>
  <c r="Q302"/>
  <c r="Q300"/>
  <c r="Q298"/>
  <c r="Q296"/>
  <c r="Q294"/>
  <c r="Q292"/>
  <c r="R11"/>
  <c r="R19"/>
  <c r="R27"/>
  <c r="R35"/>
  <c r="R43"/>
  <c r="R51"/>
  <c r="R59"/>
  <c r="R67"/>
  <c r="R75"/>
  <c r="R83"/>
  <c r="R91"/>
  <c r="R99"/>
  <c r="R107"/>
  <c r="R115"/>
  <c r="R123"/>
  <c r="R131"/>
  <c r="R139"/>
  <c r="R147"/>
  <c r="R155"/>
  <c r="R163"/>
  <c r="R171"/>
  <c r="R179"/>
  <c r="R187"/>
  <c r="R195"/>
  <c r="R203"/>
  <c r="R211"/>
  <c r="R219"/>
  <c r="R227"/>
  <c r="R235"/>
  <c r="R243"/>
  <c r="R251"/>
  <c r="R259"/>
  <c r="R267"/>
  <c r="R275"/>
  <c r="R283"/>
  <c r="Q2"/>
  <c r="Q8"/>
  <c r="Q36"/>
  <c r="Q34"/>
  <c r="Q32"/>
  <c r="Q30"/>
  <c r="Q28"/>
  <c r="Q26"/>
  <c r="Q24"/>
  <c r="Q22"/>
  <c r="Q20"/>
  <c r="Q18"/>
  <c r="Q16"/>
  <c r="Q14"/>
  <c r="Q12"/>
  <c r="Q290"/>
  <c r="Q288"/>
  <c r="Q286"/>
  <c r="Q284"/>
  <c r="Q282"/>
  <c r="Q278"/>
  <c r="Q276"/>
  <c r="Q274"/>
  <c r="Q270"/>
  <c r="Q268"/>
  <c r="Q266"/>
  <c r="Q264"/>
  <c r="Q260"/>
  <c r="Q256"/>
  <c r="Q254"/>
  <c r="Q250"/>
  <c r="Q248"/>
  <c r="Q246"/>
  <c r="Q240"/>
  <c r="Q230"/>
  <c r="Q236"/>
  <c r="Q226"/>
  <c r="Q220"/>
  <c r="Q216"/>
  <c r="Q212"/>
  <c r="Q206"/>
  <c r="Q202"/>
  <c r="Q196"/>
  <c r="Q192"/>
  <c r="Q186"/>
  <c r="Q182"/>
  <c r="Q178"/>
  <c r="Q174"/>
  <c r="Q172"/>
  <c r="Q170"/>
  <c r="Q168"/>
  <c r="Q166"/>
  <c r="Q162"/>
  <c r="Q160"/>
  <c r="Q158"/>
  <c r="Q156"/>
  <c r="Q154"/>
  <c r="Q152"/>
  <c r="Q150"/>
  <c r="Q148"/>
  <c r="Q146"/>
  <c r="Q144"/>
  <c r="Q142"/>
  <c r="Q140"/>
  <c r="Q138"/>
  <c r="Q136"/>
  <c r="Q134"/>
  <c r="Q132"/>
  <c r="Q130"/>
  <c r="Q128"/>
  <c r="Q126"/>
  <c r="Q124"/>
  <c r="Q122"/>
  <c r="Q120"/>
  <c r="Q118"/>
  <c r="Q116"/>
  <c r="Q114"/>
  <c r="Q112"/>
  <c r="Q110"/>
  <c r="Q108"/>
  <c r="Q106"/>
  <c r="Q104"/>
  <c r="Q102"/>
  <c r="Q100"/>
  <c r="Q98"/>
  <c r="Q96"/>
  <c r="Q94"/>
  <c r="Q92"/>
  <c r="Q90"/>
  <c r="Q88"/>
  <c r="Q86"/>
  <c r="Q280"/>
  <c r="Q272"/>
  <c r="Q262"/>
  <c r="Q258"/>
  <c r="Q252"/>
  <c r="Q244"/>
  <c r="Q242"/>
  <c r="Q238"/>
  <c r="Q234"/>
  <c r="Q232"/>
  <c r="Q228"/>
  <c r="Q224"/>
  <c r="Q222"/>
  <c r="Q218"/>
  <c r="Q214"/>
  <c r="Q210"/>
  <c r="Q208"/>
  <c r="Q204"/>
  <c r="Q200"/>
  <c r="Q198"/>
  <c r="Q194"/>
  <c r="Q190"/>
  <c r="Q188"/>
  <c r="Q184"/>
  <c r="Q180"/>
  <c r="Q176"/>
  <c r="Q164"/>
  <c r="Q10"/>
  <c r="Q84"/>
  <c r="Q82"/>
  <c r="Q80"/>
  <c r="Q78"/>
  <c r="Q76"/>
  <c r="Q74"/>
  <c r="Q72"/>
  <c r="Q70"/>
  <c r="Q68"/>
  <c r="Q66"/>
  <c r="Q64"/>
  <c r="Q62"/>
  <c r="Q60"/>
  <c r="Q58"/>
  <c r="Q56"/>
  <c r="Q54"/>
  <c r="Q52"/>
  <c r="Q50"/>
  <c r="Q48"/>
  <c r="Q46"/>
  <c r="Q44"/>
  <c r="Q42"/>
  <c r="Q40"/>
  <c r="Q38"/>
  <c r="Q333"/>
  <c r="Q331"/>
  <c r="Q329"/>
  <c r="Q327"/>
  <c r="Q325"/>
  <c r="Q323"/>
  <c r="Q321"/>
  <c r="Q319"/>
  <c r="Q317"/>
  <c r="Q315"/>
  <c r="Q313"/>
  <c r="Q311"/>
  <c r="Q309"/>
  <c r="Q307"/>
  <c r="Q305"/>
  <c r="Q303"/>
  <c r="Q301"/>
  <c r="Q299"/>
  <c r="Q297"/>
  <c r="Q295"/>
  <c r="Q293"/>
  <c r="Q291"/>
  <c r="Q3"/>
  <c r="Q7"/>
  <c r="Q6"/>
  <c r="O31"/>
  <c r="O23"/>
  <c r="O15"/>
  <c r="O287"/>
  <c r="O279"/>
  <c r="O271"/>
  <c r="O263"/>
  <c r="O255"/>
  <c r="O247"/>
  <c r="O239"/>
  <c r="O231"/>
  <c r="O223"/>
  <c r="O215"/>
  <c r="O207"/>
  <c r="O199"/>
  <c r="O191"/>
  <c r="O183"/>
  <c r="O175"/>
  <c r="O167"/>
  <c r="O159"/>
  <c r="O151"/>
  <c r="O143"/>
  <c r="O135"/>
  <c r="O127"/>
  <c r="O119"/>
  <c r="O111"/>
  <c r="O103"/>
  <c r="O95"/>
  <c r="O87"/>
  <c r="O79"/>
  <c r="O71"/>
  <c r="O63"/>
  <c r="O55"/>
  <c r="O47"/>
  <c r="O39"/>
  <c r="N8"/>
  <c r="N16"/>
  <c r="N24"/>
  <c r="N32"/>
  <c r="N40"/>
  <c r="N48"/>
  <c r="N56"/>
  <c r="N64"/>
  <c r="N72"/>
  <c r="N80"/>
  <c r="N88"/>
  <c r="N96"/>
  <c r="N104"/>
  <c r="N112"/>
  <c r="N120"/>
  <c r="N128"/>
  <c r="N136"/>
  <c r="N144"/>
  <c r="N152"/>
  <c r="N160"/>
  <c r="N168"/>
  <c r="N176"/>
  <c r="N184"/>
  <c r="N192"/>
  <c r="N200"/>
  <c r="N208"/>
  <c r="N216"/>
  <c r="N224"/>
  <c r="N232"/>
  <c r="N240"/>
  <c r="N248"/>
  <c r="N256"/>
  <c r="N264"/>
  <c r="N272"/>
  <c r="N280"/>
  <c r="N288"/>
  <c r="N296"/>
  <c r="N304"/>
  <c r="N312"/>
  <c r="N320"/>
  <c r="N328"/>
  <c r="N3"/>
  <c r="N11"/>
  <c r="N19"/>
  <c r="N27"/>
  <c r="N35"/>
  <c r="N43"/>
  <c r="N51"/>
  <c r="N59"/>
  <c r="N67"/>
  <c r="N75"/>
  <c r="N83"/>
  <c r="N91"/>
  <c r="N99"/>
  <c r="N107"/>
  <c r="N115"/>
  <c r="N123"/>
  <c r="N131"/>
  <c r="N139"/>
  <c r="N147"/>
  <c r="N155"/>
  <c r="N163"/>
  <c r="N171"/>
  <c r="N179"/>
  <c r="N187"/>
  <c r="N195"/>
  <c r="N203"/>
  <c r="N211"/>
  <c r="N219"/>
  <c r="N227"/>
  <c r="N235"/>
  <c r="N243"/>
  <c r="N251"/>
  <c r="N259"/>
  <c r="N267"/>
  <c r="N275"/>
  <c r="N283"/>
  <c r="N291"/>
  <c r="N299"/>
  <c r="N307"/>
  <c r="N315"/>
  <c r="N323"/>
  <c r="N331"/>
  <c r="N10"/>
  <c r="N18"/>
  <c r="N26"/>
  <c r="N34"/>
  <c r="N42"/>
  <c r="N50"/>
  <c r="N58"/>
  <c r="N66"/>
  <c r="N74"/>
  <c r="N82"/>
  <c r="N90"/>
  <c r="N98"/>
  <c r="N106"/>
  <c r="N114"/>
  <c r="N122"/>
  <c r="N130"/>
  <c r="N138"/>
  <c r="N146"/>
  <c r="N154"/>
  <c r="N162"/>
  <c r="N170"/>
  <c r="N178"/>
  <c r="N186"/>
  <c r="N194"/>
  <c r="N202"/>
  <c r="N210"/>
  <c r="N218"/>
  <c r="N226"/>
  <c r="N234"/>
  <c r="N242"/>
  <c r="N250"/>
  <c r="N258"/>
  <c r="N266"/>
  <c r="N274"/>
  <c r="N282"/>
  <c r="N290"/>
  <c r="N298"/>
  <c r="N306"/>
  <c r="N314"/>
  <c r="N322"/>
  <c r="N330"/>
  <c r="N9"/>
  <c r="N17"/>
  <c r="N25"/>
  <c r="N33"/>
  <c r="N41"/>
  <c r="N49"/>
  <c r="N57"/>
  <c r="N65"/>
  <c r="N73"/>
  <c r="N81"/>
  <c r="N89"/>
  <c r="N97"/>
  <c r="N105"/>
  <c r="N113"/>
  <c r="N121"/>
  <c r="N129"/>
  <c r="N137"/>
  <c r="N145"/>
  <c r="N153"/>
  <c r="N161"/>
  <c r="N169"/>
  <c r="N177"/>
  <c r="N185"/>
  <c r="N193"/>
  <c r="N201"/>
  <c r="N209"/>
  <c r="N217"/>
  <c r="N225"/>
  <c r="N233"/>
  <c r="N241"/>
  <c r="N249"/>
  <c r="N257"/>
  <c r="N265"/>
  <c r="N273"/>
  <c r="N281"/>
  <c r="N289"/>
  <c r="N297"/>
  <c r="N305"/>
  <c r="N313"/>
  <c r="N321"/>
  <c r="N329"/>
  <c r="N12"/>
  <c r="N20"/>
  <c r="N28"/>
  <c r="N36"/>
  <c r="N44"/>
  <c r="N52"/>
  <c r="N60"/>
  <c r="N68"/>
  <c r="N76"/>
  <c r="N84"/>
  <c r="N92"/>
  <c r="N100"/>
  <c r="N108"/>
  <c r="N116"/>
  <c r="N124"/>
  <c r="N132"/>
  <c r="N140"/>
  <c r="N148"/>
  <c r="N156"/>
  <c r="N164"/>
  <c r="N172"/>
  <c r="N180"/>
  <c r="N188"/>
  <c r="N196"/>
  <c r="N204"/>
  <c r="N212"/>
  <c r="N220"/>
  <c r="N228"/>
  <c r="N236"/>
  <c r="N244"/>
  <c r="N252"/>
  <c r="N260"/>
  <c r="N268"/>
  <c r="N276"/>
  <c r="N284"/>
  <c r="N292"/>
  <c r="N300"/>
  <c r="N308"/>
  <c r="N316"/>
  <c r="N324"/>
  <c r="N332"/>
  <c r="N7"/>
  <c r="N15"/>
  <c r="N23"/>
  <c r="N31"/>
  <c r="N39"/>
  <c r="N47"/>
  <c r="N55"/>
  <c r="N63"/>
  <c r="N71"/>
  <c r="N79"/>
  <c r="N87"/>
  <c r="N95"/>
  <c r="N103"/>
  <c r="N111"/>
  <c r="N119"/>
  <c r="N127"/>
  <c r="N135"/>
  <c r="N143"/>
  <c r="N151"/>
  <c r="N159"/>
  <c r="N167"/>
  <c r="N175"/>
  <c r="N183"/>
  <c r="N191"/>
  <c r="N199"/>
  <c r="N207"/>
  <c r="N215"/>
  <c r="N223"/>
  <c r="N231"/>
  <c r="N239"/>
  <c r="N247"/>
  <c r="N255"/>
  <c r="N263"/>
  <c r="N271"/>
  <c r="N279"/>
  <c r="N287"/>
  <c r="N295"/>
  <c r="N303"/>
  <c r="N311"/>
  <c r="N319"/>
  <c r="N327"/>
  <c r="N6"/>
  <c r="N14"/>
  <c r="N22"/>
  <c r="N30"/>
  <c r="N38"/>
  <c r="N46"/>
  <c r="N54"/>
  <c r="N62"/>
  <c r="N70"/>
  <c r="N78"/>
  <c r="N86"/>
  <c r="N94"/>
  <c r="N102"/>
  <c r="N110"/>
  <c r="N118"/>
  <c r="N126"/>
  <c r="N134"/>
  <c r="N142"/>
  <c r="N150"/>
  <c r="N158"/>
  <c r="N166"/>
  <c r="N174"/>
  <c r="N182"/>
  <c r="N190"/>
  <c r="N198"/>
  <c r="N206"/>
  <c r="N214"/>
  <c r="N222"/>
  <c r="N230"/>
  <c r="N238"/>
  <c r="N246"/>
  <c r="N254"/>
  <c r="N262"/>
  <c r="N270"/>
  <c r="N278"/>
  <c r="N286"/>
  <c r="N294"/>
  <c r="N302"/>
  <c r="N310"/>
  <c r="N318"/>
  <c r="N326"/>
  <c r="N334"/>
  <c r="N5"/>
  <c r="N13"/>
  <c r="N21"/>
  <c r="N29"/>
  <c r="N37"/>
  <c r="N45"/>
  <c r="N53"/>
  <c r="N61"/>
  <c r="N69"/>
  <c r="N77"/>
  <c r="N85"/>
  <c r="N93"/>
  <c r="N101"/>
  <c r="N109"/>
  <c r="N117"/>
  <c r="N125"/>
  <c r="N133"/>
  <c r="N141"/>
  <c r="N149"/>
  <c r="N157"/>
  <c r="N165"/>
  <c r="N173"/>
  <c r="N181"/>
  <c r="N189"/>
  <c r="N197"/>
  <c r="N205"/>
  <c r="N213"/>
  <c r="N221"/>
  <c r="N229"/>
  <c r="N237"/>
  <c r="N245"/>
  <c r="N253"/>
  <c r="N261"/>
  <c r="N269"/>
  <c r="N277"/>
  <c r="N285"/>
  <c r="N293"/>
  <c r="N301"/>
  <c r="N309"/>
  <c r="N317"/>
  <c r="N325"/>
  <c r="N333"/>
  <c r="M328"/>
  <c r="M320"/>
  <c r="M312"/>
  <c r="M304"/>
  <c r="M8"/>
  <c r="M32"/>
  <c r="M24"/>
  <c r="M280"/>
  <c r="M264"/>
  <c r="M256"/>
  <c r="M248"/>
  <c r="M240"/>
  <c r="M232"/>
  <c r="M224"/>
  <c r="M216"/>
  <c r="M208"/>
  <c r="M200"/>
  <c r="M192"/>
  <c r="M184"/>
  <c r="M176"/>
  <c r="M168"/>
  <c r="M160"/>
  <c r="M152"/>
  <c r="M144"/>
  <c r="M136"/>
  <c r="M128"/>
  <c r="M120"/>
  <c r="M112"/>
  <c r="M104"/>
  <c r="M96"/>
  <c r="M88"/>
  <c r="M80"/>
  <c r="M72"/>
  <c r="M64"/>
  <c r="M56"/>
  <c r="M48"/>
  <c r="M40"/>
  <c r="M16"/>
  <c r="M288"/>
  <c r="M272"/>
  <c r="O33"/>
  <c r="O9"/>
  <c r="O25"/>
  <c r="O17"/>
  <c r="O289"/>
  <c r="O281"/>
  <c r="O273"/>
  <c r="O265"/>
  <c r="O257"/>
  <c r="O249"/>
  <c r="O241"/>
  <c r="O233"/>
  <c r="O225"/>
  <c r="O217"/>
  <c r="O209"/>
  <c r="O201"/>
  <c r="O193"/>
  <c r="O185"/>
  <c r="O177"/>
  <c r="O169"/>
  <c r="O161"/>
  <c r="O153"/>
  <c r="O145"/>
  <c r="O137"/>
  <c r="O129"/>
  <c r="O121"/>
  <c r="M296"/>
  <c r="M6"/>
  <c r="M14"/>
  <c r="M22"/>
  <c r="M30"/>
  <c r="M38"/>
  <c r="M46"/>
  <c r="M54"/>
  <c r="M62"/>
  <c r="M70"/>
  <c r="M78"/>
  <c r="M86"/>
  <c r="M94"/>
  <c r="M102"/>
  <c r="M110"/>
  <c r="M118"/>
  <c r="M126"/>
  <c r="M134"/>
  <c r="M142"/>
  <c r="M150"/>
  <c r="M158"/>
  <c r="M166"/>
  <c r="M174"/>
  <c r="M182"/>
  <c r="M190"/>
  <c r="M198"/>
  <c r="M206"/>
  <c r="M214"/>
  <c r="M222"/>
  <c r="M230"/>
  <c r="M238"/>
  <c r="M246"/>
  <c r="M254"/>
  <c r="M262"/>
  <c r="M270"/>
  <c r="M278"/>
  <c r="M286"/>
  <c r="M294"/>
  <c r="M302"/>
  <c r="M310"/>
  <c r="M318"/>
  <c r="M326"/>
  <c r="M334"/>
  <c r="M10"/>
  <c r="M18"/>
  <c r="M26"/>
  <c r="M34"/>
  <c r="M42"/>
  <c r="M50"/>
  <c r="M58"/>
  <c r="M66"/>
  <c r="M74"/>
  <c r="M82"/>
  <c r="M90"/>
  <c r="M98"/>
  <c r="M106"/>
  <c r="M114"/>
  <c r="M122"/>
  <c r="M130"/>
  <c r="M138"/>
  <c r="M146"/>
  <c r="M154"/>
  <c r="M162"/>
  <c r="M170"/>
  <c r="M178"/>
  <c r="M186"/>
  <c r="M194"/>
  <c r="M202"/>
  <c r="M210"/>
  <c r="M218"/>
  <c r="M226"/>
  <c r="M234"/>
  <c r="M242"/>
  <c r="M250"/>
  <c r="M258"/>
  <c r="M266"/>
  <c r="M274"/>
  <c r="M282"/>
  <c r="M290"/>
  <c r="M298"/>
  <c r="M306"/>
  <c r="M314"/>
  <c r="M322"/>
  <c r="M330"/>
  <c r="M5"/>
  <c r="M13"/>
  <c r="M21"/>
  <c r="M29"/>
  <c r="M37"/>
  <c r="M45"/>
  <c r="M53"/>
  <c r="M61"/>
  <c r="M69"/>
  <c r="M77"/>
  <c r="M85"/>
  <c r="M93"/>
  <c r="M101"/>
  <c r="M109"/>
  <c r="M117"/>
  <c r="M125"/>
  <c r="M133"/>
  <c r="M141"/>
  <c r="M149"/>
  <c r="M157"/>
  <c r="M165"/>
  <c r="M173"/>
  <c r="M181"/>
  <c r="M189"/>
  <c r="M197"/>
  <c r="M205"/>
  <c r="M213"/>
  <c r="M221"/>
  <c r="M229"/>
  <c r="M237"/>
  <c r="M245"/>
  <c r="M253"/>
  <c r="M261"/>
  <c r="M269"/>
  <c r="M277"/>
  <c r="M285"/>
  <c r="M293"/>
  <c r="M301"/>
  <c r="M309"/>
  <c r="M317"/>
  <c r="M325"/>
  <c r="M333"/>
  <c r="M4"/>
  <c r="M12"/>
  <c r="M20"/>
  <c r="M28"/>
  <c r="M36"/>
  <c r="M44"/>
  <c r="M52"/>
  <c r="M60"/>
  <c r="M68"/>
  <c r="M76"/>
  <c r="M84"/>
  <c r="M92"/>
  <c r="M100"/>
  <c r="M108"/>
  <c r="M116"/>
  <c r="M124"/>
  <c r="M132"/>
  <c r="M140"/>
  <c r="M148"/>
  <c r="M156"/>
  <c r="M164"/>
  <c r="M172"/>
  <c r="M180"/>
  <c r="M188"/>
  <c r="M196"/>
  <c r="M204"/>
  <c r="M212"/>
  <c r="M220"/>
  <c r="M228"/>
  <c r="M236"/>
  <c r="M244"/>
  <c r="M252"/>
  <c r="M260"/>
  <c r="M268"/>
  <c r="M276"/>
  <c r="M284"/>
  <c r="M292"/>
  <c r="M300"/>
  <c r="M308"/>
  <c r="M316"/>
  <c r="M324"/>
  <c r="M332"/>
  <c r="M3"/>
  <c r="M11"/>
  <c r="M19"/>
  <c r="M27"/>
  <c r="M35"/>
  <c r="M43"/>
  <c r="M51"/>
  <c r="M59"/>
  <c r="M67"/>
  <c r="M75"/>
  <c r="M83"/>
  <c r="M91"/>
  <c r="M99"/>
  <c r="M107"/>
  <c r="M115"/>
  <c r="M123"/>
  <c r="M131"/>
  <c r="M139"/>
  <c r="M147"/>
  <c r="M155"/>
  <c r="M163"/>
  <c r="M171"/>
  <c r="M179"/>
  <c r="M187"/>
  <c r="M195"/>
  <c r="M203"/>
  <c r="M211"/>
  <c r="M219"/>
  <c r="M227"/>
  <c r="M235"/>
  <c r="M243"/>
  <c r="M251"/>
  <c r="M259"/>
  <c r="M267"/>
  <c r="M275"/>
  <c r="M283"/>
  <c r="M291"/>
  <c r="M299"/>
  <c r="M307"/>
  <c r="M315"/>
  <c r="M323"/>
  <c r="M331"/>
  <c r="M9"/>
  <c r="M17"/>
  <c r="M25"/>
  <c r="M33"/>
  <c r="M41"/>
  <c r="M49"/>
  <c r="M57"/>
  <c r="M65"/>
  <c r="M73"/>
  <c r="M81"/>
  <c r="M89"/>
  <c r="M97"/>
  <c r="M105"/>
  <c r="M113"/>
  <c r="M121"/>
  <c r="M129"/>
  <c r="M137"/>
  <c r="M145"/>
  <c r="M153"/>
  <c r="M161"/>
  <c r="M169"/>
  <c r="M177"/>
  <c r="M185"/>
  <c r="M193"/>
  <c r="M201"/>
  <c r="M209"/>
  <c r="M217"/>
  <c r="M225"/>
  <c r="M233"/>
  <c r="M241"/>
  <c r="M249"/>
  <c r="M257"/>
  <c r="M265"/>
  <c r="M273"/>
  <c r="M281"/>
  <c r="M289"/>
  <c r="M297"/>
  <c r="M305"/>
  <c r="M313"/>
  <c r="M321"/>
  <c r="M329"/>
  <c r="M7"/>
  <c r="M15"/>
  <c r="M23"/>
  <c r="M31"/>
  <c r="M39"/>
  <c r="M47"/>
  <c r="M55"/>
  <c r="M63"/>
  <c r="M71"/>
  <c r="M79"/>
  <c r="M87"/>
  <c r="M95"/>
  <c r="M103"/>
  <c r="M111"/>
  <c r="M119"/>
  <c r="M127"/>
  <c r="M135"/>
  <c r="M143"/>
  <c r="M151"/>
  <c r="M159"/>
  <c r="M167"/>
  <c r="M175"/>
  <c r="M183"/>
  <c r="M191"/>
  <c r="M199"/>
  <c r="M207"/>
  <c r="M215"/>
  <c r="M223"/>
  <c r="M231"/>
  <c r="M239"/>
  <c r="M247"/>
  <c r="M255"/>
  <c r="M263"/>
  <c r="M271"/>
  <c r="M279"/>
  <c r="M287"/>
  <c r="M295"/>
  <c r="M303"/>
  <c r="M311"/>
  <c r="M319"/>
  <c r="M327"/>
  <c r="O8"/>
  <c r="O32"/>
  <c r="O24"/>
  <c r="O16"/>
  <c r="O288"/>
  <c r="O280"/>
  <c r="O272"/>
  <c r="O264"/>
  <c r="O256"/>
  <c r="O248"/>
  <c r="O240"/>
  <c r="O232"/>
  <c r="O224"/>
  <c r="O216"/>
  <c r="O208"/>
  <c r="O200"/>
  <c r="O192"/>
  <c r="O184"/>
  <c r="O113"/>
  <c r="O105"/>
  <c r="O97"/>
  <c r="O89"/>
  <c r="O81"/>
  <c r="O73"/>
  <c r="O176"/>
  <c r="O168"/>
  <c r="O160"/>
  <c r="O152"/>
  <c r="O144"/>
  <c r="O136"/>
  <c r="O128"/>
  <c r="O120"/>
  <c r="O112"/>
  <c r="O104"/>
  <c r="O96"/>
  <c r="O65"/>
  <c r="O57"/>
  <c r="O49"/>
  <c r="O41"/>
  <c r="O7"/>
  <c r="O327"/>
  <c r="O319"/>
  <c r="O311"/>
  <c r="O303"/>
  <c r="O295"/>
  <c r="O329"/>
  <c r="O321"/>
  <c r="O313"/>
  <c r="O88"/>
  <c r="O80"/>
  <c r="O72"/>
  <c r="O64"/>
  <c r="O56"/>
  <c r="O328"/>
  <c r="O48"/>
  <c r="O40"/>
  <c r="O320"/>
  <c r="O312"/>
  <c r="O304"/>
  <c r="O296"/>
  <c r="O331"/>
  <c r="O323"/>
  <c r="O315"/>
  <c r="O307"/>
  <c r="O299"/>
  <c r="O291"/>
  <c r="O3"/>
  <c r="O30"/>
  <c r="O22"/>
  <c r="O14"/>
  <c r="O286"/>
  <c r="O278"/>
  <c r="O270"/>
  <c r="O262"/>
  <c r="O254"/>
  <c r="O246"/>
  <c r="O238"/>
  <c r="O230"/>
  <c r="O222"/>
  <c r="O214"/>
  <c r="O206"/>
  <c r="O198"/>
  <c r="O190"/>
  <c r="O182"/>
  <c r="O174"/>
  <c r="O166"/>
  <c r="O158"/>
  <c r="O150"/>
  <c r="O142"/>
  <c r="O134"/>
  <c r="O126"/>
  <c r="O118"/>
  <c r="O110"/>
  <c r="O102"/>
  <c r="O94"/>
  <c r="O86"/>
  <c r="O78"/>
  <c r="O70"/>
  <c r="O62"/>
  <c r="O54"/>
  <c r="O46"/>
  <c r="O38"/>
  <c r="O6"/>
  <c r="O334"/>
  <c r="O326"/>
  <c r="O318"/>
  <c r="O310"/>
  <c r="O302"/>
  <c r="O294"/>
  <c r="O34"/>
  <c r="O26"/>
  <c r="O18"/>
  <c r="O290"/>
  <c r="O282"/>
  <c r="O274"/>
  <c r="O266"/>
  <c r="O258"/>
  <c r="O250"/>
  <c r="O242"/>
  <c r="O234"/>
  <c r="O226"/>
  <c r="O218"/>
  <c r="O210"/>
  <c r="O202"/>
  <c r="O194"/>
  <c r="O186"/>
  <c r="O178"/>
  <c r="O170"/>
  <c r="O162"/>
  <c r="O154"/>
  <c r="O146"/>
  <c r="O138"/>
  <c r="O130"/>
  <c r="O122"/>
  <c r="O114"/>
  <c r="O106"/>
  <c r="O98"/>
  <c r="O90"/>
  <c r="O82"/>
  <c r="O74"/>
  <c r="O66"/>
  <c r="O58"/>
  <c r="O50"/>
  <c r="O42"/>
  <c r="O10"/>
  <c r="O2"/>
  <c r="O330"/>
  <c r="O322"/>
  <c r="O314"/>
  <c r="O306"/>
  <c r="O298"/>
  <c r="O5"/>
  <c r="O305"/>
  <c r="O297"/>
  <c r="O37"/>
  <c r="O21"/>
  <c r="O277"/>
  <c r="O261"/>
  <c r="O253"/>
  <c r="O245"/>
  <c r="O237"/>
  <c r="O229"/>
  <c r="O221"/>
  <c r="O213"/>
  <c r="O205"/>
  <c r="O197"/>
  <c r="O189"/>
  <c r="O181"/>
  <c r="O173"/>
  <c r="O165"/>
  <c r="O157"/>
  <c r="O149"/>
  <c r="O141"/>
  <c r="O133"/>
  <c r="O125"/>
  <c r="O117"/>
  <c r="O109"/>
  <c r="O101"/>
  <c r="O93"/>
  <c r="O85"/>
  <c r="O77"/>
  <c r="O69"/>
  <c r="O61"/>
  <c r="O53"/>
  <c r="O45"/>
  <c r="O29"/>
  <c r="O13"/>
  <c r="O285"/>
  <c r="O269"/>
  <c r="O333"/>
  <c r="O325"/>
  <c r="O317"/>
  <c r="O309"/>
  <c r="O301"/>
  <c r="O293"/>
  <c r="O332"/>
  <c r="O324"/>
  <c r="O316"/>
  <c r="O308"/>
  <c r="O300"/>
  <c r="O292"/>
  <c r="O4"/>
  <c r="O28"/>
  <c r="O12"/>
  <c r="O284"/>
  <c r="O276"/>
  <c r="O268"/>
  <c r="O260"/>
  <c r="O252"/>
  <c r="O244"/>
  <c r="O236"/>
  <c r="O228"/>
  <c r="O220"/>
  <c r="O212"/>
  <c r="O204"/>
  <c r="O196"/>
  <c r="O188"/>
  <c r="O180"/>
  <c r="O172"/>
  <c r="O164"/>
  <c r="O156"/>
  <c r="O148"/>
  <c r="O140"/>
  <c r="O132"/>
  <c r="O124"/>
  <c r="O116"/>
  <c r="O108"/>
  <c r="O100"/>
  <c r="O92"/>
  <c r="O84"/>
  <c r="O76"/>
  <c r="O68"/>
  <c r="O60"/>
  <c r="O52"/>
  <c r="O44"/>
  <c r="O36"/>
  <c r="O20"/>
  <c r="D10"/>
  <c r="F10" s="1"/>
  <c r="F8"/>
  <c r="D9"/>
  <c r="F9" s="1"/>
  <c r="D7"/>
  <c r="F7" s="1"/>
  <c r="F6"/>
  <c r="S1037" l="1"/>
  <c r="S1551"/>
  <c r="S842"/>
  <c r="S895"/>
  <c r="S788"/>
  <c r="S1031"/>
  <c r="S656"/>
  <c r="S986"/>
  <c r="S871"/>
  <c r="S796"/>
  <c r="S1346"/>
  <c r="S861"/>
  <c r="S1112"/>
  <c r="S629"/>
  <c r="S1515"/>
  <c r="S1354"/>
  <c r="S646"/>
  <c r="S942"/>
  <c r="S879"/>
  <c r="S883"/>
  <c r="S1120"/>
  <c r="S1454"/>
  <c r="S1387"/>
  <c r="S1347"/>
  <c r="S684"/>
  <c r="S1015"/>
  <c r="S1382"/>
  <c r="S1508"/>
  <c r="S606"/>
  <c r="S834"/>
  <c r="S1128"/>
  <c r="S402"/>
  <c r="S1664"/>
  <c r="S1472"/>
  <c r="S1534"/>
  <c r="S1079"/>
  <c r="S1624"/>
  <c r="S804"/>
  <c r="S780"/>
  <c r="S1422"/>
  <c r="S1399"/>
  <c r="S1127"/>
  <c r="S1060"/>
  <c r="S1368"/>
  <c r="S1432"/>
  <c r="S1643"/>
  <c r="S1627"/>
  <c r="S1611"/>
  <c r="S1661"/>
  <c r="S1665"/>
  <c r="S1601"/>
  <c r="S1553"/>
  <c r="S1590"/>
  <c r="S1522"/>
  <c r="S1441"/>
  <c r="S1361"/>
  <c r="S1526"/>
  <c r="S1466"/>
  <c r="S1477"/>
  <c r="S1461"/>
  <c r="S1378"/>
  <c r="S1386"/>
  <c r="S1410"/>
  <c r="S1418"/>
  <c r="S1336"/>
  <c r="S1497"/>
  <c r="S1641"/>
  <c r="S1561"/>
  <c r="S1449"/>
  <c r="S1369"/>
  <c r="S1582"/>
  <c r="S1545"/>
  <c r="S1494"/>
  <c r="S1402"/>
  <c r="S1381"/>
  <c r="S1541"/>
  <c r="S1345"/>
  <c r="S1437"/>
  <c r="S1397"/>
  <c r="S1617"/>
  <c r="S1569"/>
  <c r="S1377"/>
  <c r="S1426"/>
  <c r="S1578"/>
  <c r="S1389"/>
  <c r="S1350"/>
  <c r="S1334"/>
  <c r="S1414"/>
  <c r="S1662"/>
  <c r="S1646"/>
  <c r="S1630"/>
  <c r="S1614"/>
  <c r="S1598"/>
  <c r="S1657"/>
  <c r="S1577"/>
  <c r="S1393"/>
  <c r="S1474"/>
  <c r="S1434"/>
  <c r="S1405"/>
  <c r="S1365"/>
  <c r="S1344"/>
  <c r="S1546"/>
  <c r="S1421"/>
  <c r="S1370"/>
  <c r="S1651"/>
  <c r="S1635"/>
  <c r="S1619"/>
  <c r="S1633"/>
  <c r="S1585"/>
  <c r="S1562"/>
  <c r="S1401"/>
  <c r="S1542"/>
  <c r="S1442"/>
  <c r="S1469"/>
  <c r="S1538"/>
  <c r="S1413"/>
  <c r="S1506"/>
  <c r="S1353"/>
  <c r="S1609"/>
  <c r="S1593"/>
  <c r="S1490"/>
  <c r="S1409"/>
  <c r="S1574"/>
  <c r="S1595"/>
  <c r="S1453"/>
  <c r="S1394"/>
  <c r="S1429"/>
  <c r="S1649"/>
  <c r="S1554"/>
  <c r="S1425"/>
  <c r="S1450"/>
  <c r="S1594"/>
  <c r="S1529"/>
  <c r="S1362"/>
  <c r="S1342"/>
  <c r="S1511"/>
  <c r="S1373"/>
  <c r="S1352"/>
  <c r="S1337"/>
  <c r="S1570"/>
  <c r="S1659"/>
  <c r="S1654"/>
  <c r="S1638"/>
  <c r="S1622"/>
  <c r="S1606"/>
  <c r="S1625"/>
  <c r="S1433"/>
  <c r="S1458"/>
  <c r="S1566"/>
  <c r="S1586"/>
  <c r="S1445"/>
  <c r="S1366"/>
  <c r="S1374"/>
  <c r="S1095"/>
  <c r="S1137"/>
  <c r="S1071"/>
  <c r="S1199"/>
  <c r="S855"/>
  <c r="S1096"/>
  <c r="S1219"/>
  <c r="S1135"/>
  <c r="S1119"/>
  <c r="S1315"/>
  <c r="S1202"/>
  <c r="S518"/>
  <c r="S1136"/>
  <c r="S1291"/>
  <c r="S1326"/>
  <c r="S1284"/>
  <c r="S1220"/>
  <c r="S1209"/>
  <c r="S1190"/>
  <c r="S1118"/>
  <c r="S1086"/>
  <c r="S1329"/>
  <c r="S1324"/>
  <c r="S1260"/>
  <c r="S1228"/>
  <c r="S1180"/>
  <c r="S1173"/>
  <c r="S1098"/>
  <c r="S1310"/>
  <c r="S1313"/>
  <c r="S1297"/>
  <c r="S1281"/>
  <c r="S1265"/>
  <c r="S1300"/>
  <c r="S1236"/>
  <c r="S1241"/>
  <c r="S1126"/>
  <c r="S1094"/>
  <c r="S1205"/>
  <c r="S1162"/>
  <c r="S1122"/>
  <c r="S1082"/>
  <c r="S1066"/>
  <c r="S1050"/>
  <c r="S1034"/>
  <c r="S1018"/>
  <c r="S1002"/>
  <c r="S1225"/>
  <c r="S1294"/>
  <c r="S1278"/>
  <c r="S1262"/>
  <c r="S1276"/>
  <c r="S1244"/>
  <c r="S1217"/>
  <c r="S1238"/>
  <c r="S1233"/>
  <c r="S1316"/>
  <c r="S1188"/>
  <c r="S1185"/>
  <c r="S1161"/>
  <c r="S1189"/>
  <c r="S1177"/>
  <c r="S1134"/>
  <c r="S1102"/>
  <c r="S1221"/>
  <c r="S1206"/>
  <c r="S1106"/>
  <c r="S1318"/>
  <c r="S1292"/>
  <c r="S1252"/>
  <c r="S1196"/>
  <c r="S1246"/>
  <c r="S1130"/>
  <c r="S1197"/>
  <c r="S1321"/>
  <c r="S1305"/>
  <c r="S1289"/>
  <c r="S1273"/>
  <c r="S1257"/>
  <c r="S1332"/>
  <c r="S1268"/>
  <c r="S1204"/>
  <c r="S1249"/>
  <c r="S1229"/>
  <c r="S1142"/>
  <c r="S1110"/>
  <c r="S1213"/>
  <c r="S1090"/>
  <c r="S1074"/>
  <c r="S1058"/>
  <c r="S1042"/>
  <c r="S1026"/>
  <c r="S1010"/>
  <c r="S1302"/>
  <c r="S1286"/>
  <c r="S1270"/>
  <c r="S1254"/>
  <c r="S1308"/>
  <c r="S1212"/>
  <c r="S1237"/>
  <c r="S1193"/>
  <c r="S1114"/>
  <c r="S453"/>
  <c r="S767"/>
  <c r="S807"/>
  <c r="S598"/>
  <c r="S637"/>
  <c r="S638"/>
  <c r="S997"/>
  <c r="S831"/>
  <c r="S414"/>
  <c r="S370"/>
  <c r="S373"/>
  <c r="S735"/>
  <c r="S863"/>
  <c r="S470"/>
  <c r="S867"/>
  <c r="S996"/>
  <c r="S908"/>
  <c r="S967"/>
  <c r="S848"/>
  <c r="S892"/>
  <c r="S860"/>
  <c r="S697"/>
  <c r="S660"/>
  <c r="S972"/>
  <c r="S932"/>
  <c r="S872"/>
  <c r="S897"/>
  <c r="S865"/>
  <c r="S809"/>
  <c r="S777"/>
  <c r="S737"/>
  <c r="S673"/>
  <c r="S825"/>
  <c r="S544"/>
  <c r="S956"/>
  <c r="S999"/>
  <c r="S896"/>
  <c r="S816"/>
  <c r="S900"/>
  <c r="S868"/>
  <c r="S753"/>
  <c r="S713"/>
  <c r="S833"/>
  <c r="S980"/>
  <c r="S916"/>
  <c r="S991"/>
  <c r="S920"/>
  <c r="S856"/>
  <c r="S824"/>
  <c r="S818"/>
  <c r="S889"/>
  <c r="S801"/>
  <c r="S689"/>
  <c r="S841"/>
  <c r="S940"/>
  <c r="S983"/>
  <c r="S880"/>
  <c r="S832"/>
  <c r="S845"/>
  <c r="S876"/>
  <c r="S837"/>
  <c r="S769"/>
  <c r="S729"/>
  <c r="S857"/>
  <c r="S988"/>
  <c r="S881"/>
  <c r="S793"/>
  <c r="S705"/>
  <c r="S817"/>
  <c r="S964"/>
  <c r="S924"/>
  <c r="S975"/>
  <c r="S864"/>
  <c r="S840"/>
  <c r="S826"/>
  <c r="S884"/>
  <c r="S852"/>
  <c r="S745"/>
  <c r="S681"/>
  <c r="S849"/>
  <c r="S844"/>
  <c r="S948"/>
  <c r="S888"/>
  <c r="S873"/>
  <c r="S785"/>
  <c r="S761"/>
  <c r="S721"/>
  <c r="S645"/>
  <c r="S405"/>
  <c r="S454"/>
  <c r="S613"/>
  <c r="S576"/>
  <c r="S565"/>
  <c r="S485"/>
  <c r="S443"/>
  <c r="S475"/>
  <c r="S501"/>
  <c r="S378"/>
  <c r="S450"/>
  <c r="S521"/>
  <c r="S596"/>
  <c r="S599"/>
  <c r="S555"/>
  <c r="S499"/>
  <c r="S452"/>
  <c r="S547"/>
  <c r="S636"/>
  <c r="S607"/>
  <c r="S531"/>
  <c r="S460"/>
  <c r="S479"/>
  <c r="S455"/>
  <c r="S431"/>
  <c r="S424"/>
  <c r="S604"/>
  <c r="S615"/>
  <c r="S551"/>
  <c r="S468"/>
  <c r="S345"/>
  <c r="S644"/>
  <c r="S623"/>
  <c r="S559"/>
  <c r="S476"/>
  <c r="S524"/>
  <c r="S507"/>
  <c r="S471"/>
  <c r="S439"/>
  <c r="S448"/>
  <c r="S444"/>
  <c r="S352"/>
  <c r="S436"/>
  <c r="S612"/>
  <c r="S567"/>
  <c r="S571"/>
  <c r="S428"/>
  <c r="S377"/>
  <c r="S575"/>
  <c r="S516"/>
  <c r="S483"/>
  <c r="S556"/>
  <c r="S579"/>
  <c r="S539"/>
  <c r="S484"/>
  <c r="S447"/>
  <c r="S415"/>
  <c r="S543"/>
  <c r="S440"/>
  <c r="S416"/>
  <c r="S464"/>
  <c r="S432"/>
  <c r="S425"/>
  <c r="S384"/>
  <c r="S588"/>
  <c r="S583"/>
  <c r="S488"/>
  <c r="S523"/>
  <c r="S528"/>
  <c r="S580"/>
  <c r="S463"/>
  <c r="S409"/>
  <c r="S337"/>
  <c r="S456"/>
  <c r="S628"/>
  <c r="S591"/>
  <c r="S666"/>
  <c r="S572"/>
  <c r="S563"/>
  <c r="S423"/>
  <c r="S8"/>
  <c r="S9"/>
  <c r="S7"/>
  <c r="S6"/>
  <c r="S10"/>
</calcChain>
</file>

<file path=xl/sharedStrings.xml><?xml version="1.0" encoding="utf-8"?>
<sst xmlns="http://schemas.openxmlformats.org/spreadsheetml/2006/main" count="1788" uniqueCount="1725">
  <si>
    <t>expense</t>
  </si>
  <si>
    <t>earning</t>
  </si>
  <si>
    <t>job_security</t>
  </si>
  <si>
    <t>maturity</t>
  </si>
  <si>
    <t>interest_rate</t>
  </si>
  <si>
    <t>loan_id</t>
  </si>
  <si>
    <t>loan_amount</t>
  </si>
  <si>
    <t>expense_vs_earning_ratio</t>
  </si>
  <si>
    <t>credit_score_(720,760+)</t>
  </si>
  <si>
    <t>projected_gain</t>
  </si>
  <si>
    <t>projected_loss</t>
  </si>
  <si>
    <t>recovery_period</t>
  </si>
  <si>
    <t>monthly_payment</t>
  </si>
  <si>
    <t>weighted_average_interest</t>
  </si>
  <si>
    <t>weighted_average_credit_score</t>
  </si>
  <si>
    <t>weighted_average_expense_vs_earning_ratio</t>
  </si>
  <si>
    <t>weighted_average_earning</t>
  </si>
  <si>
    <t>2020L1</t>
  </si>
  <si>
    <t>2020L2</t>
  </si>
  <si>
    <t>2020L3</t>
  </si>
  <si>
    <t>2020L4</t>
  </si>
  <si>
    <t>2020L5</t>
  </si>
  <si>
    <t>2020L6</t>
  </si>
  <si>
    <t>2020L7</t>
  </si>
  <si>
    <t>2020L8</t>
  </si>
  <si>
    <t>2020L9</t>
  </si>
  <si>
    <t>2020L10</t>
  </si>
  <si>
    <t>2020L11</t>
  </si>
  <si>
    <t>2020L12</t>
  </si>
  <si>
    <t>2020L13</t>
  </si>
  <si>
    <t>2020L14</t>
  </si>
  <si>
    <t>2020L15</t>
  </si>
  <si>
    <t>2020L16</t>
  </si>
  <si>
    <t>2020L17</t>
  </si>
  <si>
    <t>2020L18</t>
  </si>
  <si>
    <t>2020L19</t>
  </si>
  <si>
    <t>2020L20</t>
  </si>
  <si>
    <t>2020L21</t>
  </si>
  <si>
    <t>2020L22</t>
  </si>
  <si>
    <t>2020L23</t>
  </si>
  <si>
    <t>2020L24</t>
  </si>
  <si>
    <t>2020L25</t>
  </si>
  <si>
    <t>2020L26</t>
  </si>
  <si>
    <t>2020L27</t>
  </si>
  <si>
    <t>2020L28</t>
  </si>
  <si>
    <t>2020L29</t>
  </si>
  <si>
    <t>2020L30</t>
  </si>
  <si>
    <t>2020L31</t>
  </si>
  <si>
    <t>2020L32</t>
  </si>
  <si>
    <t>2020L33</t>
  </si>
  <si>
    <t>2020L34</t>
  </si>
  <si>
    <t>2020L35</t>
  </si>
  <si>
    <t>2020L36</t>
  </si>
  <si>
    <t>2020L37</t>
  </si>
  <si>
    <t>2020L38</t>
  </si>
  <si>
    <t>2020L39</t>
  </si>
  <si>
    <t>2020L40</t>
  </si>
  <si>
    <t>2020L41</t>
  </si>
  <si>
    <t>2020L42</t>
  </si>
  <si>
    <t>2020L43</t>
  </si>
  <si>
    <t>2020L44</t>
  </si>
  <si>
    <t>2020L45</t>
  </si>
  <si>
    <t>2020L46</t>
  </si>
  <si>
    <t>2020L47</t>
  </si>
  <si>
    <t>2020L48</t>
  </si>
  <si>
    <t>2020L49</t>
  </si>
  <si>
    <t>2020L50</t>
  </si>
  <si>
    <t>2020L51</t>
  </si>
  <si>
    <t>2020L52</t>
  </si>
  <si>
    <t>2020L53</t>
  </si>
  <si>
    <t>2020L54</t>
  </si>
  <si>
    <t>2020L55</t>
  </si>
  <si>
    <t>2020L56</t>
  </si>
  <si>
    <t>2020L57</t>
  </si>
  <si>
    <t>2020L58</t>
  </si>
  <si>
    <t>2020L59</t>
  </si>
  <si>
    <t>2020L60</t>
  </si>
  <si>
    <t>2020L61</t>
  </si>
  <si>
    <t>2020L62</t>
  </si>
  <si>
    <t>2020L63</t>
  </si>
  <si>
    <t>2020L64</t>
  </si>
  <si>
    <t>2020L65</t>
  </si>
  <si>
    <t>2020L66</t>
  </si>
  <si>
    <t>2020L67</t>
  </si>
  <si>
    <t>2020L68</t>
  </si>
  <si>
    <t>2020L69</t>
  </si>
  <si>
    <t>2020L70</t>
  </si>
  <si>
    <t>2020L71</t>
  </si>
  <si>
    <t>2020L72</t>
  </si>
  <si>
    <t>2020L73</t>
  </si>
  <si>
    <t>2020L74</t>
  </si>
  <si>
    <t>2020L75</t>
  </si>
  <si>
    <t>2020L76</t>
  </si>
  <si>
    <t>2020L77</t>
  </si>
  <si>
    <t>2020L78</t>
  </si>
  <si>
    <t>2020L79</t>
  </si>
  <si>
    <t>2020L80</t>
  </si>
  <si>
    <t>2020L81</t>
  </si>
  <si>
    <t>2020L82</t>
  </si>
  <si>
    <t>2020L83</t>
  </si>
  <si>
    <t>2020L84</t>
  </si>
  <si>
    <t>2020L85</t>
  </si>
  <si>
    <t>2020L86</t>
  </si>
  <si>
    <t>2020L87</t>
  </si>
  <si>
    <t>2020L88</t>
  </si>
  <si>
    <t>2020L89</t>
  </si>
  <si>
    <t>2020L90</t>
  </si>
  <si>
    <t>2020L91</t>
  </si>
  <si>
    <t>2020L92</t>
  </si>
  <si>
    <t>2020L93</t>
  </si>
  <si>
    <t>2020L94</t>
  </si>
  <si>
    <t>2020L95</t>
  </si>
  <si>
    <t>2020L96</t>
  </si>
  <si>
    <t>2020L97</t>
  </si>
  <si>
    <t>2020L98</t>
  </si>
  <si>
    <t>2020L99</t>
  </si>
  <si>
    <t>2020L100</t>
  </si>
  <si>
    <t>2020L101</t>
  </si>
  <si>
    <t>2020L102</t>
  </si>
  <si>
    <t>2020L103</t>
  </si>
  <si>
    <t>2020L104</t>
  </si>
  <si>
    <t>2020L105</t>
  </si>
  <si>
    <t>2020L106</t>
  </si>
  <si>
    <t>2020L107</t>
  </si>
  <si>
    <t>2020L108</t>
  </si>
  <si>
    <t>2020L109</t>
  </si>
  <si>
    <t>2020L110</t>
  </si>
  <si>
    <t>2020L111</t>
  </si>
  <si>
    <t>2020L112</t>
  </si>
  <si>
    <t>2020L113</t>
  </si>
  <si>
    <t>2020L114</t>
  </si>
  <si>
    <t>2020L115</t>
  </si>
  <si>
    <t>2020L116</t>
  </si>
  <si>
    <t>2020L117</t>
  </si>
  <si>
    <t>2020L118</t>
  </si>
  <si>
    <t>2020L119</t>
  </si>
  <si>
    <t>2020L120</t>
  </si>
  <si>
    <t>2020L121</t>
  </si>
  <si>
    <t>2020L122</t>
  </si>
  <si>
    <t>2020L123</t>
  </si>
  <si>
    <t>2020L124</t>
  </si>
  <si>
    <t>2020L125</t>
  </si>
  <si>
    <t>2020L126</t>
  </si>
  <si>
    <t>2020L127</t>
  </si>
  <si>
    <t>2020L128</t>
  </si>
  <si>
    <t>2020L129</t>
  </si>
  <si>
    <t>2020L130</t>
  </si>
  <si>
    <t>2020L131</t>
  </si>
  <si>
    <t>2020L132</t>
  </si>
  <si>
    <t>2020L133</t>
  </si>
  <si>
    <t>2020L134</t>
  </si>
  <si>
    <t>2020L135</t>
  </si>
  <si>
    <t>2020L136</t>
  </si>
  <si>
    <t>2020L137</t>
  </si>
  <si>
    <t>2020L138</t>
  </si>
  <si>
    <t>2020L139</t>
  </si>
  <si>
    <t>2020L140</t>
  </si>
  <si>
    <t>2020L141</t>
  </si>
  <si>
    <t>2020L142</t>
  </si>
  <si>
    <t>2020L143</t>
  </si>
  <si>
    <t>2020L144</t>
  </si>
  <si>
    <t>2020L145</t>
  </si>
  <si>
    <t>2020L146</t>
  </si>
  <si>
    <t>2020L147</t>
  </si>
  <si>
    <t>2020L148</t>
  </si>
  <si>
    <t>2020L149</t>
  </si>
  <si>
    <t>2020L150</t>
  </si>
  <si>
    <t>2020L151</t>
  </si>
  <si>
    <t>2020L152</t>
  </si>
  <si>
    <t>2020L153</t>
  </si>
  <si>
    <t>2020L154</t>
  </si>
  <si>
    <t>2020L155</t>
  </si>
  <si>
    <t>2020L156</t>
  </si>
  <si>
    <t>2020L157</t>
  </si>
  <si>
    <t>2020L158</t>
  </si>
  <si>
    <t>2020L159</t>
  </si>
  <si>
    <t>2020L160</t>
  </si>
  <si>
    <t>2020L161</t>
  </si>
  <si>
    <t>2020L162</t>
  </si>
  <si>
    <t>2020L163</t>
  </si>
  <si>
    <t>2020L164</t>
  </si>
  <si>
    <t>2020L165</t>
  </si>
  <si>
    <t>2020L166</t>
  </si>
  <si>
    <t>2020L167</t>
  </si>
  <si>
    <t>2020L168</t>
  </si>
  <si>
    <t>2020L169</t>
  </si>
  <si>
    <t>2020L170</t>
  </si>
  <si>
    <t>2020L171</t>
  </si>
  <si>
    <t>2020L172</t>
  </si>
  <si>
    <t>2020L173</t>
  </si>
  <si>
    <t>2020L174</t>
  </si>
  <si>
    <t>2020L175</t>
  </si>
  <si>
    <t>2020L176</t>
  </si>
  <si>
    <t>2020L177</t>
  </si>
  <si>
    <t>2020L178</t>
  </si>
  <si>
    <t>2020L179</t>
  </si>
  <si>
    <t>2020L180</t>
  </si>
  <si>
    <t>2020L181</t>
  </si>
  <si>
    <t>2020L182</t>
  </si>
  <si>
    <t>2020L183</t>
  </si>
  <si>
    <t>2020L184</t>
  </si>
  <si>
    <t>2020L185</t>
  </si>
  <si>
    <t>2020L186</t>
  </si>
  <si>
    <t>2020L187</t>
  </si>
  <si>
    <t>2020L188</t>
  </si>
  <si>
    <t>2020L189</t>
  </si>
  <si>
    <t>2020L190</t>
  </si>
  <si>
    <t>2020L191</t>
  </si>
  <si>
    <t>2020L192</t>
  </si>
  <si>
    <t>2020L193</t>
  </si>
  <si>
    <t>2020L194</t>
  </si>
  <si>
    <t>2020L195</t>
  </si>
  <si>
    <t>2020L196</t>
  </si>
  <si>
    <t>2020L197</t>
  </si>
  <si>
    <t>2020L198</t>
  </si>
  <si>
    <t>2020L199</t>
  </si>
  <si>
    <t>2020L200</t>
  </si>
  <si>
    <t>2020L201</t>
  </si>
  <si>
    <t>2020L202</t>
  </si>
  <si>
    <t>2020L203</t>
  </si>
  <si>
    <t>2020L204</t>
  </si>
  <si>
    <t>2020L205</t>
  </si>
  <si>
    <t>2020L206</t>
  </si>
  <si>
    <t>2020L207</t>
  </si>
  <si>
    <t>2020L208</t>
  </si>
  <si>
    <t>2020L209</t>
  </si>
  <si>
    <t>2020L210</t>
  </si>
  <si>
    <t>2020L211</t>
  </si>
  <si>
    <t>2020L212</t>
  </si>
  <si>
    <t>2020L213</t>
  </si>
  <si>
    <t>2020L214</t>
  </si>
  <si>
    <t>2020L215</t>
  </si>
  <si>
    <t>2020L216</t>
  </si>
  <si>
    <t>2020L217</t>
  </si>
  <si>
    <t>2020L218</t>
  </si>
  <si>
    <t>2020L219</t>
  </si>
  <si>
    <t>2020L220</t>
  </si>
  <si>
    <t>2020L221</t>
  </si>
  <si>
    <t>2020L222</t>
  </si>
  <si>
    <t>2020L223</t>
  </si>
  <si>
    <t>2020L224</t>
  </si>
  <si>
    <t>2020L225</t>
  </si>
  <si>
    <t>2020L226</t>
  </si>
  <si>
    <t>2020L227</t>
  </si>
  <si>
    <t>2020L228</t>
  </si>
  <si>
    <t>2020L229</t>
  </si>
  <si>
    <t>2020L230</t>
  </si>
  <si>
    <t>2020L231</t>
  </si>
  <si>
    <t>2020L232</t>
  </si>
  <si>
    <t>2020L233</t>
  </si>
  <si>
    <t>2020L234</t>
  </si>
  <si>
    <t>2020L235</t>
  </si>
  <si>
    <t>2020L236</t>
  </si>
  <si>
    <t>2020L237</t>
  </si>
  <si>
    <t>2020L238</t>
  </si>
  <si>
    <t>2020L239</t>
  </si>
  <si>
    <t>2020L240</t>
  </si>
  <si>
    <t>2020L241</t>
  </si>
  <si>
    <t>2020L242</t>
  </si>
  <si>
    <t>2020L243</t>
  </si>
  <si>
    <t>2020L244</t>
  </si>
  <si>
    <t>2020L245</t>
  </si>
  <si>
    <t>2020L246</t>
  </si>
  <si>
    <t>2020L247</t>
  </si>
  <si>
    <t>2020L248</t>
  </si>
  <si>
    <t>2020L249</t>
  </si>
  <si>
    <t>2020L250</t>
  </si>
  <si>
    <t>2020L251</t>
  </si>
  <si>
    <t>2020L252</t>
  </si>
  <si>
    <t>2020L253</t>
  </si>
  <si>
    <t>2020L254</t>
  </si>
  <si>
    <t>2020L255</t>
  </si>
  <si>
    <t>2020L256</t>
  </si>
  <si>
    <t>2020L257</t>
  </si>
  <si>
    <t>2020L258</t>
  </si>
  <si>
    <t>2020L259</t>
  </si>
  <si>
    <t>2020L260</t>
  </si>
  <si>
    <t>2020L261</t>
  </si>
  <si>
    <t>2020L262</t>
  </si>
  <si>
    <t>2020L263</t>
  </si>
  <si>
    <t>2020L264</t>
  </si>
  <si>
    <t>2020L265</t>
  </si>
  <si>
    <t>2020L266</t>
  </si>
  <si>
    <t>2020L267</t>
  </si>
  <si>
    <t>2020L268</t>
  </si>
  <si>
    <t>2020L269</t>
  </si>
  <si>
    <t>2020L270</t>
  </si>
  <si>
    <t>2020L271</t>
  </si>
  <si>
    <t>2020L272</t>
  </si>
  <si>
    <t>2020L273</t>
  </si>
  <si>
    <t>2020L274</t>
  </si>
  <si>
    <t>2020L275</t>
  </si>
  <si>
    <t>2020L276</t>
  </si>
  <si>
    <t>2020L277</t>
  </si>
  <si>
    <t>2020L278</t>
  </si>
  <si>
    <t>2020L279</t>
  </si>
  <si>
    <t>2020L280</t>
  </si>
  <si>
    <t>2020L281</t>
  </si>
  <si>
    <t>2020L282</t>
  </si>
  <si>
    <t>2020L283</t>
  </si>
  <si>
    <t>2020L284</t>
  </si>
  <si>
    <t>2020L285</t>
  </si>
  <si>
    <t>2020L286</t>
  </si>
  <si>
    <t>2020L287</t>
  </si>
  <si>
    <t>2020L288</t>
  </si>
  <si>
    <t>2020L289</t>
  </si>
  <si>
    <t>2020L290</t>
  </si>
  <si>
    <t>2020L291</t>
  </si>
  <si>
    <t>2020L292</t>
  </si>
  <si>
    <t>2020L293</t>
  </si>
  <si>
    <t>2020L294</t>
  </si>
  <si>
    <t>2020L295</t>
  </si>
  <si>
    <t>2020L296</t>
  </si>
  <si>
    <t>2020L297</t>
  </si>
  <si>
    <t>2020L298</t>
  </si>
  <si>
    <t>2020L299</t>
  </si>
  <si>
    <t>2020L300</t>
  </si>
  <si>
    <t>2020L301</t>
  </si>
  <si>
    <t>2020L302</t>
  </si>
  <si>
    <t>2020L303</t>
  </si>
  <si>
    <t>2020L304</t>
  </si>
  <si>
    <t>2020L305</t>
  </si>
  <si>
    <t>2020L306</t>
  </si>
  <si>
    <t>2020L307</t>
  </si>
  <si>
    <t>2020L308</t>
  </si>
  <si>
    <t>2020L309</t>
  </si>
  <si>
    <t>2020L310</t>
  </si>
  <si>
    <t>2020L311</t>
  </si>
  <si>
    <t>2020L312</t>
  </si>
  <si>
    <t>2020L313</t>
  </si>
  <si>
    <t>2020L314</t>
  </si>
  <si>
    <t>2020L315</t>
  </si>
  <si>
    <t>2020L316</t>
  </si>
  <si>
    <t>2020L317</t>
  </si>
  <si>
    <t>2020L318</t>
  </si>
  <si>
    <t>2020L319</t>
  </si>
  <si>
    <t>2020L320</t>
  </si>
  <si>
    <t>2020L321</t>
  </si>
  <si>
    <t>2020L322</t>
  </si>
  <si>
    <t>2020L323</t>
  </si>
  <si>
    <t>2020L324</t>
  </si>
  <si>
    <t>2020L325</t>
  </si>
  <si>
    <t>2020L326</t>
  </si>
  <si>
    <t>2020L327</t>
  </si>
  <si>
    <t>2020L328</t>
  </si>
  <si>
    <t>2020L329</t>
  </si>
  <si>
    <t>2020L330</t>
  </si>
  <si>
    <t>2020L331</t>
  </si>
  <si>
    <t>2020L332</t>
  </si>
  <si>
    <t>2020L333</t>
  </si>
  <si>
    <t>2019L1</t>
  </si>
  <si>
    <t>2019L2</t>
  </si>
  <si>
    <t>2019L3</t>
  </si>
  <si>
    <t>2019L4</t>
  </si>
  <si>
    <t>2019L5</t>
  </si>
  <si>
    <t>2019L6</t>
  </si>
  <si>
    <t>2019L7</t>
  </si>
  <si>
    <t>2019L8</t>
  </si>
  <si>
    <t>2019L9</t>
  </si>
  <si>
    <t>2019L10</t>
  </si>
  <si>
    <t>2019L11</t>
  </si>
  <si>
    <t>2019L12</t>
  </si>
  <si>
    <t>2019L13</t>
  </si>
  <si>
    <t>2019L14</t>
  </si>
  <si>
    <t>2019L15</t>
  </si>
  <si>
    <t>2019L16</t>
  </si>
  <si>
    <t>2019L17</t>
  </si>
  <si>
    <t>2019L18</t>
  </si>
  <si>
    <t>2019L19</t>
  </si>
  <si>
    <t>2019L20</t>
  </si>
  <si>
    <t>2019L21</t>
  </si>
  <si>
    <t>2019L22</t>
  </si>
  <si>
    <t>2019L23</t>
  </si>
  <si>
    <t>2019L24</t>
  </si>
  <si>
    <t>2019L25</t>
  </si>
  <si>
    <t>2019L26</t>
  </si>
  <si>
    <t>2019L27</t>
  </si>
  <si>
    <t>2019L28</t>
  </si>
  <si>
    <t>2019L29</t>
  </si>
  <si>
    <t>2019L30</t>
  </si>
  <si>
    <t>2019L31</t>
  </si>
  <si>
    <t>2019L32</t>
  </si>
  <si>
    <t>2019L33</t>
  </si>
  <si>
    <t>2019L34</t>
  </si>
  <si>
    <t>2019L35</t>
  </si>
  <si>
    <t>2019L36</t>
  </si>
  <si>
    <t>2019L37</t>
  </si>
  <si>
    <t>2019L38</t>
  </si>
  <si>
    <t>2019L39</t>
  </si>
  <si>
    <t>2019L40</t>
  </si>
  <si>
    <t>2019L41</t>
  </si>
  <si>
    <t>2019L42</t>
  </si>
  <si>
    <t>2019L43</t>
  </si>
  <si>
    <t>2019L44</t>
  </si>
  <si>
    <t>2019L45</t>
  </si>
  <si>
    <t>2019L46</t>
  </si>
  <si>
    <t>2019L47</t>
  </si>
  <si>
    <t>2019L48</t>
  </si>
  <si>
    <t>2019L49</t>
  </si>
  <si>
    <t>2019L50</t>
  </si>
  <si>
    <t>2019L51</t>
  </si>
  <si>
    <t>2019L52</t>
  </si>
  <si>
    <t>2019L53</t>
  </si>
  <si>
    <t>2019L54</t>
  </si>
  <si>
    <t>2019L55</t>
  </si>
  <si>
    <t>2019L56</t>
  </si>
  <si>
    <t>2019L57</t>
  </si>
  <si>
    <t>2019L58</t>
  </si>
  <si>
    <t>2019L59</t>
  </si>
  <si>
    <t>2019L60</t>
  </si>
  <si>
    <t>2019L61</t>
  </si>
  <si>
    <t>2019L62</t>
  </si>
  <si>
    <t>2019L63</t>
  </si>
  <si>
    <t>2019L64</t>
  </si>
  <si>
    <t>2019L65</t>
  </si>
  <si>
    <t>2019L66</t>
  </si>
  <si>
    <t>2019L67</t>
  </si>
  <si>
    <t>2019L68</t>
  </si>
  <si>
    <t>2019L69</t>
  </si>
  <si>
    <t>2019L70</t>
  </si>
  <si>
    <t>2019L71</t>
  </si>
  <si>
    <t>2019L72</t>
  </si>
  <si>
    <t>2019L73</t>
  </si>
  <si>
    <t>2019L74</t>
  </si>
  <si>
    <t>2019L75</t>
  </si>
  <si>
    <t>2019L76</t>
  </si>
  <si>
    <t>2019L77</t>
  </si>
  <si>
    <t>2019L78</t>
  </si>
  <si>
    <t>2019L79</t>
  </si>
  <si>
    <t>2019L80</t>
  </si>
  <si>
    <t>2019L81</t>
  </si>
  <si>
    <t>2019L82</t>
  </si>
  <si>
    <t>2019L83</t>
  </si>
  <si>
    <t>2019L84</t>
  </si>
  <si>
    <t>2019L85</t>
  </si>
  <si>
    <t>2019L86</t>
  </si>
  <si>
    <t>2019L87</t>
  </si>
  <si>
    <t>2019L88</t>
  </si>
  <si>
    <t>2019L89</t>
  </si>
  <si>
    <t>2019L90</t>
  </si>
  <si>
    <t>2019L91</t>
  </si>
  <si>
    <t>2019L92</t>
  </si>
  <si>
    <t>2019L93</t>
  </si>
  <si>
    <t>2019L94</t>
  </si>
  <si>
    <t>2019L95</t>
  </si>
  <si>
    <t>2019L96</t>
  </si>
  <si>
    <t>2019L97</t>
  </si>
  <si>
    <t>2019L98</t>
  </si>
  <si>
    <t>2019L99</t>
  </si>
  <si>
    <t>2019L100</t>
  </si>
  <si>
    <t>2019L101</t>
  </si>
  <si>
    <t>2019L102</t>
  </si>
  <si>
    <t>2019L103</t>
  </si>
  <si>
    <t>2019L104</t>
  </si>
  <si>
    <t>2019L105</t>
  </si>
  <si>
    <t>2019L106</t>
  </si>
  <si>
    <t>2019L107</t>
  </si>
  <si>
    <t>2019L108</t>
  </si>
  <si>
    <t>2019L109</t>
  </si>
  <si>
    <t>2019L110</t>
  </si>
  <si>
    <t>2019L111</t>
  </si>
  <si>
    <t>2019L112</t>
  </si>
  <si>
    <t>2019L113</t>
  </si>
  <si>
    <t>2019L114</t>
  </si>
  <si>
    <t>2019L115</t>
  </si>
  <si>
    <t>2019L116</t>
  </si>
  <si>
    <t>2019L117</t>
  </si>
  <si>
    <t>2019L118</t>
  </si>
  <si>
    <t>2019L119</t>
  </si>
  <si>
    <t>2019L120</t>
  </si>
  <si>
    <t>2019L121</t>
  </si>
  <si>
    <t>2019L122</t>
  </si>
  <si>
    <t>2019L123</t>
  </si>
  <si>
    <t>2019L124</t>
  </si>
  <si>
    <t>2019L125</t>
  </si>
  <si>
    <t>2019L126</t>
  </si>
  <si>
    <t>2019L127</t>
  </si>
  <si>
    <t>2019L128</t>
  </si>
  <si>
    <t>2019L129</t>
  </si>
  <si>
    <t>2019L130</t>
  </si>
  <si>
    <t>2019L131</t>
  </si>
  <si>
    <t>2019L132</t>
  </si>
  <si>
    <t>2019L133</t>
  </si>
  <si>
    <t>2019L134</t>
  </si>
  <si>
    <t>2019L135</t>
  </si>
  <si>
    <t>2019L136</t>
  </si>
  <si>
    <t>2019L137</t>
  </si>
  <si>
    <t>2019L138</t>
  </si>
  <si>
    <t>2019L139</t>
  </si>
  <si>
    <t>2019L140</t>
  </si>
  <si>
    <t>2019L141</t>
  </si>
  <si>
    <t>2019L142</t>
  </si>
  <si>
    <t>2019L143</t>
  </si>
  <si>
    <t>2019L144</t>
  </si>
  <si>
    <t>2019L145</t>
  </si>
  <si>
    <t>2019L146</t>
  </si>
  <si>
    <t>2019L147</t>
  </si>
  <si>
    <t>2019L148</t>
  </si>
  <si>
    <t>2019L149</t>
  </si>
  <si>
    <t>2019L150</t>
  </si>
  <si>
    <t>2019L151</t>
  </si>
  <si>
    <t>2019L152</t>
  </si>
  <si>
    <t>2019L153</t>
  </si>
  <si>
    <t>2019L154</t>
  </si>
  <si>
    <t>2019L155</t>
  </si>
  <si>
    <t>2019L156</t>
  </si>
  <si>
    <t>2019L157</t>
  </si>
  <si>
    <t>2019L158</t>
  </si>
  <si>
    <t>2019L159</t>
  </si>
  <si>
    <t>2019L160</t>
  </si>
  <si>
    <t>2019L161</t>
  </si>
  <si>
    <t>2019L162</t>
  </si>
  <si>
    <t>2019L163</t>
  </si>
  <si>
    <t>2019L164</t>
  </si>
  <si>
    <t>2019L165</t>
  </si>
  <si>
    <t>2019L166</t>
  </si>
  <si>
    <t>2019L167</t>
  </si>
  <si>
    <t>2019L168</t>
  </si>
  <si>
    <t>2019L169</t>
  </si>
  <si>
    <t>2019L170</t>
  </si>
  <si>
    <t>2019L171</t>
  </si>
  <si>
    <t>2019L172</t>
  </si>
  <si>
    <t>2019L173</t>
  </si>
  <si>
    <t>2019L174</t>
  </si>
  <si>
    <t>2019L175</t>
  </si>
  <si>
    <t>2019L176</t>
  </si>
  <si>
    <t>2019L177</t>
  </si>
  <si>
    <t>2019L178</t>
  </si>
  <si>
    <t>2019L179</t>
  </si>
  <si>
    <t>2019L180</t>
  </si>
  <si>
    <t>2019L181</t>
  </si>
  <si>
    <t>2019L182</t>
  </si>
  <si>
    <t>2019L183</t>
  </si>
  <si>
    <t>2019L184</t>
  </si>
  <si>
    <t>2019L185</t>
  </si>
  <si>
    <t>2019L186</t>
  </si>
  <si>
    <t>2019L187</t>
  </si>
  <si>
    <t>2019L188</t>
  </si>
  <si>
    <t>2019L189</t>
  </si>
  <si>
    <t>2019L190</t>
  </si>
  <si>
    <t>2019L191</t>
  </si>
  <si>
    <t>2019L192</t>
  </si>
  <si>
    <t>2019L193</t>
  </si>
  <si>
    <t>2019L194</t>
  </si>
  <si>
    <t>2019L195</t>
  </si>
  <si>
    <t>2019L196</t>
  </si>
  <si>
    <t>2019L197</t>
  </si>
  <si>
    <t>2019L198</t>
  </si>
  <si>
    <t>2019L199</t>
  </si>
  <si>
    <t>2019L200</t>
  </si>
  <si>
    <t>2019L201</t>
  </si>
  <si>
    <t>2019L202</t>
  </si>
  <si>
    <t>2019L203</t>
  </si>
  <si>
    <t>2019L204</t>
  </si>
  <si>
    <t>2019L205</t>
  </si>
  <si>
    <t>2019L206</t>
  </si>
  <si>
    <t>2019L207</t>
  </si>
  <si>
    <t>2019L208</t>
  </si>
  <si>
    <t>2019L209</t>
  </si>
  <si>
    <t>2019L210</t>
  </si>
  <si>
    <t>2019L211</t>
  </si>
  <si>
    <t>2019L212</t>
  </si>
  <si>
    <t>2019L213</t>
  </si>
  <si>
    <t>2019L214</t>
  </si>
  <si>
    <t>2019L215</t>
  </si>
  <si>
    <t>2019L216</t>
  </si>
  <si>
    <t>2019L217</t>
  </si>
  <si>
    <t>2019L218</t>
  </si>
  <si>
    <t>2019L219</t>
  </si>
  <si>
    <t>2019L220</t>
  </si>
  <si>
    <t>2019L221</t>
  </si>
  <si>
    <t>2019L222</t>
  </si>
  <si>
    <t>2019L223</t>
  </si>
  <si>
    <t>2019L224</t>
  </si>
  <si>
    <t>2019L225</t>
  </si>
  <si>
    <t>2019L226</t>
  </si>
  <si>
    <t>2019L227</t>
  </si>
  <si>
    <t>2019L228</t>
  </si>
  <si>
    <t>2019L229</t>
  </si>
  <si>
    <t>2019L230</t>
  </si>
  <si>
    <t>2019L231</t>
  </si>
  <si>
    <t>2019L232</t>
  </si>
  <si>
    <t>2019L233</t>
  </si>
  <si>
    <t>2019L234</t>
  </si>
  <si>
    <t>2019L235</t>
  </si>
  <si>
    <t>2019L236</t>
  </si>
  <si>
    <t>2019L237</t>
  </si>
  <si>
    <t>2019L238</t>
  </si>
  <si>
    <t>2019L239</t>
  </si>
  <si>
    <t>2019L240</t>
  </si>
  <si>
    <t>2019L241</t>
  </si>
  <si>
    <t>2019L242</t>
  </si>
  <si>
    <t>2019L243</t>
  </si>
  <si>
    <t>2019L244</t>
  </si>
  <si>
    <t>2019L245</t>
  </si>
  <si>
    <t>2019L246</t>
  </si>
  <si>
    <t>2019L247</t>
  </si>
  <si>
    <t>2019L248</t>
  </si>
  <si>
    <t>2019L249</t>
  </si>
  <si>
    <t>2019L250</t>
  </si>
  <si>
    <t>2019L251</t>
  </si>
  <si>
    <t>2019L252</t>
  </si>
  <si>
    <t>2019L253</t>
  </si>
  <si>
    <t>2019L254</t>
  </si>
  <si>
    <t>2019L255</t>
  </si>
  <si>
    <t>2019L256</t>
  </si>
  <si>
    <t>2019L257</t>
  </si>
  <si>
    <t>2019L258</t>
  </si>
  <si>
    <t>2019L259</t>
  </si>
  <si>
    <t>2019L260</t>
  </si>
  <si>
    <t>2019L261</t>
  </si>
  <si>
    <t>2019L262</t>
  </si>
  <si>
    <t>2019L263</t>
  </si>
  <si>
    <t>2019L264</t>
  </si>
  <si>
    <t>2019L265</t>
  </si>
  <si>
    <t>2019L266</t>
  </si>
  <si>
    <t>2019L267</t>
  </si>
  <si>
    <t>2019L268</t>
  </si>
  <si>
    <t>2019L269</t>
  </si>
  <si>
    <t>2019L270</t>
  </si>
  <si>
    <t>2019L271</t>
  </si>
  <si>
    <t>2019L272</t>
  </si>
  <si>
    <t>2019L273</t>
  </si>
  <si>
    <t>2019L274</t>
  </si>
  <si>
    <t>2019L275</t>
  </si>
  <si>
    <t>2019L276</t>
  </si>
  <si>
    <t>2019L277</t>
  </si>
  <si>
    <t>2019L278</t>
  </si>
  <si>
    <t>2019L279</t>
  </si>
  <si>
    <t>2019L280</t>
  </si>
  <si>
    <t>2019L281</t>
  </si>
  <si>
    <t>2019L282</t>
  </si>
  <si>
    <t>2019L283</t>
  </si>
  <si>
    <t>2019L284</t>
  </si>
  <si>
    <t>2019L285</t>
  </si>
  <si>
    <t>2019L286</t>
  </si>
  <si>
    <t>2019L287</t>
  </si>
  <si>
    <t>2019L288</t>
  </si>
  <si>
    <t>2019L289</t>
  </si>
  <si>
    <t>2019L290</t>
  </si>
  <si>
    <t>2019L291</t>
  </si>
  <si>
    <t>2019L292</t>
  </si>
  <si>
    <t>2019L293</t>
  </si>
  <si>
    <t>2019L294</t>
  </si>
  <si>
    <t>2019L295</t>
  </si>
  <si>
    <t>2019L296</t>
  </si>
  <si>
    <t>2019L297</t>
  </si>
  <si>
    <t>2019L298</t>
  </si>
  <si>
    <t>2019L299</t>
  </si>
  <si>
    <t>2019L300</t>
  </si>
  <si>
    <t>2019L301</t>
  </si>
  <si>
    <t>2019L302</t>
  </si>
  <si>
    <t>2019L303</t>
  </si>
  <si>
    <t>2019L304</t>
  </si>
  <si>
    <t>2019L305</t>
  </si>
  <si>
    <t>2019L306</t>
  </si>
  <si>
    <t>2019L307</t>
  </si>
  <si>
    <t>2019L308</t>
  </si>
  <si>
    <t>2019L309</t>
  </si>
  <si>
    <t>2019L310</t>
  </si>
  <si>
    <t>2019L311</t>
  </si>
  <si>
    <t>2019L312</t>
  </si>
  <si>
    <t>2019L313</t>
  </si>
  <si>
    <t>2019L314</t>
  </si>
  <si>
    <t>2019L315</t>
  </si>
  <si>
    <t>2019L316</t>
  </si>
  <si>
    <t>2019L317</t>
  </si>
  <si>
    <t>2019L318</t>
  </si>
  <si>
    <t>2019L319</t>
  </si>
  <si>
    <t>2019L320</t>
  </si>
  <si>
    <t>2019L321</t>
  </si>
  <si>
    <t>2019L322</t>
  </si>
  <si>
    <t>2019L323</t>
  </si>
  <si>
    <t>2019L324</t>
  </si>
  <si>
    <t>2019L325</t>
  </si>
  <si>
    <t>2019L326</t>
  </si>
  <si>
    <t>2019L327</t>
  </si>
  <si>
    <t>2019L328</t>
  </si>
  <si>
    <t>2019L329</t>
  </si>
  <si>
    <t>2019L330</t>
  </si>
  <si>
    <t>2019L331</t>
  </si>
  <si>
    <t>2019L332</t>
  </si>
  <si>
    <t>2019L333</t>
  </si>
  <si>
    <t>2018L1</t>
  </si>
  <si>
    <t>2018L2</t>
  </si>
  <si>
    <t>2018L3</t>
  </si>
  <si>
    <t>2018L4</t>
  </si>
  <si>
    <t>2018L5</t>
  </si>
  <si>
    <t>2018L6</t>
  </si>
  <si>
    <t>2018L7</t>
  </si>
  <si>
    <t>2018L8</t>
  </si>
  <si>
    <t>2018L9</t>
  </si>
  <si>
    <t>2018L10</t>
  </si>
  <si>
    <t>2018L11</t>
  </si>
  <si>
    <t>2018L12</t>
  </si>
  <si>
    <t>2018L13</t>
  </si>
  <si>
    <t>2018L14</t>
  </si>
  <si>
    <t>2018L15</t>
  </si>
  <si>
    <t>2018L16</t>
  </si>
  <si>
    <t>2018L17</t>
  </si>
  <si>
    <t>2018L18</t>
  </si>
  <si>
    <t>2018L19</t>
  </si>
  <si>
    <t>2018L20</t>
  </si>
  <si>
    <t>2018L21</t>
  </si>
  <si>
    <t>2018L22</t>
  </si>
  <si>
    <t>2018L23</t>
  </si>
  <si>
    <t>2018L24</t>
  </si>
  <si>
    <t>2018L25</t>
  </si>
  <si>
    <t>2018L26</t>
  </si>
  <si>
    <t>2018L27</t>
  </si>
  <si>
    <t>2018L28</t>
  </si>
  <si>
    <t>2018L29</t>
  </si>
  <si>
    <t>2018L30</t>
  </si>
  <si>
    <t>2018L31</t>
  </si>
  <si>
    <t>2018L32</t>
  </si>
  <si>
    <t>2018L33</t>
  </si>
  <si>
    <t>2018L34</t>
  </si>
  <si>
    <t>2018L35</t>
  </si>
  <si>
    <t>2018L36</t>
  </si>
  <si>
    <t>2018L37</t>
  </si>
  <si>
    <t>2018L38</t>
  </si>
  <si>
    <t>2018L39</t>
  </si>
  <si>
    <t>2018L40</t>
  </si>
  <si>
    <t>2018L41</t>
  </si>
  <si>
    <t>2018L42</t>
  </si>
  <si>
    <t>2018L43</t>
  </si>
  <si>
    <t>2018L44</t>
  </si>
  <si>
    <t>2018L45</t>
  </si>
  <si>
    <t>2018L46</t>
  </si>
  <si>
    <t>2018L47</t>
  </si>
  <si>
    <t>2018L48</t>
  </si>
  <si>
    <t>2018L49</t>
  </si>
  <si>
    <t>2018L50</t>
  </si>
  <si>
    <t>2018L51</t>
  </si>
  <si>
    <t>2018L52</t>
  </si>
  <si>
    <t>2018L53</t>
  </si>
  <si>
    <t>2018L54</t>
  </si>
  <si>
    <t>2018L55</t>
  </si>
  <si>
    <t>2018L56</t>
  </si>
  <si>
    <t>2018L57</t>
  </si>
  <si>
    <t>2018L58</t>
  </si>
  <si>
    <t>2018L59</t>
  </si>
  <si>
    <t>2018L60</t>
  </si>
  <si>
    <t>2018L61</t>
  </si>
  <si>
    <t>2018L62</t>
  </si>
  <si>
    <t>2018L63</t>
  </si>
  <si>
    <t>2018L64</t>
  </si>
  <si>
    <t>2018L65</t>
  </si>
  <si>
    <t>2018L66</t>
  </si>
  <si>
    <t>2018L67</t>
  </si>
  <si>
    <t>2018L68</t>
  </si>
  <si>
    <t>2018L69</t>
  </si>
  <si>
    <t>2018L70</t>
  </si>
  <si>
    <t>2018L71</t>
  </si>
  <si>
    <t>2018L72</t>
  </si>
  <si>
    <t>2018L73</t>
  </si>
  <si>
    <t>2018L74</t>
  </si>
  <si>
    <t>2018L75</t>
  </si>
  <si>
    <t>2018L76</t>
  </si>
  <si>
    <t>2018L77</t>
  </si>
  <si>
    <t>2018L78</t>
  </si>
  <si>
    <t>2018L79</t>
  </si>
  <si>
    <t>2018L80</t>
  </si>
  <si>
    <t>2018L81</t>
  </si>
  <si>
    <t>2018L82</t>
  </si>
  <si>
    <t>2018L83</t>
  </si>
  <si>
    <t>2018L84</t>
  </si>
  <si>
    <t>2018L85</t>
  </si>
  <si>
    <t>2018L86</t>
  </si>
  <si>
    <t>2018L87</t>
  </si>
  <si>
    <t>2018L88</t>
  </si>
  <si>
    <t>2018L89</t>
  </si>
  <si>
    <t>2018L90</t>
  </si>
  <si>
    <t>2018L91</t>
  </si>
  <si>
    <t>2018L92</t>
  </si>
  <si>
    <t>2018L93</t>
  </si>
  <si>
    <t>2018L94</t>
  </si>
  <si>
    <t>2018L95</t>
  </si>
  <si>
    <t>2018L96</t>
  </si>
  <si>
    <t>2018L97</t>
  </si>
  <si>
    <t>2018L98</t>
  </si>
  <si>
    <t>2018L99</t>
  </si>
  <si>
    <t>2018L100</t>
  </si>
  <si>
    <t>2018L101</t>
  </si>
  <si>
    <t>2018L102</t>
  </si>
  <si>
    <t>2018L103</t>
  </si>
  <si>
    <t>2018L104</t>
  </si>
  <si>
    <t>2018L105</t>
  </si>
  <si>
    <t>2018L106</t>
  </si>
  <si>
    <t>2018L107</t>
  </si>
  <si>
    <t>2018L108</t>
  </si>
  <si>
    <t>2018L109</t>
  </si>
  <si>
    <t>2018L110</t>
  </si>
  <si>
    <t>2018L111</t>
  </si>
  <si>
    <t>2018L112</t>
  </si>
  <si>
    <t>2018L113</t>
  </si>
  <si>
    <t>2018L114</t>
  </si>
  <si>
    <t>2018L115</t>
  </si>
  <si>
    <t>2018L116</t>
  </si>
  <si>
    <t>2018L117</t>
  </si>
  <si>
    <t>2018L118</t>
  </si>
  <si>
    <t>2018L119</t>
  </si>
  <si>
    <t>2018L120</t>
  </si>
  <si>
    <t>2018L121</t>
  </si>
  <si>
    <t>2018L122</t>
  </si>
  <si>
    <t>2018L123</t>
  </si>
  <si>
    <t>2018L124</t>
  </si>
  <si>
    <t>2018L125</t>
  </si>
  <si>
    <t>2018L126</t>
  </si>
  <si>
    <t>2018L127</t>
  </si>
  <si>
    <t>2018L128</t>
  </si>
  <si>
    <t>2018L129</t>
  </si>
  <si>
    <t>2018L130</t>
  </si>
  <si>
    <t>2018L131</t>
  </si>
  <si>
    <t>2018L132</t>
  </si>
  <si>
    <t>2018L133</t>
  </si>
  <si>
    <t>2018L134</t>
  </si>
  <si>
    <t>2018L135</t>
  </si>
  <si>
    <t>2018L136</t>
  </si>
  <si>
    <t>2018L137</t>
  </si>
  <si>
    <t>2018L138</t>
  </si>
  <si>
    <t>2018L139</t>
  </si>
  <si>
    <t>2018L140</t>
  </si>
  <si>
    <t>2018L141</t>
  </si>
  <si>
    <t>2018L142</t>
  </si>
  <si>
    <t>2018L143</t>
  </si>
  <si>
    <t>2018L144</t>
  </si>
  <si>
    <t>2018L145</t>
  </si>
  <si>
    <t>2018L146</t>
  </si>
  <si>
    <t>2018L147</t>
  </si>
  <si>
    <t>2018L148</t>
  </si>
  <si>
    <t>2018L149</t>
  </si>
  <si>
    <t>2018L150</t>
  </si>
  <si>
    <t>2018L151</t>
  </si>
  <si>
    <t>2018L152</t>
  </si>
  <si>
    <t>2018L153</t>
  </si>
  <si>
    <t>2018L154</t>
  </si>
  <si>
    <t>2018L155</t>
  </si>
  <si>
    <t>2018L156</t>
  </si>
  <si>
    <t>2018L157</t>
  </si>
  <si>
    <t>2018L158</t>
  </si>
  <si>
    <t>2018L159</t>
  </si>
  <si>
    <t>2018L160</t>
  </si>
  <si>
    <t>2018L161</t>
  </si>
  <si>
    <t>2018L162</t>
  </si>
  <si>
    <t>2018L163</t>
  </si>
  <si>
    <t>2018L164</t>
  </si>
  <si>
    <t>2018L165</t>
  </si>
  <si>
    <t>2018L166</t>
  </si>
  <si>
    <t>2018L167</t>
  </si>
  <si>
    <t>2018L168</t>
  </si>
  <si>
    <t>2018L169</t>
  </si>
  <si>
    <t>2018L170</t>
  </si>
  <si>
    <t>2018L171</t>
  </si>
  <si>
    <t>2018L172</t>
  </si>
  <si>
    <t>2018L173</t>
  </si>
  <si>
    <t>2018L174</t>
  </si>
  <si>
    <t>2018L175</t>
  </si>
  <si>
    <t>2018L176</t>
  </si>
  <si>
    <t>2018L177</t>
  </si>
  <si>
    <t>2018L178</t>
  </si>
  <si>
    <t>2018L179</t>
  </si>
  <si>
    <t>2018L180</t>
  </si>
  <si>
    <t>2018L181</t>
  </si>
  <si>
    <t>2018L182</t>
  </si>
  <si>
    <t>2018L183</t>
  </si>
  <si>
    <t>2018L184</t>
  </si>
  <si>
    <t>2018L185</t>
  </si>
  <si>
    <t>2018L186</t>
  </si>
  <si>
    <t>2018L187</t>
  </si>
  <si>
    <t>2018L188</t>
  </si>
  <si>
    <t>2018L189</t>
  </si>
  <si>
    <t>2018L190</t>
  </si>
  <si>
    <t>2018L191</t>
  </si>
  <si>
    <t>2018L192</t>
  </si>
  <si>
    <t>2018L193</t>
  </si>
  <si>
    <t>2018L194</t>
  </si>
  <si>
    <t>2018L195</t>
  </si>
  <si>
    <t>2018L196</t>
  </si>
  <si>
    <t>2018L197</t>
  </si>
  <si>
    <t>2018L198</t>
  </si>
  <si>
    <t>2018L199</t>
  </si>
  <si>
    <t>2018L200</t>
  </si>
  <si>
    <t>2018L201</t>
  </si>
  <si>
    <t>2018L202</t>
  </si>
  <si>
    <t>2018L203</t>
  </si>
  <si>
    <t>2018L204</t>
  </si>
  <si>
    <t>2018L205</t>
  </si>
  <si>
    <t>2018L206</t>
  </si>
  <si>
    <t>2018L207</t>
  </si>
  <si>
    <t>2018L208</t>
  </si>
  <si>
    <t>2018L209</t>
  </si>
  <si>
    <t>2018L210</t>
  </si>
  <si>
    <t>2018L211</t>
  </si>
  <si>
    <t>2018L212</t>
  </si>
  <si>
    <t>2018L213</t>
  </si>
  <si>
    <t>2018L214</t>
  </si>
  <si>
    <t>2018L215</t>
  </si>
  <si>
    <t>2018L216</t>
  </si>
  <si>
    <t>2018L217</t>
  </si>
  <si>
    <t>2018L218</t>
  </si>
  <si>
    <t>2018L219</t>
  </si>
  <si>
    <t>2018L220</t>
  </si>
  <si>
    <t>2018L221</t>
  </si>
  <si>
    <t>2018L222</t>
  </si>
  <si>
    <t>2018L223</t>
  </si>
  <si>
    <t>2018L224</t>
  </si>
  <si>
    <t>2018L225</t>
  </si>
  <si>
    <t>2018L226</t>
  </si>
  <si>
    <t>2018L227</t>
  </si>
  <si>
    <t>2018L228</t>
  </si>
  <si>
    <t>2018L229</t>
  </si>
  <si>
    <t>2018L230</t>
  </si>
  <si>
    <t>2018L231</t>
  </si>
  <si>
    <t>2018L232</t>
  </si>
  <si>
    <t>2018L233</t>
  </si>
  <si>
    <t>2018L234</t>
  </si>
  <si>
    <t>2018L235</t>
  </si>
  <si>
    <t>2018L236</t>
  </si>
  <si>
    <t>2018L237</t>
  </si>
  <si>
    <t>2018L238</t>
  </si>
  <si>
    <t>2018L239</t>
  </si>
  <si>
    <t>2018L240</t>
  </si>
  <si>
    <t>2018L241</t>
  </si>
  <si>
    <t>2018L242</t>
  </si>
  <si>
    <t>2018L243</t>
  </si>
  <si>
    <t>2018L244</t>
  </si>
  <si>
    <t>2018L245</t>
  </si>
  <si>
    <t>2018L246</t>
  </si>
  <si>
    <t>2018L247</t>
  </si>
  <si>
    <t>2018L248</t>
  </si>
  <si>
    <t>2018L249</t>
  </si>
  <si>
    <t>2018L250</t>
  </si>
  <si>
    <t>2018L251</t>
  </si>
  <si>
    <t>2018L252</t>
  </si>
  <si>
    <t>2018L253</t>
  </si>
  <si>
    <t>2018L254</t>
  </si>
  <si>
    <t>2018L255</t>
  </si>
  <si>
    <t>2018L256</t>
  </si>
  <si>
    <t>2018L257</t>
  </si>
  <si>
    <t>2018L258</t>
  </si>
  <si>
    <t>2018L259</t>
  </si>
  <si>
    <t>2018L260</t>
  </si>
  <si>
    <t>2018L261</t>
  </si>
  <si>
    <t>2018L262</t>
  </si>
  <si>
    <t>2018L263</t>
  </si>
  <si>
    <t>2018L264</t>
  </si>
  <si>
    <t>2018L265</t>
  </si>
  <si>
    <t>2018L266</t>
  </si>
  <si>
    <t>2018L267</t>
  </si>
  <si>
    <t>2018L268</t>
  </si>
  <si>
    <t>2018L269</t>
  </si>
  <si>
    <t>2018L270</t>
  </si>
  <si>
    <t>2018L271</t>
  </si>
  <si>
    <t>2018L272</t>
  </si>
  <si>
    <t>2018L273</t>
  </si>
  <si>
    <t>2018L274</t>
  </si>
  <si>
    <t>2018L275</t>
  </si>
  <si>
    <t>2018L276</t>
  </si>
  <si>
    <t>2018L277</t>
  </si>
  <si>
    <t>2018L278</t>
  </si>
  <si>
    <t>2018L279</t>
  </si>
  <si>
    <t>2018L280</t>
  </si>
  <si>
    <t>2018L281</t>
  </si>
  <si>
    <t>2018L282</t>
  </si>
  <si>
    <t>2018L283</t>
  </si>
  <si>
    <t>2018L284</t>
  </si>
  <si>
    <t>2018L285</t>
  </si>
  <si>
    <t>2018L286</t>
  </si>
  <si>
    <t>2018L287</t>
  </si>
  <si>
    <t>2018L288</t>
  </si>
  <si>
    <t>2018L289</t>
  </si>
  <si>
    <t>2018L290</t>
  </si>
  <si>
    <t>2018L291</t>
  </si>
  <si>
    <t>2018L292</t>
  </si>
  <si>
    <t>2018L293</t>
  </si>
  <si>
    <t>2018L294</t>
  </si>
  <si>
    <t>2018L295</t>
  </si>
  <si>
    <t>2018L296</t>
  </si>
  <si>
    <t>2018L297</t>
  </si>
  <si>
    <t>2018L298</t>
  </si>
  <si>
    <t>2018L299</t>
  </si>
  <si>
    <t>2018L300</t>
  </si>
  <si>
    <t>2018L301</t>
  </si>
  <si>
    <t>2018L302</t>
  </si>
  <si>
    <t>2018L303</t>
  </si>
  <si>
    <t>2018L304</t>
  </si>
  <si>
    <t>2018L305</t>
  </si>
  <si>
    <t>2018L306</t>
  </si>
  <si>
    <t>2018L307</t>
  </si>
  <si>
    <t>2018L308</t>
  </si>
  <si>
    <t>2018L309</t>
  </si>
  <si>
    <t>2018L310</t>
  </si>
  <si>
    <t>2018L311</t>
  </si>
  <si>
    <t>2018L312</t>
  </si>
  <si>
    <t>2018L313</t>
  </si>
  <si>
    <t>2018L314</t>
  </si>
  <si>
    <t>2018L315</t>
  </si>
  <si>
    <t>2018L316</t>
  </si>
  <si>
    <t>2018L317</t>
  </si>
  <si>
    <t>2018L318</t>
  </si>
  <si>
    <t>2018L319</t>
  </si>
  <si>
    <t>2018L320</t>
  </si>
  <si>
    <t>2018L321</t>
  </si>
  <si>
    <t>2018L322</t>
  </si>
  <si>
    <t>2018L323</t>
  </si>
  <si>
    <t>2018L324</t>
  </si>
  <si>
    <t>2018L325</t>
  </si>
  <si>
    <t>2018L326</t>
  </si>
  <si>
    <t>2018L327</t>
  </si>
  <si>
    <t>2018L328</t>
  </si>
  <si>
    <t>2018L329</t>
  </si>
  <si>
    <t>2018L330</t>
  </si>
  <si>
    <t>2018L331</t>
  </si>
  <si>
    <t>2018L332</t>
  </si>
  <si>
    <t>2018L333</t>
  </si>
  <si>
    <t>2017L1</t>
  </si>
  <si>
    <t>2017L2</t>
  </si>
  <si>
    <t>2017L3</t>
  </si>
  <si>
    <t>2017L4</t>
  </si>
  <si>
    <t>2017L5</t>
  </si>
  <si>
    <t>2017L6</t>
  </si>
  <si>
    <t>2017L7</t>
  </si>
  <si>
    <t>2017L8</t>
  </si>
  <si>
    <t>2017L9</t>
  </si>
  <si>
    <t>2017L10</t>
  </si>
  <si>
    <t>2017L11</t>
  </si>
  <si>
    <t>2017L12</t>
  </si>
  <si>
    <t>2017L13</t>
  </si>
  <si>
    <t>2017L14</t>
  </si>
  <si>
    <t>2017L15</t>
  </si>
  <si>
    <t>2017L16</t>
  </si>
  <si>
    <t>2017L17</t>
  </si>
  <si>
    <t>2017L18</t>
  </si>
  <si>
    <t>2017L19</t>
  </si>
  <si>
    <t>2017L20</t>
  </si>
  <si>
    <t>2017L21</t>
  </si>
  <si>
    <t>2017L22</t>
  </si>
  <si>
    <t>2017L23</t>
  </si>
  <si>
    <t>2017L24</t>
  </si>
  <si>
    <t>2017L25</t>
  </si>
  <si>
    <t>2017L26</t>
  </si>
  <si>
    <t>2017L27</t>
  </si>
  <si>
    <t>2017L28</t>
  </si>
  <si>
    <t>2017L29</t>
  </si>
  <si>
    <t>2017L30</t>
  </si>
  <si>
    <t>2017L31</t>
  </si>
  <si>
    <t>2017L32</t>
  </si>
  <si>
    <t>2017L33</t>
  </si>
  <si>
    <t>2017L34</t>
  </si>
  <si>
    <t>2017L35</t>
  </si>
  <si>
    <t>2017L36</t>
  </si>
  <si>
    <t>2017L37</t>
  </si>
  <si>
    <t>2017L38</t>
  </si>
  <si>
    <t>2017L39</t>
  </si>
  <si>
    <t>2017L40</t>
  </si>
  <si>
    <t>2017L41</t>
  </si>
  <si>
    <t>2017L42</t>
  </si>
  <si>
    <t>2017L43</t>
  </si>
  <si>
    <t>2017L44</t>
  </si>
  <si>
    <t>2017L45</t>
  </si>
  <si>
    <t>2017L46</t>
  </si>
  <si>
    <t>2017L47</t>
  </si>
  <si>
    <t>2017L48</t>
  </si>
  <si>
    <t>2017L49</t>
  </si>
  <si>
    <t>2017L50</t>
  </si>
  <si>
    <t>2017L51</t>
  </si>
  <si>
    <t>2017L52</t>
  </si>
  <si>
    <t>2017L53</t>
  </si>
  <si>
    <t>2017L54</t>
  </si>
  <si>
    <t>2017L55</t>
  </si>
  <si>
    <t>2017L56</t>
  </si>
  <si>
    <t>2017L57</t>
  </si>
  <si>
    <t>2017L58</t>
  </si>
  <si>
    <t>2017L59</t>
  </si>
  <si>
    <t>2017L60</t>
  </si>
  <si>
    <t>2017L61</t>
  </si>
  <si>
    <t>2017L62</t>
  </si>
  <si>
    <t>2017L63</t>
  </si>
  <si>
    <t>2017L64</t>
  </si>
  <si>
    <t>2017L65</t>
  </si>
  <si>
    <t>2017L66</t>
  </si>
  <si>
    <t>2017L67</t>
  </si>
  <si>
    <t>2017L68</t>
  </si>
  <si>
    <t>2017L69</t>
  </si>
  <si>
    <t>2017L70</t>
  </si>
  <si>
    <t>2017L71</t>
  </si>
  <si>
    <t>2017L72</t>
  </si>
  <si>
    <t>2017L73</t>
  </si>
  <si>
    <t>2017L74</t>
  </si>
  <si>
    <t>2017L75</t>
  </si>
  <si>
    <t>2017L76</t>
  </si>
  <si>
    <t>2017L77</t>
  </si>
  <si>
    <t>2017L78</t>
  </si>
  <si>
    <t>2017L79</t>
  </si>
  <si>
    <t>2017L80</t>
  </si>
  <si>
    <t>2017L81</t>
  </si>
  <si>
    <t>2017L82</t>
  </si>
  <si>
    <t>2017L83</t>
  </si>
  <si>
    <t>2017L84</t>
  </si>
  <si>
    <t>2017L85</t>
  </si>
  <si>
    <t>2017L86</t>
  </si>
  <si>
    <t>2017L87</t>
  </si>
  <si>
    <t>2017L88</t>
  </si>
  <si>
    <t>2017L89</t>
  </si>
  <si>
    <t>2017L90</t>
  </si>
  <si>
    <t>2017L91</t>
  </si>
  <si>
    <t>2017L92</t>
  </si>
  <si>
    <t>2017L93</t>
  </si>
  <si>
    <t>2017L94</t>
  </si>
  <si>
    <t>2017L95</t>
  </si>
  <si>
    <t>2017L96</t>
  </si>
  <si>
    <t>2017L97</t>
  </si>
  <si>
    <t>2017L98</t>
  </si>
  <si>
    <t>2017L99</t>
  </si>
  <si>
    <t>2017L100</t>
  </si>
  <si>
    <t>2017L101</t>
  </si>
  <si>
    <t>2017L102</t>
  </si>
  <si>
    <t>2017L103</t>
  </si>
  <si>
    <t>2017L104</t>
  </si>
  <si>
    <t>2017L105</t>
  </si>
  <si>
    <t>2017L106</t>
  </si>
  <si>
    <t>2017L107</t>
  </si>
  <si>
    <t>2017L108</t>
  </si>
  <si>
    <t>2017L109</t>
  </si>
  <si>
    <t>2017L110</t>
  </si>
  <si>
    <t>2017L111</t>
  </si>
  <si>
    <t>2017L112</t>
  </si>
  <si>
    <t>2017L113</t>
  </si>
  <si>
    <t>2017L114</t>
  </si>
  <si>
    <t>2017L115</t>
  </si>
  <si>
    <t>2017L116</t>
  </si>
  <si>
    <t>2017L117</t>
  </si>
  <si>
    <t>2017L118</t>
  </si>
  <si>
    <t>2017L119</t>
  </si>
  <si>
    <t>2017L120</t>
  </si>
  <si>
    <t>2017L121</t>
  </si>
  <si>
    <t>2017L122</t>
  </si>
  <si>
    <t>2017L123</t>
  </si>
  <si>
    <t>2017L124</t>
  </si>
  <si>
    <t>2017L125</t>
  </si>
  <si>
    <t>2017L126</t>
  </si>
  <si>
    <t>2017L127</t>
  </si>
  <si>
    <t>2017L128</t>
  </si>
  <si>
    <t>2017L129</t>
  </si>
  <si>
    <t>2017L130</t>
  </si>
  <si>
    <t>2017L131</t>
  </si>
  <si>
    <t>2017L132</t>
  </si>
  <si>
    <t>2017L133</t>
  </si>
  <si>
    <t>2017L134</t>
  </si>
  <si>
    <t>2017L135</t>
  </si>
  <si>
    <t>2017L136</t>
  </si>
  <si>
    <t>2017L137</t>
  </si>
  <si>
    <t>2017L138</t>
  </si>
  <si>
    <t>2017L139</t>
  </si>
  <si>
    <t>2017L140</t>
  </si>
  <si>
    <t>2017L141</t>
  </si>
  <si>
    <t>2017L142</t>
  </si>
  <si>
    <t>2017L143</t>
  </si>
  <si>
    <t>2017L144</t>
  </si>
  <si>
    <t>2017L145</t>
  </si>
  <si>
    <t>2017L146</t>
  </si>
  <si>
    <t>2017L147</t>
  </si>
  <si>
    <t>2017L148</t>
  </si>
  <si>
    <t>2017L149</t>
  </si>
  <si>
    <t>2017L150</t>
  </si>
  <si>
    <t>2017L151</t>
  </si>
  <si>
    <t>2017L152</t>
  </si>
  <si>
    <t>2017L153</t>
  </si>
  <si>
    <t>2017L154</t>
  </si>
  <si>
    <t>2017L155</t>
  </si>
  <si>
    <t>2017L156</t>
  </si>
  <si>
    <t>2017L157</t>
  </si>
  <si>
    <t>2017L158</t>
  </si>
  <si>
    <t>2017L159</t>
  </si>
  <si>
    <t>2017L160</t>
  </si>
  <si>
    <t>2017L161</t>
  </si>
  <si>
    <t>2017L162</t>
  </si>
  <si>
    <t>2017L163</t>
  </si>
  <si>
    <t>2017L164</t>
  </si>
  <si>
    <t>2017L165</t>
  </si>
  <si>
    <t>2017L166</t>
  </si>
  <si>
    <t>2017L167</t>
  </si>
  <si>
    <t>2017L168</t>
  </si>
  <si>
    <t>2017L169</t>
  </si>
  <si>
    <t>2017L170</t>
  </si>
  <si>
    <t>2017L171</t>
  </si>
  <si>
    <t>2017L172</t>
  </si>
  <si>
    <t>2017L173</t>
  </si>
  <si>
    <t>2017L174</t>
  </si>
  <si>
    <t>2017L175</t>
  </si>
  <si>
    <t>2017L176</t>
  </si>
  <si>
    <t>2017L177</t>
  </si>
  <si>
    <t>2017L178</t>
  </si>
  <si>
    <t>2017L179</t>
  </si>
  <si>
    <t>2017L180</t>
  </si>
  <si>
    <t>2017L181</t>
  </si>
  <si>
    <t>2017L182</t>
  </si>
  <si>
    <t>2017L183</t>
  </si>
  <si>
    <t>2017L184</t>
  </si>
  <si>
    <t>2017L185</t>
  </si>
  <si>
    <t>2017L186</t>
  </si>
  <si>
    <t>2017L187</t>
  </si>
  <si>
    <t>2017L188</t>
  </si>
  <si>
    <t>2017L189</t>
  </si>
  <si>
    <t>2017L190</t>
  </si>
  <si>
    <t>2017L191</t>
  </si>
  <si>
    <t>2017L192</t>
  </si>
  <si>
    <t>2017L193</t>
  </si>
  <si>
    <t>2017L194</t>
  </si>
  <si>
    <t>2017L195</t>
  </si>
  <si>
    <t>2017L196</t>
  </si>
  <si>
    <t>2017L197</t>
  </si>
  <si>
    <t>2017L198</t>
  </si>
  <si>
    <t>2017L199</t>
  </si>
  <si>
    <t>2017L200</t>
  </si>
  <si>
    <t>2017L201</t>
  </si>
  <si>
    <t>2017L202</t>
  </si>
  <si>
    <t>2017L203</t>
  </si>
  <si>
    <t>2017L204</t>
  </si>
  <si>
    <t>2017L205</t>
  </si>
  <si>
    <t>2017L206</t>
  </si>
  <si>
    <t>2017L207</t>
  </si>
  <si>
    <t>2017L208</t>
  </si>
  <si>
    <t>2017L209</t>
  </si>
  <si>
    <t>2017L210</t>
  </si>
  <si>
    <t>2017L211</t>
  </si>
  <si>
    <t>2017L212</t>
  </si>
  <si>
    <t>2017L213</t>
  </si>
  <si>
    <t>2017L214</t>
  </si>
  <si>
    <t>2017L215</t>
  </si>
  <si>
    <t>2017L216</t>
  </si>
  <si>
    <t>2017L217</t>
  </si>
  <si>
    <t>2017L218</t>
  </si>
  <si>
    <t>2017L219</t>
  </si>
  <si>
    <t>2017L220</t>
  </si>
  <si>
    <t>2017L221</t>
  </si>
  <si>
    <t>2017L222</t>
  </si>
  <si>
    <t>2017L223</t>
  </si>
  <si>
    <t>2017L224</t>
  </si>
  <si>
    <t>2017L225</t>
  </si>
  <si>
    <t>2017L226</t>
  </si>
  <si>
    <t>2017L227</t>
  </si>
  <si>
    <t>2017L228</t>
  </si>
  <si>
    <t>2017L229</t>
  </si>
  <si>
    <t>2017L230</t>
  </si>
  <si>
    <t>2017L231</t>
  </si>
  <si>
    <t>2017L232</t>
  </si>
  <si>
    <t>2017L233</t>
  </si>
  <si>
    <t>2017L234</t>
  </si>
  <si>
    <t>2017L235</t>
  </si>
  <si>
    <t>2017L236</t>
  </si>
  <si>
    <t>2017L237</t>
  </si>
  <si>
    <t>2017L238</t>
  </si>
  <si>
    <t>2017L239</t>
  </si>
  <si>
    <t>2017L240</t>
  </si>
  <si>
    <t>2017L241</t>
  </si>
  <si>
    <t>2017L242</t>
  </si>
  <si>
    <t>2017L243</t>
  </si>
  <si>
    <t>2017L244</t>
  </si>
  <si>
    <t>2017L245</t>
  </si>
  <si>
    <t>2017L246</t>
  </si>
  <si>
    <t>2017L247</t>
  </si>
  <si>
    <t>2017L248</t>
  </si>
  <si>
    <t>2017L249</t>
  </si>
  <si>
    <t>2017L250</t>
  </si>
  <si>
    <t>2017L251</t>
  </si>
  <si>
    <t>2017L252</t>
  </si>
  <si>
    <t>2017L253</t>
  </si>
  <si>
    <t>2017L254</t>
  </si>
  <si>
    <t>2017L255</t>
  </si>
  <si>
    <t>2017L256</t>
  </si>
  <si>
    <t>2017L257</t>
  </si>
  <si>
    <t>2017L258</t>
  </si>
  <si>
    <t>2017L259</t>
  </si>
  <si>
    <t>2017L260</t>
  </si>
  <si>
    <t>2017L261</t>
  </si>
  <si>
    <t>2017L262</t>
  </si>
  <si>
    <t>2017L263</t>
  </si>
  <si>
    <t>2017L264</t>
  </si>
  <si>
    <t>2017L265</t>
  </si>
  <si>
    <t>2017L266</t>
  </si>
  <si>
    <t>2017L267</t>
  </si>
  <si>
    <t>2017L268</t>
  </si>
  <si>
    <t>2017L269</t>
  </si>
  <si>
    <t>2017L270</t>
  </si>
  <si>
    <t>2017L271</t>
  </si>
  <si>
    <t>2017L272</t>
  </si>
  <si>
    <t>2017L273</t>
  </si>
  <si>
    <t>2017L274</t>
  </si>
  <si>
    <t>2017L275</t>
  </si>
  <si>
    <t>2017L276</t>
  </si>
  <si>
    <t>2017L277</t>
  </si>
  <si>
    <t>2017L278</t>
  </si>
  <si>
    <t>2017L279</t>
  </si>
  <si>
    <t>2017L280</t>
  </si>
  <si>
    <t>2017L281</t>
  </si>
  <si>
    <t>2017L282</t>
  </si>
  <si>
    <t>2017L283</t>
  </si>
  <si>
    <t>2017L284</t>
  </si>
  <si>
    <t>2017L285</t>
  </si>
  <si>
    <t>2017L286</t>
  </si>
  <si>
    <t>2017L287</t>
  </si>
  <si>
    <t>2017L288</t>
  </si>
  <si>
    <t>2017L289</t>
  </si>
  <si>
    <t>2017L290</t>
  </si>
  <si>
    <t>2017L291</t>
  </si>
  <si>
    <t>2017L292</t>
  </si>
  <si>
    <t>2017L293</t>
  </si>
  <si>
    <t>2017L294</t>
  </si>
  <si>
    <t>2017L295</t>
  </si>
  <si>
    <t>2017L296</t>
  </si>
  <si>
    <t>2017L297</t>
  </si>
  <si>
    <t>2017L298</t>
  </si>
  <si>
    <t>2017L299</t>
  </si>
  <si>
    <t>2017L300</t>
  </si>
  <si>
    <t>2017L301</t>
  </si>
  <si>
    <t>2017L302</t>
  </si>
  <si>
    <t>2017L303</t>
  </si>
  <si>
    <t>2017L304</t>
  </si>
  <si>
    <t>2017L305</t>
  </si>
  <si>
    <t>2017L306</t>
  </si>
  <si>
    <t>2017L307</t>
  </si>
  <si>
    <t>2017L308</t>
  </si>
  <si>
    <t>2017L309</t>
  </si>
  <si>
    <t>2017L310</t>
  </si>
  <si>
    <t>2017L311</t>
  </si>
  <si>
    <t>2017L312</t>
  </si>
  <si>
    <t>2017L313</t>
  </si>
  <si>
    <t>2017L314</t>
  </si>
  <si>
    <t>2017L315</t>
  </si>
  <si>
    <t>2017L316</t>
  </si>
  <si>
    <t>2017L317</t>
  </si>
  <si>
    <t>2017L318</t>
  </si>
  <si>
    <t>2017L319</t>
  </si>
  <si>
    <t>2017L320</t>
  </si>
  <si>
    <t>2017L321</t>
  </si>
  <si>
    <t>2017L322</t>
  </si>
  <si>
    <t>2017L323</t>
  </si>
  <si>
    <t>2017L324</t>
  </si>
  <si>
    <t>2017L325</t>
  </si>
  <si>
    <t>2017L326</t>
  </si>
  <si>
    <t>2017L327</t>
  </si>
  <si>
    <t>2017L328</t>
  </si>
  <si>
    <t>2017L329</t>
  </si>
  <si>
    <t>2017L330</t>
  </si>
  <si>
    <t>2017L331</t>
  </si>
  <si>
    <t>2017L332</t>
  </si>
  <si>
    <t>2017L333</t>
  </si>
  <si>
    <t>2016L1</t>
  </si>
  <si>
    <t>2016L2</t>
  </si>
  <si>
    <t>2016L3</t>
  </si>
  <si>
    <t>2016L4</t>
  </si>
  <si>
    <t>2016L5</t>
  </si>
  <si>
    <t>2016L6</t>
  </si>
  <si>
    <t>2016L7</t>
  </si>
  <si>
    <t>2016L8</t>
  </si>
  <si>
    <t>2016L9</t>
  </si>
  <si>
    <t>2016L10</t>
  </si>
  <si>
    <t>2016L11</t>
  </si>
  <si>
    <t>2016L12</t>
  </si>
  <si>
    <t>2016L13</t>
  </si>
  <si>
    <t>2016L14</t>
  </si>
  <si>
    <t>2016L15</t>
  </si>
  <si>
    <t>2016L16</t>
  </si>
  <si>
    <t>2016L17</t>
  </si>
  <si>
    <t>2016L18</t>
  </si>
  <si>
    <t>2016L19</t>
  </si>
  <si>
    <t>2016L20</t>
  </si>
  <si>
    <t>2016L21</t>
  </si>
  <si>
    <t>2016L22</t>
  </si>
  <si>
    <t>2016L23</t>
  </si>
  <si>
    <t>2016L24</t>
  </si>
  <si>
    <t>2016L25</t>
  </si>
  <si>
    <t>2016L26</t>
  </si>
  <si>
    <t>2016L27</t>
  </si>
  <si>
    <t>2016L28</t>
  </si>
  <si>
    <t>2016L29</t>
  </si>
  <si>
    <t>2016L30</t>
  </si>
  <si>
    <t>2016L31</t>
  </si>
  <si>
    <t>2016L32</t>
  </si>
  <si>
    <t>2016L33</t>
  </si>
  <si>
    <t>2016L34</t>
  </si>
  <si>
    <t>2016L35</t>
  </si>
  <si>
    <t>2016L36</t>
  </si>
  <si>
    <t>2016L37</t>
  </si>
  <si>
    <t>2016L38</t>
  </si>
  <si>
    <t>2016L39</t>
  </si>
  <si>
    <t>2016L40</t>
  </si>
  <si>
    <t>2016L41</t>
  </si>
  <si>
    <t>2016L42</t>
  </si>
  <si>
    <t>2016L43</t>
  </si>
  <si>
    <t>2016L44</t>
  </si>
  <si>
    <t>2016L45</t>
  </si>
  <si>
    <t>2016L46</t>
  </si>
  <si>
    <t>2016L47</t>
  </si>
  <si>
    <t>2016L48</t>
  </si>
  <si>
    <t>2016L49</t>
  </si>
  <si>
    <t>2016L50</t>
  </si>
  <si>
    <t>2016L51</t>
  </si>
  <si>
    <t>2016L52</t>
  </si>
  <si>
    <t>2016L53</t>
  </si>
  <si>
    <t>2016L54</t>
  </si>
  <si>
    <t>2016L55</t>
  </si>
  <si>
    <t>2016L56</t>
  </si>
  <si>
    <t>2016L57</t>
  </si>
  <si>
    <t>2016L58</t>
  </si>
  <si>
    <t>2016L59</t>
  </si>
  <si>
    <t>2016L60</t>
  </si>
  <si>
    <t>2016L61</t>
  </si>
  <si>
    <t>2016L62</t>
  </si>
  <si>
    <t>2016L63</t>
  </si>
  <si>
    <t>2016L64</t>
  </si>
  <si>
    <t>2016L65</t>
  </si>
  <si>
    <t>2016L66</t>
  </si>
  <si>
    <t>2016L67</t>
  </si>
  <si>
    <t>2016L68</t>
  </si>
  <si>
    <t>2016L69</t>
  </si>
  <si>
    <t>2016L70</t>
  </si>
  <si>
    <t>2016L71</t>
  </si>
  <si>
    <t>2016L72</t>
  </si>
  <si>
    <t>2016L73</t>
  </si>
  <si>
    <t>2016L74</t>
  </si>
  <si>
    <t>2016L75</t>
  </si>
  <si>
    <t>2016L76</t>
  </si>
  <si>
    <t>2016L77</t>
  </si>
  <si>
    <t>2016L78</t>
  </si>
  <si>
    <t>2016L79</t>
  </si>
  <si>
    <t>2016L80</t>
  </si>
  <si>
    <t>2016L81</t>
  </si>
  <si>
    <t>2016L82</t>
  </si>
  <si>
    <t>2016L83</t>
  </si>
  <si>
    <t>2016L84</t>
  </si>
  <si>
    <t>2016L85</t>
  </si>
  <si>
    <t>2016L86</t>
  </si>
  <si>
    <t>2016L87</t>
  </si>
  <si>
    <t>2016L88</t>
  </si>
  <si>
    <t>2016L89</t>
  </si>
  <si>
    <t>2016L90</t>
  </si>
  <si>
    <t>2016L91</t>
  </si>
  <si>
    <t>2016L92</t>
  </si>
  <si>
    <t>2016L93</t>
  </si>
  <si>
    <t>2016L94</t>
  </si>
  <si>
    <t>2016L95</t>
  </si>
  <si>
    <t>2016L96</t>
  </si>
  <si>
    <t>2016L97</t>
  </si>
  <si>
    <t>2016L98</t>
  </si>
  <si>
    <t>2016L99</t>
  </si>
  <si>
    <t>2016L100</t>
  </si>
  <si>
    <t>2016L101</t>
  </si>
  <si>
    <t>2016L102</t>
  </si>
  <si>
    <t>2016L103</t>
  </si>
  <si>
    <t>2016L104</t>
  </si>
  <si>
    <t>2016L105</t>
  </si>
  <si>
    <t>2016L106</t>
  </si>
  <si>
    <t>2016L107</t>
  </si>
  <si>
    <t>2016L108</t>
  </si>
  <si>
    <t>2016L109</t>
  </si>
  <si>
    <t>2016L110</t>
  </si>
  <si>
    <t>2016L111</t>
  </si>
  <si>
    <t>2016L112</t>
  </si>
  <si>
    <t>2016L113</t>
  </si>
  <si>
    <t>2016L114</t>
  </si>
  <si>
    <t>2016L115</t>
  </si>
  <si>
    <t>2016L116</t>
  </si>
  <si>
    <t>2016L117</t>
  </si>
  <si>
    <t>2016L118</t>
  </si>
  <si>
    <t>2016L119</t>
  </si>
  <si>
    <t>2016L120</t>
  </si>
  <si>
    <t>2016L121</t>
  </si>
  <si>
    <t>2016L122</t>
  </si>
  <si>
    <t>2016L123</t>
  </si>
  <si>
    <t>2016L124</t>
  </si>
  <si>
    <t>2016L125</t>
  </si>
  <si>
    <t>2016L126</t>
  </si>
  <si>
    <t>2016L127</t>
  </si>
  <si>
    <t>2016L128</t>
  </si>
  <si>
    <t>2016L129</t>
  </si>
  <si>
    <t>2016L130</t>
  </si>
  <si>
    <t>2016L131</t>
  </si>
  <si>
    <t>2016L132</t>
  </si>
  <si>
    <t>2016L133</t>
  </si>
  <si>
    <t>2016L134</t>
  </si>
  <si>
    <t>2016L135</t>
  </si>
  <si>
    <t>2016L136</t>
  </si>
  <si>
    <t>2016L137</t>
  </si>
  <si>
    <t>2016L138</t>
  </si>
  <si>
    <t>2016L139</t>
  </si>
  <si>
    <t>2016L140</t>
  </si>
  <si>
    <t>2016L141</t>
  </si>
  <si>
    <t>2016L142</t>
  </si>
  <si>
    <t>2016L143</t>
  </si>
  <si>
    <t>2016L144</t>
  </si>
  <si>
    <t>2016L145</t>
  </si>
  <si>
    <t>2016L146</t>
  </si>
  <si>
    <t>2016L147</t>
  </si>
  <si>
    <t>2016L148</t>
  </si>
  <si>
    <t>2016L149</t>
  </si>
  <si>
    <t>2016L150</t>
  </si>
  <si>
    <t>2016L151</t>
  </si>
  <si>
    <t>2016L152</t>
  </si>
  <si>
    <t>2016L153</t>
  </si>
  <si>
    <t>2016L154</t>
  </si>
  <si>
    <t>2016L155</t>
  </si>
  <si>
    <t>2016L156</t>
  </si>
  <si>
    <t>2016L157</t>
  </si>
  <si>
    <t>2016L158</t>
  </si>
  <si>
    <t>2016L159</t>
  </si>
  <si>
    <t>2016L160</t>
  </si>
  <si>
    <t>2016L161</t>
  </si>
  <si>
    <t>2016L162</t>
  </si>
  <si>
    <t>2016L163</t>
  </si>
  <si>
    <t>2016L164</t>
  </si>
  <si>
    <t>2016L165</t>
  </si>
  <si>
    <t>2016L166</t>
  </si>
  <si>
    <t>2016L167</t>
  </si>
  <si>
    <t>2016L168</t>
  </si>
  <si>
    <t>2016L169</t>
  </si>
  <si>
    <t>2016L170</t>
  </si>
  <si>
    <t>2016L171</t>
  </si>
  <si>
    <t>2016L172</t>
  </si>
  <si>
    <t>2016L173</t>
  </si>
  <si>
    <t>2016L174</t>
  </si>
  <si>
    <t>2016L175</t>
  </si>
  <si>
    <t>2016L176</t>
  </si>
  <si>
    <t>2016L177</t>
  </si>
  <si>
    <t>2016L178</t>
  </si>
  <si>
    <t>2016L179</t>
  </si>
  <si>
    <t>2016L180</t>
  </si>
  <si>
    <t>2016L181</t>
  </si>
  <si>
    <t>2016L182</t>
  </si>
  <si>
    <t>2016L183</t>
  </si>
  <si>
    <t>2016L184</t>
  </si>
  <si>
    <t>2016L185</t>
  </si>
  <si>
    <t>2016L186</t>
  </si>
  <si>
    <t>2016L187</t>
  </si>
  <si>
    <t>2016L188</t>
  </si>
  <si>
    <t>2016L189</t>
  </si>
  <si>
    <t>2016L190</t>
  </si>
  <si>
    <t>2016L191</t>
  </si>
  <si>
    <t>2016L192</t>
  </si>
  <si>
    <t>2016L193</t>
  </si>
  <si>
    <t>2016L194</t>
  </si>
  <si>
    <t>2016L195</t>
  </si>
  <si>
    <t>2016L196</t>
  </si>
  <si>
    <t>2016L197</t>
  </si>
  <si>
    <t>2016L198</t>
  </si>
  <si>
    <t>2016L199</t>
  </si>
  <si>
    <t>2016L200</t>
  </si>
  <si>
    <t>2016L201</t>
  </si>
  <si>
    <t>2016L202</t>
  </si>
  <si>
    <t>2016L203</t>
  </si>
  <si>
    <t>2016L204</t>
  </si>
  <si>
    <t>2016L205</t>
  </si>
  <si>
    <t>2016L206</t>
  </si>
  <si>
    <t>2016L207</t>
  </si>
  <si>
    <t>2016L208</t>
  </si>
  <si>
    <t>2016L209</t>
  </si>
  <si>
    <t>2016L210</t>
  </si>
  <si>
    <t>2016L211</t>
  </si>
  <si>
    <t>2016L212</t>
  </si>
  <si>
    <t>2016L213</t>
  </si>
  <si>
    <t>2016L214</t>
  </si>
  <si>
    <t>2016L215</t>
  </si>
  <si>
    <t>2016L216</t>
  </si>
  <si>
    <t>2016L217</t>
  </si>
  <si>
    <t>2016L218</t>
  </si>
  <si>
    <t>2016L219</t>
  </si>
  <si>
    <t>2016L220</t>
  </si>
  <si>
    <t>2016L221</t>
  </si>
  <si>
    <t>2016L222</t>
  </si>
  <si>
    <t>2016L223</t>
  </si>
  <si>
    <t>2016L224</t>
  </si>
  <si>
    <t>2016L225</t>
  </si>
  <si>
    <t>2016L226</t>
  </si>
  <si>
    <t>2016L227</t>
  </si>
  <si>
    <t>2016L228</t>
  </si>
  <si>
    <t>2016L229</t>
  </si>
  <si>
    <t>2016L230</t>
  </si>
  <si>
    <t>2016L231</t>
  </si>
  <si>
    <t>2016L232</t>
  </si>
  <si>
    <t>2016L233</t>
  </si>
  <si>
    <t>2016L234</t>
  </si>
  <si>
    <t>2016L235</t>
  </si>
  <si>
    <t>2016L236</t>
  </si>
  <si>
    <t>2016L237</t>
  </si>
  <si>
    <t>2016L238</t>
  </si>
  <si>
    <t>2016L239</t>
  </si>
  <si>
    <t>2016L240</t>
  </si>
  <si>
    <t>2016L241</t>
  </si>
  <si>
    <t>2016L242</t>
  </si>
  <si>
    <t>2016L243</t>
  </si>
  <si>
    <t>2016L244</t>
  </si>
  <si>
    <t>2016L245</t>
  </si>
  <si>
    <t>2016L246</t>
  </si>
  <si>
    <t>2016L247</t>
  </si>
  <si>
    <t>2016L248</t>
  </si>
  <si>
    <t>2016L249</t>
  </si>
  <si>
    <t>2016L250</t>
  </si>
  <si>
    <t>2016L251</t>
  </si>
  <si>
    <t>2016L252</t>
  </si>
  <si>
    <t>2016L253</t>
  </si>
  <si>
    <t>2016L254</t>
  </si>
  <si>
    <t>2016L255</t>
  </si>
  <si>
    <t>2016L256</t>
  </si>
  <si>
    <t>2016L257</t>
  </si>
  <si>
    <t>2016L258</t>
  </si>
  <si>
    <t>2016L259</t>
  </si>
  <si>
    <t>2016L260</t>
  </si>
  <si>
    <t>2016L261</t>
  </si>
  <si>
    <t>2016L262</t>
  </si>
  <si>
    <t>2016L263</t>
  </si>
  <si>
    <t>2016L264</t>
  </si>
  <si>
    <t>2016L265</t>
  </si>
  <si>
    <t>2016L266</t>
  </si>
  <si>
    <t>2016L267</t>
  </si>
  <si>
    <t>2016L268</t>
  </si>
  <si>
    <t>2016L269</t>
  </si>
  <si>
    <t>2016L270</t>
  </si>
  <si>
    <t>2016L271</t>
  </si>
  <si>
    <t>2016L272</t>
  </si>
  <si>
    <t>2016L273</t>
  </si>
  <si>
    <t>2016L274</t>
  </si>
  <si>
    <t>2016L275</t>
  </si>
  <si>
    <t>2016L276</t>
  </si>
  <si>
    <t>2016L277</t>
  </si>
  <si>
    <t>2016L278</t>
  </si>
  <si>
    <t>2016L279</t>
  </si>
  <si>
    <t>2016L280</t>
  </si>
  <si>
    <t>2016L281</t>
  </si>
  <si>
    <t>2016L282</t>
  </si>
  <si>
    <t>2016L283</t>
  </si>
  <si>
    <t>2016L284</t>
  </si>
  <si>
    <t>2016L285</t>
  </si>
  <si>
    <t>2016L286</t>
  </si>
  <si>
    <t>2016L287</t>
  </si>
  <si>
    <t>2016L288</t>
  </si>
  <si>
    <t>2016L289</t>
  </si>
  <si>
    <t>2016L290</t>
  </si>
  <si>
    <t>2016L291</t>
  </si>
  <si>
    <t>2016L292</t>
  </si>
  <si>
    <t>2016L293</t>
  </si>
  <si>
    <t>2016L294</t>
  </si>
  <si>
    <t>2016L295</t>
  </si>
  <si>
    <t>2016L296</t>
  </si>
  <si>
    <t>2016L297</t>
  </si>
  <si>
    <t>2016L298</t>
  </si>
  <si>
    <t>2016L299</t>
  </si>
  <si>
    <t>2016L300</t>
  </si>
  <si>
    <t>2016L301</t>
  </si>
  <si>
    <t>2016L302</t>
  </si>
  <si>
    <t>2016L303</t>
  </si>
  <si>
    <t>2016L304</t>
  </si>
  <si>
    <t>2016L305</t>
  </si>
  <si>
    <t>2016L306</t>
  </si>
  <si>
    <t>2016L307</t>
  </si>
  <si>
    <t>2016L308</t>
  </si>
  <si>
    <t>2016L309</t>
  </si>
  <si>
    <t>2016L310</t>
  </si>
  <si>
    <t>2016L311</t>
  </si>
  <si>
    <t>2016L312</t>
  </si>
  <si>
    <t>2016L313</t>
  </si>
  <si>
    <t>2016L314</t>
  </si>
  <si>
    <t>2016L315</t>
  </si>
  <si>
    <t>2016L316</t>
  </si>
  <si>
    <t>2016L317</t>
  </si>
  <si>
    <t>2016L318</t>
  </si>
  <si>
    <t>2016L319</t>
  </si>
  <si>
    <t>2016L320</t>
  </si>
  <si>
    <t>2016L321</t>
  </si>
  <si>
    <t>2016L322</t>
  </si>
  <si>
    <t>2016L323</t>
  </si>
  <si>
    <t>2016L324</t>
  </si>
  <si>
    <t>2016L325</t>
  </si>
  <si>
    <t>2016L326</t>
  </si>
  <si>
    <t>2016L327</t>
  </si>
  <si>
    <t>2016L328</t>
  </si>
  <si>
    <t>2016L329</t>
  </si>
  <si>
    <t>2016L330</t>
  </si>
  <si>
    <t>2016L331</t>
  </si>
  <si>
    <t>2016L332</t>
  </si>
  <si>
    <t>2016L333</t>
  </si>
  <si>
    <t>default</t>
  </si>
  <si>
    <t>year</t>
  </si>
  <si>
    <t>Row Labels</t>
  </si>
  <si>
    <t>2016</t>
  </si>
  <si>
    <t>2017</t>
  </si>
  <si>
    <t>2018</t>
  </si>
  <si>
    <t>2019</t>
  </si>
  <si>
    <t>2020</t>
  </si>
  <si>
    <t>Grand Total</t>
  </si>
  <si>
    <t>Sum of loan_amount</t>
  </si>
  <si>
    <t>Values</t>
  </si>
  <si>
    <t>Sum of weighted_average_interest</t>
  </si>
  <si>
    <t>Sum of weighted_average_employment</t>
  </si>
  <si>
    <t>Sum of weighted_average_credit_score</t>
  </si>
  <si>
    <t>Sum of weighted_average_earning</t>
  </si>
  <si>
    <t>Sum of weighted_average_expense_vs_earning_ratio</t>
  </si>
  <si>
    <t>weighted_average_employment_time</t>
  </si>
  <si>
    <t>Sum of weighted_average_employment_time</t>
  </si>
  <si>
    <t>Original Pivot Table</t>
  </si>
  <si>
    <t>Tranposed</t>
  </si>
  <si>
    <t>Year</t>
  </si>
  <si>
    <t>N/A</t>
  </si>
  <si>
    <t>Min Thresholds</t>
  </si>
  <si>
    <t>Max Thresholds</t>
  </si>
  <si>
    <t>Result</t>
  </si>
  <si>
    <t>Expected Earning</t>
  </si>
  <si>
    <t>min_employment_time</t>
  </si>
  <si>
    <t>min_credit_score</t>
  </si>
  <si>
    <t>min_earning</t>
  </si>
  <si>
    <t>max_expense_ratio</t>
  </si>
  <si>
    <t>min_interest</t>
  </si>
  <si>
    <t>max_loan</t>
  </si>
  <si>
    <t>min_loan</t>
  </si>
  <si>
    <t>Sum Of Projected_Loss</t>
  </si>
  <si>
    <t>Sum Of Projected_Gain</t>
  </si>
  <si>
    <t>Sum Of Loan_Amount</t>
  </si>
  <si>
    <t>Weighted_Average_Interest</t>
  </si>
  <si>
    <t>Weighted_Average_Employment_Time</t>
  </si>
  <si>
    <t>Weighted_Average_Credit_Score</t>
  </si>
  <si>
    <t>Weighted_Average_Earning</t>
  </si>
  <si>
    <t>Weighted_Average_Expense_Vs_Earning_Ratio</t>
  </si>
  <si>
    <t>Expected Return</t>
  </si>
  <si>
    <t>Weighted Average Ratios</t>
  </si>
</sst>
</file>

<file path=xl/styles.xml><?xml version="1.0" encoding="utf-8"?>
<styleSheet xmlns="http://schemas.openxmlformats.org/spreadsheetml/2006/main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6">
    <xf numFmtId="0" fontId="0" fillId="0" borderId="0" xfId="0"/>
    <xf numFmtId="9" fontId="0" fillId="0" borderId="0" xfId="3" applyFont="1"/>
    <xf numFmtId="164" fontId="0" fillId="0" borderId="0" xfId="3" applyNumberFormat="1" applyFont="1"/>
    <xf numFmtId="43" fontId="0" fillId="0" borderId="0" xfId="1" applyFont="1"/>
    <xf numFmtId="8" fontId="0" fillId="0" borderId="0" xfId="0" applyNumberFormat="1"/>
    <xf numFmtId="0" fontId="0" fillId="0" borderId="0" xfId="0" applyFill="1"/>
    <xf numFmtId="0" fontId="2" fillId="0" borderId="0" xfId="0" applyFont="1" applyAlignment="1">
      <alignment vertical="center" wrapText="1"/>
    </xf>
    <xf numFmtId="43" fontId="2" fillId="0" borderId="0" xfId="1" applyFont="1" applyAlignment="1">
      <alignment vertical="center" wrapText="1"/>
    </xf>
    <xf numFmtId="9" fontId="2" fillId="0" borderId="0" xfId="3" applyFont="1" applyAlignment="1">
      <alignment vertical="center" wrapText="1"/>
    </xf>
    <xf numFmtId="0" fontId="2" fillId="0" borderId="0" xfId="0" applyFont="1" applyFill="1" applyAlignment="1">
      <alignment vertical="center" wrapText="1"/>
    </xf>
    <xf numFmtId="44" fontId="0" fillId="0" borderId="0" xfId="2" applyFont="1"/>
    <xf numFmtId="44" fontId="2" fillId="0" borderId="0" xfId="2" applyFont="1" applyAlignment="1">
      <alignment vertical="center" wrapText="1"/>
    </xf>
    <xf numFmtId="43" fontId="0" fillId="0" borderId="0" xfId="0" applyNumberFormat="1" applyFill="1"/>
    <xf numFmtId="43" fontId="2" fillId="0" borderId="0" xfId="1" applyFont="1" applyFill="1" applyAlignment="1">
      <alignment vertical="center" wrapText="1"/>
    </xf>
    <xf numFmtId="43" fontId="0" fillId="0" borderId="0" xfId="1" applyFont="1" applyFill="1"/>
    <xf numFmtId="1" fontId="0" fillId="0" borderId="0" xfId="1" applyNumberFormat="1" applyFont="1"/>
    <xf numFmtId="1" fontId="2" fillId="0" borderId="0" xfId="3" applyNumberFormat="1" applyFont="1" applyAlignment="1">
      <alignment vertical="center" wrapText="1"/>
    </xf>
    <xf numFmtId="1" fontId="0" fillId="0" borderId="0" xfId="3" applyNumberFormat="1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3" applyNumberFormat="1" applyFont="1"/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Border="1"/>
    <xf numFmtId="0" fontId="0" fillId="0" borderId="5" xfId="0" applyBorder="1"/>
    <xf numFmtId="0" fontId="0" fillId="0" borderId="4" xfId="0" applyBorder="1"/>
    <xf numFmtId="43" fontId="2" fillId="0" borderId="0" xfId="1" applyFont="1" applyBorder="1" applyAlignment="1">
      <alignment wrapText="1"/>
    </xf>
    <xf numFmtId="43" fontId="0" fillId="0" borderId="0" xfId="1" applyFont="1" applyBorder="1"/>
    <xf numFmtId="43" fontId="0" fillId="0" borderId="5" xfId="1" applyFont="1" applyBorder="1"/>
    <xf numFmtId="10" fontId="0" fillId="0" borderId="0" xfId="3" applyNumberFormat="1" applyFont="1" applyBorder="1"/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7" xfId="3" applyNumberFormat="1" applyFont="1" applyBorder="1"/>
    <xf numFmtId="10" fontId="0" fillId="0" borderId="8" xfId="3" applyNumberFormat="1" applyFont="1" applyBorder="1"/>
    <xf numFmtId="0" fontId="2" fillId="0" borderId="5" xfId="0" applyFont="1" applyBorder="1" applyAlignment="1">
      <alignment wrapText="1"/>
    </xf>
    <xf numFmtId="43" fontId="0" fillId="0" borderId="7" xfId="1" applyFont="1" applyBorder="1"/>
    <xf numFmtId="43" fontId="2" fillId="0" borderId="2" xfId="1" applyFont="1" applyBorder="1"/>
    <xf numFmtId="0" fontId="2" fillId="0" borderId="0" xfId="0" applyFont="1"/>
    <xf numFmtId="0" fontId="2" fillId="2" borderId="1" xfId="0" applyFont="1" applyFill="1" applyBorder="1" applyAlignment="1">
      <alignment wrapText="1"/>
    </xf>
    <xf numFmtId="43" fontId="2" fillId="0" borderId="2" xfId="1" applyFont="1" applyBorder="1" applyAlignment="1">
      <alignment wrapText="1"/>
    </xf>
    <xf numFmtId="10" fontId="2" fillId="0" borderId="2" xfId="3" applyNumberFormat="1" applyFont="1" applyBorder="1" applyAlignment="1">
      <alignment wrapText="1"/>
    </xf>
    <xf numFmtId="0" fontId="2" fillId="0" borderId="2" xfId="0" applyFont="1" applyBorder="1" applyAlignment="1">
      <alignment wrapText="1"/>
    </xf>
    <xf numFmtId="164" fontId="2" fillId="0" borderId="3" xfId="3" applyNumberFormat="1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Border="1"/>
    <xf numFmtId="9" fontId="0" fillId="0" borderId="0" xfId="3" applyFont="1" applyBorder="1"/>
    <xf numFmtId="164" fontId="0" fillId="0" borderId="0" xfId="3" applyNumberFormat="1" applyFont="1" applyBorder="1"/>
    <xf numFmtId="43" fontId="0" fillId="0" borderId="0" xfId="1" applyNumberFormat="1" applyFont="1" applyBorder="1"/>
    <xf numFmtId="165" fontId="0" fillId="0" borderId="0" xfId="1" applyNumberFormat="1" applyFont="1" applyBorder="1"/>
    <xf numFmtId="2" fontId="0" fillId="0" borderId="0" xfId="0" applyNumberFormat="1" applyBorder="1"/>
    <xf numFmtId="1" fontId="0" fillId="0" borderId="0" xfId="0" applyNumberFormat="1" applyBorder="1"/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0" borderId="0" xfId="0" applyFont="1" applyAlignment="1">
      <alignment horizontal="left" wrapText="1"/>
    </xf>
    <xf numFmtId="0" fontId="2" fillId="0" borderId="2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43" fontId="0" fillId="0" borderId="0" xfId="1" applyFont="1" applyAlignment="1">
      <alignment horizontal="left"/>
    </xf>
    <xf numFmtId="10" fontId="0" fillId="0" borderId="0" xfId="3" applyNumberFormat="1" applyFont="1" applyAlignment="1">
      <alignment horizontal="left"/>
    </xf>
    <xf numFmtId="164" fontId="0" fillId="0" borderId="0" xfId="3" applyNumberFormat="1" applyFont="1" applyAlignment="1">
      <alignment horizontal="left"/>
    </xf>
    <xf numFmtId="0" fontId="2" fillId="0" borderId="4" xfId="0" applyFont="1" applyBorder="1" applyAlignment="1">
      <alignment horizontal="left" wrapText="1"/>
    </xf>
    <xf numFmtId="0" fontId="2" fillId="0" borderId="5" xfId="0" applyFont="1" applyBorder="1" applyAlignment="1">
      <alignment horizontal="left"/>
    </xf>
    <xf numFmtId="0" fontId="2" fillId="0" borderId="1" xfId="0" applyFont="1" applyBorder="1"/>
    <xf numFmtId="0" fontId="2" fillId="0" borderId="0" xfId="0" applyFont="1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 wrapText="1"/>
    </xf>
    <xf numFmtId="43" fontId="2" fillId="0" borderId="3" xfId="1" applyFont="1" applyBorder="1"/>
    <xf numFmtId="0" fontId="3" fillId="4" borderId="12" xfId="0" applyFont="1" applyFill="1" applyBorder="1" applyAlignment="1">
      <alignment horizontal="center" wrapText="1"/>
    </xf>
    <xf numFmtId="43" fontId="3" fillId="4" borderId="12" xfId="1" applyFont="1" applyFill="1" applyBorder="1" applyAlignment="1">
      <alignment horizontal="center" wrapText="1"/>
    </xf>
    <xf numFmtId="0" fontId="4" fillId="0" borderId="4" xfId="0" applyFont="1" applyBorder="1" applyAlignment="1">
      <alignment horizontal="center"/>
    </xf>
    <xf numFmtId="43" fontId="4" fillId="0" borderId="0" xfId="1" applyFont="1" applyBorder="1" applyAlignment="1">
      <alignment horizontal="center"/>
    </xf>
    <xf numFmtId="43" fontId="4" fillId="0" borderId="5" xfId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3" fontId="4" fillId="0" borderId="7" xfId="1" applyFont="1" applyBorder="1" applyAlignment="1">
      <alignment horizontal="center"/>
    </xf>
    <xf numFmtId="43" fontId="4" fillId="0" borderId="8" xfId="1" applyFont="1" applyBorder="1" applyAlignment="1">
      <alignment horizontal="center"/>
    </xf>
    <xf numFmtId="0" fontId="3" fillId="4" borderId="0" xfId="0" applyFont="1" applyFill="1" applyBorder="1" applyAlignment="1">
      <alignment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43" fontId="3" fillId="4" borderId="0" xfId="1" applyFont="1" applyFill="1" applyBorder="1" applyAlignment="1">
      <alignment vertical="center" wrapText="1"/>
    </xf>
    <xf numFmtId="43" fontId="4" fillId="4" borderId="0" xfId="1" applyFont="1" applyFill="1" applyBorder="1" applyAlignment="1">
      <alignment horizontal="right" vertical="center"/>
    </xf>
    <xf numFmtId="43" fontId="4" fillId="0" borderId="0" xfId="1" applyFont="1" applyBorder="1" applyAlignment="1">
      <alignment horizontal="right" vertical="center"/>
    </xf>
    <xf numFmtId="10" fontId="4" fillId="4" borderId="0" xfId="3" applyNumberFormat="1" applyFont="1" applyFill="1" applyBorder="1" applyAlignment="1">
      <alignment horizontal="right" vertical="center"/>
    </xf>
    <xf numFmtId="10" fontId="4" fillId="0" borderId="0" xfId="3" applyNumberFormat="1" applyFont="1" applyBorder="1" applyAlignment="1">
      <alignment horizontal="right" vertical="center"/>
    </xf>
    <xf numFmtId="0" fontId="4" fillId="4" borderId="0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3" fillId="4" borderId="7" xfId="0" applyFont="1" applyFill="1" applyBorder="1" applyAlignment="1">
      <alignment vertical="center" wrapText="1"/>
    </xf>
    <xf numFmtId="43" fontId="4" fillId="4" borderId="7" xfId="1" applyFont="1" applyFill="1" applyBorder="1" applyAlignment="1">
      <alignment horizontal="right" vertical="center"/>
    </xf>
    <xf numFmtId="10" fontId="4" fillId="4" borderId="7" xfId="3" applyNumberFormat="1" applyFont="1" applyFill="1" applyBorder="1" applyAlignment="1">
      <alignment horizontal="right" vertical="center"/>
    </xf>
    <xf numFmtId="10" fontId="4" fillId="0" borderId="7" xfId="3" applyNumberFormat="1" applyFont="1" applyBorder="1" applyAlignment="1">
      <alignment horizontal="right" vertical="center"/>
    </xf>
    <xf numFmtId="0" fontId="2" fillId="2" borderId="1" xfId="0" applyFont="1" applyFill="1" applyBorder="1" applyAlignment="1"/>
    <xf numFmtId="165" fontId="4" fillId="4" borderId="0" xfId="1" applyNumberFormat="1" applyFont="1" applyFill="1" applyBorder="1" applyAlignment="1">
      <alignment horizontal="right" vertical="center"/>
    </xf>
    <xf numFmtId="165" fontId="4" fillId="0" borderId="0" xfId="1" applyNumberFormat="1" applyFont="1" applyBorder="1" applyAlignment="1">
      <alignment horizontal="right" vertical="center"/>
    </xf>
    <xf numFmtId="0" fontId="3" fillId="4" borderId="10" xfId="0" applyFont="1" applyFill="1" applyBorder="1" applyAlignment="1">
      <alignment horizontal="right" vertical="center"/>
    </xf>
    <xf numFmtId="0" fontId="3" fillId="0" borderId="10" xfId="0" applyFont="1" applyBorder="1" applyAlignment="1">
      <alignment horizontal="right" vertical="center"/>
    </xf>
    <xf numFmtId="165" fontId="5" fillId="3" borderId="0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165" fontId="4" fillId="3" borderId="0" xfId="0" applyNumberFormat="1" applyFont="1" applyFill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43" fontId="4" fillId="3" borderId="0" xfId="1" applyFont="1" applyFill="1" applyBorder="1" applyAlignment="1">
      <alignment horizontal="center" vertic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9" defaultPivotStyle="PivotStyleLight16"/>
  <colors>
    <mruColors>
      <color rgb="FF00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8"/>
  <c:chart>
    <c:title>
      <c:tx>
        <c:rich>
          <a:bodyPr/>
          <a:lstStyle/>
          <a:p>
            <a:pPr>
              <a:defRPr/>
            </a:pPr>
            <a:r>
              <a:rPr lang="en-US"/>
              <a:t>Sum of Loan</a:t>
            </a:r>
            <a:r>
              <a:rPr lang="en-US" baseline="0"/>
              <a:t> A</a:t>
            </a:r>
            <a:r>
              <a:rPr lang="en-US"/>
              <a:t>mount ($)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graphs!$A$2</c:f>
              <c:strCache>
                <c:ptCount val="1"/>
                <c:pt idx="0">
                  <c:v>Sum of loan_amount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graphs!$B$2:$F$2</c:f>
              <c:numCache>
                <c:formatCode>_(* #,##0_);_(* \(#,##0\);_(* "-"??_);_(@_)</c:formatCode>
                <c:ptCount val="5"/>
                <c:pt idx="0">
                  <c:v>1010608</c:v>
                </c:pt>
                <c:pt idx="1">
                  <c:v>999501</c:v>
                </c:pt>
                <c:pt idx="2">
                  <c:v>1006779</c:v>
                </c:pt>
                <c:pt idx="3">
                  <c:v>994175</c:v>
                </c:pt>
                <c:pt idx="4">
                  <c:v>994131</c:v>
                </c:pt>
              </c:numCache>
            </c:numRef>
          </c:val>
        </c:ser>
        <c:marker val="1"/>
        <c:axId val="263033216"/>
        <c:axId val="263035136"/>
      </c:lineChart>
      <c:catAx>
        <c:axId val="263033216"/>
        <c:scaling>
          <c:orientation val="minMax"/>
        </c:scaling>
        <c:axPos val="b"/>
        <c:tickLblPos val="nextTo"/>
        <c:crossAx val="263035136"/>
        <c:crosses val="autoZero"/>
        <c:auto val="1"/>
        <c:lblAlgn val="ctr"/>
        <c:lblOffset val="100"/>
      </c:catAx>
      <c:valAx>
        <c:axId val="263035136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2630332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7"/>
  <c:chart>
    <c:title>
      <c:tx>
        <c:rich>
          <a:bodyPr/>
          <a:lstStyle/>
          <a:p>
            <a:pPr>
              <a:defRPr/>
            </a:pPr>
            <a:r>
              <a:rPr lang="en-US"/>
              <a:t>Weighted</a:t>
            </a:r>
            <a:r>
              <a:rPr lang="en-US" baseline="0"/>
              <a:t> A</a:t>
            </a:r>
            <a:r>
              <a:rPr lang="en-US"/>
              <a:t>verage</a:t>
            </a:r>
            <a:r>
              <a:rPr lang="en-US" baseline="0"/>
              <a:t> I</a:t>
            </a:r>
            <a:r>
              <a:rPr lang="en-US"/>
              <a:t>nterest (%)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graphs!$A$5</c:f>
              <c:strCache>
                <c:ptCount val="1"/>
                <c:pt idx="0">
                  <c:v>weighted_average_interest</c:v>
                </c:pt>
              </c:strCache>
            </c:strRef>
          </c:tx>
          <c:cat>
            <c:strRef>
              <c:f>graphs!$B$1:$F$1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graphs!$B$5:$F$5</c:f>
              <c:numCache>
                <c:formatCode>0.00%</c:formatCode>
                <c:ptCount val="5"/>
                <c:pt idx="0">
                  <c:v>0.1797991605053591</c:v>
                </c:pt>
                <c:pt idx="1">
                  <c:v>0.1794730470504782</c:v>
                </c:pt>
                <c:pt idx="2">
                  <c:v>0.17978054766736298</c:v>
                </c:pt>
                <c:pt idx="3">
                  <c:v>0.18194391329494308</c:v>
                </c:pt>
                <c:pt idx="4">
                  <c:v>0.17972225994360921</c:v>
                </c:pt>
              </c:numCache>
            </c:numRef>
          </c:val>
        </c:ser>
        <c:marker val="1"/>
        <c:axId val="264649344"/>
        <c:axId val="265418240"/>
      </c:lineChart>
      <c:catAx>
        <c:axId val="264649344"/>
        <c:scaling>
          <c:orientation val="minMax"/>
        </c:scaling>
        <c:axPos val="b"/>
        <c:tickLblPos val="nextTo"/>
        <c:crossAx val="265418240"/>
        <c:crosses val="autoZero"/>
        <c:auto val="1"/>
        <c:lblAlgn val="ctr"/>
        <c:lblOffset val="100"/>
      </c:catAx>
      <c:valAx>
        <c:axId val="265418240"/>
        <c:scaling>
          <c:orientation val="minMax"/>
        </c:scaling>
        <c:axPos val="l"/>
        <c:majorGridlines/>
        <c:numFmt formatCode="0.00%" sourceLinked="1"/>
        <c:tickLblPos val="nextTo"/>
        <c:crossAx val="264649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/>
            </a:pPr>
            <a:r>
              <a:rPr lang="en-US"/>
              <a:t>Weighted</a:t>
            </a:r>
            <a:r>
              <a:rPr lang="en-US" baseline="0"/>
              <a:t> A</a:t>
            </a:r>
            <a:r>
              <a:rPr lang="en-US"/>
              <a:t>verage</a:t>
            </a:r>
            <a:r>
              <a:rPr lang="en-US" baseline="0"/>
              <a:t> E</a:t>
            </a:r>
            <a:r>
              <a:rPr lang="en-US"/>
              <a:t>mployment</a:t>
            </a:r>
            <a:r>
              <a:rPr lang="en-US" baseline="0"/>
              <a:t> T</a:t>
            </a:r>
            <a:r>
              <a:rPr lang="en-US"/>
              <a:t>ime (Year)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graphs!$A$7</c:f>
              <c:strCache>
                <c:ptCount val="1"/>
                <c:pt idx="0">
                  <c:v>weighted_average_employment_time</c:v>
                </c:pt>
              </c:strCache>
            </c:strRef>
          </c:tx>
          <c:cat>
            <c:strRef>
              <c:f>graphs!$B$1:$G$1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graphs!$B$7:$G$7</c:f>
              <c:numCache>
                <c:formatCode>_(* #,##0.00_);_(* \(#,##0.00\);_(* "-"??_);_(@_)</c:formatCode>
                <c:ptCount val="6"/>
                <c:pt idx="0">
                  <c:v>3.9784040894194388</c:v>
                </c:pt>
                <c:pt idx="1">
                  <c:v>4.0539028975458757</c:v>
                </c:pt>
                <c:pt idx="2">
                  <c:v>3.993053093081997</c:v>
                </c:pt>
                <c:pt idx="3">
                  <c:v>4.0384016898433375</c:v>
                </c:pt>
                <c:pt idx="4">
                  <c:v>3.955780475611363</c:v>
                </c:pt>
              </c:numCache>
            </c:numRef>
          </c:val>
        </c:ser>
        <c:marker val="1"/>
        <c:axId val="265853952"/>
        <c:axId val="265892608"/>
      </c:lineChart>
      <c:catAx>
        <c:axId val="265853952"/>
        <c:scaling>
          <c:orientation val="minMax"/>
        </c:scaling>
        <c:axPos val="b"/>
        <c:tickLblPos val="nextTo"/>
        <c:crossAx val="265892608"/>
        <c:crosses val="autoZero"/>
        <c:auto val="1"/>
        <c:lblAlgn val="ctr"/>
        <c:lblOffset val="100"/>
      </c:catAx>
      <c:valAx>
        <c:axId val="265892608"/>
        <c:scaling>
          <c:orientation val="minMax"/>
        </c:scaling>
        <c:axPos val="l"/>
        <c:majorGridlines/>
        <c:numFmt formatCode="_(* #,##0.00_);_(* \(#,##0.00\);_(* &quot;-&quot;??_);_(@_)" sourceLinked="1"/>
        <c:tickLblPos val="nextTo"/>
        <c:crossAx val="2658539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6"/>
  <c:chart>
    <c:title>
      <c:tx>
        <c:rich>
          <a:bodyPr/>
          <a:lstStyle/>
          <a:p>
            <a:pPr>
              <a:defRPr/>
            </a:pPr>
            <a:r>
              <a:rPr lang="en-US"/>
              <a:t>Weighted</a:t>
            </a:r>
            <a:r>
              <a:rPr lang="en-US" baseline="0"/>
              <a:t> A</a:t>
            </a:r>
            <a:r>
              <a:rPr lang="en-US"/>
              <a:t>verage</a:t>
            </a:r>
            <a:r>
              <a:rPr lang="en-US" baseline="0"/>
              <a:t> C</a:t>
            </a:r>
            <a:r>
              <a:rPr lang="en-US"/>
              <a:t>redit</a:t>
            </a:r>
            <a:r>
              <a:rPr lang="en-US" baseline="0"/>
              <a:t> S</a:t>
            </a:r>
            <a:r>
              <a:rPr lang="en-US"/>
              <a:t>core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graphs!$A$9</c:f>
              <c:strCache>
                <c:ptCount val="1"/>
                <c:pt idx="0">
                  <c:v>weighted_average_credit_score</c:v>
                </c:pt>
              </c:strCache>
            </c:strRef>
          </c:tx>
          <c:cat>
            <c:strRef>
              <c:f>graphs!$B$1:$G$1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graphs!$B$9:$G$9</c:f>
              <c:numCache>
                <c:formatCode>0.00</c:formatCode>
                <c:ptCount val="6"/>
                <c:pt idx="0">
                  <c:v>754</c:v>
                </c:pt>
                <c:pt idx="1">
                  <c:v>755</c:v>
                </c:pt>
                <c:pt idx="2">
                  <c:v>754</c:v>
                </c:pt>
                <c:pt idx="3">
                  <c:v>755</c:v>
                </c:pt>
                <c:pt idx="4">
                  <c:v>755</c:v>
                </c:pt>
              </c:numCache>
            </c:numRef>
          </c:val>
        </c:ser>
        <c:marker val="1"/>
        <c:axId val="698903552"/>
        <c:axId val="698918016"/>
      </c:lineChart>
      <c:catAx>
        <c:axId val="698903552"/>
        <c:scaling>
          <c:orientation val="minMax"/>
        </c:scaling>
        <c:axPos val="b"/>
        <c:tickLblPos val="nextTo"/>
        <c:crossAx val="698918016"/>
        <c:crosses val="autoZero"/>
        <c:auto val="1"/>
        <c:lblAlgn val="ctr"/>
        <c:lblOffset val="100"/>
      </c:catAx>
      <c:valAx>
        <c:axId val="698918016"/>
        <c:scaling>
          <c:orientation val="minMax"/>
        </c:scaling>
        <c:axPos val="l"/>
        <c:majorGridlines/>
        <c:numFmt formatCode="0.00" sourceLinked="1"/>
        <c:tickLblPos val="nextTo"/>
        <c:crossAx val="6989035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Weighted</a:t>
            </a:r>
            <a:r>
              <a:rPr lang="en-US" baseline="0"/>
              <a:t> A</a:t>
            </a:r>
            <a:r>
              <a:rPr lang="en-US"/>
              <a:t>verage</a:t>
            </a:r>
            <a:r>
              <a:rPr lang="en-US" baseline="0"/>
              <a:t> E</a:t>
            </a:r>
            <a:r>
              <a:rPr lang="en-US"/>
              <a:t>arning ($)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graphs!$A$11</c:f>
              <c:strCache>
                <c:ptCount val="1"/>
                <c:pt idx="0">
                  <c:v>weighted_average_earning</c:v>
                </c:pt>
              </c:strCache>
            </c:strRef>
          </c:tx>
          <c:cat>
            <c:strRef>
              <c:f>graphs!$B$1:$G$1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graphs!$B$11:$G$11</c:f>
              <c:numCache>
                <c:formatCode>_(* #,##0_);_(* \(#,##0\);_(* "-"??_);_(@_)</c:formatCode>
                <c:ptCount val="6"/>
                <c:pt idx="0">
                  <c:v>85684.500658019722</c:v>
                </c:pt>
                <c:pt idx="1">
                  <c:v>84729.036045986941</c:v>
                </c:pt>
                <c:pt idx="2">
                  <c:v>84447.69646764583</c:v>
                </c:pt>
                <c:pt idx="3">
                  <c:v>84144.217556265241</c:v>
                </c:pt>
                <c:pt idx="4">
                  <c:v>84612.272383619464</c:v>
                </c:pt>
              </c:numCache>
            </c:numRef>
          </c:val>
        </c:ser>
        <c:marker val="1"/>
        <c:axId val="702722432"/>
        <c:axId val="702726912"/>
      </c:lineChart>
      <c:catAx>
        <c:axId val="702722432"/>
        <c:scaling>
          <c:orientation val="minMax"/>
        </c:scaling>
        <c:axPos val="b"/>
        <c:tickLblPos val="nextTo"/>
        <c:crossAx val="702726912"/>
        <c:crosses val="autoZero"/>
        <c:auto val="1"/>
        <c:lblAlgn val="ctr"/>
        <c:lblOffset val="100"/>
      </c:catAx>
      <c:valAx>
        <c:axId val="702726912"/>
        <c:scaling>
          <c:orientation val="minMax"/>
        </c:scaling>
        <c:axPos val="l"/>
        <c:majorGridlines/>
        <c:numFmt formatCode="_(* #,##0_);_(* \(#,##0\);_(* &quot;-&quot;??_);_(@_)" sourceLinked="1"/>
        <c:tickLblPos val="nextTo"/>
        <c:crossAx val="702722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5"/>
  <c:chart>
    <c:title>
      <c:tx>
        <c:rich>
          <a:bodyPr/>
          <a:lstStyle/>
          <a:p>
            <a:pPr>
              <a:defRPr/>
            </a:pPr>
            <a:r>
              <a:rPr lang="en-US"/>
              <a:t>Weighted</a:t>
            </a:r>
            <a:r>
              <a:rPr lang="en-US" baseline="0"/>
              <a:t> A</a:t>
            </a:r>
            <a:r>
              <a:rPr lang="en-US"/>
              <a:t>verage</a:t>
            </a:r>
            <a:r>
              <a:rPr lang="en-US" baseline="0"/>
              <a:t> </a:t>
            </a:r>
            <a:r>
              <a:rPr lang="en-US"/>
              <a:t>Expense</a:t>
            </a:r>
            <a:r>
              <a:rPr lang="en-US" baseline="0"/>
              <a:t> vs. E</a:t>
            </a:r>
            <a:r>
              <a:rPr lang="en-US"/>
              <a:t>arning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graphs!$A$13</c:f>
              <c:strCache>
                <c:ptCount val="1"/>
                <c:pt idx="0">
                  <c:v>weighted_average_expense_vs_earning_ratio</c:v>
                </c:pt>
              </c:strCache>
            </c:strRef>
          </c:tx>
          <c:cat>
            <c:strRef>
              <c:f>graphs!$B$1:$G$1</c:f>
              <c:strCache>
                <c:ptCount val="5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</c:strCache>
            </c:strRef>
          </c:cat>
          <c:val>
            <c:numRef>
              <c:f>graphs!$B$13:$G$13</c:f>
              <c:numCache>
                <c:formatCode>0.0%</c:formatCode>
                <c:ptCount val="6"/>
                <c:pt idx="0">
                  <c:v>0.25759719891392124</c:v>
                </c:pt>
                <c:pt idx="1">
                  <c:v>0.24853854073182494</c:v>
                </c:pt>
                <c:pt idx="2">
                  <c:v>0.25920852540627082</c:v>
                </c:pt>
                <c:pt idx="3">
                  <c:v>0.24984548997912862</c:v>
                </c:pt>
                <c:pt idx="4">
                  <c:v>0.24739799885528169</c:v>
                </c:pt>
              </c:numCache>
            </c:numRef>
          </c:val>
        </c:ser>
        <c:marker val="1"/>
        <c:axId val="703911040"/>
        <c:axId val="703912576"/>
      </c:lineChart>
      <c:catAx>
        <c:axId val="703911040"/>
        <c:scaling>
          <c:orientation val="minMax"/>
        </c:scaling>
        <c:axPos val="b"/>
        <c:tickLblPos val="nextTo"/>
        <c:crossAx val="703912576"/>
        <c:crosses val="autoZero"/>
        <c:auto val="1"/>
        <c:lblAlgn val="ctr"/>
        <c:lblOffset val="100"/>
      </c:catAx>
      <c:valAx>
        <c:axId val="703912576"/>
        <c:scaling>
          <c:orientation val="minMax"/>
        </c:scaling>
        <c:axPos val="l"/>
        <c:majorGridlines/>
        <c:numFmt formatCode="0.0%" sourceLinked="1"/>
        <c:tickLblPos val="nextTo"/>
        <c:crossAx val="70391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12</xdr:row>
      <xdr:rowOff>133350</xdr:rowOff>
    </xdr:from>
    <xdr:to>
      <xdr:col>17</xdr:col>
      <xdr:colOff>228600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314325</xdr:colOff>
      <xdr:row>14</xdr:row>
      <xdr:rowOff>76200</xdr:rowOff>
    </xdr:from>
    <xdr:to>
      <xdr:col>9</xdr:col>
      <xdr:colOff>333375</xdr:colOff>
      <xdr:row>28</xdr:row>
      <xdr:rowOff>152400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563656</xdr:colOff>
      <xdr:row>30</xdr:row>
      <xdr:rowOff>53788</xdr:rowOff>
    </xdr:from>
    <xdr:to>
      <xdr:col>17</xdr:col>
      <xdr:colOff>258856</xdr:colOff>
      <xdr:row>44</xdr:row>
      <xdr:rowOff>129988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1847850</xdr:colOff>
      <xdr:row>30</xdr:row>
      <xdr:rowOff>95250</xdr:rowOff>
    </xdr:from>
    <xdr:to>
      <xdr:col>3</xdr:col>
      <xdr:colOff>942975</xdr:colOff>
      <xdr:row>44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200025</xdr:colOff>
      <xdr:row>30</xdr:row>
      <xdr:rowOff>28575</xdr:rowOff>
    </xdr:from>
    <xdr:to>
      <xdr:col>9</xdr:col>
      <xdr:colOff>219075</xdr:colOff>
      <xdr:row>44</xdr:row>
      <xdr:rowOff>104775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2057400</xdr:colOff>
      <xdr:row>14</xdr:row>
      <xdr:rowOff>95250</xdr:rowOff>
    </xdr:from>
    <xdr:to>
      <xdr:col>4</xdr:col>
      <xdr:colOff>66675</xdr:colOff>
      <xdr:row>28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862853</xdr:colOff>
      <xdr:row>25</xdr:row>
      <xdr:rowOff>67235</xdr:rowOff>
    </xdr:from>
    <xdr:to>
      <xdr:col>3</xdr:col>
      <xdr:colOff>762001</xdr:colOff>
      <xdr:row>27</xdr:row>
      <xdr:rowOff>56029</xdr:rowOff>
    </xdr:to>
    <xdr:sp macro="" textlink="">
      <xdr:nvSpPr>
        <xdr:cNvPr id="15" name="TextBox 14"/>
        <xdr:cNvSpPr txBox="1"/>
      </xdr:nvSpPr>
      <xdr:spPr>
        <a:xfrm>
          <a:off x="5255559" y="4829735"/>
          <a:ext cx="986118" cy="36979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Max</a:t>
          </a:r>
          <a:r>
            <a:rPr lang="en-US" sz="1100" baseline="0">
              <a:solidFill>
                <a:srgbClr val="0000FF"/>
              </a:solidFill>
            </a:rPr>
            <a:t> 30%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7</xdr:col>
      <xdr:colOff>246529</xdr:colOff>
      <xdr:row>24</xdr:row>
      <xdr:rowOff>44824</xdr:rowOff>
    </xdr:from>
    <xdr:to>
      <xdr:col>9</xdr:col>
      <xdr:colOff>11206</xdr:colOff>
      <xdr:row>26</xdr:row>
      <xdr:rowOff>22412</xdr:rowOff>
    </xdr:to>
    <xdr:sp macro="" textlink="">
      <xdr:nvSpPr>
        <xdr:cNvPr id="16" name="TextBox 15"/>
        <xdr:cNvSpPr txBox="1"/>
      </xdr:nvSpPr>
      <xdr:spPr>
        <a:xfrm>
          <a:off x="10152529" y="4616824"/>
          <a:ext cx="974912" cy="35858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Min</a:t>
          </a:r>
          <a:r>
            <a:rPr lang="en-US" sz="1100" baseline="0">
              <a:solidFill>
                <a:srgbClr val="0000FF"/>
              </a:solidFill>
            </a:rPr>
            <a:t> 16%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  <xdr:twoCellAnchor>
    <xdr:from>
      <xdr:col>15</xdr:col>
      <xdr:colOff>302559</xdr:colOff>
      <xdr:row>22</xdr:row>
      <xdr:rowOff>78441</xdr:rowOff>
    </xdr:from>
    <xdr:to>
      <xdr:col>17</xdr:col>
      <xdr:colOff>134471</xdr:colOff>
      <xdr:row>25</xdr:row>
      <xdr:rowOff>11206</xdr:rowOff>
    </xdr:to>
    <xdr:sp macro="" textlink="">
      <xdr:nvSpPr>
        <xdr:cNvPr id="17" name="TextBox 16"/>
        <xdr:cNvSpPr txBox="1"/>
      </xdr:nvSpPr>
      <xdr:spPr>
        <a:xfrm>
          <a:off x="15049500" y="4269441"/>
          <a:ext cx="1042147" cy="5042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Min</a:t>
          </a:r>
          <a:r>
            <a:rPr lang="en-US" sz="1100" baseline="0">
              <a:solidFill>
                <a:srgbClr val="0000FF"/>
              </a:solidFill>
            </a:rPr>
            <a:t> </a:t>
          </a:r>
          <a:r>
            <a:rPr lang="en-US" sz="1100">
              <a:solidFill>
                <a:srgbClr val="0000FF"/>
              </a:solidFill>
            </a:rPr>
            <a:t>800,000</a:t>
          </a:r>
          <a:r>
            <a:rPr lang="en-US" sz="1100" baseline="0">
              <a:solidFill>
                <a:srgbClr val="0000FF"/>
              </a:solidFill>
            </a:rPr>
            <a:t> </a:t>
          </a:r>
        </a:p>
        <a:p>
          <a:r>
            <a:rPr lang="en-US" sz="1100" baseline="0">
              <a:solidFill>
                <a:srgbClr val="0000FF"/>
              </a:solidFill>
            </a:rPr>
            <a:t>Max </a:t>
          </a:r>
          <a:r>
            <a:rPr lang="en-US" sz="1100">
              <a:solidFill>
                <a:srgbClr val="0000FF"/>
              </a:solidFill>
            </a:rPr>
            <a:t>1,000,000</a:t>
          </a:r>
        </a:p>
      </xdr:txBody>
    </xdr:sp>
    <xdr:clientData/>
  </xdr:twoCellAnchor>
  <xdr:twoCellAnchor>
    <xdr:from>
      <xdr:col>2</xdr:col>
      <xdr:colOff>705970</xdr:colOff>
      <xdr:row>40</xdr:row>
      <xdr:rowOff>67235</xdr:rowOff>
    </xdr:from>
    <xdr:to>
      <xdr:col>3</xdr:col>
      <xdr:colOff>773206</xdr:colOff>
      <xdr:row>42</xdr:row>
      <xdr:rowOff>0</xdr:rowOff>
    </xdr:to>
    <xdr:sp macro="" textlink="">
      <xdr:nvSpPr>
        <xdr:cNvPr id="18" name="TextBox 17"/>
        <xdr:cNvSpPr txBox="1"/>
      </xdr:nvSpPr>
      <xdr:spPr>
        <a:xfrm>
          <a:off x="5098676" y="7687235"/>
          <a:ext cx="1154206" cy="31376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Min 720</a:t>
          </a:r>
        </a:p>
      </xdr:txBody>
    </xdr:sp>
    <xdr:clientData/>
  </xdr:twoCellAnchor>
  <xdr:twoCellAnchor>
    <xdr:from>
      <xdr:col>7</xdr:col>
      <xdr:colOff>89647</xdr:colOff>
      <xdr:row>40</xdr:row>
      <xdr:rowOff>56029</xdr:rowOff>
    </xdr:from>
    <xdr:to>
      <xdr:col>8</xdr:col>
      <xdr:colOff>560294</xdr:colOff>
      <xdr:row>42</xdr:row>
      <xdr:rowOff>100853</xdr:rowOff>
    </xdr:to>
    <xdr:sp macro="" textlink="">
      <xdr:nvSpPr>
        <xdr:cNvPr id="19" name="TextBox 18"/>
        <xdr:cNvSpPr txBox="1"/>
      </xdr:nvSpPr>
      <xdr:spPr>
        <a:xfrm>
          <a:off x="9995647" y="7676029"/>
          <a:ext cx="1075765" cy="42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Min 75,000</a:t>
          </a:r>
        </a:p>
      </xdr:txBody>
    </xdr:sp>
    <xdr:clientData/>
  </xdr:twoCellAnchor>
  <xdr:twoCellAnchor>
    <xdr:from>
      <xdr:col>15</xdr:col>
      <xdr:colOff>112059</xdr:colOff>
      <xdr:row>40</xdr:row>
      <xdr:rowOff>179294</xdr:rowOff>
    </xdr:from>
    <xdr:to>
      <xdr:col>16</xdr:col>
      <xdr:colOff>560294</xdr:colOff>
      <xdr:row>43</xdr:row>
      <xdr:rowOff>33618</xdr:rowOff>
    </xdr:to>
    <xdr:sp macro="" textlink="">
      <xdr:nvSpPr>
        <xdr:cNvPr id="20" name="TextBox 19"/>
        <xdr:cNvSpPr txBox="1"/>
      </xdr:nvSpPr>
      <xdr:spPr>
        <a:xfrm>
          <a:off x="14859000" y="7799294"/>
          <a:ext cx="1053353" cy="4258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>
              <a:solidFill>
                <a:srgbClr val="0000FF"/>
              </a:solidFill>
            </a:rPr>
            <a:t>Min</a:t>
          </a:r>
          <a:r>
            <a:rPr lang="en-US" sz="1100" baseline="0">
              <a:solidFill>
                <a:srgbClr val="0000FF"/>
              </a:solidFill>
            </a:rPr>
            <a:t> 3.5 Years</a:t>
          </a:r>
          <a:endParaRPr lang="en-US" sz="1100">
            <a:solidFill>
              <a:srgbClr val="0000FF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yho0711@gmail.com" refreshedDate="44311.908991898148" createdVersion="3" refreshedVersion="3" minRefreshableVersion="3" recordCount="1665">
  <cacheSource type="worksheet">
    <worksheetSource ref="B1:T1666" sheet="data"/>
  </cacheSource>
  <cacheFields count="20">
    <cacheField name="year" numFmtId="0">
      <sharedItems count="5">
        <s v="2020"/>
        <s v="2019"/>
        <s v="2018"/>
        <s v="2017"/>
        <s v="2016"/>
      </sharedItems>
    </cacheField>
    <cacheField name="loan_id" numFmtId="0">
      <sharedItems/>
    </cacheField>
    <cacheField name="default" numFmtId="1">
      <sharedItems containsString="0" containsBlank="1" containsNumber="1" minValue="0.01" maxValue="0.01"/>
    </cacheField>
    <cacheField name="expense" numFmtId="43">
      <sharedItems containsSemiMixedTypes="0" containsString="0" containsNumber="1" minValue="5128.9000000000005" maxValue="47852.800000000003"/>
    </cacheField>
    <cacheField name="earning" numFmtId="43">
      <sharedItems containsSemiMixedTypes="0" containsString="0" containsNumber="1" containsInteger="1" minValue="50008" maxValue="119996"/>
    </cacheField>
    <cacheField name="expense_vs_earning_ratio" numFmtId="9">
      <sharedItems containsSemiMixedTypes="0" containsString="0" containsNumber="1" minValue="9.9999999999999992E-2" maxValue="0.40000000000000008"/>
    </cacheField>
    <cacheField name="job_security" numFmtId="0">
      <sharedItems containsSemiMixedTypes="0" containsString="0" containsNumber="1" containsInteger="1" minValue="3" maxValue="5"/>
    </cacheField>
    <cacheField name="credit_score_(720,760+)" numFmtId="0">
      <sharedItems containsSemiMixedTypes="0" containsString="0" containsNumber="1" containsInteger="1" minValue="720" maxValue="790"/>
    </cacheField>
    <cacheField name="loan_amount" numFmtId="43">
      <sharedItems containsSemiMixedTypes="0" containsString="0" containsNumber="1" containsInteger="1" minValue="2002" maxValue="3998"/>
    </cacheField>
    <cacheField name="maturity" numFmtId="0">
      <sharedItems containsSemiMixedTypes="0" containsString="0" containsNumber="1" containsInteger="1" minValue="12" maxValue="12"/>
    </cacheField>
    <cacheField name="interest_rate" numFmtId="9">
      <sharedItems containsSemiMixedTypes="0" containsString="0" containsNumber="1" minValue="0.15" maxValue="0.21"/>
    </cacheField>
    <cacheField name="recovery_period" numFmtId="0">
      <sharedItems containsSemiMixedTypes="0" containsString="0" containsNumber="1" containsInteger="1" minValue="4" maxValue="9"/>
    </cacheField>
    <cacheField name="projected_gain" numFmtId="8">
      <sharedItems containsSemiMixedTypes="0" containsString="0" containsNumber="1" minValue="139.80493335750691" maxValue="391.6093245719191"/>
    </cacheField>
    <cacheField name="projected_loss" numFmtId="44">
      <sharedItems containsSemiMixedTypes="0" containsString="0" containsNumber="1" minValue="504.25" maxValue="2656.6666666666665"/>
    </cacheField>
    <cacheField name="monthly_payment" numFmtId="43">
      <sharedItems containsSemiMixedTypes="0" containsString="0" containsNumber="1" minValue="166.83333333333334" maxValue="333.16666666666669"/>
    </cacheField>
    <cacheField name="weighted_average_interest" numFmtId="43">
      <sharedItems containsSemiMixedTypes="0" containsString="0" containsNumber="1" minValue="300.75" maxValue="837.9"/>
    </cacheField>
    <cacheField name="weighted_average_employment" numFmtId="43">
      <sharedItems containsSemiMixedTypes="0" containsString="0" containsNumber="1" containsInteger="1" minValue="6024" maxValue="19990"/>
    </cacheField>
    <cacheField name="weighted_average_credit_score" numFmtId="43">
      <sharedItems containsSemiMixedTypes="0" containsString="0" containsNumber="1" containsInteger="1" minValue="1451784" maxValue="3152100"/>
    </cacheField>
    <cacheField name="weighted_average_expense_vs_earning_ratio" numFmtId="43">
      <sharedItems containsSemiMixedTypes="0" containsString="0" containsNumber="1" minValue="201.9" maxValue="1596.8000000000002"/>
    </cacheField>
    <cacheField name="weighted_average_earning" numFmtId="43">
      <sharedItems containsSemiMixedTypes="0" containsString="0" containsNumber="1" containsInteger="1" minValue="103622400" maxValue="469817712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65">
  <r>
    <x v="0"/>
    <s v="2020L1"/>
    <n v="0.01"/>
    <n v="9880.5300000000007"/>
    <n v="89823"/>
    <n v="0.11"/>
    <n v="3"/>
    <n v="753"/>
    <n v="3816"/>
    <n v="12"/>
    <n v="0.2"/>
    <n v="4"/>
    <n v="356.37963348107053"/>
    <n v="2544"/>
    <n v="318"/>
    <n v="763.2"/>
    <n v="11448"/>
    <n v="2873448"/>
    <n v="419.76"/>
    <n v="342764568"/>
  </r>
  <r>
    <x v="0"/>
    <s v="2020L2"/>
    <n v="0.01"/>
    <n v="26254.280000000002"/>
    <n v="100978"/>
    <n v="0.26"/>
    <n v="5"/>
    <n v="746"/>
    <n v="2665"/>
    <n v="12"/>
    <n v="0.15"/>
    <n v="5"/>
    <n v="185.82550992406769"/>
    <n v="1554.5833333333335"/>
    <n v="222.08333333333334"/>
    <n v="399.75"/>
    <n v="13325"/>
    <n v="1988090"/>
    <n v="692.9"/>
    <n v="269106370"/>
  </r>
  <r>
    <x v="0"/>
    <s v="2020L3"/>
    <m/>
    <n v="30754.350000000002"/>
    <n v="113905"/>
    <n v="0.27"/>
    <n v="4"/>
    <n v="766"/>
    <n v="2698"/>
    <n v="12"/>
    <n v="0.15"/>
    <n v="4"/>
    <n v="188.12653875239585"/>
    <n v="1798.6666666666665"/>
    <n v="224.83333333333334"/>
    <n v="404.7"/>
    <n v="10792"/>
    <n v="2066668"/>
    <n v="728.46"/>
    <n v="307315690"/>
  </r>
  <r>
    <x v="0"/>
    <s v="2020L4"/>
    <m/>
    <n v="19917.7"/>
    <n v="52415"/>
    <n v="0.38"/>
    <n v="4"/>
    <n v="769"/>
    <n v="2930"/>
    <n v="12"/>
    <n v="0.16"/>
    <n v="8"/>
    <n v="218.12200229909993"/>
    <n v="976.66666666666663"/>
    <n v="244.16666666666666"/>
    <n v="468.8"/>
    <n v="11720"/>
    <n v="2253170"/>
    <n v="1113.4000000000001"/>
    <n v="153575950"/>
  </r>
  <r>
    <x v="0"/>
    <s v="2020L5"/>
    <m/>
    <n v="41607.979999999996"/>
    <n v="112454"/>
    <n v="0.36999999999999994"/>
    <n v="3"/>
    <n v="751"/>
    <n v="3154"/>
    <n v="12"/>
    <n v="0.15"/>
    <n v="7"/>
    <n v="219.92257347111058"/>
    <n v="1314.1666666666667"/>
    <n v="262.83333333333331"/>
    <n v="473.09999999999997"/>
    <n v="9462"/>
    <n v="2368654"/>
    <n v="1166.9799999999998"/>
    <n v="354679916"/>
  </r>
  <r>
    <x v="0"/>
    <s v="2020L6"/>
    <m/>
    <n v="29598.799999999999"/>
    <n v="84568"/>
    <n v="0.35"/>
    <n v="5"/>
    <n v="738"/>
    <n v="2570"/>
    <n v="12"/>
    <n v="0.15"/>
    <n v="5"/>
    <n v="179.20133602433555"/>
    <n v="1499.1666666666667"/>
    <n v="214.16666666666666"/>
    <n v="385.5"/>
    <n v="12850"/>
    <n v="1896660"/>
    <n v="899.49999999999989"/>
    <n v="217339760"/>
  </r>
  <r>
    <x v="0"/>
    <s v="2020L7"/>
    <m/>
    <n v="46049.200000000004"/>
    <n v="115123"/>
    <n v="0.4"/>
    <n v="4"/>
    <n v="730"/>
    <n v="2942"/>
    <n v="12"/>
    <n v="0.17"/>
    <n v="7"/>
    <n v="232.91461039442166"/>
    <n v="1225.8333333333335"/>
    <n v="245.16666666666666"/>
    <n v="500.14000000000004"/>
    <n v="11768"/>
    <n v="2147660"/>
    <n v="1176.8"/>
    <n v="338691866"/>
  </r>
  <r>
    <x v="0"/>
    <s v="2020L8"/>
    <m/>
    <n v="10624.23"/>
    <n v="55917"/>
    <n v="0.19"/>
    <n v="4"/>
    <n v="759"/>
    <n v="3727"/>
    <n v="12"/>
    <n v="0.17"/>
    <n v="6"/>
    <n v="295.06211860639365"/>
    <n v="1863.5"/>
    <n v="310.58333333333331"/>
    <n v="633.59"/>
    <n v="14908"/>
    <n v="2828793"/>
    <n v="708.13"/>
    <n v="208402659"/>
  </r>
  <r>
    <x v="0"/>
    <s v="2020L9"/>
    <m/>
    <n v="28449.119999999999"/>
    <n v="118538"/>
    <n v="0.24"/>
    <n v="3"/>
    <n v="767"/>
    <n v="3024"/>
    <n v="12"/>
    <n v="0.15"/>
    <n v="6"/>
    <n v="210.85791445042429"/>
    <n v="1512"/>
    <n v="252"/>
    <n v="453.59999999999997"/>
    <n v="9072"/>
    <n v="2319408"/>
    <n v="725.76"/>
    <n v="358458912"/>
  </r>
  <r>
    <x v="0"/>
    <s v="2020L10"/>
    <m/>
    <n v="29446.400000000001"/>
    <n v="73616"/>
    <n v="0.4"/>
    <n v="5"/>
    <n v="788"/>
    <n v="3015"/>
    <n v="12"/>
    <n v="0.16"/>
    <n v="4"/>
    <n v="224.4497736968554"/>
    <n v="2010"/>
    <n v="251.25"/>
    <n v="482.40000000000003"/>
    <n v="15075"/>
    <n v="2375820"/>
    <n v="1206"/>
    <n v="221952240"/>
  </r>
  <r>
    <x v="0"/>
    <s v="2020L11"/>
    <m/>
    <n v="27131.62"/>
    <n v="71399"/>
    <n v="0.38"/>
    <n v="4"/>
    <n v="764"/>
    <n v="3010"/>
    <n v="12"/>
    <n v="0.16"/>
    <n v="4"/>
    <n v="224.0775518499286"/>
    <n v="2006.6666666666665"/>
    <n v="250.83333333333334"/>
    <n v="481.6"/>
    <n v="12040"/>
    <n v="2299640"/>
    <n v="1143.8"/>
    <n v="214910990"/>
  </r>
  <r>
    <x v="0"/>
    <s v="2020L12"/>
    <m/>
    <n v="14990.94"/>
    <n v="65178"/>
    <n v="0.23"/>
    <n v="5"/>
    <n v="777"/>
    <n v="2416"/>
    <n v="12"/>
    <n v="0.17"/>
    <n v="4"/>
    <n v="191.27182145238714"/>
    <n v="1610.6666666666665"/>
    <n v="201.33333333333334"/>
    <n v="410.72"/>
    <n v="12080"/>
    <n v="1877232"/>
    <n v="555.68000000000006"/>
    <n v="157470048"/>
  </r>
  <r>
    <x v="0"/>
    <s v="2020L13"/>
    <m/>
    <n v="8585.39"/>
    <n v="78049"/>
    <n v="0.10999999999999999"/>
    <n v="4"/>
    <n v="785"/>
    <n v="2055"/>
    <n v="12"/>
    <n v="0.18"/>
    <n v="9"/>
    <n v="172.41736459862466"/>
    <n v="513.75"/>
    <n v="171.25"/>
    <n v="369.9"/>
    <n v="8220"/>
    <n v="1613175"/>
    <n v="226.04999999999998"/>
    <n v="160390695"/>
  </r>
  <r>
    <x v="0"/>
    <s v="2020L14"/>
    <m/>
    <n v="23844.080000000002"/>
    <n v="91708"/>
    <n v="0.26"/>
    <n v="3"/>
    <n v="777"/>
    <n v="3867"/>
    <n v="12"/>
    <n v="0.21"/>
    <n v="7"/>
    <n v="379.53715742346139"/>
    <n v="1611.25"/>
    <n v="322.25"/>
    <n v="812.06999999999994"/>
    <n v="11601"/>
    <n v="3004659"/>
    <n v="1005.4200000000001"/>
    <n v="354634836"/>
  </r>
  <r>
    <x v="0"/>
    <s v="2020L15"/>
    <m/>
    <n v="19885.32"/>
    <n v="94692"/>
    <n v="0.21"/>
    <n v="3"/>
    <n v="738"/>
    <n v="2079"/>
    <n v="12"/>
    <n v="0.21"/>
    <n v="6"/>
    <n v="204.0490691190526"/>
    <n v="1039.5"/>
    <n v="173.25"/>
    <n v="436.59"/>
    <n v="6237"/>
    <n v="1534302"/>
    <n v="436.59"/>
    <n v="196864668"/>
  </r>
  <r>
    <x v="0"/>
    <s v="2020L16"/>
    <m/>
    <n v="20828.099999999999"/>
    <n v="69427"/>
    <n v="0.3"/>
    <n v="3"/>
    <n v="769"/>
    <n v="2464"/>
    <n v="12"/>
    <n v="0.15"/>
    <n v="4"/>
    <n v="171.81015251516052"/>
    <n v="1642.6666666666665"/>
    <n v="205.33333333333334"/>
    <n v="369.59999999999997"/>
    <n v="7392"/>
    <n v="1894816"/>
    <n v="739.19999999999993"/>
    <n v="171068128"/>
  </r>
  <r>
    <x v="0"/>
    <s v="2020L17"/>
    <m/>
    <n v="11389.28"/>
    <n v="81352"/>
    <n v="0.14000000000000001"/>
    <n v="4"/>
    <n v="766"/>
    <n v="2117"/>
    <n v="12"/>
    <n v="0.15"/>
    <n v="7"/>
    <n v="147.61448574455963"/>
    <n v="882.08333333333337"/>
    <n v="176.41666666666666"/>
    <n v="317.55"/>
    <n v="8468"/>
    <n v="1621622"/>
    <n v="296.38000000000005"/>
    <n v="172222184"/>
  </r>
  <r>
    <x v="0"/>
    <s v="2020L18"/>
    <m/>
    <n v="22105.82"/>
    <n v="100481"/>
    <n v="0.22"/>
    <n v="5"/>
    <n v="769"/>
    <n v="3312"/>
    <n v="12"/>
    <n v="0.21"/>
    <n v="5"/>
    <n v="325.06518370481103"/>
    <n v="1932.0000000000002"/>
    <n v="276"/>
    <n v="695.52"/>
    <n v="16560"/>
    <n v="2546928"/>
    <n v="728.64"/>
    <n v="332793072"/>
  </r>
  <r>
    <x v="0"/>
    <s v="2020L19"/>
    <m/>
    <n v="37186.799999999996"/>
    <n v="106248"/>
    <n v="0.35"/>
    <n v="4"/>
    <n v="771"/>
    <n v="3618"/>
    <n v="12"/>
    <n v="0.15"/>
    <n v="6"/>
    <n v="252.27643336032915"/>
    <n v="1809"/>
    <n v="301.5"/>
    <n v="542.69999999999993"/>
    <n v="14472"/>
    <n v="2789478"/>
    <n v="1266.3"/>
    <n v="384405264"/>
  </r>
  <r>
    <x v="0"/>
    <s v="2020L20"/>
    <m/>
    <n v="22263.77"/>
    <n v="96799"/>
    <n v="0.23"/>
    <n v="4"/>
    <n v="775"/>
    <n v="3038"/>
    <n v="12"/>
    <n v="0.21"/>
    <n v="6"/>
    <n v="298.17271379686474"/>
    <n v="1519"/>
    <n v="253.16666666666666"/>
    <n v="637.98"/>
    <n v="12152"/>
    <n v="2354450"/>
    <n v="698.74"/>
    <n v="294075362"/>
  </r>
  <r>
    <x v="0"/>
    <s v="2020L21"/>
    <m/>
    <n v="15765.62"/>
    <n v="60637"/>
    <n v="0.26"/>
    <n v="4"/>
    <n v="750"/>
    <n v="3745"/>
    <n v="12"/>
    <n v="0.16"/>
    <n v="7"/>
    <n v="278.79416334816699"/>
    <n v="1560.4166666666667"/>
    <n v="312.08333333333331"/>
    <n v="599.20000000000005"/>
    <n v="14980"/>
    <n v="2808750"/>
    <n v="973.7"/>
    <n v="227085565"/>
  </r>
  <r>
    <x v="0"/>
    <s v="2020L22"/>
    <m/>
    <n v="23248.89"/>
    <n v="110709"/>
    <n v="0.21"/>
    <n v="4"/>
    <n v="763"/>
    <n v="2701"/>
    <n v="12"/>
    <n v="0.18"/>
    <n v="6"/>
    <n v="226.61766510018737"/>
    <n v="1350.5"/>
    <n v="225.08333333333334"/>
    <n v="486.18"/>
    <n v="10804"/>
    <n v="2060863"/>
    <n v="567.20999999999992"/>
    <n v="299025009"/>
  </r>
  <r>
    <x v="0"/>
    <s v="2020L23"/>
    <m/>
    <n v="34894.47"/>
    <n v="89473"/>
    <n v="0.39"/>
    <n v="5"/>
    <n v="749"/>
    <n v="3695"/>
    <n v="12"/>
    <n v="0.15"/>
    <n v="5"/>
    <n v="257.64550062642792"/>
    <n v="2155.416666666667"/>
    <n v="307.91666666666669"/>
    <n v="554.25"/>
    <n v="18475"/>
    <n v="2767555"/>
    <n v="1441.05"/>
    <n v="330602735"/>
  </r>
  <r>
    <x v="0"/>
    <s v="2020L24"/>
    <m/>
    <n v="22089.75"/>
    <n v="88359"/>
    <n v="0.25"/>
    <n v="3"/>
    <n v="728"/>
    <n v="2686"/>
    <n v="12"/>
    <n v="0.17"/>
    <n v="7"/>
    <n v="212.64739752529471"/>
    <n v="1119.1666666666667"/>
    <n v="223.83333333333334"/>
    <n v="456.62"/>
    <n v="8058"/>
    <n v="1955408"/>
    <n v="671.5"/>
    <n v="237332274"/>
  </r>
  <r>
    <x v="0"/>
    <s v="2020L25"/>
    <m/>
    <n v="29453.200000000001"/>
    <n v="73633"/>
    <n v="0.4"/>
    <n v="4"/>
    <n v="786"/>
    <n v="3777"/>
    <n v="12"/>
    <n v="0.18"/>
    <n v="4"/>
    <n v="316.8955650068151"/>
    <n v="2518"/>
    <n v="314.75"/>
    <n v="679.86"/>
    <n v="15108"/>
    <n v="2968722"/>
    <n v="1510.8000000000002"/>
    <n v="278111841"/>
  </r>
  <r>
    <x v="0"/>
    <s v="2020L26"/>
    <m/>
    <n v="30594.480000000003"/>
    <n v="109266"/>
    <n v="0.28000000000000003"/>
    <n v="5"/>
    <n v="782"/>
    <n v="3698"/>
    <n v="12"/>
    <n v="0.18"/>
    <n v="4"/>
    <n v="310.26735488355905"/>
    <n v="2465.333333333333"/>
    <n v="308.16666666666669"/>
    <n v="665.64"/>
    <n v="18490"/>
    <n v="2891836"/>
    <n v="1035.44"/>
    <n v="404065668"/>
  </r>
  <r>
    <x v="0"/>
    <s v="2020L27"/>
    <m/>
    <n v="29728.199999999997"/>
    <n v="99094"/>
    <n v="0.3"/>
    <n v="4"/>
    <n v="769"/>
    <n v="2289"/>
    <n v="12"/>
    <n v="0.16"/>
    <n v="5"/>
    <n v="170.40316152308526"/>
    <n v="1335.25"/>
    <n v="190.75"/>
    <n v="366.24"/>
    <n v="9156"/>
    <n v="1760241"/>
    <n v="686.69999999999993"/>
    <n v="226826166"/>
  </r>
  <r>
    <x v="0"/>
    <s v="2020L28"/>
    <m/>
    <n v="24472.23"/>
    <n v="84387"/>
    <n v="0.28999999999999998"/>
    <n v="5"/>
    <n v="790"/>
    <n v="3525"/>
    <n v="12"/>
    <n v="0.17"/>
    <n v="8"/>
    <n v="279.07002095184794"/>
    <n v="1175"/>
    <n v="293.75"/>
    <n v="599.25"/>
    <n v="17625"/>
    <n v="2784750"/>
    <n v="1022.2499999999999"/>
    <n v="297464175"/>
  </r>
  <r>
    <x v="0"/>
    <s v="2020L29"/>
    <m/>
    <n v="39425.040000000001"/>
    <n v="109514"/>
    <n v="0.36"/>
    <n v="3"/>
    <n v="773"/>
    <n v="2431"/>
    <n v="12"/>
    <n v="0.17"/>
    <n v="6"/>
    <n v="192.45935345643761"/>
    <n v="1215.5"/>
    <n v="202.58333333333334"/>
    <n v="413.27000000000004"/>
    <n v="7293"/>
    <n v="1879163"/>
    <n v="875.16"/>
    <n v="266228534"/>
  </r>
  <r>
    <x v="0"/>
    <s v="2020L30"/>
    <m/>
    <n v="23512.02"/>
    <n v="63546"/>
    <n v="0.37"/>
    <n v="5"/>
    <n v="733"/>
    <n v="3463"/>
    <n v="12"/>
    <n v="0.21"/>
    <n v="7"/>
    <n v="339.88548646429979"/>
    <n v="1442.9166666666667"/>
    <n v="288.58333333333331"/>
    <n v="727.23"/>
    <n v="17315"/>
    <n v="2538379"/>
    <n v="1281.31"/>
    <n v="220059798"/>
  </r>
  <r>
    <x v="0"/>
    <s v="2020L31"/>
    <m/>
    <n v="8406.5300000000007"/>
    <n v="76423"/>
    <n v="0.11000000000000001"/>
    <n v="5"/>
    <n v="784"/>
    <n v="3110"/>
    <n v="12"/>
    <n v="0.15"/>
    <n v="7"/>
    <n v="216.8545350333398"/>
    <n v="1295.8333333333335"/>
    <n v="259.16666666666669"/>
    <n v="466.5"/>
    <n v="15550"/>
    <n v="2438240"/>
    <n v="342.1"/>
    <n v="237675530"/>
  </r>
  <r>
    <x v="0"/>
    <s v="2020L32"/>
    <m/>
    <n v="17190.68"/>
    <n v="66118"/>
    <n v="0.26"/>
    <n v="4"/>
    <n v="782"/>
    <n v="2648"/>
    <n v="12"/>
    <n v="0.19"/>
    <n v="4"/>
    <n v="234.72429501485544"/>
    <n v="1765.3333333333333"/>
    <n v="220.66666666666666"/>
    <n v="503.12"/>
    <n v="10592"/>
    <n v="2070736"/>
    <n v="688.48"/>
    <n v="175080464"/>
  </r>
  <r>
    <x v="0"/>
    <s v="2020L33"/>
    <m/>
    <n v="14762.44"/>
    <n v="52723"/>
    <n v="0.28000000000000003"/>
    <n v="5"/>
    <n v="766"/>
    <n v="2682"/>
    <n v="12"/>
    <n v="0.19"/>
    <n v="7"/>
    <n v="237.73812659737243"/>
    <n v="1117.5"/>
    <n v="223.5"/>
    <n v="509.58"/>
    <n v="13410"/>
    <n v="2054412"/>
    <n v="750.96"/>
    <n v="141403086"/>
  </r>
  <r>
    <x v="0"/>
    <s v="2020L34"/>
    <m/>
    <n v="11342.300000000001"/>
    <n v="113423"/>
    <n v="0.1"/>
    <n v="4"/>
    <n v="740"/>
    <n v="2399"/>
    <n v="12"/>
    <n v="0.21"/>
    <n v="7"/>
    <n v="235.45633324512136"/>
    <n v="999.58333333333337"/>
    <n v="199.91666666666666"/>
    <n v="503.78999999999996"/>
    <n v="9596"/>
    <n v="1775260"/>
    <n v="239.9"/>
    <n v="272101777"/>
  </r>
  <r>
    <x v="0"/>
    <s v="2020L35"/>
    <m/>
    <n v="16821.84"/>
    <n v="60078"/>
    <n v="0.28000000000000003"/>
    <n v="3"/>
    <n v="773"/>
    <n v="2245"/>
    <n v="12"/>
    <n v="0.17"/>
    <n v="9"/>
    <n v="177.73395660621236"/>
    <n v="561.25"/>
    <n v="187.08333333333334"/>
    <n v="381.65000000000003"/>
    <n v="6735"/>
    <n v="1735385"/>
    <n v="628.6"/>
    <n v="134875110"/>
  </r>
  <r>
    <x v="0"/>
    <s v="2020L36"/>
    <m/>
    <n v="31059.289999999997"/>
    <n v="107101"/>
    <n v="0.28999999999999998"/>
    <n v="5"/>
    <n v="790"/>
    <n v="3799"/>
    <n v="12"/>
    <n v="0.17"/>
    <n v="4"/>
    <n v="300.7622722258356"/>
    <n v="2532.6666666666665"/>
    <n v="316.58333333333331"/>
    <n v="645.83000000000004"/>
    <n v="18995"/>
    <n v="3001210"/>
    <n v="1101.71"/>
    <n v="406876699"/>
  </r>
  <r>
    <x v="0"/>
    <s v="2020L37"/>
    <m/>
    <n v="34367.19"/>
    <n v="104143"/>
    <n v="0.33"/>
    <n v="5"/>
    <n v="762"/>
    <n v="2057"/>
    <n v="12"/>
    <n v="0.19"/>
    <n v="5"/>
    <n v="182.33681074228008"/>
    <n v="1199.9166666666667"/>
    <n v="171.41666666666666"/>
    <n v="390.83"/>
    <n v="10285"/>
    <n v="1567434"/>
    <n v="678.81000000000006"/>
    <n v="214222151"/>
  </r>
  <r>
    <x v="0"/>
    <s v="2020L38"/>
    <m/>
    <n v="12762.880000000001"/>
    <n v="98176"/>
    <n v="0.13"/>
    <n v="5"/>
    <n v="790"/>
    <n v="2932"/>
    <n v="12"/>
    <n v="0.17"/>
    <n v="4"/>
    <n v="232.12292239172149"/>
    <n v="1954.6666666666665"/>
    <n v="244.33333333333334"/>
    <n v="498.44000000000005"/>
    <n v="14660"/>
    <n v="2316280"/>
    <n v="381.16"/>
    <n v="287852032"/>
  </r>
  <r>
    <x v="0"/>
    <s v="2020L39"/>
    <m/>
    <n v="10264.199999999999"/>
    <n v="85535"/>
    <n v="0.11999999999999998"/>
    <n v="4"/>
    <n v="731"/>
    <n v="3564"/>
    <n v="12"/>
    <n v="0.19"/>
    <n v="7"/>
    <n v="315.92046353207888"/>
    <n v="1485"/>
    <n v="297"/>
    <n v="677.16"/>
    <n v="14256"/>
    <n v="2605284"/>
    <n v="427.67999999999995"/>
    <n v="304846740"/>
  </r>
  <r>
    <x v="0"/>
    <s v="2020L40"/>
    <m/>
    <n v="13185.48"/>
    <n v="109879"/>
    <n v="0.12"/>
    <n v="5"/>
    <n v="757"/>
    <n v="2781"/>
    <n v="12"/>
    <n v="0.21"/>
    <n v="6"/>
    <n v="272.9487547956158"/>
    <n v="1390.5"/>
    <n v="231.75"/>
    <n v="584.01"/>
    <n v="13905"/>
    <n v="2105217"/>
    <n v="333.71999999999997"/>
    <n v="305573499"/>
  </r>
  <r>
    <x v="0"/>
    <s v="2020L41"/>
    <m/>
    <n v="8659.42"/>
    <n v="78722"/>
    <n v="0.11"/>
    <n v="3"/>
    <n v="721"/>
    <n v="3627"/>
    <n v="12"/>
    <n v="0.2"/>
    <n v="4"/>
    <n v="338.7287554077156"/>
    <n v="2418"/>
    <n v="302.25"/>
    <n v="725.40000000000009"/>
    <n v="10881"/>
    <n v="2615067"/>
    <n v="398.97"/>
    <n v="285524694"/>
  </r>
  <r>
    <x v="0"/>
    <s v="2020L42"/>
    <m/>
    <n v="15987.25"/>
    <n v="63949"/>
    <n v="0.25"/>
    <n v="3"/>
    <n v="725"/>
    <n v="2048"/>
    <n v="12"/>
    <n v="0.16"/>
    <n v="8"/>
    <n v="152.46206850121388"/>
    <n v="682.66666666666663"/>
    <n v="170.66666666666666"/>
    <n v="327.68"/>
    <n v="6144"/>
    <n v="1484800"/>
    <n v="512"/>
    <n v="130967552"/>
  </r>
  <r>
    <x v="0"/>
    <s v="2020L43"/>
    <m/>
    <n v="28586.57"/>
    <n v="77261"/>
    <n v="0.37"/>
    <n v="5"/>
    <n v="778"/>
    <n v="2744"/>
    <n v="12"/>
    <n v="0.21"/>
    <n v="8"/>
    <n v="269.31728988103913"/>
    <n v="914.66666666666663"/>
    <n v="228.66666666666666"/>
    <n v="576.24"/>
    <n v="13720"/>
    <n v="2134832"/>
    <n v="1015.28"/>
    <n v="212004184"/>
  </r>
  <r>
    <x v="0"/>
    <s v="2020L44"/>
    <m/>
    <n v="22823.1"/>
    <n v="76077"/>
    <n v="0.3"/>
    <n v="5"/>
    <n v="733"/>
    <n v="3353"/>
    <n v="12"/>
    <n v="0.2"/>
    <n v="6"/>
    <n v="313.13965174581494"/>
    <n v="1676.5"/>
    <n v="279.41666666666669"/>
    <n v="670.6"/>
    <n v="16765"/>
    <n v="2457749"/>
    <n v="1005.9"/>
    <n v="255086181"/>
  </r>
  <r>
    <x v="0"/>
    <s v="2020L45"/>
    <m/>
    <n v="21865.68"/>
    <n v="60738"/>
    <n v="0.36"/>
    <n v="5"/>
    <n v="764"/>
    <n v="3072"/>
    <n v="12"/>
    <n v="0.18"/>
    <n v="8"/>
    <n v="257.74508226130155"/>
    <n v="1024"/>
    <n v="256"/>
    <n v="552.96"/>
    <n v="15360"/>
    <n v="2347008"/>
    <n v="1105.92"/>
    <n v="186587136"/>
  </r>
  <r>
    <x v="0"/>
    <s v="2020L46"/>
    <m/>
    <n v="20060.920000000002"/>
    <n v="91186"/>
    <n v="0.22000000000000003"/>
    <n v="3"/>
    <n v="780"/>
    <n v="3281"/>
    <n v="12"/>
    <n v="0.2"/>
    <n v="6"/>
    <n v="306.41550771787024"/>
    <n v="1640.5"/>
    <n v="273.41666666666669"/>
    <n v="656.2"/>
    <n v="9843"/>
    <n v="2559180"/>
    <n v="721.82"/>
    <n v="299181266"/>
  </r>
  <r>
    <x v="0"/>
    <s v="2020L47"/>
    <m/>
    <n v="7011.55"/>
    <n v="53935"/>
    <n v="0.13"/>
    <n v="4"/>
    <n v="732"/>
    <n v="2957"/>
    <n v="12"/>
    <n v="0.19"/>
    <n v="5"/>
    <n v="262.11470557361309"/>
    <n v="1724.9166666666667"/>
    <n v="246.41666666666666"/>
    <n v="561.83000000000004"/>
    <n v="11828"/>
    <n v="2164524"/>
    <n v="384.41"/>
    <n v="159485795"/>
  </r>
  <r>
    <x v="0"/>
    <s v="2020L48"/>
    <m/>
    <n v="22595"/>
    <n v="112975"/>
    <n v="0.2"/>
    <n v="3"/>
    <n v="781"/>
    <n v="3454"/>
    <n v="12"/>
    <n v="0.16"/>
    <n v="4"/>
    <n v="257.13085185702766"/>
    <n v="2302.6666666666665"/>
    <n v="287.83333333333331"/>
    <n v="552.64"/>
    <n v="10362"/>
    <n v="2697574"/>
    <n v="690.80000000000007"/>
    <n v="390215650"/>
  </r>
  <r>
    <x v="0"/>
    <s v="2020L49"/>
    <m/>
    <n v="32349.520000000004"/>
    <n v="115534"/>
    <n v="0.28000000000000003"/>
    <n v="3"/>
    <n v="725"/>
    <n v="2381"/>
    <n v="12"/>
    <n v="0.15"/>
    <n v="4"/>
    <n v="166.02271637118395"/>
    <n v="1587.3333333333333"/>
    <n v="198.41666666666666"/>
    <n v="357.15"/>
    <n v="7143"/>
    <n v="1726225"/>
    <n v="666.68000000000006"/>
    <n v="275086454"/>
  </r>
  <r>
    <x v="0"/>
    <s v="2020L50"/>
    <m/>
    <n v="13773.09"/>
    <n v="59883"/>
    <n v="0.23"/>
    <n v="5"/>
    <n v="738"/>
    <n v="2584"/>
    <n v="12"/>
    <n v="0.17"/>
    <n v="5"/>
    <n v="204.57217989775185"/>
    <n v="1507.3333333333335"/>
    <n v="215.33333333333334"/>
    <n v="439.28000000000003"/>
    <n v="12920"/>
    <n v="1906992"/>
    <n v="594.32000000000005"/>
    <n v="154737672"/>
  </r>
  <r>
    <x v="0"/>
    <s v="2020L51"/>
    <m/>
    <n v="26190.66"/>
    <n v="84486"/>
    <n v="0.31"/>
    <n v="3"/>
    <n v="762"/>
    <n v="2936"/>
    <n v="12"/>
    <n v="0.21"/>
    <n v="8"/>
    <n v="288.16164835668025"/>
    <n v="978.66666666666663"/>
    <n v="244.66666666666666"/>
    <n v="616.55999999999995"/>
    <n v="8808"/>
    <n v="2237232"/>
    <n v="910.16"/>
    <n v="248050896"/>
  </r>
  <r>
    <x v="0"/>
    <s v="2020L52"/>
    <m/>
    <n v="6249.87"/>
    <n v="56817"/>
    <n v="0.11"/>
    <n v="3"/>
    <n v="753"/>
    <n v="2304"/>
    <n v="12"/>
    <n v="0.19"/>
    <n v="9"/>
    <n v="204.23141076821261"/>
    <n v="576"/>
    <n v="192"/>
    <n v="437.76"/>
    <n v="6912"/>
    <n v="1734912"/>
    <n v="253.44"/>
    <n v="130906368"/>
  </r>
  <r>
    <x v="0"/>
    <s v="2020L53"/>
    <m/>
    <n v="22640.940000000002"/>
    <n v="66591"/>
    <n v="0.34"/>
    <n v="4"/>
    <n v="722"/>
    <n v="2437"/>
    <n v="12"/>
    <n v="0.17"/>
    <n v="6"/>
    <n v="192.93436625805774"/>
    <n v="1218.5"/>
    <n v="203.08333333333334"/>
    <n v="414.29"/>
    <n v="9748"/>
    <n v="1759514"/>
    <n v="828.58"/>
    <n v="162282267"/>
  </r>
  <r>
    <x v="0"/>
    <s v="2020L54"/>
    <m/>
    <n v="23740.5"/>
    <n v="94962"/>
    <n v="0.25"/>
    <n v="5"/>
    <n v="732"/>
    <n v="2367"/>
    <n v="12"/>
    <n v="0.2"/>
    <n v="6"/>
    <n v="221.05623491868292"/>
    <n v="1183.5"/>
    <n v="197.25"/>
    <n v="473.40000000000003"/>
    <n v="11835"/>
    <n v="1732644"/>
    <n v="591.75"/>
    <n v="224775054"/>
  </r>
  <r>
    <x v="0"/>
    <s v="2020L55"/>
    <m/>
    <n v="19183.32"/>
    <n v="53287"/>
    <n v="0.36"/>
    <n v="3"/>
    <n v="770"/>
    <n v="3966"/>
    <n v="12"/>
    <n v="0.21"/>
    <n v="8"/>
    <n v="389.25377976246398"/>
    <n v="1322"/>
    <n v="330.5"/>
    <n v="832.86"/>
    <n v="11898"/>
    <n v="3053820"/>
    <n v="1427.76"/>
    <n v="211336242"/>
  </r>
  <r>
    <x v="0"/>
    <s v="2020L56"/>
    <m/>
    <n v="37008.400000000001"/>
    <n v="92521"/>
    <n v="0.4"/>
    <n v="5"/>
    <n v="773"/>
    <n v="3040"/>
    <n v="12"/>
    <n v="0.2"/>
    <n v="7"/>
    <n v="283.90830340211068"/>
    <n v="1266.6666666666667"/>
    <n v="253.33333333333334"/>
    <n v="608"/>
    <n v="15200"/>
    <n v="2349920"/>
    <n v="1216"/>
    <n v="281263840"/>
  </r>
  <r>
    <x v="0"/>
    <s v="2020L57"/>
    <m/>
    <n v="9042.67"/>
    <n v="69559"/>
    <n v="0.13"/>
    <n v="5"/>
    <n v="743"/>
    <n v="2393"/>
    <n v="12"/>
    <n v="0.15"/>
    <n v="6"/>
    <n v="166.85945412693962"/>
    <n v="1196.5"/>
    <n v="199.41666666666666"/>
    <n v="358.95"/>
    <n v="11965"/>
    <n v="1777999"/>
    <n v="311.09000000000003"/>
    <n v="166454687"/>
  </r>
  <r>
    <x v="0"/>
    <s v="2020L58"/>
    <m/>
    <n v="11509.34"/>
    <n v="67702"/>
    <n v="0.17"/>
    <n v="3"/>
    <n v="761"/>
    <n v="2136"/>
    <n v="12"/>
    <n v="0.15"/>
    <n v="8"/>
    <n v="148.93932052450606"/>
    <n v="712"/>
    <n v="178"/>
    <n v="320.39999999999998"/>
    <n v="6408"/>
    <n v="1625496"/>
    <n v="363.12"/>
    <n v="144611472"/>
  </r>
  <r>
    <x v="0"/>
    <s v="2020L59"/>
    <m/>
    <n v="22417.93"/>
    <n v="60589"/>
    <n v="0.37"/>
    <n v="3"/>
    <n v="774"/>
    <n v="3083"/>
    <n v="12"/>
    <n v="0.15"/>
    <n v="5"/>
    <n v="214.97187508288954"/>
    <n v="1798.4166666666667"/>
    <n v="256.91666666666669"/>
    <n v="462.45"/>
    <n v="9249"/>
    <n v="2386242"/>
    <n v="1140.71"/>
    <n v="186795887"/>
  </r>
  <r>
    <x v="0"/>
    <s v="2020L60"/>
    <m/>
    <n v="14409.640000000001"/>
    <n v="51463"/>
    <n v="0.28000000000000003"/>
    <n v="5"/>
    <n v="746"/>
    <n v="3175"/>
    <n v="12"/>
    <n v="0.2"/>
    <n v="9"/>
    <n v="296.51607345450702"/>
    <n v="793.75"/>
    <n v="264.58333333333331"/>
    <n v="635"/>
    <n v="15875"/>
    <n v="2368550"/>
    <n v="889.00000000000011"/>
    <n v="163395025"/>
  </r>
  <r>
    <x v="0"/>
    <s v="2020L61"/>
    <m/>
    <n v="12936.75"/>
    <n v="51747"/>
    <n v="0.25"/>
    <n v="5"/>
    <n v="780"/>
    <n v="2785"/>
    <n v="12"/>
    <n v="0.16"/>
    <n v="9"/>
    <n v="207.32756873822294"/>
    <n v="696.25"/>
    <n v="232.08333333333334"/>
    <n v="445.6"/>
    <n v="13925"/>
    <n v="2172300"/>
    <n v="696.25"/>
    <n v="144115395"/>
  </r>
  <r>
    <x v="0"/>
    <s v="2020L62"/>
    <m/>
    <n v="15240.3"/>
    <n v="101602"/>
    <n v="0.15"/>
    <n v="5"/>
    <n v="745"/>
    <n v="2577"/>
    <n v="12"/>
    <n v="0.19"/>
    <n v="5"/>
    <n v="228.43070553371683"/>
    <n v="1503.25"/>
    <n v="214.75"/>
    <n v="489.63"/>
    <n v="12885"/>
    <n v="1919865"/>
    <n v="386.55"/>
    <n v="261828354"/>
  </r>
  <r>
    <x v="0"/>
    <s v="2020L63"/>
    <m/>
    <n v="18653.599999999999"/>
    <n v="53296"/>
    <n v="0.35"/>
    <n v="4"/>
    <n v="767"/>
    <n v="2826"/>
    <n v="12"/>
    <n v="0.18"/>
    <n v="7"/>
    <n v="237.10533934584583"/>
    <n v="1177.5"/>
    <n v="235.5"/>
    <n v="508.68"/>
    <n v="11304"/>
    <n v="2167542"/>
    <n v="989.09999999999991"/>
    <n v="150614496"/>
  </r>
  <r>
    <x v="0"/>
    <s v="2020L64"/>
    <m/>
    <n v="7649.2"/>
    <n v="58840"/>
    <n v="0.13"/>
    <n v="5"/>
    <n v="744"/>
    <n v="2239"/>
    <n v="12"/>
    <n v="0.2"/>
    <n v="5"/>
    <n v="209.1022010912256"/>
    <n v="1306.0833333333335"/>
    <n v="186.58333333333334"/>
    <n v="447.8"/>
    <n v="11195"/>
    <n v="1665816"/>
    <n v="291.07"/>
    <n v="131742760"/>
  </r>
  <r>
    <x v="0"/>
    <s v="2020L65"/>
    <m/>
    <n v="12458.42"/>
    <n v="95834"/>
    <n v="0.13"/>
    <n v="4"/>
    <n v="731"/>
    <n v="2454"/>
    <n v="12"/>
    <n v="0.15"/>
    <n v="5"/>
    <n v="171.11287105203084"/>
    <n v="1431.5"/>
    <n v="204.5"/>
    <n v="368.09999999999997"/>
    <n v="9816"/>
    <n v="1793874"/>
    <n v="319.02000000000004"/>
    <n v="235176636"/>
  </r>
  <r>
    <x v="0"/>
    <s v="2020L66"/>
    <m/>
    <n v="21003.119999999999"/>
    <n v="58342"/>
    <n v="0.36"/>
    <n v="3"/>
    <n v="720"/>
    <n v="2226"/>
    <n v="12"/>
    <n v="0.19"/>
    <n v="4"/>
    <n v="197.31732654949701"/>
    <n v="1484"/>
    <n v="185.5"/>
    <n v="422.94"/>
    <n v="6678"/>
    <n v="1602720"/>
    <n v="801.36"/>
    <n v="129869292"/>
  </r>
  <r>
    <x v="0"/>
    <s v="2020L67"/>
    <m/>
    <n v="10243.800000000001"/>
    <n v="102438"/>
    <n v="0.1"/>
    <n v="4"/>
    <n v="766"/>
    <n v="3005"/>
    <n v="12"/>
    <n v="0.17"/>
    <n v="5"/>
    <n v="237.90224481143355"/>
    <n v="1752.9166666666667"/>
    <n v="250.41666666666666"/>
    <n v="510.85"/>
    <n v="12020"/>
    <n v="2301830"/>
    <n v="300.5"/>
    <n v="307826190"/>
  </r>
  <r>
    <x v="0"/>
    <s v="2020L68"/>
    <m/>
    <n v="15206.880000000001"/>
    <n v="95043"/>
    <n v="0.16"/>
    <n v="4"/>
    <n v="733"/>
    <n v="2861"/>
    <n v="12"/>
    <n v="0.19"/>
    <n v="5"/>
    <n v="253.60506345827099"/>
    <n v="1668.9166666666667"/>
    <n v="238.41666666666666"/>
    <n v="543.59"/>
    <n v="11444"/>
    <n v="2097113"/>
    <n v="457.76"/>
    <n v="271918023"/>
  </r>
  <r>
    <x v="0"/>
    <s v="2020L69"/>
    <m/>
    <n v="13629.87"/>
    <n v="50481"/>
    <n v="0.27"/>
    <n v="5"/>
    <n v="776"/>
    <n v="3632"/>
    <n v="12"/>
    <n v="0.17"/>
    <n v="6"/>
    <n v="287.54108258074098"/>
    <n v="1816"/>
    <n v="302.66666666666669"/>
    <n v="617.44000000000005"/>
    <n v="18160"/>
    <n v="2818432"/>
    <n v="980.6400000000001"/>
    <n v="183346992"/>
  </r>
  <r>
    <x v="0"/>
    <s v="2020L70"/>
    <m/>
    <n v="14834.4"/>
    <n v="92715"/>
    <n v="0.16"/>
    <n v="3"/>
    <n v="780"/>
    <n v="3252"/>
    <n v="12"/>
    <n v="0.15"/>
    <n v="7"/>
    <n v="226.75593180978171"/>
    <n v="1355"/>
    <n v="271"/>
    <n v="487.79999999999995"/>
    <n v="9756"/>
    <n v="2536560"/>
    <n v="520.32000000000005"/>
    <n v="301509180"/>
  </r>
  <r>
    <x v="0"/>
    <s v="2020L71"/>
    <m/>
    <n v="10478.5"/>
    <n v="104785"/>
    <n v="0.1"/>
    <n v="3"/>
    <n v="726"/>
    <n v="3097"/>
    <n v="12"/>
    <n v="0.16"/>
    <n v="4"/>
    <n v="230.55421198645487"/>
    <n v="2064.6666666666665"/>
    <n v="258.08333333333331"/>
    <n v="495.52000000000004"/>
    <n v="9291"/>
    <n v="2248422"/>
    <n v="309.70000000000005"/>
    <n v="324519145"/>
  </r>
  <r>
    <x v="0"/>
    <s v="2020L72"/>
    <m/>
    <n v="11434.83"/>
    <n v="103953"/>
    <n v="0.11"/>
    <n v="4"/>
    <n v="759"/>
    <n v="2865"/>
    <n v="12"/>
    <n v="0.21"/>
    <n v="6"/>
    <n v="281.19316162870888"/>
    <n v="1432.5"/>
    <n v="238.75"/>
    <n v="601.65"/>
    <n v="11460"/>
    <n v="2174535"/>
    <n v="315.14999999999998"/>
    <n v="297825345"/>
  </r>
  <r>
    <x v="0"/>
    <s v="2020L73"/>
    <m/>
    <n v="22861.08"/>
    <n v="103914"/>
    <n v="0.22000000000000003"/>
    <n v="5"/>
    <n v="788"/>
    <n v="3097"/>
    <n v="12"/>
    <n v="0.2"/>
    <n v="7"/>
    <n v="289.2315840909003"/>
    <n v="1290.4166666666667"/>
    <n v="258.08333333333331"/>
    <n v="619.40000000000009"/>
    <n v="15485"/>
    <n v="2440436"/>
    <n v="681.34000000000015"/>
    <n v="321821658"/>
  </r>
  <r>
    <x v="0"/>
    <s v="2020L74"/>
    <m/>
    <n v="27818.639999999999"/>
    <n v="77274"/>
    <n v="0.36"/>
    <n v="5"/>
    <n v="754"/>
    <n v="3188"/>
    <n v="12"/>
    <n v="0.15"/>
    <n v="5"/>
    <n v="222.29333044575154"/>
    <n v="1859.6666666666667"/>
    <n v="265.66666666666669"/>
    <n v="478.2"/>
    <n v="15940"/>
    <n v="2403752"/>
    <n v="1147.68"/>
    <n v="246349512"/>
  </r>
  <r>
    <x v="0"/>
    <s v="2020L75"/>
    <m/>
    <n v="39833.72"/>
    <n v="117158"/>
    <n v="0.34"/>
    <n v="5"/>
    <n v="733"/>
    <n v="3798"/>
    <n v="12"/>
    <n v="0.18"/>
    <n v="9"/>
    <n v="318.65749428008581"/>
    <n v="949.5"/>
    <n v="316.5"/>
    <n v="683.64"/>
    <n v="18990"/>
    <n v="2783934"/>
    <n v="1291.3200000000002"/>
    <n v="444966084"/>
  </r>
  <r>
    <x v="0"/>
    <s v="2020L76"/>
    <m/>
    <n v="7247.8000000000011"/>
    <n v="51770"/>
    <n v="0.14000000000000001"/>
    <n v="5"/>
    <n v="750"/>
    <n v="2715"/>
    <n v="12"/>
    <n v="0.21"/>
    <n v="9"/>
    <n v="266.47100656961408"/>
    <n v="678.75"/>
    <n v="226.25"/>
    <n v="570.15"/>
    <n v="13575"/>
    <n v="2036250"/>
    <n v="380.1"/>
    <n v="140555550"/>
  </r>
  <r>
    <x v="0"/>
    <s v="2020L77"/>
    <m/>
    <n v="11011.66"/>
    <n v="100106"/>
    <n v="0.11"/>
    <n v="4"/>
    <n v="723"/>
    <n v="2103"/>
    <n v="12"/>
    <n v="0.2"/>
    <n v="9"/>
    <n v="196.40104014955224"/>
    <n v="525.75"/>
    <n v="175.25"/>
    <n v="420.6"/>
    <n v="8412"/>
    <n v="1520469"/>
    <n v="231.33"/>
    <n v="210522918"/>
  </r>
  <r>
    <x v="0"/>
    <s v="2020L78"/>
    <m/>
    <n v="12934.68"/>
    <n v="107789"/>
    <n v="0.12000000000000001"/>
    <n v="5"/>
    <n v="790"/>
    <n v="3430"/>
    <n v="12"/>
    <n v="0.17"/>
    <n v="9"/>
    <n v="271.54898492619537"/>
    <n v="857.5"/>
    <n v="285.83333333333331"/>
    <n v="583.1"/>
    <n v="17150"/>
    <n v="2709700"/>
    <n v="411.6"/>
    <n v="369716270"/>
  </r>
  <r>
    <x v="0"/>
    <s v="2020L79"/>
    <m/>
    <n v="7671.9000000000005"/>
    <n v="76719"/>
    <n v="0.1"/>
    <n v="4"/>
    <n v="745"/>
    <n v="3521"/>
    <n v="12"/>
    <n v="0.15"/>
    <n v="8"/>
    <n v="245.51280316797079"/>
    <n v="1173.6666666666665"/>
    <n v="293.41666666666669"/>
    <n v="528.15"/>
    <n v="14084"/>
    <n v="2623145"/>
    <n v="352.1"/>
    <n v="270127599"/>
  </r>
  <r>
    <x v="0"/>
    <s v="2020L80"/>
    <m/>
    <n v="12270.960000000001"/>
    <n v="53352"/>
    <n v="0.23"/>
    <n v="3"/>
    <n v="722"/>
    <n v="2489"/>
    <n v="12"/>
    <n v="0.2"/>
    <n v="4"/>
    <n v="232.44992341047811"/>
    <n v="1659.3333333333333"/>
    <n v="207.41666666666666"/>
    <n v="497.8"/>
    <n v="7467"/>
    <n v="1797058"/>
    <n v="572.47"/>
    <n v="132793128"/>
  </r>
  <r>
    <x v="0"/>
    <s v="2020L81"/>
    <m/>
    <n v="33429.17"/>
    <n v="115273"/>
    <n v="0.28999999999999998"/>
    <n v="3"/>
    <n v="747"/>
    <n v="2056"/>
    <n v="12"/>
    <n v="0.16"/>
    <n v="6"/>
    <n v="153.05762345629677"/>
    <n v="1028"/>
    <n v="171.33333333333334"/>
    <n v="328.96"/>
    <n v="6168"/>
    <n v="1535832"/>
    <n v="596.24"/>
    <n v="237001288"/>
  </r>
  <r>
    <x v="0"/>
    <s v="2020L82"/>
    <m/>
    <n v="11761.800000000001"/>
    <n v="58809"/>
    <n v="0.2"/>
    <n v="4"/>
    <n v="771"/>
    <n v="2138"/>
    <n v="12"/>
    <n v="0.19"/>
    <n v="9"/>
    <n v="189.51682127710001"/>
    <n v="534.5"/>
    <n v="178.16666666666666"/>
    <n v="406.22"/>
    <n v="8552"/>
    <n v="1648398"/>
    <n v="427.6"/>
    <n v="125733642"/>
  </r>
  <r>
    <x v="0"/>
    <s v="2020L83"/>
    <m/>
    <n v="15442.460000000001"/>
    <n v="90838"/>
    <n v="0.17"/>
    <n v="4"/>
    <n v="736"/>
    <n v="2792"/>
    <n v="12"/>
    <n v="0.15"/>
    <n v="5"/>
    <n v="194.68098450581502"/>
    <n v="1628.6666666666667"/>
    <n v="232.66666666666666"/>
    <n v="418.8"/>
    <n v="11168"/>
    <n v="2054912"/>
    <n v="474.64000000000004"/>
    <n v="253619696"/>
  </r>
  <r>
    <x v="0"/>
    <s v="2020L84"/>
    <m/>
    <n v="8300.16"/>
    <n v="75456"/>
    <n v="0.11"/>
    <n v="3"/>
    <n v="731"/>
    <n v="2841"/>
    <n v="12"/>
    <n v="0.2"/>
    <n v="8"/>
    <n v="265.32351643598582"/>
    <n v="947"/>
    <n v="236.75"/>
    <n v="568.20000000000005"/>
    <n v="8523"/>
    <n v="2076771"/>
    <n v="312.51"/>
    <n v="214370496"/>
  </r>
  <r>
    <x v="0"/>
    <s v="2020L85"/>
    <m/>
    <n v="9686.6999999999989"/>
    <n v="53815"/>
    <n v="0.18"/>
    <n v="3"/>
    <n v="743"/>
    <n v="2799"/>
    <n v="12"/>
    <n v="0.18"/>
    <n v="4"/>
    <n v="234.84000170878363"/>
    <n v="1866"/>
    <n v="233.25"/>
    <n v="503.82"/>
    <n v="8397"/>
    <n v="2079657"/>
    <n v="503.82"/>
    <n v="150628185"/>
  </r>
  <r>
    <x v="0"/>
    <s v="2020L86"/>
    <m/>
    <n v="33451.019999999997"/>
    <n v="88029"/>
    <n v="0.37999999999999995"/>
    <n v="5"/>
    <n v="745"/>
    <n v="2653"/>
    <n v="12"/>
    <n v="0.16"/>
    <n v="8"/>
    <n v="197.50091197935561"/>
    <n v="884.33333333333326"/>
    <n v="221.08333333333334"/>
    <n v="424.48"/>
    <n v="13265"/>
    <n v="1976485"/>
    <n v="1008.1399999999999"/>
    <n v="233540937"/>
  </r>
  <r>
    <x v="0"/>
    <s v="2020L87"/>
    <m/>
    <n v="11701.5"/>
    <n v="78010"/>
    <n v="0.15"/>
    <n v="3"/>
    <n v="721"/>
    <n v="2198"/>
    <n v="12"/>
    <n v="0.19"/>
    <n v="9"/>
    <n v="194.83534759918891"/>
    <n v="549.5"/>
    <n v="183.16666666666666"/>
    <n v="417.62"/>
    <n v="6594"/>
    <n v="1584758"/>
    <n v="329.7"/>
    <n v="171465980"/>
  </r>
  <r>
    <x v="0"/>
    <s v="2020L88"/>
    <m/>
    <n v="33266.189999999995"/>
    <n v="114711"/>
    <n v="0.28999999999999998"/>
    <n v="3"/>
    <n v="728"/>
    <n v="3567"/>
    <n v="12"/>
    <n v="0.18"/>
    <n v="8"/>
    <n v="299.27627227410892"/>
    <n v="1189"/>
    <n v="297.25"/>
    <n v="642.05999999999995"/>
    <n v="10701"/>
    <n v="2596776"/>
    <n v="1034.4299999999998"/>
    <n v="409174137"/>
  </r>
  <r>
    <x v="0"/>
    <s v="2020L89"/>
    <m/>
    <n v="28824.93"/>
    <n v="106759"/>
    <n v="0.27"/>
    <n v="3"/>
    <n v="755"/>
    <n v="2386"/>
    <n v="12"/>
    <n v="0.16"/>
    <n v="5"/>
    <n v="177.62426535346503"/>
    <n v="1391.8333333333335"/>
    <n v="198.83333333333334"/>
    <n v="381.76"/>
    <n v="7158"/>
    <n v="1801430"/>
    <n v="644.22"/>
    <n v="254726974"/>
  </r>
  <r>
    <x v="0"/>
    <s v="2020L90"/>
    <m/>
    <n v="21120.3"/>
    <n v="117335"/>
    <n v="0.18"/>
    <n v="4"/>
    <n v="730"/>
    <n v="2223"/>
    <n v="12"/>
    <n v="0.2"/>
    <n v="6"/>
    <n v="207.60794686279354"/>
    <n v="1111.5"/>
    <n v="185.25"/>
    <n v="444.6"/>
    <n v="8892"/>
    <n v="1622790"/>
    <n v="400.14"/>
    <n v="260835705"/>
  </r>
  <r>
    <x v="0"/>
    <s v="2020L91"/>
    <m/>
    <n v="10539.3"/>
    <n v="55470"/>
    <n v="0.18999999999999997"/>
    <n v="3"/>
    <n v="764"/>
    <n v="2753"/>
    <n v="12"/>
    <n v="0.21"/>
    <n v="6"/>
    <n v="270.20061918458487"/>
    <n v="1376.5"/>
    <n v="229.41666666666666"/>
    <n v="578.13"/>
    <n v="8259"/>
    <n v="2103292"/>
    <n v="523.06999999999994"/>
    <n v="152708910"/>
  </r>
  <r>
    <x v="0"/>
    <s v="2020L92"/>
    <m/>
    <n v="25310.48"/>
    <n v="97348"/>
    <n v="0.26"/>
    <n v="5"/>
    <n v="759"/>
    <n v="3360"/>
    <n v="12"/>
    <n v="0.19"/>
    <n v="9"/>
    <n v="297.83747403697663"/>
    <n v="840"/>
    <n v="280"/>
    <n v="638.4"/>
    <n v="16800"/>
    <n v="2550240"/>
    <n v="873.6"/>
    <n v="327089280"/>
  </r>
  <r>
    <x v="0"/>
    <s v="2020L93"/>
    <m/>
    <n v="21294.54"/>
    <n v="118303"/>
    <n v="0.18000000000000002"/>
    <n v="4"/>
    <n v="785"/>
    <n v="3261"/>
    <n v="12"/>
    <n v="0.17"/>
    <n v="9"/>
    <n v="258.1694576805607"/>
    <n v="815.25"/>
    <n v="271.75"/>
    <n v="554.37"/>
    <n v="13044"/>
    <n v="2559885"/>
    <n v="586.98"/>
    <n v="385786083"/>
  </r>
  <r>
    <x v="0"/>
    <s v="2020L94"/>
    <m/>
    <n v="23766.600000000002"/>
    <n v="60940"/>
    <n v="0.39"/>
    <n v="3"/>
    <n v="751"/>
    <n v="3540"/>
    <n v="12"/>
    <n v="0.21"/>
    <n v="9"/>
    <n v="347.44285939463504"/>
    <n v="885"/>
    <n v="295"/>
    <n v="743.4"/>
    <n v="10620"/>
    <n v="2658540"/>
    <n v="1380.6000000000001"/>
    <n v="215727600"/>
  </r>
  <r>
    <x v="0"/>
    <s v="2020L95"/>
    <m/>
    <n v="32987.5"/>
    <n v="113750"/>
    <n v="0.28999999999999998"/>
    <n v="3"/>
    <n v="751"/>
    <n v="3059"/>
    <n v="12"/>
    <n v="0.2"/>
    <n v="8"/>
    <n v="285.68273029837394"/>
    <n v="1019.6666666666666"/>
    <n v="254.91666666666666"/>
    <n v="611.80000000000007"/>
    <n v="9177"/>
    <n v="2297309"/>
    <n v="887.1099999999999"/>
    <n v="347961250"/>
  </r>
  <r>
    <x v="0"/>
    <s v="2020L96"/>
    <m/>
    <n v="13741.7"/>
    <n v="98155"/>
    <n v="0.14000000000000001"/>
    <n v="4"/>
    <n v="748"/>
    <n v="3499"/>
    <n v="12"/>
    <n v="0.17"/>
    <n v="4"/>
    <n v="277.01163214482722"/>
    <n v="2332.6666666666665"/>
    <n v="291.58333333333331"/>
    <n v="594.83000000000004"/>
    <n v="13996"/>
    <n v="2617252"/>
    <n v="489.86000000000007"/>
    <n v="343444345"/>
  </r>
  <r>
    <x v="0"/>
    <s v="2020L97"/>
    <m/>
    <n v="30609.600000000002"/>
    <n v="76524"/>
    <n v="0.4"/>
    <n v="3"/>
    <n v="737"/>
    <n v="2745"/>
    <n v="12"/>
    <n v="0.17"/>
    <n v="7"/>
    <n v="217.31835674122632"/>
    <n v="1143.75"/>
    <n v="228.75"/>
    <n v="466.65000000000003"/>
    <n v="8235"/>
    <n v="2023065"/>
    <n v="1098"/>
    <n v="210058380"/>
  </r>
  <r>
    <x v="0"/>
    <s v="2020L98"/>
    <m/>
    <n v="12445.86"/>
    <n v="88899"/>
    <n v="0.14000000000000001"/>
    <n v="5"/>
    <n v="748"/>
    <n v="2552"/>
    <n v="12"/>
    <n v="0.17"/>
    <n v="5"/>
    <n v="202.03877828911092"/>
    <n v="1488.6666666666667"/>
    <n v="212.66666666666666"/>
    <n v="433.84000000000003"/>
    <n v="12760"/>
    <n v="1908896"/>
    <n v="357.28000000000003"/>
    <n v="226870248"/>
  </r>
  <r>
    <x v="0"/>
    <s v="2020L99"/>
    <m/>
    <n v="18763.439999999999"/>
    <n v="78181"/>
    <n v="0.24"/>
    <n v="3"/>
    <n v="745"/>
    <n v="2525"/>
    <n v="12"/>
    <n v="0.17"/>
    <n v="4"/>
    <n v="199.90122068182023"/>
    <n v="1683.3333333333333"/>
    <n v="210.41666666666666"/>
    <n v="429.25000000000006"/>
    <n v="7575"/>
    <n v="1881125"/>
    <n v="606"/>
    <n v="197407025"/>
  </r>
  <r>
    <x v="0"/>
    <s v="2020L100"/>
    <m/>
    <n v="21410.760000000002"/>
    <n v="76467"/>
    <n v="0.28000000000000003"/>
    <n v="5"/>
    <n v="754"/>
    <n v="3355"/>
    <n v="12"/>
    <n v="0.19"/>
    <n v="5"/>
    <n v="297.394263510136"/>
    <n v="1957.0833333333335"/>
    <n v="279.58333333333331"/>
    <n v="637.45000000000005"/>
    <n v="16775"/>
    <n v="2529670"/>
    <n v="939.40000000000009"/>
    <n v="256546785"/>
  </r>
  <r>
    <x v="0"/>
    <s v="2020L101"/>
    <m/>
    <n v="15826.020000000002"/>
    <n v="113043"/>
    <n v="0.14000000000000001"/>
    <n v="4"/>
    <n v="789"/>
    <n v="3005"/>
    <n v="12"/>
    <n v="0.17"/>
    <n v="7"/>
    <n v="237.90224481143355"/>
    <n v="1252.0833333333335"/>
    <n v="250.41666666666666"/>
    <n v="510.85"/>
    <n v="12020"/>
    <n v="2370945"/>
    <n v="420.70000000000005"/>
    <n v="339694215"/>
  </r>
  <r>
    <x v="0"/>
    <s v="2020L102"/>
    <m/>
    <n v="24943.710000000003"/>
    <n v="75587"/>
    <n v="0.33"/>
    <n v="4"/>
    <n v="748"/>
    <n v="3935"/>
    <n v="12"/>
    <n v="0.16"/>
    <n v="5"/>
    <n v="292.9385935313851"/>
    <n v="2295.416666666667"/>
    <n v="327.91666666666669"/>
    <n v="629.6"/>
    <n v="15740"/>
    <n v="2943380"/>
    <n v="1298.55"/>
    <n v="297434845"/>
  </r>
  <r>
    <x v="0"/>
    <s v="2020L103"/>
    <m/>
    <n v="17146.25"/>
    <n v="68585"/>
    <n v="0.25"/>
    <n v="4"/>
    <n v="726"/>
    <n v="3105"/>
    <n v="12"/>
    <n v="0.17"/>
    <n v="9"/>
    <n v="245.8191248384363"/>
    <n v="776.25"/>
    <n v="258.75"/>
    <n v="527.85"/>
    <n v="12420"/>
    <n v="2254230"/>
    <n v="776.25"/>
    <n v="212956425"/>
  </r>
  <r>
    <x v="0"/>
    <s v="2020L104"/>
    <m/>
    <n v="12038.59"/>
    <n v="63361"/>
    <n v="0.19"/>
    <n v="3"/>
    <n v="789"/>
    <n v="2352"/>
    <n v="12"/>
    <n v="0.18"/>
    <n v="8"/>
    <n v="197.33607860630897"/>
    <n v="784"/>
    <n v="196"/>
    <n v="423.35999999999996"/>
    <n v="7056"/>
    <n v="1855728"/>
    <n v="446.88"/>
    <n v="149025072"/>
  </r>
  <r>
    <x v="0"/>
    <s v="2020L105"/>
    <m/>
    <n v="33758.600000000006"/>
    <n v="99290"/>
    <n v="0.34000000000000008"/>
    <n v="4"/>
    <n v="775"/>
    <n v="3222"/>
    <n v="12"/>
    <n v="0.21"/>
    <n v="8"/>
    <n v="316.23189066935436"/>
    <n v="1074"/>
    <n v="268.5"/>
    <n v="676.62"/>
    <n v="12888"/>
    <n v="2497050"/>
    <n v="1095.4800000000002"/>
    <n v="319912380"/>
  </r>
  <r>
    <x v="0"/>
    <s v="2020L106"/>
    <m/>
    <n v="5506.05"/>
    <n v="50055"/>
    <n v="0.11"/>
    <n v="5"/>
    <n v="733"/>
    <n v="2838"/>
    <n v="12"/>
    <n v="0.21"/>
    <n v="6"/>
    <n v="278.5431737180719"/>
    <n v="1419"/>
    <n v="236.5"/>
    <n v="595.98"/>
    <n v="14190"/>
    <n v="2080254"/>
    <n v="312.18"/>
    <n v="142056090"/>
  </r>
  <r>
    <x v="0"/>
    <s v="2020L107"/>
    <m/>
    <n v="24223.079999999998"/>
    <n v="115348"/>
    <n v="0.21"/>
    <n v="5"/>
    <n v="775"/>
    <n v="2711"/>
    <n v="12"/>
    <n v="0.21"/>
    <n v="6"/>
    <n v="266.07841576803821"/>
    <n v="1355.5"/>
    <n v="225.91666666666666"/>
    <n v="569.30999999999995"/>
    <n v="13555"/>
    <n v="2101025"/>
    <n v="569.30999999999995"/>
    <n v="312708428"/>
  </r>
  <r>
    <x v="0"/>
    <s v="2020L108"/>
    <m/>
    <n v="10096.92"/>
    <n v="56094"/>
    <n v="0.18"/>
    <n v="4"/>
    <n v="770"/>
    <n v="2224"/>
    <n v="12"/>
    <n v="0.17"/>
    <n v="5"/>
    <n v="176.07141180054182"/>
    <n v="1297.3333333333335"/>
    <n v="185.33333333333334"/>
    <n v="378.08000000000004"/>
    <n v="8896"/>
    <n v="1712480"/>
    <n v="400.32"/>
    <n v="124753056"/>
  </r>
  <r>
    <x v="0"/>
    <s v="2020L109"/>
    <m/>
    <n v="26275.55"/>
    <n v="75073"/>
    <n v="0.35"/>
    <n v="5"/>
    <n v="778"/>
    <n v="2882"/>
    <n v="12"/>
    <n v="0.2"/>
    <n v="6"/>
    <n v="269.15254289634305"/>
    <n v="1441"/>
    <n v="240.16666666666666"/>
    <n v="576.4"/>
    <n v="14410"/>
    <n v="2242196"/>
    <n v="1008.6999999999999"/>
    <n v="216360386"/>
  </r>
  <r>
    <x v="0"/>
    <s v="2020L110"/>
    <m/>
    <n v="21747.600000000002"/>
    <n v="108738"/>
    <n v="0.2"/>
    <n v="5"/>
    <n v="726"/>
    <n v="3230"/>
    <n v="12"/>
    <n v="0.16"/>
    <n v="4"/>
    <n v="240.45531311470751"/>
    <n v="2153.333333333333"/>
    <n v="269.16666666666669"/>
    <n v="516.79999999999995"/>
    <n v="16150"/>
    <n v="2344980"/>
    <n v="646"/>
    <n v="351223740"/>
  </r>
  <r>
    <x v="0"/>
    <s v="2020L111"/>
    <m/>
    <n v="33133.32"/>
    <n v="100404"/>
    <n v="0.33"/>
    <n v="4"/>
    <n v="746"/>
    <n v="2832"/>
    <n v="12"/>
    <n v="0.21"/>
    <n v="8"/>
    <n v="277.95428751570807"/>
    <n v="944"/>
    <n v="236"/>
    <n v="594.72"/>
    <n v="11328"/>
    <n v="2112672"/>
    <n v="934.56000000000006"/>
    <n v="284344128"/>
  </r>
  <r>
    <x v="0"/>
    <s v="2020L112"/>
    <m/>
    <n v="11339.1"/>
    <n v="113391"/>
    <n v="0.1"/>
    <n v="5"/>
    <n v="755"/>
    <n v="3804"/>
    <n v="12"/>
    <n v="0.18"/>
    <n v="8"/>
    <n v="319.16090264387748"/>
    <n v="1268"/>
    <n v="317"/>
    <n v="684.72"/>
    <n v="19020"/>
    <n v="2872020"/>
    <n v="380.40000000000003"/>
    <n v="431339364"/>
  </r>
  <r>
    <x v="0"/>
    <s v="2020L113"/>
    <m/>
    <n v="9394.84"/>
    <n v="67106"/>
    <n v="0.14000000000000001"/>
    <n v="5"/>
    <n v="754"/>
    <n v="3460"/>
    <n v="12"/>
    <n v="0.15"/>
    <n v="8"/>
    <n v="241.25938624287971"/>
    <n v="1153.3333333333333"/>
    <n v="288.33333333333331"/>
    <n v="519"/>
    <n v="17300"/>
    <n v="2608840"/>
    <n v="484.40000000000003"/>
    <n v="232186760"/>
  </r>
  <r>
    <x v="0"/>
    <s v="2020L114"/>
    <m/>
    <n v="11702.630000000001"/>
    <n v="68839"/>
    <n v="0.17"/>
    <n v="4"/>
    <n v="756"/>
    <n v="2030"/>
    <n v="12"/>
    <n v="0.2"/>
    <n v="4"/>
    <n v="189.58350523233054"/>
    <n v="1353.3333333333333"/>
    <n v="169.16666666666666"/>
    <n v="406"/>
    <n v="8120"/>
    <n v="1534680"/>
    <n v="345.1"/>
    <n v="139743170"/>
  </r>
  <r>
    <x v="0"/>
    <s v="2020L115"/>
    <m/>
    <n v="18297.719999999998"/>
    <n v="87132"/>
    <n v="0.20999999999999996"/>
    <n v="4"/>
    <n v="747"/>
    <n v="2717"/>
    <n v="12"/>
    <n v="0.21"/>
    <n v="4"/>
    <n v="266.66730197040198"/>
    <n v="1811.3333333333333"/>
    <n v="226.41666666666666"/>
    <n v="570.56999999999994"/>
    <n v="10868"/>
    <n v="2029599"/>
    <n v="570.56999999999994"/>
    <n v="236737644"/>
  </r>
  <r>
    <x v="0"/>
    <s v="2020L116"/>
    <m/>
    <n v="31035.239999999998"/>
    <n v="86209"/>
    <n v="0.36"/>
    <n v="4"/>
    <n v="778"/>
    <n v="3261"/>
    <n v="12"/>
    <n v="0.17"/>
    <n v="9"/>
    <n v="258.1694576805607"/>
    <n v="815.25"/>
    <n v="271.75"/>
    <n v="554.37"/>
    <n v="13044"/>
    <n v="2537058"/>
    <n v="1173.96"/>
    <n v="281127549"/>
  </r>
  <r>
    <x v="0"/>
    <s v="2020L117"/>
    <m/>
    <n v="23405.940000000002"/>
    <n v="68841"/>
    <n v="0.34"/>
    <n v="4"/>
    <n v="720"/>
    <n v="2944"/>
    <n v="12"/>
    <n v="0.21"/>
    <n v="7"/>
    <n v="288.94682995983209"/>
    <n v="1226.6666666666667"/>
    <n v="245.33333333333334"/>
    <n v="618.24"/>
    <n v="11776"/>
    <n v="2119680"/>
    <n v="1000.96"/>
    <n v="202667904"/>
  </r>
  <r>
    <x v="0"/>
    <s v="2020L118"/>
    <m/>
    <n v="34617.599999999999"/>
    <n v="115392"/>
    <n v="0.3"/>
    <n v="4"/>
    <n v="769"/>
    <n v="2407"/>
    <n v="12"/>
    <n v="0.15"/>
    <n v="9"/>
    <n v="167.83564817532118"/>
    <n v="601.75"/>
    <n v="200.58333333333334"/>
    <n v="361.05"/>
    <n v="9628"/>
    <n v="1850983"/>
    <n v="722.1"/>
    <n v="277748544"/>
  </r>
  <r>
    <x v="0"/>
    <s v="2020L119"/>
    <m/>
    <n v="16538.989999999998"/>
    <n v="57031"/>
    <n v="0.28999999999999998"/>
    <n v="4"/>
    <n v="737"/>
    <n v="2238"/>
    <n v="12"/>
    <n v="0.17"/>
    <n v="7"/>
    <n v="177.17977500432221"/>
    <n v="932.5"/>
    <n v="186.5"/>
    <n v="380.46000000000004"/>
    <n v="8952"/>
    <n v="1649406"/>
    <n v="649.02"/>
    <n v="127635378"/>
  </r>
  <r>
    <x v="0"/>
    <s v="2020L120"/>
    <m/>
    <n v="39465.660000000003"/>
    <n v="103857"/>
    <n v="0.38000000000000006"/>
    <n v="4"/>
    <n v="780"/>
    <n v="3662"/>
    <n v="12"/>
    <n v="0.16"/>
    <n v="4"/>
    <n v="272.61528068918227"/>
    <n v="2441.333333333333"/>
    <n v="305.16666666666669"/>
    <n v="585.91999999999996"/>
    <n v="14648"/>
    <n v="2856360"/>
    <n v="1391.5600000000002"/>
    <n v="380324334"/>
  </r>
  <r>
    <x v="0"/>
    <s v="2020L121"/>
    <m/>
    <n v="37961.040000000001"/>
    <n v="97336"/>
    <n v="0.39"/>
    <n v="4"/>
    <n v="723"/>
    <n v="3163"/>
    <n v="12"/>
    <n v="0.2"/>
    <n v="8"/>
    <n v="295.39538278318304"/>
    <n v="1054.3333333333333"/>
    <n v="263.58333333333331"/>
    <n v="632.6"/>
    <n v="12652"/>
    <n v="2286849"/>
    <n v="1233.57"/>
    <n v="307873768"/>
  </r>
  <r>
    <x v="0"/>
    <s v="2020L122"/>
    <m/>
    <n v="26489.399999999998"/>
    <n v="88298"/>
    <n v="0.3"/>
    <n v="3"/>
    <n v="778"/>
    <n v="2525"/>
    <n v="12"/>
    <n v="0.19"/>
    <n v="9"/>
    <n v="223.82131605457323"/>
    <n v="631.25"/>
    <n v="210.41666666666666"/>
    <n v="479.75"/>
    <n v="7575"/>
    <n v="1964450"/>
    <n v="757.5"/>
    <n v="222952450"/>
  </r>
  <r>
    <x v="0"/>
    <s v="2020L123"/>
    <m/>
    <n v="11066.300000000001"/>
    <n v="79045"/>
    <n v="0.14000000000000001"/>
    <n v="4"/>
    <n v="758"/>
    <n v="3947"/>
    <n v="12"/>
    <n v="0.15"/>
    <n v="5"/>
    <n v="275.21699349729658"/>
    <n v="2302.416666666667"/>
    <n v="328.91666666666669"/>
    <n v="592.04999999999995"/>
    <n v="15788"/>
    <n v="2991826"/>
    <n v="552.58000000000004"/>
    <n v="311990615"/>
  </r>
  <r>
    <x v="0"/>
    <s v="2020L124"/>
    <m/>
    <n v="11543.45"/>
    <n v="60755"/>
    <n v="0.19"/>
    <n v="4"/>
    <n v="736"/>
    <n v="2336"/>
    <n v="12"/>
    <n v="0.21"/>
    <n v="6"/>
    <n v="229.27302812030149"/>
    <n v="1168"/>
    <n v="194.66666666666666"/>
    <n v="490.56"/>
    <n v="9344"/>
    <n v="1719296"/>
    <n v="443.84000000000003"/>
    <n v="141923680"/>
  </r>
  <r>
    <x v="0"/>
    <s v="2020L125"/>
    <m/>
    <n v="8777.8799999999992"/>
    <n v="73149"/>
    <n v="0.12"/>
    <n v="4"/>
    <n v="762"/>
    <n v="2199"/>
    <n v="12"/>
    <n v="0.15"/>
    <n v="9"/>
    <n v="153.33219374222327"/>
    <n v="549.75"/>
    <n v="183.25"/>
    <n v="329.84999999999997"/>
    <n v="8796"/>
    <n v="1675638"/>
    <n v="263.88"/>
    <n v="160854651"/>
  </r>
  <r>
    <x v="0"/>
    <s v="2020L126"/>
    <m/>
    <n v="25377.75"/>
    <n v="101511"/>
    <n v="0.25"/>
    <n v="3"/>
    <n v="777"/>
    <n v="3433"/>
    <n v="12"/>
    <n v="0.19"/>
    <n v="6"/>
    <n v="304.3083477288514"/>
    <n v="1716.5"/>
    <n v="286.08333333333331"/>
    <n v="652.27"/>
    <n v="10299"/>
    <n v="2667441"/>
    <n v="858.25"/>
    <n v="348487263"/>
  </r>
  <r>
    <x v="0"/>
    <s v="2020L127"/>
    <m/>
    <n v="21523.06"/>
    <n v="82781"/>
    <n v="0.26"/>
    <n v="5"/>
    <n v="784"/>
    <n v="3975"/>
    <n v="12"/>
    <n v="0.16"/>
    <n v="7"/>
    <n v="295.91636830679943"/>
    <n v="1656.25"/>
    <n v="331.25"/>
    <n v="636"/>
    <n v="19875"/>
    <n v="3116400"/>
    <n v="1033.5"/>
    <n v="329054475"/>
  </r>
  <r>
    <x v="0"/>
    <s v="2020L128"/>
    <m/>
    <n v="28380.48"/>
    <n v="118252"/>
    <n v="0.24"/>
    <n v="3"/>
    <n v="752"/>
    <n v="3674"/>
    <n v="12"/>
    <n v="0.17"/>
    <n v="9"/>
    <n v="290.86617219208205"/>
    <n v="918.5"/>
    <n v="306.16666666666669"/>
    <n v="624.58000000000004"/>
    <n v="11022"/>
    <n v="2762848"/>
    <n v="881.76"/>
    <n v="434457848"/>
  </r>
  <r>
    <x v="0"/>
    <s v="2020L129"/>
    <m/>
    <n v="19342.260000000002"/>
    <n v="71638"/>
    <n v="0.27"/>
    <n v="3"/>
    <n v="733"/>
    <n v="3475"/>
    <n v="12"/>
    <n v="0.16"/>
    <n v="8"/>
    <n v="258.69418361412022"/>
    <n v="1158.3333333333333"/>
    <n v="289.58333333333331"/>
    <n v="556"/>
    <n v="10425"/>
    <n v="2547175"/>
    <n v="938.25000000000011"/>
    <n v="248942050"/>
  </r>
  <r>
    <x v="0"/>
    <s v="2020L130"/>
    <m/>
    <n v="38891.58"/>
    <n v="99722"/>
    <n v="0.39"/>
    <n v="3"/>
    <n v="757"/>
    <n v="2967"/>
    <n v="12"/>
    <n v="0.17"/>
    <n v="6"/>
    <n v="234.89383040117247"/>
    <n v="1483.5"/>
    <n v="247.25"/>
    <n v="504.39000000000004"/>
    <n v="8901"/>
    <n v="2246019"/>
    <n v="1157.1300000000001"/>
    <n v="295875174"/>
  </r>
  <r>
    <x v="0"/>
    <s v="2020L131"/>
    <m/>
    <n v="32089.360000000001"/>
    <n v="86728"/>
    <n v="0.37"/>
    <n v="3"/>
    <n v="736"/>
    <n v="2389"/>
    <n v="12"/>
    <n v="0.19"/>
    <n v="8"/>
    <n v="211.76598972450512"/>
    <n v="796.33333333333326"/>
    <n v="199.08333333333334"/>
    <n v="453.91"/>
    <n v="7167"/>
    <n v="1758304"/>
    <n v="883.93"/>
    <n v="207193192"/>
  </r>
  <r>
    <x v="0"/>
    <s v="2020L132"/>
    <m/>
    <n v="18621.120000000003"/>
    <n v="54768"/>
    <n v="0.34"/>
    <n v="3"/>
    <n v="775"/>
    <n v="3895"/>
    <n v="12"/>
    <n v="0.2"/>
    <n v="7"/>
    <n v="363.7575137339544"/>
    <n v="1622.9166666666667"/>
    <n v="324.58333333333331"/>
    <n v="779"/>
    <n v="11685"/>
    <n v="3018625"/>
    <n v="1324.3000000000002"/>
    <n v="213321360"/>
  </r>
  <r>
    <x v="0"/>
    <s v="2020L133"/>
    <m/>
    <n v="19238"/>
    <n v="76952"/>
    <n v="0.25"/>
    <n v="5"/>
    <n v="774"/>
    <n v="2111"/>
    <n v="12"/>
    <n v="0.15"/>
    <n v="9"/>
    <n v="147.19611686668179"/>
    <n v="527.75"/>
    <n v="175.91666666666666"/>
    <n v="316.64999999999998"/>
    <n v="10555"/>
    <n v="1633914"/>
    <n v="527.75"/>
    <n v="162445672"/>
  </r>
  <r>
    <x v="0"/>
    <s v="2020L134"/>
    <m/>
    <n v="27069.620000000003"/>
    <n v="117694"/>
    <n v="0.23"/>
    <n v="5"/>
    <n v="787"/>
    <n v="3655"/>
    <n v="12"/>
    <n v="0.19"/>
    <n v="9"/>
    <n v="323.98689512058019"/>
    <n v="913.75"/>
    <n v="304.58333333333331"/>
    <n v="694.45"/>
    <n v="18275"/>
    <n v="2876485"/>
    <n v="840.65000000000009"/>
    <n v="430171570"/>
  </r>
  <r>
    <x v="0"/>
    <s v="2020L135"/>
    <m/>
    <n v="10475.200000000001"/>
    <n v="52376"/>
    <n v="0.2"/>
    <n v="3"/>
    <n v="736"/>
    <n v="3214"/>
    <n v="12"/>
    <n v="0.21"/>
    <n v="6"/>
    <n v="315.44670906620246"/>
    <n v="1607"/>
    <n v="267.83333333333331"/>
    <n v="674.93999999999994"/>
    <n v="9642"/>
    <n v="2365504"/>
    <n v="642.80000000000007"/>
    <n v="168336464"/>
  </r>
  <r>
    <x v="0"/>
    <s v="2020L136"/>
    <m/>
    <n v="22719.279999999999"/>
    <n v="73288"/>
    <n v="0.31"/>
    <n v="4"/>
    <n v="787"/>
    <n v="3891"/>
    <n v="12"/>
    <n v="0.19"/>
    <n v="8"/>
    <n v="344.90643198746301"/>
    <n v="1297"/>
    <n v="324.25"/>
    <n v="739.29"/>
    <n v="15564"/>
    <n v="3062217"/>
    <n v="1206.21"/>
    <n v="285163608"/>
  </r>
  <r>
    <x v="0"/>
    <s v="2020L137"/>
    <m/>
    <n v="23757.600000000002"/>
    <n v="59394"/>
    <n v="0.4"/>
    <n v="3"/>
    <n v="722"/>
    <n v="2241"/>
    <n v="12"/>
    <n v="0.15"/>
    <n v="6"/>
    <n v="156.26077588736803"/>
    <n v="1120.5"/>
    <n v="186.75"/>
    <n v="336.15"/>
    <n v="6723"/>
    <n v="1618002"/>
    <n v="896.40000000000009"/>
    <n v="133101954"/>
  </r>
  <r>
    <x v="0"/>
    <s v="2020L138"/>
    <m/>
    <n v="15601"/>
    <n v="62404"/>
    <n v="0.25"/>
    <n v="5"/>
    <n v="787"/>
    <n v="2007"/>
    <n v="12"/>
    <n v="0.17"/>
    <n v="8"/>
    <n v="158.89178214194573"/>
    <n v="669"/>
    <n v="167.25"/>
    <n v="341.19"/>
    <n v="10035"/>
    <n v="1579509"/>
    <n v="501.75"/>
    <n v="125244828"/>
  </r>
  <r>
    <x v="0"/>
    <s v="2020L139"/>
    <m/>
    <n v="31572.06"/>
    <n v="92859"/>
    <n v="0.34"/>
    <n v="4"/>
    <n v="730"/>
    <n v="2688"/>
    <n v="12"/>
    <n v="0.2"/>
    <n v="6"/>
    <n v="251.03471037660319"/>
    <n v="1344"/>
    <n v="224"/>
    <n v="537.6"/>
    <n v="10752"/>
    <n v="1962240"/>
    <n v="913.92000000000007"/>
    <n v="249604992"/>
  </r>
  <r>
    <x v="0"/>
    <s v="2020L140"/>
    <m/>
    <n v="29974.78"/>
    <n v="78881"/>
    <n v="0.38"/>
    <n v="5"/>
    <n v="781"/>
    <n v="3921"/>
    <n v="12"/>
    <n v="0.18"/>
    <n v="8"/>
    <n v="328.97736573781361"/>
    <n v="1307"/>
    <n v="326.75"/>
    <n v="705.78"/>
    <n v="19605"/>
    <n v="3062301"/>
    <n v="1489.98"/>
    <n v="309292401"/>
  </r>
  <r>
    <x v="0"/>
    <s v="2020L141"/>
    <m/>
    <n v="25169.759999999998"/>
    <n v="114408"/>
    <n v="0.21999999999999997"/>
    <n v="4"/>
    <n v="762"/>
    <n v="2934"/>
    <n v="12"/>
    <n v="0.21"/>
    <n v="7"/>
    <n v="287.96535295589246"/>
    <n v="1222.5"/>
    <n v="244.5"/>
    <n v="616.14"/>
    <n v="11736"/>
    <n v="2235708"/>
    <n v="645.4799999999999"/>
    <n v="335673072"/>
  </r>
  <r>
    <x v="0"/>
    <s v="2020L142"/>
    <m/>
    <n v="29621.280000000002"/>
    <n v="113928"/>
    <n v="0.26"/>
    <n v="5"/>
    <n v="735"/>
    <n v="2425"/>
    <n v="12"/>
    <n v="0.16"/>
    <n v="6"/>
    <n v="180.52759575949398"/>
    <n v="1212.5"/>
    <n v="202.08333333333334"/>
    <n v="388"/>
    <n v="12125"/>
    <n v="1782375"/>
    <n v="630.5"/>
    <n v="276275400"/>
  </r>
  <r>
    <x v="0"/>
    <s v="2020L143"/>
    <m/>
    <n v="18981.599999999999"/>
    <n v="79090"/>
    <n v="0.24"/>
    <n v="3"/>
    <n v="773"/>
    <n v="2828"/>
    <n v="12"/>
    <n v="0.21"/>
    <n v="6"/>
    <n v="277.5616967141321"/>
    <n v="1414"/>
    <n v="235.66666666666666"/>
    <n v="593.88"/>
    <n v="8484"/>
    <n v="2186044"/>
    <n v="678.72"/>
    <n v="223666520"/>
  </r>
  <r>
    <x v="0"/>
    <s v="2020L144"/>
    <m/>
    <n v="13454.560000000001"/>
    <n v="96104"/>
    <n v="0.14000000000000001"/>
    <n v="4"/>
    <n v="745"/>
    <n v="3921"/>
    <n v="12"/>
    <n v="0.15"/>
    <n v="4"/>
    <n v="273.40406169315941"/>
    <n v="2614"/>
    <n v="326.75"/>
    <n v="588.15"/>
    <n v="15684"/>
    <n v="2921145"/>
    <n v="548.94000000000005"/>
    <n v="376823784"/>
  </r>
  <r>
    <x v="0"/>
    <s v="2020L145"/>
    <m/>
    <n v="25519.52"/>
    <n v="98152"/>
    <n v="0.26"/>
    <n v="4"/>
    <n v="764"/>
    <n v="3128"/>
    <n v="12"/>
    <n v="0.2"/>
    <n v="9"/>
    <n v="292.12670165848778"/>
    <n v="782"/>
    <n v="260.66666666666669"/>
    <n v="625.6"/>
    <n v="12512"/>
    <n v="2389792"/>
    <n v="813.28"/>
    <n v="307019456"/>
  </r>
  <r>
    <x v="0"/>
    <s v="2020L146"/>
    <m/>
    <n v="31909.760000000002"/>
    <n v="99718"/>
    <n v="0.32"/>
    <n v="3"/>
    <n v="730"/>
    <n v="2169"/>
    <n v="12"/>
    <n v="0.19"/>
    <n v="9"/>
    <n v="192.26472654351261"/>
    <n v="542.25"/>
    <n v="180.75"/>
    <n v="412.11"/>
    <n v="6507"/>
    <n v="1583370"/>
    <n v="694.08"/>
    <n v="216288342"/>
  </r>
  <r>
    <x v="0"/>
    <s v="2020L147"/>
    <m/>
    <n v="42068.4"/>
    <n v="105171"/>
    <n v="0.4"/>
    <n v="4"/>
    <n v="760"/>
    <n v="3645"/>
    <n v="12"/>
    <n v="0.2"/>
    <n v="7"/>
    <n v="340.40979141470183"/>
    <n v="1518.75"/>
    <n v="303.75"/>
    <n v="729"/>
    <n v="14580"/>
    <n v="2770200"/>
    <n v="1458"/>
    <n v="383348295"/>
  </r>
  <r>
    <x v="0"/>
    <s v="2020L148"/>
    <m/>
    <n v="23347.200000000001"/>
    <n v="97280"/>
    <n v="0.24000000000000002"/>
    <n v="4"/>
    <n v="726"/>
    <n v="3489"/>
    <n v="12"/>
    <n v="0.16"/>
    <n v="4"/>
    <n v="259.73640478551528"/>
    <n v="2326"/>
    <n v="290.75"/>
    <n v="558.24"/>
    <n v="13956"/>
    <n v="2533014"/>
    <n v="837.36"/>
    <n v="339409920"/>
  </r>
  <r>
    <x v="0"/>
    <s v="2020L149"/>
    <m/>
    <n v="11360.580000000002"/>
    <n v="81147"/>
    <n v="0.14000000000000001"/>
    <n v="3"/>
    <n v="761"/>
    <n v="3881"/>
    <n v="12"/>
    <n v="0.17"/>
    <n v="9"/>
    <n v="307.25411384797786"/>
    <n v="970.25"/>
    <n v="323.41666666666669"/>
    <n v="659.7700000000001"/>
    <n v="11643"/>
    <n v="2953441"/>
    <n v="543.34"/>
    <n v="314931507"/>
  </r>
  <r>
    <x v="0"/>
    <s v="2020L150"/>
    <m/>
    <n v="27000.600000000002"/>
    <n v="81820"/>
    <n v="0.33"/>
    <n v="4"/>
    <n v="738"/>
    <n v="3690"/>
    <n v="12"/>
    <n v="0.18"/>
    <n v="8"/>
    <n v="309.59614373183689"/>
    <n v="1230"/>
    <n v="307.5"/>
    <n v="664.19999999999993"/>
    <n v="14760"/>
    <n v="2723220"/>
    <n v="1217.7"/>
    <n v="301915800"/>
  </r>
  <r>
    <x v="0"/>
    <s v="2020L151"/>
    <m/>
    <n v="26008.69"/>
    <n v="83899"/>
    <n v="0.31"/>
    <n v="4"/>
    <n v="743"/>
    <n v="3060"/>
    <n v="12"/>
    <n v="0.15"/>
    <n v="7"/>
    <n v="213.36812771769127"/>
    <n v="1275"/>
    <n v="255"/>
    <n v="459"/>
    <n v="12240"/>
    <n v="2273580"/>
    <n v="948.6"/>
    <n v="256730940"/>
  </r>
  <r>
    <x v="0"/>
    <s v="2020L152"/>
    <m/>
    <n v="24116.76"/>
    <n v="77796"/>
    <n v="0.31"/>
    <n v="3"/>
    <n v="721"/>
    <n v="2719"/>
    <n v="12"/>
    <n v="0.21"/>
    <n v="7"/>
    <n v="266.86359737118994"/>
    <n v="1132.9166666666667"/>
    <n v="226.58333333333334"/>
    <n v="570.99"/>
    <n v="8157"/>
    <n v="1960399"/>
    <n v="842.89"/>
    <n v="211527324"/>
  </r>
  <r>
    <x v="0"/>
    <s v="2020L153"/>
    <m/>
    <n v="15423.6"/>
    <n v="77118"/>
    <n v="0.2"/>
    <n v="3"/>
    <n v="758"/>
    <n v="3184"/>
    <n v="12"/>
    <n v="0.2"/>
    <n v="7"/>
    <n v="297.35659145800014"/>
    <n v="1326.6666666666667"/>
    <n v="265.33333333333331"/>
    <n v="636.80000000000007"/>
    <n v="9552"/>
    <n v="2413472"/>
    <n v="636.80000000000007"/>
    <n v="245543712"/>
  </r>
  <r>
    <x v="0"/>
    <s v="2020L154"/>
    <m/>
    <n v="19209"/>
    <n v="76836"/>
    <n v="0.25"/>
    <n v="3"/>
    <n v="736"/>
    <n v="2383"/>
    <n v="12"/>
    <n v="0.18"/>
    <n v="5"/>
    <n v="199.93702181923231"/>
    <n v="1390.0833333333335"/>
    <n v="198.58333333333334"/>
    <n v="428.94"/>
    <n v="7149"/>
    <n v="1753888"/>
    <n v="595.75"/>
    <n v="183100188"/>
  </r>
  <r>
    <x v="0"/>
    <s v="2020L155"/>
    <m/>
    <n v="44311.8"/>
    <n v="113620"/>
    <n v="0.39"/>
    <n v="5"/>
    <n v="759"/>
    <n v="2964"/>
    <n v="12"/>
    <n v="0.2"/>
    <n v="4"/>
    <n v="276.81059581705802"/>
    <n v="1976"/>
    <n v="247"/>
    <n v="592.80000000000007"/>
    <n v="14820"/>
    <n v="2249676"/>
    <n v="1155.96"/>
    <n v="336769680"/>
  </r>
  <r>
    <x v="0"/>
    <s v="2020L156"/>
    <m/>
    <n v="8051.01"/>
    <n v="73191"/>
    <n v="0.11"/>
    <n v="5"/>
    <n v="775"/>
    <n v="2755"/>
    <n v="12"/>
    <n v="0.16"/>
    <n v="4"/>
    <n v="205.09423765666224"/>
    <n v="1836.6666666666665"/>
    <n v="229.58333333333334"/>
    <n v="440.8"/>
    <n v="13775"/>
    <n v="2135125"/>
    <n v="303.05"/>
    <n v="201641205"/>
  </r>
  <r>
    <x v="0"/>
    <s v="2020L157"/>
    <m/>
    <n v="18522"/>
    <n v="74088"/>
    <n v="0.25"/>
    <n v="3"/>
    <n v="752"/>
    <n v="3831"/>
    <n v="12"/>
    <n v="0.16"/>
    <n v="4"/>
    <n v="285.19637911530771"/>
    <n v="2554"/>
    <n v="319.25"/>
    <n v="612.96"/>
    <n v="11493"/>
    <n v="2880912"/>
    <n v="957.75"/>
    <n v="283831128"/>
  </r>
  <r>
    <x v="0"/>
    <s v="2020L158"/>
    <m/>
    <n v="14556.36"/>
    <n v="51987"/>
    <n v="0.28000000000000003"/>
    <n v="4"/>
    <n v="757"/>
    <n v="2594"/>
    <n v="12"/>
    <n v="0.21"/>
    <n v="4"/>
    <n v="254.59513482194438"/>
    <n v="1729.3333333333333"/>
    <n v="216.16666666666666"/>
    <n v="544.74"/>
    <n v="10376"/>
    <n v="1963658"/>
    <n v="726.32"/>
    <n v="134854278"/>
  </r>
  <r>
    <x v="0"/>
    <s v="2020L159"/>
    <m/>
    <n v="38993.760000000002"/>
    <n v="99984"/>
    <n v="0.39"/>
    <n v="5"/>
    <n v="780"/>
    <n v="2990"/>
    <n v="12"/>
    <n v="0.15"/>
    <n v="9"/>
    <n v="208.48715747578328"/>
    <n v="747.5"/>
    <n v="249.16666666666666"/>
    <n v="448.5"/>
    <n v="14950"/>
    <n v="2332200"/>
    <n v="1166.1000000000001"/>
    <n v="298952160"/>
  </r>
  <r>
    <x v="0"/>
    <s v="2020L160"/>
    <m/>
    <n v="17767.86"/>
    <n v="80763"/>
    <n v="0.22"/>
    <n v="4"/>
    <n v="765"/>
    <n v="2315"/>
    <n v="12"/>
    <n v="0.19"/>
    <n v="9"/>
    <n v="205.20647392726224"/>
    <n v="578.75"/>
    <n v="192.91666666666666"/>
    <n v="439.85"/>
    <n v="9260"/>
    <n v="1770975"/>
    <n v="509.3"/>
    <n v="186966345"/>
  </r>
  <r>
    <x v="0"/>
    <s v="2020L161"/>
    <m/>
    <n v="23866.799999999999"/>
    <n v="79556"/>
    <n v="0.3"/>
    <n v="3"/>
    <n v="733"/>
    <n v="3252"/>
    <n v="12"/>
    <n v="0.15"/>
    <n v="6"/>
    <n v="226.75593180978171"/>
    <n v="1626"/>
    <n v="271"/>
    <n v="487.79999999999995"/>
    <n v="9756"/>
    <n v="2383716"/>
    <n v="975.59999999999991"/>
    <n v="258716112"/>
  </r>
  <r>
    <x v="0"/>
    <s v="2020L162"/>
    <m/>
    <n v="23044.68"/>
    <n v="64013"/>
    <n v="0.36"/>
    <n v="5"/>
    <n v="757"/>
    <n v="2078"/>
    <n v="12"/>
    <n v="0.18"/>
    <n v="8"/>
    <n v="174.34709665982572"/>
    <n v="692.66666666666663"/>
    <n v="173.16666666666666"/>
    <n v="374.03999999999996"/>
    <n v="10390"/>
    <n v="1573046"/>
    <n v="748.07999999999993"/>
    <n v="133019014"/>
  </r>
  <r>
    <x v="0"/>
    <s v="2020L163"/>
    <m/>
    <n v="15528"/>
    <n v="103520"/>
    <n v="0.15"/>
    <n v="4"/>
    <n v="731"/>
    <n v="3562"/>
    <n v="12"/>
    <n v="0.16"/>
    <n v="6"/>
    <n v="265.17084375064644"/>
    <n v="1781"/>
    <n v="296.83333333333331"/>
    <n v="569.91999999999996"/>
    <n v="14248"/>
    <n v="2603822"/>
    <n v="534.29999999999995"/>
    <n v="368738240"/>
  </r>
  <r>
    <x v="0"/>
    <s v="2020L164"/>
    <m/>
    <n v="19023.990000000002"/>
    <n v="82713"/>
    <n v="0.23"/>
    <n v="5"/>
    <n v="748"/>
    <n v="3347"/>
    <n v="12"/>
    <n v="0.18"/>
    <n v="6"/>
    <n v="280.81796560175013"/>
    <n v="1673.5"/>
    <n v="278.91666666666669"/>
    <n v="602.45999999999992"/>
    <n v="16735"/>
    <n v="2503556"/>
    <n v="769.81000000000006"/>
    <n v="276840411"/>
  </r>
  <r>
    <x v="0"/>
    <s v="2020L165"/>
    <m/>
    <n v="22389.360000000001"/>
    <n v="106616"/>
    <n v="0.21"/>
    <n v="3"/>
    <n v="747"/>
    <n v="3904"/>
    <n v="12"/>
    <n v="0.17"/>
    <n v="5"/>
    <n v="309.07499625418859"/>
    <n v="2277.3333333333335"/>
    <n v="325.33333333333331"/>
    <n v="663.68000000000006"/>
    <n v="11712"/>
    <n v="2916288"/>
    <n v="819.83999999999992"/>
    <n v="416228864"/>
  </r>
  <r>
    <x v="0"/>
    <s v="2020L166"/>
    <m/>
    <n v="27872.639999999999"/>
    <n v="77424"/>
    <n v="0.36"/>
    <n v="3"/>
    <n v="773"/>
    <n v="2523"/>
    <n v="12"/>
    <n v="0.21"/>
    <n v="8"/>
    <n v="247.6266480939729"/>
    <n v="841"/>
    <n v="210.25"/>
    <n v="529.82999999999993"/>
    <n v="7569"/>
    <n v="1950279"/>
    <n v="908.28"/>
    <n v="195340752"/>
  </r>
  <r>
    <x v="0"/>
    <s v="2020L167"/>
    <m/>
    <n v="9976.6200000000008"/>
    <n v="58686"/>
    <n v="0.17"/>
    <n v="4"/>
    <n v="789"/>
    <n v="3051"/>
    <n v="12"/>
    <n v="0.19"/>
    <n v="4"/>
    <n v="270.44706347821904"/>
    <n v="2034"/>
    <n v="254.25"/>
    <n v="579.69000000000005"/>
    <n v="12204"/>
    <n v="2407239"/>
    <n v="518.67000000000007"/>
    <n v="179050986"/>
  </r>
  <r>
    <x v="0"/>
    <s v="2020L168"/>
    <m/>
    <n v="17666.57"/>
    <n v="103921"/>
    <n v="0.16999999999999998"/>
    <n v="3"/>
    <n v="763"/>
    <n v="3778"/>
    <n v="12"/>
    <n v="0.2"/>
    <n v="9"/>
    <n v="352.83077968854423"/>
    <n v="944.5"/>
    <n v="314.83333333333331"/>
    <n v="755.6"/>
    <n v="11334"/>
    <n v="2882614"/>
    <n v="642.26"/>
    <n v="392613538"/>
  </r>
  <r>
    <x v="0"/>
    <s v="2020L169"/>
    <m/>
    <n v="30427.74"/>
    <n v="80073"/>
    <n v="0.38"/>
    <n v="3"/>
    <n v="736"/>
    <n v="3085"/>
    <n v="12"/>
    <n v="0.17"/>
    <n v="9"/>
    <n v="244.2357488330359"/>
    <n v="771.25"/>
    <n v="257.08333333333331"/>
    <n v="524.45000000000005"/>
    <n v="9255"/>
    <n v="2270560"/>
    <n v="1172.3"/>
    <n v="247025205"/>
  </r>
  <r>
    <x v="0"/>
    <s v="2020L170"/>
    <m/>
    <n v="24693.599999999999"/>
    <n v="102890"/>
    <n v="0.24"/>
    <n v="4"/>
    <n v="785"/>
    <n v="3361"/>
    <n v="12"/>
    <n v="0.15"/>
    <n v="6"/>
    <n v="234.3562997578955"/>
    <n v="1680.5"/>
    <n v="280.08333333333331"/>
    <n v="504.15"/>
    <n v="13444"/>
    <n v="2638385"/>
    <n v="806.64"/>
    <n v="345813290"/>
  </r>
  <r>
    <x v="0"/>
    <s v="2020L171"/>
    <m/>
    <n v="12515.58"/>
    <n v="113778"/>
    <n v="0.11"/>
    <n v="5"/>
    <n v="764"/>
    <n v="2450"/>
    <n v="12"/>
    <n v="0.19"/>
    <n v="6"/>
    <n v="217.17315815196216"/>
    <n v="1225"/>
    <n v="204.16666666666666"/>
    <n v="465.5"/>
    <n v="12250"/>
    <n v="1871800"/>
    <n v="269.5"/>
    <n v="278756100"/>
  </r>
  <r>
    <x v="0"/>
    <s v="2020L172"/>
    <m/>
    <n v="8128.9000000000005"/>
    <n v="62530"/>
    <n v="0.13"/>
    <n v="3"/>
    <n v="769"/>
    <n v="2073"/>
    <n v="12"/>
    <n v="0.18"/>
    <n v="6"/>
    <n v="173.92758968999945"/>
    <n v="1036.5"/>
    <n v="172.75"/>
    <n v="373.14"/>
    <n v="6219"/>
    <n v="1594137"/>
    <n v="269.49"/>
    <n v="129624690"/>
  </r>
  <r>
    <x v="0"/>
    <s v="2020L173"/>
    <m/>
    <n v="31510.53"/>
    <n v="108657"/>
    <n v="0.28999999999999998"/>
    <n v="3"/>
    <n v="726"/>
    <n v="2529"/>
    <n v="12"/>
    <n v="0.19"/>
    <n v="8"/>
    <n v="224.17588447604584"/>
    <n v="843"/>
    <n v="210.75"/>
    <n v="480.51"/>
    <n v="7587"/>
    <n v="1836054"/>
    <n v="733.41"/>
    <n v="274793553"/>
  </r>
  <r>
    <x v="0"/>
    <s v="2020L174"/>
    <m/>
    <n v="36916.620000000003"/>
    <n v="94658"/>
    <n v="0.39"/>
    <n v="5"/>
    <n v="768"/>
    <n v="3077"/>
    <n v="12"/>
    <n v="0.16"/>
    <n v="5"/>
    <n v="229.06532459874765"/>
    <n v="1794.9166666666667"/>
    <n v="256.41666666666669"/>
    <n v="492.32"/>
    <n v="15385"/>
    <n v="2363136"/>
    <n v="1200.03"/>
    <n v="291262666"/>
  </r>
  <r>
    <x v="0"/>
    <s v="2020L175"/>
    <m/>
    <n v="10363.200000000001"/>
    <n v="64770"/>
    <n v="0.16"/>
    <n v="5"/>
    <n v="725"/>
    <n v="3519"/>
    <n v="12"/>
    <n v="0.16"/>
    <n v="4"/>
    <n v="261.969735867076"/>
    <n v="2346"/>
    <n v="293.25"/>
    <n v="563.04"/>
    <n v="17595"/>
    <n v="2551275"/>
    <n v="563.04"/>
    <n v="227925630"/>
  </r>
  <r>
    <x v="0"/>
    <s v="2020L176"/>
    <m/>
    <n v="11769.01"/>
    <n v="106991"/>
    <n v="0.11"/>
    <n v="4"/>
    <n v="767"/>
    <n v="3429"/>
    <n v="12"/>
    <n v="0.18"/>
    <n v="4"/>
    <n v="287.69787990690213"/>
    <n v="2286"/>
    <n v="285.75"/>
    <n v="617.22"/>
    <n v="13716"/>
    <n v="2630043"/>
    <n v="377.19"/>
    <n v="366872139"/>
  </r>
  <r>
    <x v="0"/>
    <s v="2020L177"/>
    <m/>
    <n v="7459.14"/>
    <n v="57378"/>
    <n v="0.13"/>
    <n v="5"/>
    <n v="754"/>
    <n v="3341"/>
    <n v="12"/>
    <n v="0.15"/>
    <n v="8"/>
    <n v="232.96173683163605"/>
    <n v="1113.6666666666665"/>
    <n v="278.41666666666669"/>
    <n v="501.15"/>
    <n v="16705"/>
    <n v="2519114"/>
    <n v="434.33000000000004"/>
    <n v="191699898"/>
  </r>
  <r>
    <x v="0"/>
    <s v="2020L178"/>
    <m/>
    <n v="14563.25"/>
    <n v="112025"/>
    <n v="0.13"/>
    <n v="5"/>
    <n v="782"/>
    <n v="2907"/>
    <n v="12"/>
    <n v="0.15"/>
    <n v="5"/>
    <n v="202.69972133180673"/>
    <n v="1695.75"/>
    <n v="242.25"/>
    <n v="436.05"/>
    <n v="14535"/>
    <n v="2273274"/>
    <n v="377.91"/>
    <n v="325656675"/>
  </r>
  <r>
    <x v="0"/>
    <s v="2020L179"/>
    <m/>
    <n v="32053.84"/>
    <n v="86632"/>
    <n v="0.37"/>
    <n v="3"/>
    <n v="720"/>
    <n v="3774"/>
    <n v="12"/>
    <n v="0.16"/>
    <n v="6"/>
    <n v="280.95305006034243"/>
    <n v="1887"/>
    <n v="314.5"/>
    <n v="603.84"/>
    <n v="11322"/>
    <n v="2717280"/>
    <n v="1396.3799999999999"/>
    <n v="326949168"/>
  </r>
  <r>
    <x v="0"/>
    <s v="2020L180"/>
    <m/>
    <n v="13759.740000000002"/>
    <n v="50962"/>
    <n v="0.27"/>
    <n v="3"/>
    <n v="790"/>
    <n v="2081"/>
    <n v="12"/>
    <n v="0.19"/>
    <n v="9"/>
    <n v="184.4642212711156"/>
    <n v="520.25"/>
    <n v="173.41666666666666"/>
    <n v="395.39"/>
    <n v="6243"/>
    <n v="1643990"/>
    <n v="561.87"/>
    <n v="106051922"/>
  </r>
  <r>
    <x v="0"/>
    <s v="2020L181"/>
    <m/>
    <n v="22246.65"/>
    <n v="82395"/>
    <n v="0.27"/>
    <n v="4"/>
    <n v="754"/>
    <n v="3253"/>
    <n v="12"/>
    <n v="0.19"/>
    <n v="5"/>
    <n v="288.3527687625849"/>
    <n v="1897.5833333333335"/>
    <n v="271.08333333333331"/>
    <n v="618.07000000000005"/>
    <n v="13012"/>
    <n v="2452762"/>
    <n v="878.31000000000006"/>
    <n v="268030935"/>
  </r>
  <r>
    <x v="0"/>
    <s v="2020L182"/>
    <m/>
    <n v="11331.68"/>
    <n v="70823"/>
    <n v="0.16"/>
    <n v="3"/>
    <n v="750"/>
    <n v="3847"/>
    <n v="12"/>
    <n v="0.18"/>
    <n v="4"/>
    <n v="322.76866258438389"/>
    <n v="2564.6666666666665"/>
    <n v="320.58333333333331"/>
    <n v="692.45999999999992"/>
    <n v="11541"/>
    <n v="2885250"/>
    <n v="615.52"/>
    <n v="272456081"/>
  </r>
  <r>
    <x v="0"/>
    <s v="2020L183"/>
    <m/>
    <n v="23082.29"/>
    <n v="74459"/>
    <n v="0.31"/>
    <n v="3"/>
    <n v="741"/>
    <n v="3863"/>
    <n v="12"/>
    <n v="0.18"/>
    <n v="6"/>
    <n v="324.1110848878281"/>
    <n v="1931.5"/>
    <n v="321.91666666666669"/>
    <n v="695.33999999999992"/>
    <n v="11589"/>
    <n v="2862483"/>
    <n v="1197.53"/>
    <n v="287635117"/>
  </r>
  <r>
    <x v="0"/>
    <s v="2020L184"/>
    <m/>
    <n v="16567.740000000002"/>
    <n v="61362"/>
    <n v="0.27"/>
    <n v="3"/>
    <n v="763"/>
    <n v="3840"/>
    <n v="12"/>
    <n v="0.2"/>
    <n v="6"/>
    <n v="358.62101482371884"/>
    <n v="1920"/>
    <n v="320"/>
    <n v="768"/>
    <n v="11520"/>
    <n v="2929920"/>
    <n v="1036.8000000000002"/>
    <n v="235630080"/>
  </r>
  <r>
    <x v="0"/>
    <s v="2020L185"/>
    <m/>
    <n v="30819.030000000002"/>
    <n v="93391"/>
    <n v="0.33"/>
    <n v="4"/>
    <n v="776"/>
    <n v="3457"/>
    <n v="12"/>
    <n v="0.17"/>
    <n v="4"/>
    <n v="273.68654253348609"/>
    <n v="2304.6666666666665"/>
    <n v="288.08333333333331"/>
    <n v="587.69000000000005"/>
    <n v="13828"/>
    <n v="2682632"/>
    <n v="1140.81"/>
    <n v="322852687"/>
  </r>
  <r>
    <x v="0"/>
    <s v="2020L186"/>
    <m/>
    <n v="27049.25"/>
    <n v="108197"/>
    <n v="0.25"/>
    <n v="4"/>
    <n v="790"/>
    <n v="2157"/>
    <n v="12"/>
    <n v="0.2"/>
    <n v="7"/>
    <n v="201.4441481705108"/>
    <n v="898.75"/>
    <n v="179.75"/>
    <n v="431.40000000000003"/>
    <n v="8628"/>
    <n v="1704030"/>
    <n v="539.25"/>
    <n v="233380929"/>
  </r>
  <r>
    <x v="0"/>
    <s v="2020L187"/>
    <m/>
    <n v="22042.05"/>
    <n v="95835"/>
    <n v="0.22999999999999998"/>
    <n v="4"/>
    <n v="774"/>
    <n v="3653"/>
    <n v="12"/>
    <n v="0.21"/>
    <n v="8"/>
    <n v="358.53354953915294"/>
    <n v="1217.6666666666665"/>
    <n v="304.41666666666669"/>
    <n v="767.13"/>
    <n v="14612"/>
    <n v="2827422"/>
    <n v="840.18999999999994"/>
    <n v="350085255"/>
  </r>
  <r>
    <x v="0"/>
    <s v="2020L188"/>
    <m/>
    <n v="28187.129999999997"/>
    <n v="97197"/>
    <n v="0.28999999999999998"/>
    <n v="4"/>
    <n v="763"/>
    <n v="3073"/>
    <n v="12"/>
    <n v="0.17"/>
    <n v="7"/>
    <n v="243.28572322979551"/>
    <n v="1280.4166666666667"/>
    <n v="256.08333333333331"/>
    <n v="522.41000000000008"/>
    <n v="12292"/>
    <n v="2344699"/>
    <n v="891.17"/>
    <n v="298686381"/>
  </r>
  <r>
    <x v="0"/>
    <s v="2020L189"/>
    <m/>
    <n v="6923.6399999999994"/>
    <n v="57697"/>
    <n v="0.12"/>
    <n v="5"/>
    <n v="779"/>
    <n v="3076"/>
    <n v="12"/>
    <n v="0.15"/>
    <n v="8"/>
    <n v="214.48377805869876"/>
    <n v="1025.3333333333333"/>
    <n v="256.33333333333331"/>
    <n v="461.4"/>
    <n v="15380"/>
    <n v="2396204"/>
    <n v="369.12"/>
    <n v="177475972"/>
  </r>
  <r>
    <x v="0"/>
    <s v="2020L190"/>
    <m/>
    <n v="15786.54"/>
    <n v="92862"/>
    <n v="0.17"/>
    <n v="5"/>
    <n v="743"/>
    <n v="3344"/>
    <n v="12"/>
    <n v="0.2"/>
    <n v="7"/>
    <n v="312.29913374232189"/>
    <n v="1393.3333333333335"/>
    <n v="278.66666666666669"/>
    <n v="668.80000000000007"/>
    <n v="16720"/>
    <n v="2484592"/>
    <n v="568.48"/>
    <n v="310530528"/>
  </r>
  <r>
    <x v="0"/>
    <s v="2020L191"/>
    <m/>
    <n v="15620.920000000002"/>
    <n v="111578"/>
    <n v="0.14000000000000001"/>
    <n v="5"/>
    <n v="730"/>
    <n v="2686"/>
    <n v="12"/>
    <n v="0.16"/>
    <n v="6"/>
    <n v="199.95757616907247"/>
    <n v="1343"/>
    <n v="223.83333333333334"/>
    <n v="429.76"/>
    <n v="13430"/>
    <n v="1960780"/>
    <n v="376.04"/>
    <n v="299698508"/>
  </r>
  <r>
    <x v="0"/>
    <s v="2020L192"/>
    <m/>
    <n v="19683.3"/>
    <n v="65611"/>
    <n v="0.3"/>
    <n v="5"/>
    <n v="745"/>
    <n v="3272"/>
    <n v="12"/>
    <n v="0.2"/>
    <n v="9"/>
    <n v="305.57498971437712"/>
    <n v="818"/>
    <n v="272.66666666666669"/>
    <n v="654.40000000000009"/>
    <n v="16360"/>
    <n v="2437640"/>
    <n v="981.59999999999991"/>
    <n v="214679192"/>
  </r>
  <r>
    <x v="0"/>
    <s v="2020L193"/>
    <m/>
    <n v="12554.640000000001"/>
    <n v="89676"/>
    <n v="0.14000000000000001"/>
    <n v="3"/>
    <n v="747"/>
    <n v="3041"/>
    <n v="12"/>
    <n v="0.2"/>
    <n v="9"/>
    <n v="284.00169429138776"/>
    <n v="760.25"/>
    <n v="253.41666666666666"/>
    <n v="608.20000000000005"/>
    <n v="9123"/>
    <n v="2271627"/>
    <n v="425.74000000000007"/>
    <n v="272704716"/>
  </r>
  <r>
    <x v="0"/>
    <s v="2020L194"/>
    <m/>
    <n v="11960.400000000001"/>
    <n v="59802"/>
    <n v="0.2"/>
    <n v="4"/>
    <n v="757"/>
    <n v="2506"/>
    <n v="12"/>
    <n v="0.2"/>
    <n v="8"/>
    <n v="234.03756852818739"/>
    <n v="835.33333333333326"/>
    <n v="208.83333333333334"/>
    <n v="501.20000000000005"/>
    <n v="10024"/>
    <n v="1897042"/>
    <n v="501.20000000000005"/>
    <n v="149863812"/>
  </r>
  <r>
    <x v="0"/>
    <s v="2020L195"/>
    <m/>
    <n v="37210"/>
    <n v="93025"/>
    <n v="0.4"/>
    <n v="4"/>
    <n v="768"/>
    <n v="2932"/>
    <n v="12"/>
    <n v="0.16"/>
    <n v="6"/>
    <n v="218.27089103787071"/>
    <n v="1466"/>
    <n v="244.33333333333334"/>
    <n v="469.12"/>
    <n v="11728"/>
    <n v="2251776"/>
    <n v="1172.8"/>
    <n v="272749300"/>
  </r>
  <r>
    <x v="0"/>
    <s v="2020L196"/>
    <m/>
    <n v="25457.5"/>
    <n v="101830"/>
    <n v="0.25"/>
    <n v="3"/>
    <n v="755"/>
    <n v="2576"/>
    <n v="12"/>
    <n v="0.21"/>
    <n v="6"/>
    <n v="252.82847621485314"/>
    <n v="1288"/>
    <n v="214.66666666666666"/>
    <n v="540.96"/>
    <n v="7728"/>
    <n v="1944880"/>
    <n v="644"/>
    <n v="262314080"/>
  </r>
  <r>
    <x v="0"/>
    <s v="2020L197"/>
    <m/>
    <n v="13776.48"/>
    <n v="57402"/>
    <n v="0.24"/>
    <n v="5"/>
    <n v="785"/>
    <n v="3905"/>
    <n v="12"/>
    <n v="0.15"/>
    <n v="8"/>
    <n v="272.2884113521518"/>
    <n v="1301.6666666666665"/>
    <n v="325.41666666666669"/>
    <n v="585.75"/>
    <n v="19525"/>
    <n v="3065425"/>
    <n v="937.19999999999993"/>
    <n v="224154810"/>
  </r>
  <r>
    <x v="0"/>
    <s v="2020L198"/>
    <m/>
    <n v="26436"/>
    <n v="88120"/>
    <n v="0.3"/>
    <n v="5"/>
    <n v="742"/>
    <n v="3982"/>
    <n v="12"/>
    <n v="0.2"/>
    <n v="8"/>
    <n v="371.88252110105424"/>
    <n v="1327.3333333333333"/>
    <n v="331.83333333333331"/>
    <n v="796.40000000000009"/>
    <n v="19910"/>
    <n v="2954644"/>
    <n v="1194.5999999999999"/>
    <n v="350893840"/>
  </r>
  <r>
    <x v="0"/>
    <s v="2020L199"/>
    <m/>
    <n v="23609.070000000003"/>
    <n v="87441"/>
    <n v="0.27"/>
    <n v="3"/>
    <n v="730"/>
    <n v="3714"/>
    <n v="12"/>
    <n v="0.16"/>
    <n v="7"/>
    <n v="276.48638789722088"/>
    <n v="1547.5"/>
    <n v="309.5"/>
    <n v="594.24"/>
    <n v="11142"/>
    <n v="2711220"/>
    <n v="1002.7800000000001"/>
    <n v="324755874"/>
  </r>
  <r>
    <x v="0"/>
    <s v="2020L200"/>
    <m/>
    <n v="12505.08"/>
    <n v="59548"/>
    <n v="0.21"/>
    <n v="3"/>
    <n v="770"/>
    <n v="3258"/>
    <n v="12"/>
    <n v="0.19"/>
    <n v="7"/>
    <n v="288.79597928942553"/>
    <n v="1357.5"/>
    <n v="271.5"/>
    <n v="619.02"/>
    <n v="9774"/>
    <n v="2508660"/>
    <n v="684.18"/>
    <n v="194007384"/>
  </r>
  <r>
    <x v="0"/>
    <s v="2020L201"/>
    <m/>
    <n v="15022.289999999999"/>
    <n v="51801"/>
    <n v="0.28999999999999998"/>
    <n v="4"/>
    <n v="733"/>
    <n v="3613"/>
    <n v="12"/>
    <n v="0.16"/>
    <n v="6"/>
    <n v="268.96750658929972"/>
    <n v="1806.5"/>
    <n v="301.08333333333331"/>
    <n v="578.08000000000004"/>
    <n v="14452"/>
    <n v="2648329"/>
    <n v="1047.77"/>
    <n v="187157013"/>
  </r>
  <r>
    <x v="0"/>
    <s v="2020L202"/>
    <m/>
    <n v="18386.490000000002"/>
    <n v="96771"/>
    <n v="0.19000000000000003"/>
    <n v="5"/>
    <n v="763"/>
    <n v="2596"/>
    <n v="12"/>
    <n v="0.19"/>
    <n v="4"/>
    <n v="230.11490553571173"/>
    <n v="1730.6666666666665"/>
    <n v="216.33333333333334"/>
    <n v="493.24"/>
    <n v="12980"/>
    <n v="1980748"/>
    <n v="493.24000000000007"/>
    <n v="251217516"/>
  </r>
  <r>
    <x v="0"/>
    <s v="2020L203"/>
    <m/>
    <n v="13508.130000000001"/>
    <n v="58731"/>
    <n v="0.23"/>
    <n v="4"/>
    <n v="776"/>
    <n v="2294"/>
    <n v="12"/>
    <n v="0.15"/>
    <n v="5"/>
    <n v="159.95636764195544"/>
    <n v="1338.1666666666667"/>
    <n v="191.16666666666666"/>
    <n v="344.09999999999997"/>
    <n v="9176"/>
    <n v="1780144"/>
    <n v="527.62"/>
    <n v="134728914"/>
  </r>
  <r>
    <x v="0"/>
    <s v="2020L204"/>
    <m/>
    <n v="21354.560000000001"/>
    <n v="66733"/>
    <n v="0.32"/>
    <n v="5"/>
    <n v="748"/>
    <n v="2986"/>
    <n v="12"/>
    <n v="0.15"/>
    <n v="8"/>
    <n v="208.2082448905314"/>
    <n v="995.33333333333326"/>
    <n v="248.83333333333334"/>
    <n v="447.9"/>
    <n v="14930"/>
    <n v="2233528"/>
    <n v="955.52"/>
    <n v="199264738"/>
  </r>
  <r>
    <x v="0"/>
    <s v="2020L205"/>
    <m/>
    <n v="38111.58"/>
    <n v="97722"/>
    <n v="0.39"/>
    <n v="3"/>
    <n v="746"/>
    <n v="3689"/>
    <n v="12"/>
    <n v="0.21"/>
    <n v="7"/>
    <n v="362.06686675333566"/>
    <n v="1537.0833333333335"/>
    <n v="307.41666666666669"/>
    <n v="774.68999999999994"/>
    <n v="11067"/>
    <n v="2751994"/>
    <n v="1438.71"/>
    <n v="360496458"/>
  </r>
  <r>
    <x v="0"/>
    <s v="2020L206"/>
    <m/>
    <n v="10856.6"/>
    <n v="54283"/>
    <n v="0.2"/>
    <n v="3"/>
    <n v="770"/>
    <n v="3957"/>
    <n v="12"/>
    <n v="0.15"/>
    <n v="7"/>
    <n v="275.91427496042616"/>
    <n v="1648.75"/>
    <n v="329.75"/>
    <n v="593.54999999999995"/>
    <n v="11871"/>
    <n v="3046890"/>
    <n v="791.40000000000009"/>
    <n v="214797831"/>
  </r>
  <r>
    <x v="0"/>
    <s v="2020L207"/>
    <m/>
    <n v="16738.810000000001"/>
    <n v="88099"/>
    <n v="0.19"/>
    <n v="3"/>
    <n v="737"/>
    <n v="3361"/>
    <n v="12"/>
    <n v="0.15"/>
    <n v="9"/>
    <n v="234.3562997578955"/>
    <n v="840.25"/>
    <n v="280.08333333333331"/>
    <n v="504.15"/>
    <n v="10083"/>
    <n v="2477057"/>
    <n v="638.59"/>
    <n v="296100739"/>
  </r>
  <r>
    <x v="0"/>
    <s v="2020L208"/>
    <m/>
    <n v="21562.5"/>
    <n v="86250"/>
    <n v="0.25"/>
    <n v="3"/>
    <n v="757"/>
    <n v="2024"/>
    <n v="12"/>
    <n v="0.18"/>
    <n v="7"/>
    <n v="169.81642138570126"/>
    <n v="843.33333333333337"/>
    <n v="168.66666666666666"/>
    <n v="364.32"/>
    <n v="6072"/>
    <n v="1532168"/>
    <n v="506"/>
    <n v="174570000"/>
  </r>
  <r>
    <x v="0"/>
    <s v="2020L209"/>
    <m/>
    <n v="21097.72"/>
    <n v="75349"/>
    <n v="0.28000000000000003"/>
    <n v="5"/>
    <n v="790"/>
    <n v="3442"/>
    <n v="12"/>
    <n v="0.19"/>
    <n v="8"/>
    <n v="305.10612667716475"/>
    <n v="1147.3333333333333"/>
    <n v="286.83333333333331"/>
    <n v="653.98"/>
    <n v="17210"/>
    <n v="2719180"/>
    <n v="963.7600000000001"/>
    <n v="259351258"/>
  </r>
  <r>
    <x v="0"/>
    <s v="2020L210"/>
    <m/>
    <n v="18507.939999999999"/>
    <n v="84127"/>
    <n v="0.21999999999999997"/>
    <n v="3"/>
    <n v="786"/>
    <n v="2934"/>
    <n v="12"/>
    <n v="0.19"/>
    <n v="4"/>
    <n v="260.07593715014576"/>
    <n v="1956"/>
    <n v="244.5"/>
    <n v="557.46"/>
    <n v="8802"/>
    <n v="2306124"/>
    <n v="645.4799999999999"/>
    <n v="246828618"/>
  </r>
  <r>
    <x v="0"/>
    <s v="2020L211"/>
    <m/>
    <n v="16765"/>
    <n v="83825"/>
    <n v="0.2"/>
    <n v="5"/>
    <n v="722"/>
    <n v="2212"/>
    <n v="12"/>
    <n v="0.2"/>
    <n v="4"/>
    <n v="206.58064708074639"/>
    <n v="1474.6666666666665"/>
    <n v="184.33333333333334"/>
    <n v="442.40000000000003"/>
    <n v="11060"/>
    <n v="1597064"/>
    <n v="442.40000000000003"/>
    <n v="185420900"/>
  </r>
  <r>
    <x v="0"/>
    <s v="2020L212"/>
    <m/>
    <n v="18730.88"/>
    <n v="66896"/>
    <n v="0.28000000000000003"/>
    <n v="4"/>
    <n v="745"/>
    <n v="2114"/>
    <n v="12"/>
    <n v="0.19"/>
    <n v="5"/>
    <n v="187.38941074826451"/>
    <n v="1233.1666666666667"/>
    <n v="176.16666666666666"/>
    <n v="401.66"/>
    <n v="8456"/>
    <n v="1574930"/>
    <n v="591.92000000000007"/>
    <n v="141418144"/>
  </r>
  <r>
    <x v="0"/>
    <s v="2020L213"/>
    <m/>
    <n v="22296.66"/>
    <n v="96942"/>
    <n v="0.23"/>
    <n v="3"/>
    <n v="729"/>
    <n v="3019"/>
    <n v="12"/>
    <n v="0.16"/>
    <n v="8"/>
    <n v="224.7475511743969"/>
    <n v="1006.3333333333333"/>
    <n v="251.58333333333334"/>
    <n v="483.04"/>
    <n v="9057"/>
    <n v="2200851"/>
    <n v="694.37"/>
    <n v="292667898"/>
  </r>
  <r>
    <x v="0"/>
    <s v="2020L214"/>
    <m/>
    <n v="16065.92"/>
    <n v="100412"/>
    <n v="0.16"/>
    <n v="5"/>
    <n v="730"/>
    <n v="2765"/>
    <n v="12"/>
    <n v="0.18"/>
    <n v="7"/>
    <n v="231.98735431396449"/>
    <n v="1152.0833333333335"/>
    <n v="230.41666666666666"/>
    <n v="497.7"/>
    <n v="13825"/>
    <n v="2018450"/>
    <n v="442.40000000000003"/>
    <n v="277639180"/>
  </r>
  <r>
    <x v="0"/>
    <s v="2020L215"/>
    <m/>
    <n v="11582.210000000001"/>
    <n v="60959"/>
    <n v="0.19"/>
    <n v="3"/>
    <n v="726"/>
    <n v="2628"/>
    <n v="12"/>
    <n v="0.19"/>
    <n v="5"/>
    <n v="232.95145290749252"/>
    <n v="1533"/>
    <n v="219"/>
    <n v="499.32"/>
    <n v="7884"/>
    <n v="1907928"/>
    <n v="499.32"/>
    <n v="160200252"/>
  </r>
  <r>
    <x v="0"/>
    <s v="2020L216"/>
    <m/>
    <n v="30079.8"/>
    <n v="83555"/>
    <n v="0.36"/>
    <n v="5"/>
    <n v="724"/>
    <n v="2919"/>
    <n v="12"/>
    <n v="0.2"/>
    <n v="4"/>
    <n v="272.6080057995926"/>
    <n v="1946"/>
    <n v="243.25"/>
    <n v="583.80000000000007"/>
    <n v="14595"/>
    <n v="2113356"/>
    <n v="1050.8399999999999"/>
    <n v="243897045"/>
  </r>
  <r>
    <x v="0"/>
    <s v="2020L217"/>
    <m/>
    <n v="12752.039999999999"/>
    <n v="106267"/>
    <n v="0.12"/>
    <n v="3"/>
    <n v="747"/>
    <n v="3061"/>
    <n v="12"/>
    <n v="0.19"/>
    <n v="8"/>
    <n v="271.33348453190058"/>
    <n v="1020.3333333333333"/>
    <n v="255.08333333333334"/>
    <n v="581.59"/>
    <n v="9183"/>
    <n v="2286567"/>
    <n v="367.32"/>
    <n v="325283287"/>
  </r>
  <r>
    <x v="0"/>
    <s v="2020L218"/>
    <m/>
    <n v="26968.68"/>
    <n v="74913"/>
    <n v="0.36"/>
    <n v="3"/>
    <n v="755"/>
    <n v="2552"/>
    <n v="12"/>
    <n v="0.17"/>
    <n v="4"/>
    <n v="202.03877828911092"/>
    <n v="1701.3333333333333"/>
    <n v="212.66666666666666"/>
    <n v="433.84000000000003"/>
    <n v="7656"/>
    <n v="1926760"/>
    <n v="918.71999999999991"/>
    <n v="191177976"/>
  </r>
  <r>
    <x v="0"/>
    <s v="2020L219"/>
    <m/>
    <n v="11348.04"/>
    <n v="51582"/>
    <n v="0.22000000000000003"/>
    <n v="5"/>
    <n v="762"/>
    <n v="3380"/>
    <n v="12"/>
    <n v="0.19"/>
    <n v="5"/>
    <n v="299.61031614433961"/>
    <n v="1971.6666666666667"/>
    <n v="281.66666666666669"/>
    <n v="642.20000000000005"/>
    <n v="16900"/>
    <n v="2575560"/>
    <n v="743.60000000000014"/>
    <n v="174347160"/>
  </r>
  <r>
    <x v="0"/>
    <s v="2020L220"/>
    <m/>
    <n v="35788.800000000003"/>
    <n v="111840"/>
    <n v="0.32"/>
    <n v="3"/>
    <n v="790"/>
    <n v="3191"/>
    <n v="12"/>
    <n v="0.16"/>
    <n v="7"/>
    <n v="237.55198270867854"/>
    <n v="1329.5833333333335"/>
    <n v="265.91666666666669"/>
    <n v="510.56"/>
    <n v="9573"/>
    <n v="2520890"/>
    <n v="1021.12"/>
    <n v="356881440"/>
  </r>
  <r>
    <x v="0"/>
    <s v="2020L221"/>
    <m/>
    <n v="22906.519999999997"/>
    <n v="78988"/>
    <n v="0.28999999999999998"/>
    <n v="5"/>
    <n v="773"/>
    <n v="2943"/>
    <n v="12"/>
    <n v="0.2"/>
    <n v="4"/>
    <n v="274.8493871422408"/>
    <n v="1962"/>
    <n v="245.25"/>
    <n v="588.6"/>
    <n v="14715"/>
    <n v="2274939"/>
    <n v="853.46999999999991"/>
    <n v="232461684"/>
  </r>
  <r>
    <x v="0"/>
    <s v="2020L222"/>
    <m/>
    <n v="40042.879999999997"/>
    <n v="105376"/>
    <n v="0.37999999999999995"/>
    <n v="4"/>
    <n v="726"/>
    <n v="2364"/>
    <n v="12"/>
    <n v="0.19"/>
    <n v="5"/>
    <n v="209.54993709030148"/>
    <n v="1379"/>
    <n v="197"/>
    <n v="449.16"/>
    <n v="9456"/>
    <n v="1716264"/>
    <n v="898.31999999999982"/>
    <n v="249108864"/>
  </r>
  <r>
    <x v="0"/>
    <s v="2020L223"/>
    <m/>
    <n v="36306.58"/>
    <n v="117118"/>
    <n v="0.31"/>
    <n v="5"/>
    <n v="734"/>
    <n v="3700"/>
    <n v="12"/>
    <n v="0.2"/>
    <n v="4"/>
    <n v="345.54629032493756"/>
    <n v="2466.6666666666665"/>
    <n v="308.33333333333331"/>
    <n v="740"/>
    <n v="18500"/>
    <n v="2715800"/>
    <n v="1147"/>
    <n v="433336600"/>
  </r>
  <r>
    <x v="0"/>
    <s v="2020L224"/>
    <m/>
    <n v="25107.74"/>
    <n v="66073"/>
    <n v="0.38"/>
    <n v="3"/>
    <n v="732"/>
    <n v="2289"/>
    <n v="12"/>
    <n v="0.18"/>
    <n v="4"/>
    <n v="192.05029078649716"/>
    <n v="1526"/>
    <n v="190.75"/>
    <n v="412.02"/>
    <n v="6867"/>
    <n v="1675548"/>
    <n v="869.82"/>
    <n v="151241097"/>
  </r>
  <r>
    <x v="0"/>
    <s v="2020L225"/>
    <m/>
    <n v="23988.58"/>
    <n v="109039"/>
    <n v="0.22000000000000003"/>
    <n v="3"/>
    <n v="744"/>
    <n v="2894"/>
    <n v="12"/>
    <n v="0.21"/>
    <n v="9"/>
    <n v="284.03944494013399"/>
    <n v="723.5"/>
    <n v="241.16666666666666"/>
    <n v="607.74"/>
    <n v="8682"/>
    <n v="2153136"/>
    <n v="636.68000000000006"/>
    <n v="315558866"/>
  </r>
  <r>
    <x v="0"/>
    <s v="2020L226"/>
    <m/>
    <n v="27158.6"/>
    <n v="77596"/>
    <n v="0.35"/>
    <n v="3"/>
    <n v="786"/>
    <n v="2240"/>
    <n v="12"/>
    <n v="0.19"/>
    <n v="8"/>
    <n v="198.55831602465108"/>
    <n v="746.66666666666663"/>
    <n v="186.66666666666666"/>
    <n v="425.6"/>
    <n v="6720"/>
    <n v="1760640"/>
    <n v="784"/>
    <n v="173815040"/>
  </r>
  <r>
    <x v="0"/>
    <s v="2020L227"/>
    <m/>
    <n v="23764.980000000003"/>
    <n v="69897"/>
    <n v="0.34"/>
    <n v="5"/>
    <n v="728"/>
    <n v="2739"/>
    <n v="12"/>
    <n v="0.2"/>
    <n v="4"/>
    <n v="255.7976457297307"/>
    <n v="1826"/>
    <n v="228.25"/>
    <n v="547.80000000000007"/>
    <n v="13695"/>
    <n v="1993992"/>
    <n v="931.2600000000001"/>
    <n v="191447883"/>
  </r>
  <r>
    <x v="0"/>
    <s v="2020L228"/>
    <m/>
    <n v="14253.1"/>
    <n v="61970"/>
    <n v="0.23"/>
    <n v="4"/>
    <n v="777"/>
    <n v="3631"/>
    <n v="12"/>
    <n v="0.16"/>
    <n v="4"/>
    <n v="270.3075052382361"/>
    <n v="2420.6666666666665"/>
    <n v="302.58333333333331"/>
    <n v="580.96"/>
    <n v="14524"/>
    <n v="2821287"/>
    <n v="835.13"/>
    <n v="225013070"/>
  </r>
  <r>
    <x v="0"/>
    <s v="2020L229"/>
    <m/>
    <n v="6650.28"/>
    <n v="55419"/>
    <n v="0.12"/>
    <n v="3"/>
    <n v="720"/>
    <n v="3523"/>
    <n v="12"/>
    <n v="0.21"/>
    <n v="4"/>
    <n v="345.77434848793757"/>
    <n v="2348.6666666666665"/>
    <n v="293.58333333333331"/>
    <n v="739.82999999999993"/>
    <n v="10569"/>
    <n v="2536560"/>
    <n v="422.76"/>
    <n v="195241137"/>
  </r>
  <r>
    <x v="0"/>
    <s v="2020L230"/>
    <m/>
    <n v="12346.880000000001"/>
    <n v="77168"/>
    <n v="0.16"/>
    <n v="5"/>
    <n v="777"/>
    <n v="3828"/>
    <n v="12"/>
    <n v="0.19"/>
    <n v="5"/>
    <n v="339.3219793492699"/>
    <n v="2233"/>
    <n v="319"/>
    <n v="727.32"/>
    <n v="19140"/>
    <n v="2974356"/>
    <n v="612.48"/>
    <n v="295399104"/>
  </r>
  <r>
    <x v="0"/>
    <s v="2020L231"/>
    <m/>
    <n v="14600.300000000001"/>
    <n v="56155"/>
    <n v="0.26"/>
    <n v="3"/>
    <n v="765"/>
    <n v="2008"/>
    <n v="12"/>
    <n v="0.2"/>
    <n v="8"/>
    <n v="187.52890566823629"/>
    <n v="669.33333333333326"/>
    <n v="167.33333333333334"/>
    <n v="401.6"/>
    <n v="6024"/>
    <n v="1536120"/>
    <n v="522.08000000000004"/>
    <n v="112759240"/>
  </r>
  <r>
    <x v="0"/>
    <s v="2020L232"/>
    <m/>
    <n v="8079.48"/>
    <n v="67329"/>
    <n v="0.12"/>
    <n v="5"/>
    <n v="764"/>
    <n v="2659"/>
    <n v="12"/>
    <n v="0.19"/>
    <n v="8"/>
    <n v="235.69935817390507"/>
    <n v="886.33333333333326"/>
    <n v="221.58333333333334"/>
    <n v="505.21"/>
    <n v="13295"/>
    <n v="2031476"/>
    <n v="319.08"/>
    <n v="179027811"/>
  </r>
  <r>
    <x v="0"/>
    <s v="2020L233"/>
    <m/>
    <n v="26267.34"/>
    <n v="79598"/>
    <n v="0.33"/>
    <n v="3"/>
    <n v="740"/>
    <n v="2644"/>
    <n v="12"/>
    <n v="0.19"/>
    <n v="6"/>
    <n v="234.36972659338284"/>
    <n v="1322"/>
    <n v="220.33333333333334"/>
    <n v="502.36"/>
    <n v="7932"/>
    <n v="1956560"/>
    <n v="872.5200000000001"/>
    <n v="210457112"/>
  </r>
  <r>
    <x v="0"/>
    <s v="2020L234"/>
    <m/>
    <n v="17854.88"/>
    <n v="111593"/>
    <n v="0.16"/>
    <n v="4"/>
    <n v="740"/>
    <n v="3194"/>
    <n v="12"/>
    <n v="0.21"/>
    <n v="8"/>
    <n v="313.48375505832325"/>
    <n v="1064.6666666666665"/>
    <n v="266.16666666666669"/>
    <n v="670.74"/>
    <n v="12776"/>
    <n v="2363560"/>
    <n v="511.04"/>
    <n v="356428042"/>
  </r>
  <r>
    <x v="0"/>
    <s v="2020L235"/>
    <m/>
    <n v="24186.6"/>
    <n v="80622"/>
    <n v="0.3"/>
    <n v="3"/>
    <n v="768"/>
    <n v="3288"/>
    <n v="12"/>
    <n v="0.19"/>
    <n v="5"/>
    <n v="291.45524245047011"/>
    <n v="1918.0000000000002"/>
    <n v="274"/>
    <n v="624.72"/>
    <n v="9864"/>
    <n v="2525184"/>
    <n v="986.4"/>
    <n v="265085136"/>
  </r>
  <r>
    <x v="0"/>
    <s v="2020L236"/>
    <m/>
    <n v="5588.44"/>
    <n v="50804"/>
    <n v="0.10999999999999999"/>
    <n v="4"/>
    <n v="722"/>
    <n v="3187"/>
    <n v="12"/>
    <n v="0.18"/>
    <n v="6"/>
    <n v="267.39374256730736"/>
    <n v="1593.5"/>
    <n v="265.58333333333331"/>
    <n v="573.66"/>
    <n v="12748"/>
    <n v="2301014"/>
    <n v="350.56999999999994"/>
    <n v="161912348"/>
  </r>
  <r>
    <x v="0"/>
    <s v="2020L237"/>
    <m/>
    <n v="45469.200000000004"/>
    <n v="113673"/>
    <n v="0.4"/>
    <n v="4"/>
    <n v="727"/>
    <n v="3311"/>
    <n v="12"/>
    <n v="0.17"/>
    <n v="8"/>
    <n v="262.12789769406209"/>
    <n v="1103.6666666666665"/>
    <n v="275.91666666666669"/>
    <n v="562.87"/>
    <n v="13244"/>
    <n v="2407097"/>
    <n v="1324.4"/>
    <n v="376371303"/>
  </r>
  <r>
    <x v="0"/>
    <s v="2020L238"/>
    <m/>
    <n v="15460.2"/>
    <n v="77301"/>
    <n v="0.2"/>
    <n v="3"/>
    <n v="775"/>
    <n v="3266"/>
    <n v="12"/>
    <n v="0.17"/>
    <n v="7"/>
    <n v="258.56530168191085"/>
    <n v="1360.8333333333335"/>
    <n v="272.16666666666669"/>
    <n v="555.22"/>
    <n v="9798"/>
    <n v="2531150"/>
    <n v="653.20000000000005"/>
    <n v="252465066"/>
  </r>
  <r>
    <x v="0"/>
    <s v="2020L239"/>
    <m/>
    <n v="27739.27"/>
    <n v="74971"/>
    <n v="0.37"/>
    <n v="5"/>
    <n v="737"/>
    <n v="3031"/>
    <n v="12"/>
    <n v="0.2"/>
    <n v="6"/>
    <n v="283.06778539861756"/>
    <n v="1515.5"/>
    <n v="252.58333333333334"/>
    <n v="606.20000000000005"/>
    <n v="15155"/>
    <n v="2233847"/>
    <n v="1121.47"/>
    <n v="227237101"/>
  </r>
  <r>
    <x v="0"/>
    <s v="2020L240"/>
    <m/>
    <n v="12756.460000000001"/>
    <n v="75038"/>
    <n v="0.17"/>
    <n v="5"/>
    <n v="732"/>
    <n v="3643"/>
    <n v="12"/>
    <n v="0.17"/>
    <n v="9"/>
    <n v="288.41193938371129"/>
    <n v="910.75"/>
    <n v="303.58333333333331"/>
    <n v="619.31000000000006"/>
    <n v="18215"/>
    <n v="2666676"/>
    <n v="619.31000000000006"/>
    <n v="273363434"/>
  </r>
  <r>
    <x v="0"/>
    <s v="2020L241"/>
    <m/>
    <n v="34860.959999999999"/>
    <n v="96836"/>
    <n v="0.36"/>
    <n v="3"/>
    <n v="769"/>
    <n v="3695"/>
    <n v="12"/>
    <n v="0.2"/>
    <n v="5"/>
    <n v="345.07933587855229"/>
    <n v="2155.416666666667"/>
    <n v="307.91666666666669"/>
    <n v="739"/>
    <n v="11085"/>
    <n v="2841455"/>
    <n v="1330.2"/>
    <n v="357809020"/>
  </r>
  <r>
    <x v="0"/>
    <s v="2020L242"/>
    <m/>
    <n v="20945.34"/>
    <n v="116363"/>
    <n v="0.18"/>
    <n v="5"/>
    <n v="767"/>
    <n v="2002"/>
    <n v="12"/>
    <n v="0.16"/>
    <n v="7"/>
    <n v="149.03762750948744"/>
    <n v="834.16666666666674"/>
    <n v="166.83333333333334"/>
    <n v="320.32"/>
    <n v="10010"/>
    <n v="1535534"/>
    <n v="360.36"/>
    <n v="232958726"/>
  </r>
  <r>
    <x v="0"/>
    <s v="2020L243"/>
    <m/>
    <n v="10128.24"/>
    <n v="84402"/>
    <n v="0.12"/>
    <n v="4"/>
    <n v="767"/>
    <n v="2120"/>
    <n v="12"/>
    <n v="0.21"/>
    <n v="7"/>
    <n v="208.07312483520522"/>
    <n v="883.33333333333337"/>
    <n v="176.66666666666666"/>
    <n v="445.2"/>
    <n v="8480"/>
    <n v="1626040"/>
    <n v="254.39999999999998"/>
    <n v="178932240"/>
  </r>
  <r>
    <x v="0"/>
    <s v="2020L244"/>
    <m/>
    <n v="12363.87"/>
    <n v="65073"/>
    <n v="0.19"/>
    <n v="5"/>
    <n v="725"/>
    <n v="2766"/>
    <n v="12"/>
    <n v="0.18"/>
    <n v="8"/>
    <n v="232.07125570792977"/>
    <n v="922"/>
    <n v="230.5"/>
    <n v="497.88"/>
    <n v="13830"/>
    <n v="2005350"/>
    <n v="525.54"/>
    <n v="179991918"/>
  </r>
  <r>
    <x v="0"/>
    <s v="2020L245"/>
    <m/>
    <n v="12485.279999999999"/>
    <n v="52022"/>
    <n v="0.24"/>
    <n v="3"/>
    <n v="724"/>
    <n v="2934"/>
    <n v="12"/>
    <n v="0.2"/>
    <n v="8"/>
    <n v="274.00886913874757"/>
    <n v="978"/>
    <n v="244.5"/>
    <n v="586.80000000000007"/>
    <n v="8802"/>
    <n v="2124216"/>
    <n v="704.16"/>
    <n v="152632548"/>
  </r>
  <r>
    <x v="0"/>
    <s v="2020L246"/>
    <m/>
    <n v="27217.920000000002"/>
    <n v="85056"/>
    <n v="0.32"/>
    <n v="3"/>
    <n v="758"/>
    <n v="2850"/>
    <n v="12"/>
    <n v="0.15"/>
    <n v="7"/>
    <n v="198.72521699196739"/>
    <n v="1187.5"/>
    <n v="237.5"/>
    <n v="427.5"/>
    <n v="8550"/>
    <n v="2160300"/>
    <n v="912"/>
    <n v="242409600"/>
  </r>
  <r>
    <x v="0"/>
    <s v="2020L247"/>
    <m/>
    <n v="19084.54"/>
    <n v="112262"/>
    <n v="0.17"/>
    <n v="4"/>
    <n v="735"/>
    <n v="3737"/>
    <n v="12"/>
    <n v="0.18"/>
    <n v="7"/>
    <n v="313.53950924820441"/>
    <n v="1557.0833333333335"/>
    <n v="311.41666666666669"/>
    <n v="672.66"/>
    <n v="14948"/>
    <n v="2746695"/>
    <n v="635.29000000000008"/>
    <n v="419523094"/>
  </r>
  <r>
    <x v="0"/>
    <s v="2020L248"/>
    <m/>
    <n v="15106.6"/>
    <n v="75533"/>
    <n v="0.2"/>
    <n v="4"/>
    <n v="773"/>
    <n v="2752"/>
    <n v="12"/>
    <n v="0.17"/>
    <n v="9"/>
    <n v="217.87253834311642"/>
    <n v="688"/>
    <n v="229.33333333333334"/>
    <n v="467.84000000000003"/>
    <n v="11008"/>
    <n v="2127296"/>
    <n v="550.4"/>
    <n v="207866816"/>
  </r>
  <r>
    <x v="0"/>
    <s v="2020L249"/>
    <m/>
    <n v="9451.49"/>
    <n v="55597"/>
    <n v="0.16999999999999998"/>
    <n v="3"/>
    <n v="739"/>
    <n v="3763"/>
    <n v="12"/>
    <n v="0.16"/>
    <n v="7"/>
    <n v="280.13416199710343"/>
    <n v="1567.9166666666667"/>
    <n v="313.58333333333331"/>
    <n v="602.08000000000004"/>
    <n v="11289"/>
    <n v="2780857"/>
    <n v="639.70999999999992"/>
    <n v="209211511"/>
  </r>
  <r>
    <x v="0"/>
    <s v="2020L250"/>
    <m/>
    <n v="32780.159999999996"/>
    <n v="91056"/>
    <n v="0.35999999999999993"/>
    <n v="5"/>
    <n v="757"/>
    <n v="2239"/>
    <n v="12"/>
    <n v="0.18"/>
    <n v="9"/>
    <n v="187.8552210882338"/>
    <n v="559.75"/>
    <n v="186.58333333333334"/>
    <n v="403.02"/>
    <n v="11195"/>
    <n v="1694923"/>
    <n v="806.03999999999985"/>
    <n v="203874384"/>
  </r>
  <r>
    <x v="0"/>
    <s v="2020L251"/>
    <m/>
    <n v="33654.089999999997"/>
    <n v="90957"/>
    <n v="0.36999999999999994"/>
    <n v="4"/>
    <n v="785"/>
    <n v="2943"/>
    <n v="12"/>
    <n v="0.21"/>
    <n v="9"/>
    <n v="288.84868225943814"/>
    <n v="735.75"/>
    <n v="245.25"/>
    <n v="618.03"/>
    <n v="11772"/>
    <n v="2310255"/>
    <n v="1088.9099999999999"/>
    <n v="267686451"/>
  </r>
  <r>
    <x v="0"/>
    <s v="2020L252"/>
    <m/>
    <n v="40268.22"/>
    <n v="105969"/>
    <n v="0.38"/>
    <n v="3"/>
    <n v="785"/>
    <n v="3254"/>
    <n v="12"/>
    <n v="0.18"/>
    <n v="5"/>
    <n v="273.0151359629802"/>
    <n v="1898.1666666666667"/>
    <n v="271.16666666666669"/>
    <n v="585.72"/>
    <n v="9762"/>
    <n v="2554390"/>
    <n v="1236.52"/>
    <n v="344823126"/>
  </r>
  <r>
    <x v="0"/>
    <s v="2020L253"/>
    <m/>
    <n v="12154.87"/>
    <n v="63973"/>
    <n v="0.19"/>
    <n v="4"/>
    <n v="745"/>
    <n v="3089"/>
    <n v="12"/>
    <n v="0.16"/>
    <n v="8"/>
    <n v="229.95865703137198"/>
    <n v="1029.6666666666665"/>
    <n v="257.41666666666669"/>
    <n v="494.24"/>
    <n v="12356"/>
    <n v="2301305"/>
    <n v="586.91"/>
    <n v="197612597"/>
  </r>
  <r>
    <x v="0"/>
    <s v="2020L254"/>
    <m/>
    <n v="16858.82"/>
    <n v="76631"/>
    <n v="0.22"/>
    <n v="4"/>
    <n v="730"/>
    <n v="2059"/>
    <n v="12"/>
    <n v="0.21"/>
    <n v="5"/>
    <n v="202.08611511117334"/>
    <n v="1201.0833333333335"/>
    <n v="171.58333333333334"/>
    <n v="432.39"/>
    <n v="8236"/>
    <n v="1503070"/>
    <n v="452.98"/>
    <n v="157783229"/>
  </r>
  <r>
    <x v="0"/>
    <s v="2020L255"/>
    <m/>
    <n v="20080.53"/>
    <n v="105687"/>
    <n v="0.19"/>
    <n v="5"/>
    <n v="771"/>
    <n v="3374"/>
    <n v="12"/>
    <n v="0.2"/>
    <n v="5"/>
    <n v="315.10086042063216"/>
    <n v="1968.1666666666667"/>
    <n v="281.16666666666669"/>
    <n v="674.80000000000007"/>
    <n v="16870"/>
    <n v="2601354"/>
    <n v="641.06000000000006"/>
    <n v="356587938"/>
  </r>
  <r>
    <x v="0"/>
    <s v="2020L256"/>
    <m/>
    <n v="22009.079999999998"/>
    <n v="59484"/>
    <n v="0.37"/>
    <n v="3"/>
    <n v="721"/>
    <n v="2328"/>
    <n v="12"/>
    <n v="0.16"/>
    <n v="4"/>
    <n v="173.30649192911423"/>
    <n v="1552"/>
    <n v="194"/>
    <n v="372.48"/>
    <n v="6984"/>
    <n v="1678488"/>
    <n v="861.36"/>
    <n v="138478752"/>
  </r>
  <r>
    <x v="0"/>
    <s v="2020L257"/>
    <m/>
    <n v="22077.43"/>
    <n v="116197"/>
    <n v="0.19"/>
    <n v="5"/>
    <n v="779"/>
    <n v="3843"/>
    <n v="12"/>
    <n v="0.17"/>
    <n v="5"/>
    <n v="304.24569943771695"/>
    <n v="2241.75"/>
    <n v="320.25"/>
    <n v="653.31000000000006"/>
    <n v="19215"/>
    <n v="2993697"/>
    <n v="730.17"/>
    <n v="446545071"/>
  </r>
  <r>
    <x v="0"/>
    <s v="2020L258"/>
    <m/>
    <n v="18342.3"/>
    <n v="61141"/>
    <n v="0.3"/>
    <n v="3"/>
    <n v="733"/>
    <n v="2217"/>
    <n v="12"/>
    <n v="0.17"/>
    <n v="5"/>
    <n v="175.51723019865165"/>
    <n v="1293.25"/>
    <n v="184.75"/>
    <n v="376.89000000000004"/>
    <n v="6651"/>
    <n v="1625061"/>
    <n v="665.1"/>
    <n v="135549597"/>
  </r>
  <r>
    <x v="0"/>
    <s v="2020L259"/>
    <m/>
    <n v="15084.42"/>
    <n v="58017"/>
    <n v="0.26"/>
    <n v="4"/>
    <n v="769"/>
    <n v="3130"/>
    <n v="12"/>
    <n v="0.18"/>
    <n v="7"/>
    <n v="262.61136311128712"/>
    <n v="1304.1666666666667"/>
    <n v="260.83333333333331"/>
    <n v="563.4"/>
    <n v="12520"/>
    <n v="2406970"/>
    <n v="813.80000000000007"/>
    <n v="181593210"/>
  </r>
  <r>
    <x v="0"/>
    <s v="2020L260"/>
    <m/>
    <n v="8009.1"/>
    <n v="72810"/>
    <n v="0.11"/>
    <n v="3"/>
    <n v="761"/>
    <n v="3074"/>
    <n v="12"/>
    <n v="0.18"/>
    <n v="4"/>
    <n v="257.91288504923205"/>
    <n v="2049.333333333333"/>
    <n v="256.16666666666669"/>
    <n v="553.31999999999994"/>
    <n v="9222"/>
    <n v="2339314"/>
    <n v="338.14"/>
    <n v="223817940"/>
  </r>
  <r>
    <x v="0"/>
    <s v="2020L261"/>
    <m/>
    <n v="30250.22"/>
    <n v="116347"/>
    <n v="0.26"/>
    <n v="3"/>
    <n v="738"/>
    <n v="2272"/>
    <n v="12"/>
    <n v="0.2"/>
    <n v="8"/>
    <n v="212.18410043736696"/>
    <n v="757.33333333333326"/>
    <n v="189.33333333333334"/>
    <n v="454.40000000000003"/>
    <n v="6816"/>
    <n v="1676736"/>
    <n v="590.72"/>
    <n v="264340384"/>
  </r>
  <r>
    <x v="0"/>
    <s v="2020L262"/>
    <m/>
    <n v="24159.3"/>
    <n v="80531"/>
    <n v="0.3"/>
    <n v="5"/>
    <n v="730"/>
    <n v="2643"/>
    <n v="12"/>
    <n v="0.15"/>
    <n v="5"/>
    <n v="184.29149070518233"/>
    <n v="1541.75"/>
    <n v="220.25"/>
    <n v="396.45"/>
    <n v="13215"/>
    <n v="1929390"/>
    <n v="792.9"/>
    <n v="212843433"/>
  </r>
  <r>
    <x v="0"/>
    <s v="2020L263"/>
    <m/>
    <n v="14956.6"/>
    <n v="87980"/>
    <n v="0.17"/>
    <n v="5"/>
    <n v="767"/>
    <n v="3259"/>
    <n v="12"/>
    <n v="0.15"/>
    <n v="5"/>
    <n v="227.24402883397244"/>
    <n v="1901.0833333333335"/>
    <n v="271.58333333333331"/>
    <n v="488.84999999999997"/>
    <n v="16295"/>
    <n v="2499653"/>
    <n v="554.03000000000009"/>
    <n v="286726820"/>
  </r>
  <r>
    <x v="0"/>
    <s v="2020L264"/>
    <m/>
    <n v="11655.37"/>
    <n v="68561"/>
    <n v="0.17"/>
    <n v="4"/>
    <n v="743"/>
    <n v="3861"/>
    <n v="12"/>
    <n v="0.15"/>
    <n v="5"/>
    <n v="269.22037291438113"/>
    <n v="2252.25"/>
    <n v="321.75"/>
    <n v="579.15"/>
    <n v="15444"/>
    <n v="2868723"/>
    <n v="656.37"/>
    <n v="264714021"/>
  </r>
  <r>
    <x v="0"/>
    <s v="2020L265"/>
    <m/>
    <n v="24341.200000000001"/>
    <n v="78520"/>
    <n v="0.31"/>
    <n v="3"/>
    <n v="752"/>
    <n v="3310"/>
    <n v="12"/>
    <n v="0.16"/>
    <n v="6"/>
    <n v="246.41086266553614"/>
    <n v="1655"/>
    <n v="275.83333333333331"/>
    <n v="529.6"/>
    <n v="9930"/>
    <n v="2489120"/>
    <n v="1026.0999999999999"/>
    <n v="259901200"/>
  </r>
  <r>
    <x v="0"/>
    <s v="2020L266"/>
    <m/>
    <n v="17830.8"/>
    <n v="59436"/>
    <n v="0.3"/>
    <n v="4"/>
    <n v="746"/>
    <n v="2966"/>
    <n v="12"/>
    <n v="0.17"/>
    <n v="6"/>
    <n v="234.81466160090244"/>
    <n v="1483"/>
    <n v="247.16666666666666"/>
    <n v="504.22"/>
    <n v="11864"/>
    <n v="2212636"/>
    <n v="889.8"/>
    <n v="176287176"/>
  </r>
  <r>
    <x v="0"/>
    <s v="2020L267"/>
    <m/>
    <n v="16685.420000000002"/>
    <n v="87818"/>
    <n v="0.19000000000000003"/>
    <n v="5"/>
    <n v="749"/>
    <n v="3906"/>
    <n v="12"/>
    <n v="0.21"/>
    <n v="7"/>
    <n v="383.36491773882625"/>
    <n v="1627.5"/>
    <n v="325.5"/>
    <n v="820.26"/>
    <n v="19530"/>
    <n v="2925594"/>
    <n v="742.1400000000001"/>
    <n v="343017108"/>
  </r>
  <r>
    <x v="0"/>
    <s v="2020L268"/>
    <m/>
    <n v="36866.519999999997"/>
    <n v="102407"/>
    <n v="0.36"/>
    <n v="3"/>
    <n v="754"/>
    <n v="2358"/>
    <n v="12"/>
    <n v="0.15"/>
    <n v="7"/>
    <n v="164.41896900598562"/>
    <n v="982.5"/>
    <n v="196.5"/>
    <n v="353.7"/>
    <n v="7074"/>
    <n v="1777932"/>
    <n v="848.88"/>
    <n v="241475706"/>
  </r>
  <r>
    <x v="0"/>
    <s v="2020L269"/>
    <m/>
    <n v="20472.66"/>
    <n v="78741"/>
    <n v="0.26"/>
    <n v="5"/>
    <n v="746"/>
    <n v="3355"/>
    <n v="12"/>
    <n v="0.21"/>
    <n v="9"/>
    <n v="329.28553482175153"/>
    <n v="838.75"/>
    <n v="279.58333333333331"/>
    <n v="704.55"/>
    <n v="16775"/>
    <n v="2502830"/>
    <n v="872.30000000000007"/>
    <n v="264176055"/>
  </r>
  <r>
    <x v="0"/>
    <s v="2020L270"/>
    <m/>
    <n v="16228.32"/>
    <n v="67618"/>
    <n v="0.24"/>
    <n v="4"/>
    <n v="777"/>
    <n v="2529"/>
    <n v="12"/>
    <n v="0.17"/>
    <n v="4"/>
    <n v="200.21789588290034"/>
    <n v="1686"/>
    <n v="210.75"/>
    <n v="429.93"/>
    <n v="10116"/>
    <n v="1965033"/>
    <n v="606.95999999999992"/>
    <n v="171005922"/>
  </r>
  <r>
    <x v="0"/>
    <s v="2020L271"/>
    <m/>
    <n v="14073.48"/>
    <n v="117279"/>
    <n v="0.12"/>
    <n v="3"/>
    <n v="763"/>
    <n v="2377"/>
    <n v="12"/>
    <n v="0.21"/>
    <n v="4"/>
    <n v="233.29708383645396"/>
    <n v="1584.6666666666665"/>
    <n v="198.08333333333334"/>
    <n v="499.16999999999996"/>
    <n v="7131"/>
    <n v="1813651"/>
    <n v="285.24"/>
    <n v="278772183"/>
  </r>
  <r>
    <x v="0"/>
    <s v="2020L272"/>
    <m/>
    <n v="19970.330000000002"/>
    <n v="105107"/>
    <n v="0.19000000000000003"/>
    <n v="5"/>
    <n v="773"/>
    <n v="2125"/>
    <n v="12"/>
    <n v="0.17"/>
    <n v="6"/>
    <n v="168.23370057380907"/>
    <n v="1062.5"/>
    <n v="177.08333333333334"/>
    <n v="361.25"/>
    <n v="10625"/>
    <n v="1642625"/>
    <n v="403.75000000000006"/>
    <n v="223352375"/>
  </r>
  <r>
    <x v="0"/>
    <s v="2020L273"/>
    <m/>
    <n v="5894.1"/>
    <n v="58941"/>
    <n v="0.1"/>
    <n v="4"/>
    <n v="743"/>
    <n v="2132"/>
    <n v="12"/>
    <n v="0.15"/>
    <n v="6"/>
    <n v="148.66040793925421"/>
    <n v="1066"/>
    <n v="177.66666666666666"/>
    <n v="319.8"/>
    <n v="8528"/>
    <n v="1584076"/>
    <n v="213.20000000000002"/>
    <n v="125662212"/>
  </r>
  <r>
    <x v="0"/>
    <s v="2020L274"/>
    <m/>
    <n v="29343.96"/>
    <n v="79308"/>
    <n v="0.37"/>
    <n v="3"/>
    <n v="750"/>
    <n v="2133"/>
    <n v="12"/>
    <n v="0.2"/>
    <n v="4"/>
    <n v="199.20276682786258"/>
    <n v="1422"/>
    <n v="177.75"/>
    <n v="426.6"/>
    <n v="6399"/>
    <n v="1599750"/>
    <n v="789.21"/>
    <n v="169163964"/>
  </r>
  <r>
    <x v="0"/>
    <s v="2020L275"/>
    <m/>
    <n v="29126.52"/>
    <n v="107876"/>
    <n v="0.27"/>
    <n v="3"/>
    <n v="730"/>
    <n v="3207"/>
    <n v="12"/>
    <n v="0.2"/>
    <n v="8"/>
    <n v="299.50458191137136"/>
    <n v="1069"/>
    <n v="267.25"/>
    <n v="641.40000000000009"/>
    <n v="9621"/>
    <n v="2341110"/>
    <n v="865.8900000000001"/>
    <n v="345958332"/>
  </r>
  <r>
    <x v="0"/>
    <s v="2020L276"/>
    <m/>
    <n v="11608.2"/>
    <n v="58041"/>
    <n v="0.2"/>
    <n v="4"/>
    <n v="742"/>
    <n v="3574"/>
    <n v="12"/>
    <n v="0.15"/>
    <n v="8"/>
    <n v="249.20839492255837"/>
    <n v="1191.3333333333333"/>
    <n v="297.83333333333331"/>
    <n v="536.1"/>
    <n v="14296"/>
    <n v="2651908"/>
    <n v="714.80000000000007"/>
    <n v="207438534"/>
  </r>
  <r>
    <x v="0"/>
    <s v="2020L277"/>
    <m/>
    <n v="22570.080000000002"/>
    <n v="86808"/>
    <n v="0.26"/>
    <n v="3"/>
    <n v="785"/>
    <n v="2253"/>
    <n v="12"/>
    <n v="0.15"/>
    <n v="7"/>
    <n v="157.09751364312365"/>
    <n v="938.75"/>
    <n v="187.75"/>
    <n v="337.95"/>
    <n v="6759"/>
    <n v="1768605"/>
    <n v="585.78"/>
    <n v="195578424"/>
  </r>
  <r>
    <x v="0"/>
    <s v="2020L278"/>
    <m/>
    <n v="5921.3"/>
    <n v="59213"/>
    <n v="0.1"/>
    <n v="5"/>
    <n v="726"/>
    <n v="2884"/>
    <n v="12"/>
    <n v="0.17"/>
    <n v="5"/>
    <n v="228.32281997876024"/>
    <n v="1682.3333333333335"/>
    <n v="240.33333333333334"/>
    <n v="490.28000000000003"/>
    <n v="14420"/>
    <n v="2093784"/>
    <n v="288.40000000000003"/>
    <n v="170770292"/>
  </r>
  <r>
    <x v="0"/>
    <s v="2020L279"/>
    <m/>
    <n v="37487.379999999997"/>
    <n v="98651"/>
    <n v="0.37999999999999995"/>
    <n v="4"/>
    <n v="788"/>
    <n v="3003"/>
    <n v="12"/>
    <n v="0.19"/>
    <n v="4"/>
    <n v="266.19224242054787"/>
    <n v="2002"/>
    <n v="250.25"/>
    <n v="570.57000000000005"/>
    <n v="12012"/>
    <n v="2366364"/>
    <n v="1141.1399999999999"/>
    <n v="296248953"/>
  </r>
  <r>
    <x v="0"/>
    <s v="2020L280"/>
    <m/>
    <n v="19898.64"/>
    <n v="110548"/>
    <n v="0.18"/>
    <n v="4"/>
    <n v="763"/>
    <n v="3293"/>
    <n v="12"/>
    <n v="0.2"/>
    <n v="5"/>
    <n v="307.53619838919434"/>
    <n v="1920.9166666666667"/>
    <n v="274.41666666666669"/>
    <n v="658.6"/>
    <n v="13172"/>
    <n v="2512559"/>
    <n v="592.74"/>
    <n v="364034564"/>
  </r>
  <r>
    <x v="0"/>
    <s v="2020L281"/>
    <m/>
    <n v="37300.549999999996"/>
    <n v="106573"/>
    <n v="0.35"/>
    <n v="3"/>
    <n v="731"/>
    <n v="2534"/>
    <n v="12"/>
    <n v="0.15"/>
    <n v="9"/>
    <n v="176.69112275706854"/>
    <n v="633.5"/>
    <n v="211.16666666666666"/>
    <n v="380.09999999999997"/>
    <n v="7602"/>
    <n v="1852354"/>
    <n v="886.9"/>
    <n v="270055982"/>
  </r>
  <r>
    <x v="0"/>
    <s v="2020L282"/>
    <m/>
    <n v="18988.8"/>
    <n v="79120"/>
    <n v="0.24"/>
    <n v="5"/>
    <n v="785"/>
    <n v="3284"/>
    <n v="12"/>
    <n v="0.18"/>
    <n v="7"/>
    <n v="275.53217778193834"/>
    <n v="1368.3333333333335"/>
    <n v="273.66666666666669"/>
    <n v="591.12"/>
    <n v="16420"/>
    <n v="2577940"/>
    <n v="788.16"/>
    <n v="259830080"/>
  </r>
  <r>
    <x v="0"/>
    <s v="2020L283"/>
    <m/>
    <n v="28155.05"/>
    <n v="80443"/>
    <n v="0.35"/>
    <n v="5"/>
    <n v="723"/>
    <n v="2492"/>
    <n v="12"/>
    <n v="0.19"/>
    <n v="9"/>
    <n v="220.8961265774243"/>
    <n v="623"/>
    <n v="207.66666666666666"/>
    <n v="473.48"/>
    <n v="12460"/>
    <n v="1801716"/>
    <n v="872.19999999999993"/>
    <n v="200463956"/>
  </r>
  <r>
    <x v="0"/>
    <s v="2020L284"/>
    <m/>
    <n v="8772.7900000000009"/>
    <n v="67483"/>
    <n v="0.13"/>
    <n v="4"/>
    <n v="733"/>
    <n v="3955"/>
    <n v="12"/>
    <n v="0.19"/>
    <n v="5"/>
    <n v="350.57952673102449"/>
    <n v="2307.0833333333335"/>
    <n v="329.58333333333331"/>
    <n v="751.45"/>
    <n v="15820"/>
    <n v="2899015"/>
    <n v="514.15"/>
    <n v="266895265"/>
  </r>
  <r>
    <x v="0"/>
    <s v="2020L285"/>
    <m/>
    <n v="25929.599999999999"/>
    <n v="108040"/>
    <n v="0.24"/>
    <n v="4"/>
    <n v="746"/>
    <n v="3701"/>
    <n v="12"/>
    <n v="0.19"/>
    <n v="4"/>
    <n v="328.06443196751502"/>
    <n v="2467.333333333333"/>
    <n v="308.41666666666669"/>
    <n v="703.19"/>
    <n v="14804"/>
    <n v="2760946"/>
    <n v="888.24"/>
    <n v="399856040"/>
  </r>
  <r>
    <x v="0"/>
    <s v="2020L286"/>
    <m/>
    <n v="15501.07"/>
    <n v="119239"/>
    <n v="0.13"/>
    <n v="4"/>
    <n v="728"/>
    <n v="3103"/>
    <n v="12"/>
    <n v="0.16"/>
    <n v="4"/>
    <n v="231.00087820276693"/>
    <n v="2068.6666666666665"/>
    <n v="258.58333333333331"/>
    <n v="496.48"/>
    <n v="12412"/>
    <n v="2258984"/>
    <n v="403.39"/>
    <n v="369998617"/>
  </r>
  <r>
    <x v="0"/>
    <s v="2020L287"/>
    <m/>
    <n v="6888.84"/>
    <n v="57407"/>
    <n v="0.12000000000000001"/>
    <n v="3"/>
    <n v="733"/>
    <n v="2516"/>
    <n v="12"/>
    <n v="0.19"/>
    <n v="9"/>
    <n v="223.02353710625988"/>
    <n v="629"/>
    <n v="209.66666666666666"/>
    <n v="478.04"/>
    <n v="7548"/>
    <n v="1844228"/>
    <n v="301.92"/>
    <n v="144436012"/>
  </r>
  <r>
    <x v="0"/>
    <s v="2020L288"/>
    <m/>
    <n v="11112.500000000002"/>
    <n v="79375"/>
    <n v="0.14000000000000001"/>
    <n v="3"/>
    <n v="751"/>
    <n v="3075"/>
    <n v="12"/>
    <n v="0.2"/>
    <n v="9"/>
    <n v="287.17698452680605"/>
    <n v="768.75"/>
    <n v="256.25"/>
    <n v="615"/>
    <n v="9225"/>
    <n v="2309325"/>
    <n v="430.50000000000006"/>
    <n v="244078125"/>
  </r>
  <r>
    <x v="0"/>
    <s v="2020L289"/>
    <m/>
    <n v="21412.600000000002"/>
    <n v="107063"/>
    <n v="0.2"/>
    <n v="5"/>
    <n v="729"/>
    <n v="3596"/>
    <n v="12"/>
    <n v="0.19"/>
    <n v="6"/>
    <n v="318.75701090385945"/>
    <n v="1798"/>
    <n v="299.66666666666669"/>
    <n v="683.24"/>
    <n v="17980"/>
    <n v="2621484"/>
    <n v="719.2"/>
    <n v="384998548"/>
  </r>
  <r>
    <x v="0"/>
    <s v="2020L290"/>
    <m/>
    <n v="26588.52"/>
    <n v="73857"/>
    <n v="0.36"/>
    <n v="4"/>
    <n v="763"/>
    <n v="3454"/>
    <n v="12"/>
    <n v="0.15"/>
    <n v="4"/>
    <n v="240.84101736500182"/>
    <n v="2302.6666666666665"/>
    <n v="287.83333333333331"/>
    <n v="518.1"/>
    <n v="13816"/>
    <n v="2635402"/>
    <n v="1243.44"/>
    <n v="255102078"/>
  </r>
  <r>
    <x v="0"/>
    <s v="2020L291"/>
    <m/>
    <n v="16910.8"/>
    <n v="84554"/>
    <n v="0.19999999999999998"/>
    <n v="3"/>
    <n v="759"/>
    <n v="2541"/>
    <n v="12"/>
    <n v="0.21"/>
    <n v="4"/>
    <n v="249.39330670106429"/>
    <n v="1694"/>
    <n v="211.75"/>
    <n v="533.61"/>
    <n v="7623"/>
    <n v="1928619"/>
    <n v="508.19999999999993"/>
    <n v="214851714"/>
  </r>
  <r>
    <x v="0"/>
    <s v="2020L292"/>
    <m/>
    <n v="13655.039999999999"/>
    <n v="56896"/>
    <n v="0.24"/>
    <n v="3"/>
    <n v="778"/>
    <n v="2395"/>
    <n v="12"/>
    <n v="0.19"/>
    <n v="4"/>
    <n v="212.29784235671394"/>
    <n v="1596.6666666666665"/>
    <n v="199.58333333333334"/>
    <n v="455.05"/>
    <n v="7185"/>
    <n v="1863310"/>
    <n v="574.79999999999995"/>
    <n v="136265920"/>
  </r>
  <r>
    <x v="0"/>
    <s v="2020L293"/>
    <m/>
    <n v="43096.17"/>
    <n v="110503"/>
    <n v="0.38999999999999996"/>
    <n v="5"/>
    <n v="737"/>
    <n v="3608"/>
    <n v="12"/>
    <n v="0.18"/>
    <n v="4"/>
    <n v="302.71622942668478"/>
    <n v="2405.333333333333"/>
    <n v="300.66666666666669"/>
    <n v="649.43999999999994"/>
    <n v="18040"/>
    <n v="2659096"/>
    <n v="1407.12"/>
    <n v="398694824"/>
  </r>
  <r>
    <x v="0"/>
    <s v="2020L294"/>
    <m/>
    <n v="8044.92"/>
    <n v="61884"/>
    <n v="0.13"/>
    <n v="4"/>
    <n v="763"/>
    <n v="3194"/>
    <n v="12"/>
    <n v="0.21"/>
    <n v="7"/>
    <n v="313.48375505832325"/>
    <n v="1330.8333333333335"/>
    <n v="266.16666666666669"/>
    <n v="670.74"/>
    <n v="12776"/>
    <n v="2437022"/>
    <n v="415.22"/>
    <n v="197657496"/>
  </r>
  <r>
    <x v="0"/>
    <s v="2020L295"/>
    <m/>
    <n v="19368.599999999999"/>
    <n v="101940"/>
    <n v="0.18999999999999997"/>
    <n v="3"/>
    <n v="761"/>
    <n v="2833"/>
    <n v="12"/>
    <n v="0.16"/>
    <n v="8"/>
    <n v="210.90089846872024"/>
    <n v="944.33333333333326"/>
    <n v="236.08333333333334"/>
    <n v="453.28000000000003"/>
    <n v="8499"/>
    <n v="2155913"/>
    <n v="538.27"/>
    <n v="288796020"/>
  </r>
  <r>
    <x v="0"/>
    <s v="2020L296"/>
    <m/>
    <n v="10552.08"/>
    <n v="95928"/>
    <n v="0.11"/>
    <n v="4"/>
    <n v="748"/>
    <n v="2958"/>
    <n v="12"/>
    <n v="0.16"/>
    <n v="9"/>
    <n v="220.20644464189004"/>
    <n v="739.5"/>
    <n v="246.5"/>
    <n v="473.28000000000003"/>
    <n v="11832"/>
    <n v="2212584"/>
    <n v="325.38"/>
    <n v="283755024"/>
  </r>
  <r>
    <x v="0"/>
    <s v="2020L297"/>
    <m/>
    <n v="10801.12"/>
    <n v="98192"/>
    <n v="0.11000000000000001"/>
    <n v="4"/>
    <n v="752"/>
    <n v="2504"/>
    <n v="12"/>
    <n v="0.2"/>
    <n v="8"/>
    <n v="233.85078674963333"/>
    <n v="834.66666666666663"/>
    <n v="208.66666666666666"/>
    <n v="500.8"/>
    <n v="10016"/>
    <n v="1883008"/>
    <n v="275.44000000000005"/>
    <n v="245872768"/>
  </r>
  <r>
    <x v="0"/>
    <s v="2020L298"/>
    <m/>
    <n v="18592.390000000003"/>
    <n v="109367"/>
    <n v="0.17000000000000004"/>
    <n v="3"/>
    <n v="724"/>
    <n v="2665"/>
    <n v="12"/>
    <n v="0.2"/>
    <n v="9"/>
    <n v="248.88671992323191"/>
    <n v="666.25"/>
    <n v="222.08333333333334"/>
    <n v="533"/>
    <n v="7995"/>
    <n v="1929460"/>
    <n v="453.05000000000013"/>
    <n v="291463055"/>
  </r>
  <r>
    <x v="0"/>
    <s v="2020L299"/>
    <m/>
    <n v="41472.99"/>
    <n v="106341"/>
    <n v="0.38999999999999996"/>
    <n v="3"/>
    <n v="761"/>
    <n v="3861"/>
    <n v="12"/>
    <n v="0.17"/>
    <n v="8"/>
    <n v="305.6707378425773"/>
    <n v="1287"/>
    <n v="321.75"/>
    <n v="656.37"/>
    <n v="11583"/>
    <n v="2938221"/>
    <n v="1505.7899999999997"/>
    <n v="410582601"/>
  </r>
  <r>
    <x v="0"/>
    <s v="2020L300"/>
    <m/>
    <n v="17601.989999999998"/>
    <n v="83819"/>
    <n v="0.20999999999999996"/>
    <n v="3"/>
    <n v="769"/>
    <n v="3560"/>
    <n v="12"/>
    <n v="0.19"/>
    <n v="5"/>
    <n v="315.56589511060628"/>
    <n v="2076.666666666667"/>
    <n v="296.66666666666669"/>
    <n v="676.4"/>
    <n v="10680"/>
    <n v="2737640"/>
    <n v="747.59999999999991"/>
    <n v="298395640"/>
  </r>
  <r>
    <x v="0"/>
    <s v="2020L301"/>
    <m/>
    <n v="22760.5"/>
    <n v="65030"/>
    <n v="0.35"/>
    <n v="3"/>
    <n v="776"/>
    <n v="3911"/>
    <n v="12"/>
    <n v="0.2"/>
    <n v="4"/>
    <n v="365.25176796238645"/>
    <n v="2607.333333333333"/>
    <n v="325.91666666666669"/>
    <n v="782.2"/>
    <n v="11733"/>
    <n v="3034936"/>
    <n v="1368.85"/>
    <n v="254332330"/>
  </r>
  <r>
    <x v="0"/>
    <s v="2020L302"/>
    <m/>
    <n v="33569.96"/>
    <n v="88342"/>
    <n v="0.38"/>
    <n v="4"/>
    <n v="726"/>
    <n v="3423"/>
    <n v="12"/>
    <n v="0.15"/>
    <n v="7"/>
    <n v="238.67944482929974"/>
    <n v="1426.25"/>
    <n v="285.25"/>
    <n v="513.44999999999993"/>
    <n v="13692"/>
    <n v="2485098"/>
    <n v="1300.74"/>
    <n v="302394666"/>
  </r>
  <r>
    <x v="0"/>
    <s v="2020L303"/>
    <m/>
    <n v="15207.599999999999"/>
    <n v="101384"/>
    <n v="0.15"/>
    <n v="4"/>
    <n v="787"/>
    <n v="2477"/>
    <n v="12"/>
    <n v="0.21"/>
    <n v="6"/>
    <n v="243.11185387585053"/>
    <n v="1238.5"/>
    <n v="206.41666666666666"/>
    <n v="520.16999999999996"/>
    <n v="9908"/>
    <n v="1949399"/>
    <n v="371.55"/>
    <n v="251128168"/>
  </r>
  <r>
    <x v="0"/>
    <s v="2020L304"/>
    <m/>
    <n v="20180.91"/>
    <n v="54543"/>
    <n v="0.37"/>
    <n v="3"/>
    <n v="776"/>
    <n v="3902"/>
    <n v="12"/>
    <n v="0.15"/>
    <n v="9"/>
    <n v="272.07922691321284"/>
    <n v="975.5"/>
    <n v="325.16666666666669"/>
    <n v="585.29999999999995"/>
    <n v="11706"/>
    <n v="3027952"/>
    <n v="1443.74"/>
    <n v="212826786"/>
  </r>
  <r>
    <x v="0"/>
    <s v="2020L305"/>
    <m/>
    <n v="15600.710000000001"/>
    <n v="82109"/>
    <n v="0.19"/>
    <n v="4"/>
    <n v="787"/>
    <n v="3954"/>
    <n v="12"/>
    <n v="0.18"/>
    <n v="5"/>
    <n v="331.74611173866748"/>
    <n v="2306.5"/>
    <n v="329.5"/>
    <n v="711.72"/>
    <n v="15816"/>
    <n v="3111798"/>
    <n v="751.26"/>
    <n v="324658986"/>
  </r>
  <r>
    <x v="0"/>
    <s v="2020L306"/>
    <m/>
    <n v="31451.7"/>
    <n v="92505"/>
    <n v="0.34"/>
    <n v="3"/>
    <n v="774"/>
    <n v="3247"/>
    <n v="12"/>
    <n v="0.21"/>
    <n v="6"/>
    <n v="318.68558317920326"/>
    <n v="1623.5"/>
    <n v="270.58333333333331"/>
    <n v="681.87"/>
    <n v="9741"/>
    <n v="2513178"/>
    <n v="1103.98"/>
    <n v="300363735"/>
  </r>
  <r>
    <x v="0"/>
    <s v="2020L307"/>
    <m/>
    <n v="37537.5"/>
    <n v="107250"/>
    <n v="0.35"/>
    <n v="4"/>
    <n v="743"/>
    <n v="3392"/>
    <n v="12"/>
    <n v="0.15"/>
    <n v="9"/>
    <n v="236.51787229359763"/>
    <n v="848"/>
    <n v="282.66666666666669"/>
    <n v="508.79999999999995"/>
    <n v="13568"/>
    <n v="2520256"/>
    <n v="1187.1999999999998"/>
    <n v="363792000"/>
  </r>
  <r>
    <x v="0"/>
    <s v="2020L308"/>
    <m/>
    <n v="16532.330000000002"/>
    <n v="97249"/>
    <n v="0.17"/>
    <n v="4"/>
    <n v="786"/>
    <n v="2686"/>
    <n v="12"/>
    <n v="0.19"/>
    <n v="8"/>
    <n v="238.09269501884501"/>
    <n v="895.33333333333326"/>
    <n v="223.83333333333334"/>
    <n v="510.34000000000003"/>
    <n v="10744"/>
    <n v="2111196"/>
    <n v="456.62"/>
    <n v="261210814"/>
  </r>
  <r>
    <x v="0"/>
    <s v="2020L309"/>
    <m/>
    <n v="13553.6"/>
    <n v="67768"/>
    <n v="0.2"/>
    <n v="3"/>
    <n v="731"/>
    <n v="3106"/>
    <n v="12"/>
    <n v="0.19"/>
    <n v="5"/>
    <n v="275.32237927346711"/>
    <n v="1811.8333333333335"/>
    <n v="258.83333333333331"/>
    <n v="590.14"/>
    <n v="9318"/>
    <n v="2270486"/>
    <n v="621.20000000000005"/>
    <n v="210487408"/>
  </r>
  <r>
    <x v="0"/>
    <s v="2020L310"/>
    <m/>
    <n v="20044.5"/>
    <n v="80178"/>
    <n v="0.25"/>
    <n v="4"/>
    <n v="776"/>
    <n v="3231"/>
    <n v="12"/>
    <n v="0.16"/>
    <n v="6"/>
    <n v="240.52975748409287"/>
    <n v="1615.5"/>
    <n v="269.25"/>
    <n v="516.96"/>
    <n v="12924"/>
    <n v="2507256"/>
    <n v="807.75"/>
    <n v="259055118"/>
  </r>
  <r>
    <x v="0"/>
    <s v="2020L311"/>
    <m/>
    <n v="33138.239999999998"/>
    <n v="103557"/>
    <n v="0.32"/>
    <n v="4"/>
    <n v="771"/>
    <n v="2724"/>
    <n v="12"/>
    <n v="0.21"/>
    <n v="5"/>
    <n v="267.35433587315987"/>
    <n v="1589"/>
    <n v="227"/>
    <n v="572.04"/>
    <n v="10896"/>
    <n v="2100204"/>
    <n v="871.68000000000006"/>
    <n v="282089268"/>
  </r>
  <r>
    <x v="0"/>
    <s v="2020L312"/>
    <m/>
    <n v="9113.52"/>
    <n v="75946"/>
    <n v="0.12000000000000001"/>
    <n v="4"/>
    <n v="769"/>
    <n v="2583"/>
    <n v="12"/>
    <n v="0.19"/>
    <n v="5"/>
    <n v="228.9625581659258"/>
    <n v="1506.75"/>
    <n v="215.25"/>
    <n v="490.77"/>
    <n v="10332"/>
    <n v="1986327"/>
    <n v="309.96000000000004"/>
    <n v="196168518"/>
  </r>
  <r>
    <x v="0"/>
    <s v="2020L313"/>
    <m/>
    <n v="32661.160000000003"/>
    <n v="116647"/>
    <n v="0.28000000000000003"/>
    <n v="5"/>
    <n v="782"/>
    <n v="2138"/>
    <n v="12"/>
    <n v="0.19"/>
    <n v="8"/>
    <n v="189.51682127710001"/>
    <n v="712.66666666666663"/>
    <n v="178.16666666666666"/>
    <n v="406.22"/>
    <n v="10690"/>
    <n v="1671916"/>
    <n v="598.6400000000001"/>
    <n v="249391286"/>
  </r>
  <r>
    <x v="0"/>
    <s v="2020L314"/>
    <m/>
    <n v="11302.94"/>
    <n v="51377"/>
    <n v="0.22"/>
    <n v="4"/>
    <n v="768"/>
    <n v="3817"/>
    <n v="12"/>
    <n v="0.17"/>
    <n v="7"/>
    <n v="302.18731063069612"/>
    <n v="1590.4166666666667"/>
    <n v="318.08333333333331"/>
    <n v="648.8900000000001"/>
    <n v="15268"/>
    <n v="2931456"/>
    <n v="839.74"/>
    <n v="196106009"/>
  </r>
  <r>
    <x v="0"/>
    <s v="2020L315"/>
    <m/>
    <n v="13957.68"/>
    <n v="82104"/>
    <n v="0.17"/>
    <n v="5"/>
    <n v="720"/>
    <n v="3362"/>
    <n v="12"/>
    <n v="0.17"/>
    <n v="7"/>
    <n v="266.16550650783347"/>
    <n v="1400.8333333333335"/>
    <n v="280.16666666666669"/>
    <n v="571.54000000000008"/>
    <n v="16810"/>
    <n v="2420640"/>
    <n v="571.54000000000008"/>
    <n v="276033648"/>
  </r>
  <r>
    <x v="0"/>
    <s v="2020L316"/>
    <m/>
    <n v="22086.670000000002"/>
    <n v="96029"/>
    <n v="0.23"/>
    <n v="5"/>
    <n v="778"/>
    <n v="3953"/>
    <n v="12"/>
    <n v="0.15"/>
    <n v="5"/>
    <n v="275.6353623751744"/>
    <n v="2305.916666666667"/>
    <n v="329.41666666666669"/>
    <n v="592.94999999999993"/>
    <n v="19765"/>
    <n v="3075434"/>
    <n v="909.19"/>
    <n v="379602637"/>
  </r>
  <r>
    <x v="0"/>
    <s v="2020L317"/>
    <m/>
    <n v="27612.09"/>
    <n v="83673"/>
    <n v="0.33"/>
    <n v="5"/>
    <n v="773"/>
    <n v="3357"/>
    <n v="12"/>
    <n v="0.16"/>
    <n v="4"/>
    <n v="249.90974802664806"/>
    <n v="2238"/>
    <n v="279.75"/>
    <n v="537.12"/>
    <n v="16785"/>
    <n v="2594961"/>
    <n v="1107.81"/>
    <n v="280890261"/>
  </r>
  <r>
    <x v="0"/>
    <s v="2020L318"/>
    <m/>
    <n v="42453.36"/>
    <n v="117926"/>
    <n v="0.36"/>
    <n v="5"/>
    <n v="740"/>
    <n v="2191"/>
    <n v="12"/>
    <n v="0.16"/>
    <n v="4"/>
    <n v="163.10761332332015"/>
    <n v="1460.6666666666665"/>
    <n v="182.58333333333334"/>
    <n v="350.56"/>
    <n v="10955"/>
    <n v="1621340"/>
    <n v="788.76"/>
    <n v="258375866"/>
  </r>
  <r>
    <x v="0"/>
    <s v="2020L319"/>
    <m/>
    <n v="41731.919999999998"/>
    <n v="115922"/>
    <n v="0.36"/>
    <n v="3"/>
    <n v="763"/>
    <n v="2588"/>
    <n v="12"/>
    <n v="0.21"/>
    <n v="6"/>
    <n v="254.0062486195807"/>
    <n v="1294"/>
    <n v="215.66666666666666"/>
    <n v="543.48"/>
    <n v="7764"/>
    <n v="1974644"/>
    <n v="931.68"/>
    <n v="300006136"/>
  </r>
  <r>
    <x v="0"/>
    <s v="2020L320"/>
    <m/>
    <n v="26619.25"/>
    <n v="106477"/>
    <n v="0.25"/>
    <n v="3"/>
    <n v="780"/>
    <n v="2342"/>
    <n v="12"/>
    <n v="0.18"/>
    <n v="7"/>
    <n v="196.49706466665637"/>
    <n v="975.83333333333337"/>
    <n v="195.16666666666666"/>
    <n v="421.56"/>
    <n v="7026"/>
    <n v="1826760"/>
    <n v="585.5"/>
    <n v="249369134"/>
  </r>
  <r>
    <x v="0"/>
    <s v="2020L321"/>
    <m/>
    <n v="21467.040000000001"/>
    <n v="102224"/>
    <n v="0.21000000000000002"/>
    <n v="5"/>
    <n v="734"/>
    <n v="2081"/>
    <n v="12"/>
    <n v="0.15"/>
    <n v="9"/>
    <n v="145.10427247729262"/>
    <n v="520.25"/>
    <n v="173.41666666666666"/>
    <n v="312.14999999999998"/>
    <n v="10405"/>
    <n v="1527454"/>
    <n v="437.01000000000005"/>
    <n v="212728144"/>
  </r>
  <r>
    <x v="0"/>
    <s v="2020L322"/>
    <m/>
    <n v="20268.400000000001"/>
    <n v="101342"/>
    <n v="0.2"/>
    <n v="4"/>
    <n v="729"/>
    <n v="3551"/>
    <n v="12"/>
    <n v="0.2"/>
    <n v="8"/>
    <n v="331.63104782266288"/>
    <n v="1183.6666666666665"/>
    <n v="295.91666666666669"/>
    <n v="710.2"/>
    <n v="14204"/>
    <n v="2588679"/>
    <n v="710.2"/>
    <n v="359865442"/>
  </r>
  <r>
    <x v="0"/>
    <s v="2020L323"/>
    <m/>
    <n v="15170.76"/>
    <n v="84282"/>
    <n v="0.18"/>
    <n v="4"/>
    <n v="768"/>
    <n v="2127"/>
    <n v="12"/>
    <n v="0.18"/>
    <n v="9"/>
    <n v="178.45826496412386"/>
    <n v="531.75"/>
    <n v="177.25"/>
    <n v="382.86"/>
    <n v="8508"/>
    <n v="1633536"/>
    <n v="382.86"/>
    <n v="179267814"/>
  </r>
  <r>
    <x v="0"/>
    <s v="2020L324"/>
    <m/>
    <n v="14211.43"/>
    <n v="74797"/>
    <n v="0.19"/>
    <n v="3"/>
    <n v="750"/>
    <n v="3082"/>
    <n v="12"/>
    <n v="0.21"/>
    <n v="7"/>
    <n v="302.49121261419924"/>
    <n v="1284.1666666666667"/>
    <n v="256.83333333333331"/>
    <n v="647.22"/>
    <n v="9246"/>
    <n v="2311500"/>
    <n v="585.58000000000004"/>
    <n v="230524354"/>
  </r>
  <r>
    <x v="0"/>
    <s v="2020L325"/>
    <m/>
    <n v="13456.56"/>
    <n v="70824"/>
    <n v="0.19"/>
    <n v="3"/>
    <n v="756"/>
    <n v="3074"/>
    <n v="12"/>
    <n v="0.18"/>
    <n v="4"/>
    <n v="257.91288504923205"/>
    <n v="2049.333333333333"/>
    <n v="256.16666666666669"/>
    <n v="553.31999999999994"/>
    <n v="9222"/>
    <n v="2323944"/>
    <n v="584.06000000000006"/>
    <n v="217712976"/>
  </r>
  <r>
    <x v="0"/>
    <s v="2020L326"/>
    <m/>
    <n v="8399.3799999999992"/>
    <n v="76358"/>
    <n v="0.10999999999999999"/>
    <n v="4"/>
    <n v="750"/>
    <n v="2932"/>
    <n v="12"/>
    <n v="0.16"/>
    <n v="4"/>
    <n v="218.27089103787071"/>
    <n v="1954.6666666666665"/>
    <n v="244.33333333333334"/>
    <n v="469.12"/>
    <n v="11728"/>
    <n v="2199000"/>
    <n v="322.52"/>
    <n v="223881656"/>
  </r>
  <r>
    <x v="0"/>
    <s v="2020L327"/>
    <m/>
    <n v="29004.3"/>
    <n v="96681"/>
    <n v="0.3"/>
    <n v="4"/>
    <n v="728"/>
    <n v="3071"/>
    <n v="12"/>
    <n v="0.15"/>
    <n v="8"/>
    <n v="214.135137327134"/>
    <n v="1023.6666666666666"/>
    <n v="255.91666666666666"/>
    <n v="460.65"/>
    <n v="12284"/>
    <n v="2235688"/>
    <n v="921.3"/>
    <n v="296907351"/>
  </r>
  <r>
    <x v="0"/>
    <s v="2020L328"/>
    <m/>
    <n v="23244.800000000003"/>
    <n v="116224"/>
    <n v="0.20000000000000004"/>
    <n v="3"/>
    <n v="758"/>
    <n v="2181"/>
    <n v="12"/>
    <n v="0.18"/>
    <n v="8"/>
    <n v="182.98894023824829"/>
    <n v="727"/>
    <n v="181.75"/>
    <n v="392.58"/>
    <n v="6543"/>
    <n v="1653198"/>
    <n v="436.2000000000001"/>
    <n v="253484544"/>
  </r>
  <r>
    <x v="0"/>
    <s v="2020L329"/>
    <m/>
    <n v="10186.820000000002"/>
    <n v="72763"/>
    <n v="0.14000000000000001"/>
    <n v="5"/>
    <n v="780"/>
    <n v="2488"/>
    <n v="12"/>
    <n v="0.21"/>
    <n v="9"/>
    <n v="244.1914785801842"/>
    <n v="622"/>
    <n v="207.33333333333334"/>
    <n v="522.48"/>
    <n v="12440"/>
    <n v="1940640"/>
    <n v="348.32000000000005"/>
    <n v="181034344"/>
  </r>
  <r>
    <x v="0"/>
    <s v="2020L330"/>
    <m/>
    <n v="23128.05"/>
    <n v="70085"/>
    <n v="0.33"/>
    <n v="5"/>
    <n v="770"/>
    <n v="3324"/>
    <n v="12"/>
    <n v="0.17"/>
    <n v="6"/>
    <n v="263.15709209757239"/>
    <n v="1662"/>
    <n v="277"/>
    <n v="565.08000000000004"/>
    <n v="16620"/>
    <n v="2559480"/>
    <n v="1096.92"/>
    <n v="232962540"/>
  </r>
  <r>
    <x v="0"/>
    <s v="2020L331"/>
    <m/>
    <n v="17567.7"/>
    <n v="58559"/>
    <n v="0.3"/>
    <n v="4"/>
    <n v="772"/>
    <n v="3383"/>
    <n v="12"/>
    <n v="0.2"/>
    <n v="7"/>
    <n v="315.94137842412516"/>
    <n v="1409.5833333333335"/>
    <n v="281.91666666666669"/>
    <n v="676.6"/>
    <n v="13532"/>
    <n v="2611676"/>
    <n v="1014.9"/>
    <n v="198105097"/>
  </r>
  <r>
    <x v="0"/>
    <s v="2020L332"/>
    <m/>
    <n v="16351.02"/>
    <n v="86058"/>
    <n v="0.19"/>
    <n v="3"/>
    <n v="770"/>
    <n v="2795"/>
    <n v="12"/>
    <n v="0.19"/>
    <n v="8"/>
    <n v="247.75468450397307"/>
    <n v="931.66666666666663"/>
    <n v="232.91666666666666"/>
    <n v="531.04999999999995"/>
    <n v="8385"/>
    <n v="2152150"/>
    <n v="531.04999999999995"/>
    <n v="240532110"/>
  </r>
  <r>
    <x v="0"/>
    <s v="2020L333"/>
    <m/>
    <n v="29090.48"/>
    <n v="100312"/>
    <n v="0.28999999999999998"/>
    <n v="4"/>
    <n v="771"/>
    <n v="2531"/>
    <n v="12"/>
    <n v="0.2"/>
    <n v="5"/>
    <n v="236.37234076011256"/>
    <n v="1476.4166666666667"/>
    <n v="210.91666666666666"/>
    <n v="506.20000000000005"/>
    <n v="10124"/>
    <n v="1951401"/>
    <n v="733.9899999999999"/>
    <n v="253889672"/>
  </r>
  <r>
    <x v="1"/>
    <s v="2019L1"/>
    <m/>
    <n v="34176.5"/>
    <n v="117850"/>
    <n v="0.28999999999999998"/>
    <n v="5"/>
    <n v="734"/>
    <n v="3112"/>
    <n v="12"/>
    <n v="0.2"/>
    <n v="7"/>
    <n v="290.63244743005549"/>
    <n v="1296.6666666666667"/>
    <n v="259.33333333333331"/>
    <n v="622.40000000000009"/>
    <n v="15560"/>
    <n v="2284208"/>
    <n v="902.4799999999999"/>
    <n v="366749200"/>
  </r>
  <r>
    <x v="1"/>
    <s v="2019L2"/>
    <m/>
    <n v="13621.4"/>
    <n v="104780"/>
    <n v="0.13"/>
    <n v="5"/>
    <n v="725"/>
    <n v="2483"/>
    <n v="12"/>
    <n v="0.2"/>
    <n v="8"/>
    <n v="231.88957807481609"/>
    <n v="827.66666666666663"/>
    <n v="206.91666666666666"/>
    <n v="496.6"/>
    <n v="12415"/>
    <n v="1800175"/>
    <n v="322.79000000000002"/>
    <n v="260168740"/>
  </r>
  <r>
    <x v="1"/>
    <s v="2019L3"/>
    <m/>
    <n v="20924.38"/>
    <n v="67498"/>
    <n v="0.31"/>
    <n v="3"/>
    <n v="750"/>
    <n v="2047"/>
    <n v="12"/>
    <n v="0.15"/>
    <n v="9"/>
    <n v="142.73351550265164"/>
    <n v="511.75"/>
    <n v="170.58333333333334"/>
    <n v="307.05"/>
    <n v="6141"/>
    <n v="1535250"/>
    <n v="634.57000000000005"/>
    <n v="138168406"/>
  </r>
  <r>
    <x v="1"/>
    <s v="2019L4"/>
    <m/>
    <n v="34855.68"/>
    <n v="108924"/>
    <n v="0.32"/>
    <n v="3"/>
    <n v="782"/>
    <n v="2308"/>
    <n v="12"/>
    <n v="0.15"/>
    <n v="4"/>
    <n v="160.93256169033702"/>
    <n v="1538.6666666666665"/>
    <n v="192.33333333333334"/>
    <n v="346.2"/>
    <n v="6924"/>
    <n v="1804856"/>
    <n v="738.56000000000006"/>
    <n v="251396592"/>
  </r>
  <r>
    <x v="1"/>
    <s v="2019L5"/>
    <m/>
    <n v="24375.25"/>
    <n v="97501"/>
    <n v="0.25"/>
    <n v="3"/>
    <n v="723"/>
    <n v="2482"/>
    <n v="12"/>
    <n v="0.18"/>
    <n v="8"/>
    <n v="208.2432598217938"/>
    <n v="827.33333333333326"/>
    <n v="206.83333333333334"/>
    <n v="446.76"/>
    <n v="7446"/>
    <n v="1794486"/>
    <n v="620.5"/>
    <n v="241997482"/>
  </r>
  <r>
    <x v="1"/>
    <s v="2019L6"/>
    <m/>
    <n v="6622.72"/>
    <n v="50944"/>
    <n v="0.13"/>
    <n v="3"/>
    <n v="769"/>
    <n v="2348"/>
    <n v="12"/>
    <n v="0.17"/>
    <n v="8"/>
    <n v="185.88834303402524"/>
    <n v="782.66666666666663"/>
    <n v="195.66666666666666"/>
    <n v="399.16"/>
    <n v="7044"/>
    <n v="1805612"/>
    <n v="305.24"/>
    <n v="119616512"/>
  </r>
  <r>
    <x v="1"/>
    <s v="2019L7"/>
    <m/>
    <n v="17127.170000000002"/>
    <n v="90143"/>
    <n v="0.19000000000000003"/>
    <n v="3"/>
    <n v="734"/>
    <n v="2798"/>
    <n v="12"/>
    <n v="0.16"/>
    <n v="7"/>
    <n v="208.29534554023263"/>
    <n v="1165.8333333333335"/>
    <n v="233.16666666666666"/>
    <n v="447.68"/>
    <n v="8394"/>
    <n v="2053732"/>
    <n v="531.62000000000012"/>
    <n v="252220114"/>
  </r>
  <r>
    <x v="1"/>
    <s v="2019L8"/>
    <m/>
    <n v="7635.65"/>
    <n v="69415"/>
    <n v="0.11"/>
    <n v="3"/>
    <n v="774"/>
    <n v="2148"/>
    <n v="12"/>
    <n v="0.18"/>
    <n v="5"/>
    <n v="180.22019423739445"/>
    <n v="1253"/>
    <n v="179"/>
    <n v="386.64"/>
    <n v="6444"/>
    <n v="1662552"/>
    <n v="236.28"/>
    <n v="149103420"/>
  </r>
  <r>
    <x v="1"/>
    <s v="2019L9"/>
    <m/>
    <n v="15303"/>
    <n v="61212"/>
    <n v="0.25"/>
    <n v="4"/>
    <n v="730"/>
    <n v="3414"/>
    <n v="12"/>
    <n v="0.15"/>
    <n v="9"/>
    <n v="238.051891512483"/>
    <n v="853.5"/>
    <n v="284.5"/>
    <n v="512.1"/>
    <n v="13656"/>
    <n v="2492220"/>
    <n v="853.5"/>
    <n v="208977768"/>
  </r>
  <r>
    <x v="1"/>
    <s v="2019L10"/>
    <m/>
    <n v="23602.32"/>
    <n v="112392"/>
    <n v="0.21"/>
    <n v="3"/>
    <n v="769"/>
    <n v="3579"/>
    <n v="12"/>
    <n v="0.15"/>
    <n v="6"/>
    <n v="249.55703565412324"/>
    <n v="1789.5"/>
    <n v="298.25"/>
    <n v="536.85"/>
    <n v="10737"/>
    <n v="2752251"/>
    <n v="751.58999999999992"/>
    <n v="402250968"/>
  </r>
  <r>
    <x v="1"/>
    <s v="2019L11"/>
    <m/>
    <n v="34322.74"/>
    <n v="90323"/>
    <n v="0.38"/>
    <n v="4"/>
    <n v="738"/>
    <n v="2303"/>
    <n v="12"/>
    <n v="0.16"/>
    <n v="9"/>
    <n v="171.44538269448026"/>
    <n v="575.75"/>
    <n v="191.91666666666666"/>
    <n v="368.48"/>
    <n v="9212"/>
    <n v="1699614"/>
    <n v="875.14"/>
    <n v="208013869"/>
  </r>
  <r>
    <x v="1"/>
    <s v="2019L12"/>
    <m/>
    <n v="19906.5"/>
    <n v="86550"/>
    <n v="0.23"/>
    <n v="4"/>
    <n v="777"/>
    <n v="3367"/>
    <n v="12"/>
    <n v="0.19"/>
    <n v="9"/>
    <n v="298.45796877455359"/>
    <n v="841.75"/>
    <n v="280.58333333333331"/>
    <n v="639.73"/>
    <n v="13468"/>
    <n v="2616159"/>
    <n v="774.41000000000008"/>
    <n v="291413850"/>
  </r>
  <r>
    <x v="1"/>
    <s v="2019L13"/>
    <m/>
    <n v="9490.6"/>
    <n v="94906"/>
    <n v="0.1"/>
    <n v="3"/>
    <n v="779"/>
    <n v="2345"/>
    <n v="12"/>
    <n v="0.2"/>
    <n v="4"/>
    <n v="219.00163535458867"/>
    <n v="1563.3333333333333"/>
    <n v="195.41666666666666"/>
    <n v="469"/>
    <n v="7035"/>
    <n v="1826755"/>
    <n v="234.5"/>
    <n v="222554570"/>
  </r>
  <r>
    <x v="1"/>
    <s v="2019L14"/>
    <m/>
    <n v="19375.48"/>
    <n v="66812"/>
    <n v="0.28999999999999998"/>
    <n v="5"/>
    <n v="733"/>
    <n v="3174"/>
    <n v="12"/>
    <n v="0.17"/>
    <n v="4"/>
    <n v="251.28177205706814"/>
    <n v="2116"/>
    <n v="264.5"/>
    <n v="539.58000000000004"/>
    <n v="15870"/>
    <n v="2326542"/>
    <n v="920.45999999999992"/>
    <n v="212061288"/>
  </r>
  <r>
    <x v="1"/>
    <s v="2019L15"/>
    <m/>
    <n v="12560.4"/>
    <n v="69780"/>
    <n v="0.18"/>
    <n v="3"/>
    <n v="768"/>
    <n v="2555"/>
    <n v="12"/>
    <n v="0.2"/>
    <n v="7"/>
    <n v="238.61372210276079"/>
    <n v="1064.5833333333335"/>
    <n v="212.91666666666666"/>
    <n v="511"/>
    <n v="7665"/>
    <n v="1962240"/>
    <n v="459.9"/>
    <n v="178287900"/>
  </r>
  <r>
    <x v="1"/>
    <s v="2019L16"/>
    <m/>
    <n v="11830.5"/>
    <n v="53775"/>
    <n v="0.22"/>
    <n v="5"/>
    <n v="736"/>
    <n v="2845"/>
    <n v="12"/>
    <n v="0.18"/>
    <n v="4"/>
    <n v="238.69946583118588"/>
    <n v="1896.6666666666665"/>
    <n v="237.08333333333334"/>
    <n v="512.1"/>
    <n v="14225"/>
    <n v="2093920"/>
    <n v="625.9"/>
    <n v="152989875"/>
  </r>
  <r>
    <x v="1"/>
    <s v="2019L17"/>
    <m/>
    <n v="45058"/>
    <n v="112645"/>
    <n v="0.4"/>
    <n v="5"/>
    <n v="790"/>
    <n v="2921"/>
    <n v="12"/>
    <n v="0.2"/>
    <n v="9"/>
    <n v="272.79478757814638"/>
    <n v="730.25"/>
    <n v="243.41666666666666"/>
    <n v="584.20000000000005"/>
    <n v="14605"/>
    <n v="2307590"/>
    <n v="1168.4000000000001"/>
    <n v="329036045"/>
  </r>
  <r>
    <x v="1"/>
    <s v="2019L18"/>
    <m/>
    <n v="11156.86"/>
    <n v="85822"/>
    <n v="0.13"/>
    <n v="5"/>
    <n v="731"/>
    <n v="2767"/>
    <n v="12"/>
    <n v="0.16"/>
    <n v="7"/>
    <n v="205.98757008928649"/>
    <n v="1152.9166666666667"/>
    <n v="230.58333333333334"/>
    <n v="442.72"/>
    <n v="13835"/>
    <n v="2022677"/>
    <n v="359.71000000000004"/>
    <n v="237469474"/>
  </r>
  <r>
    <x v="1"/>
    <s v="2019L19"/>
    <m/>
    <n v="23761.920000000002"/>
    <n v="74256"/>
    <n v="0.32"/>
    <n v="3"/>
    <n v="751"/>
    <n v="3567"/>
    <n v="12"/>
    <n v="0.19"/>
    <n v="7"/>
    <n v="316.1863898481833"/>
    <n v="1486.25"/>
    <n v="297.25"/>
    <n v="677.73"/>
    <n v="10701"/>
    <n v="2678817"/>
    <n v="1141.44"/>
    <n v="264871152"/>
  </r>
  <r>
    <x v="1"/>
    <s v="2019L20"/>
    <m/>
    <n v="39391.950000000004"/>
    <n v="101005"/>
    <n v="0.39000000000000007"/>
    <n v="5"/>
    <n v="789"/>
    <n v="2038"/>
    <n v="12"/>
    <n v="0.17"/>
    <n v="8"/>
    <n v="161.34601495031663"/>
    <n v="679.33333333333326"/>
    <n v="169.83333333333334"/>
    <n v="346.46000000000004"/>
    <n v="10190"/>
    <n v="1607982"/>
    <n v="794.82000000000016"/>
    <n v="205848190"/>
  </r>
  <r>
    <x v="1"/>
    <s v="2019L21"/>
    <m/>
    <n v="14399.150000000001"/>
    <n v="62605"/>
    <n v="0.23"/>
    <n v="3"/>
    <n v="773"/>
    <n v="2935"/>
    <n v="12"/>
    <n v="0.19"/>
    <n v="8"/>
    <n v="260.16457925551384"/>
    <n v="978.33333333333326"/>
    <n v="244.58333333333334"/>
    <n v="557.65"/>
    <n v="8805"/>
    <n v="2268755"/>
    <n v="675.05000000000007"/>
    <n v="183745675"/>
  </r>
  <r>
    <x v="1"/>
    <s v="2019L22"/>
    <m/>
    <n v="42485.4"/>
    <n v="118015"/>
    <n v="0.36"/>
    <n v="3"/>
    <n v="737"/>
    <n v="2523"/>
    <n v="12"/>
    <n v="0.2"/>
    <n v="5"/>
    <n v="235.62521364589651"/>
    <n v="1471.75"/>
    <n v="210.25"/>
    <n v="504.6"/>
    <n v="7569"/>
    <n v="1859451"/>
    <n v="908.28"/>
    <n v="297751845"/>
  </r>
  <r>
    <x v="1"/>
    <s v="2019L23"/>
    <m/>
    <n v="33369.18"/>
    <n v="85562"/>
    <n v="0.39"/>
    <n v="4"/>
    <n v="777"/>
    <n v="3531"/>
    <n v="12"/>
    <n v="0.2"/>
    <n v="4"/>
    <n v="329.7632300371227"/>
    <n v="2354"/>
    <n v="294.25"/>
    <n v="706.2"/>
    <n v="14124"/>
    <n v="2743587"/>
    <n v="1377.0900000000001"/>
    <n v="302119422"/>
  </r>
  <r>
    <x v="1"/>
    <s v="2019L24"/>
    <m/>
    <n v="21330"/>
    <n v="53325"/>
    <n v="0.4"/>
    <n v="4"/>
    <n v="758"/>
    <n v="2498"/>
    <n v="12"/>
    <n v="0.16"/>
    <n v="6"/>
    <n v="185.96203472462511"/>
    <n v="1249"/>
    <n v="208.16666666666666"/>
    <n v="399.68"/>
    <n v="9992"/>
    <n v="1893484"/>
    <n v="999.2"/>
    <n v="133205850"/>
  </r>
  <r>
    <x v="1"/>
    <s v="2019L25"/>
    <m/>
    <n v="18838.18"/>
    <n v="50914"/>
    <n v="0.37"/>
    <n v="5"/>
    <n v="753"/>
    <n v="2652"/>
    <n v="12"/>
    <n v="0.17"/>
    <n v="9"/>
    <n v="209.95565831611373"/>
    <n v="663"/>
    <n v="221"/>
    <n v="450.84000000000003"/>
    <n v="13260"/>
    <n v="1996956"/>
    <n v="981.24"/>
    <n v="135023928"/>
  </r>
  <r>
    <x v="1"/>
    <s v="2019L26"/>
    <m/>
    <n v="29025.599999999999"/>
    <n v="96752"/>
    <n v="0.3"/>
    <n v="3"/>
    <n v="721"/>
    <n v="2714"/>
    <n v="12"/>
    <n v="0.17"/>
    <n v="7"/>
    <n v="214.86412393285539"/>
    <n v="1130.8333333333335"/>
    <n v="226.16666666666666"/>
    <n v="461.38000000000005"/>
    <n v="8142"/>
    <n v="1956794"/>
    <n v="814.19999999999993"/>
    <n v="262584928"/>
  </r>
  <r>
    <x v="1"/>
    <s v="2019L27"/>
    <m/>
    <n v="37971.120000000003"/>
    <n v="115064"/>
    <n v="0.33"/>
    <n v="5"/>
    <n v="730"/>
    <n v="2924"/>
    <n v="12"/>
    <n v="0.21"/>
    <n v="7"/>
    <n v="286.98387595195283"/>
    <n v="1218.3333333333335"/>
    <n v="243.66666666666666"/>
    <n v="614.04"/>
    <n v="14620"/>
    <n v="2134520"/>
    <n v="964.92000000000007"/>
    <n v="336447136"/>
  </r>
  <r>
    <x v="1"/>
    <s v="2019L28"/>
    <m/>
    <n v="9922.4"/>
    <n v="62015"/>
    <n v="0.16"/>
    <n v="5"/>
    <n v="730"/>
    <n v="3017"/>
    <n v="12"/>
    <n v="0.19"/>
    <n v="7"/>
    <n v="267.43323189570197"/>
    <n v="1257.0833333333335"/>
    <n v="251.41666666666666"/>
    <n v="573.23"/>
    <n v="15085"/>
    <n v="2202410"/>
    <n v="482.72"/>
    <n v="187099255"/>
  </r>
  <r>
    <x v="1"/>
    <s v="2019L29"/>
    <m/>
    <n v="17748.600000000002"/>
    <n v="88743"/>
    <n v="0.2"/>
    <n v="3"/>
    <n v="775"/>
    <n v="2607"/>
    <n v="12"/>
    <n v="0.21"/>
    <n v="4"/>
    <n v="255.87105492706596"/>
    <n v="1738"/>
    <n v="217.25"/>
    <n v="547.47"/>
    <n v="7821"/>
    <n v="2020425"/>
    <n v="521.4"/>
    <n v="231353001"/>
  </r>
  <r>
    <x v="1"/>
    <s v="2019L30"/>
    <m/>
    <n v="12525.18"/>
    <n v="65922"/>
    <n v="0.19"/>
    <n v="4"/>
    <n v="734"/>
    <n v="2597"/>
    <n v="12"/>
    <n v="0.2"/>
    <n v="7"/>
    <n v="242.53613945239516"/>
    <n v="1082.0833333333335"/>
    <n v="216.41666666666666"/>
    <n v="519.4"/>
    <n v="10388"/>
    <n v="1906198"/>
    <n v="493.43"/>
    <n v="171199434"/>
  </r>
  <r>
    <x v="1"/>
    <s v="2019L31"/>
    <m/>
    <n v="35365.11"/>
    <n v="107167"/>
    <n v="0.33"/>
    <n v="5"/>
    <n v="786"/>
    <n v="2738"/>
    <n v="12"/>
    <n v="0.17"/>
    <n v="4"/>
    <n v="216.76417513933609"/>
    <n v="1825.3333333333333"/>
    <n v="228.16666666666666"/>
    <n v="465.46000000000004"/>
    <n v="13690"/>
    <n v="2152068"/>
    <n v="903.54000000000008"/>
    <n v="293423246"/>
  </r>
  <r>
    <x v="1"/>
    <s v="2019L32"/>
    <m/>
    <n v="10767.68"/>
    <n v="67298"/>
    <n v="0.16"/>
    <n v="3"/>
    <n v="728"/>
    <n v="2320"/>
    <n v="12"/>
    <n v="0.21"/>
    <n v="4"/>
    <n v="227.70266491399803"/>
    <n v="1546.6666666666665"/>
    <n v="193.33333333333334"/>
    <n v="487.2"/>
    <n v="6960"/>
    <n v="1688960"/>
    <n v="371.2"/>
    <n v="156131360"/>
  </r>
  <r>
    <x v="1"/>
    <s v="2019L33"/>
    <m/>
    <n v="7361.06"/>
    <n v="52579"/>
    <n v="0.14000000000000001"/>
    <n v="4"/>
    <n v="753"/>
    <n v="2582"/>
    <n v="12"/>
    <n v="0.16"/>
    <n v="6"/>
    <n v="192.21536175299528"/>
    <n v="1291"/>
    <n v="215.16666666666666"/>
    <n v="413.12"/>
    <n v="10328"/>
    <n v="1944246"/>
    <n v="361.48"/>
    <n v="135758978"/>
  </r>
  <r>
    <x v="1"/>
    <s v="2019L34"/>
    <m/>
    <n v="11995.19"/>
    <n v="52153"/>
    <n v="0.23"/>
    <n v="4"/>
    <n v="726"/>
    <n v="3787"/>
    <n v="12"/>
    <n v="0.16"/>
    <n v="8"/>
    <n v="281.9208268623521"/>
    <n v="1262.3333333333333"/>
    <n v="315.58333333333331"/>
    <n v="605.91999999999996"/>
    <n v="15148"/>
    <n v="2749362"/>
    <n v="871.01"/>
    <n v="197503411"/>
  </r>
  <r>
    <x v="1"/>
    <s v="2019L35"/>
    <m/>
    <n v="36678.720000000001"/>
    <n v="114621"/>
    <n v="0.32"/>
    <n v="5"/>
    <n v="768"/>
    <n v="2672"/>
    <n v="12"/>
    <n v="0.17"/>
    <n v="8"/>
    <n v="211.53903432151438"/>
    <n v="890.66666666666663"/>
    <n v="222.66666666666666"/>
    <n v="454.24"/>
    <n v="13360"/>
    <n v="2052096"/>
    <n v="855.04"/>
    <n v="306267312"/>
  </r>
  <r>
    <x v="1"/>
    <s v="2019L36"/>
    <m/>
    <n v="23870.09"/>
    <n v="103783"/>
    <n v="0.23"/>
    <n v="4"/>
    <n v="787"/>
    <n v="2905"/>
    <n v="12"/>
    <n v="0.19"/>
    <n v="5"/>
    <n v="257.50531609446944"/>
    <n v="1694.5833333333335"/>
    <n v="242.08333333333334"/>
    <n v="551.95000000000005"/>
    <n v="11620"/>
    <n v="2286235"/>
    <n v="668.15"/>
    <n v="301489615"/>
  </r>
  <r>
    <x v="1"/>
    <s v="2019L37"/>
    <m/>
    <n v="25274.920000000002"/>
    <n v="74338"/>
    <n v="0.34"/>
    <n v="4"/>
    <n v="762"/>
    <n v="3853"/>
    <n v="12"/>
    <n v="0.16"/>
    <n v="6"/>
    <n v="286.83415524178571"/>
    <n v="1926.5"/>
    <n v="321.08333333333331"/>
    <n v="616.48"/>
    <n v="15412"/>
    <n v="2935986"/>
    <n v="1310.02"/>
    <n v="286424314"/>
  </r>
  <r>
    <x v="1"/>
    <s v="2019L38"/>
    <m/>
    <n v="18393.760000000002"/>
    <n v="65692"/>
    <n v="0.28000000000000003"/>
    <n v="3"/>
    <n v="728"/>
    <n v="2830"/>
    <n v="12"/>
    <n v="0.2"/>
    <n v="6"/>
    <n v="264.29621665393853"/>
    <n v="1415"/>
    <n v="235.83333333333334"/>
    <n v="566"/>
    <n v="8490"/>
    <n v="2060240"/>
    <n v="792.40000000000009"/>
    <n v="185908360"/>
  </r>
  <r>
    <x v="1"/>
    <s v="2019L39"/>
    <m/>
    <n v="29098.880000000001"/>
    <n v="90934"/>
    <n v="0.32"/>
    <n v="4"/>
    <n v="775"/>
    <n v="2909"/>
    <n v="12"/>
    <n v="0.21"/>
    <n v="6"/>
    <n v="285.51166044604332"/>
    <n v="1454.5"/>
    <n v="242.41666666666666"/>
    <n v="610.89"/>
    <n v="11636"/>
    <n v="2254475"/>
    <n v="930.88"/>
    <n v="264527006"/>
  </r>
  <r>
    <x v="1"/>
    <s v="2019L40"/>
    <m/>
    <n v="35613.760000000002"/>
    <n v="111293"/>
    <n v="0.32"/>
    <n v="3"/>
    <n v="740"/>
    <n v="3969"/>
    <n v="12"/>
    <n v="0.21"/>
    <n v="6"/>
    <n v="389.54822286364595"/>
    <n v="1984.5"/>
    <n v="330.75"/>
    <n v="833.49"/>
    <n v="11907"/>
    <n v="2937060"/>
    <n v="1270.08"/>
    <n v="441721917"/>
  </r>
  <r>
    <x v="1"/>
    <s v="2019L41"/>
    <m/>
    <n v="21034.560000000001"/>
    <n v="65733"/>
    <n v="0.32"/>
    <n v="4"/>
    <n v="741"/>
    <n v="3061"/>
    <n v="12"/>
    <n v="0.21"/>
    <n v="7"/>
    <n v="300.43011090592586"/>
    <n v="1275.4166666666667"/>
    <n v="255.08333333333334"/>
    <n v="642.80999999999995"/>
    <n v="12244"/>
    <n v="2268201"/>
    <n v="979.52"/>
    <n v="201208713"/>
  </r>
  <r>
    <x v="1"/>
    <s v="2019L42"/>
    <m/>
    <n v="30759.75"/>
    <n v="99225"/>
    <n v="0.31"/>
    <n v="4"/>
    <n v="772"/>
    <n v="2469"/>
    <n v="12"/>
    <n v="0.2"/>
    <n v="4"/>
    <n v="230.58210562493795"/>
    <n v="1646"/>
    <n v="205.75"/>
    <n v="493.8"/>
    <n v="9876"/>
    <n v="1906068"/>
    <n v="765.39"/>
    <n v="244986525"/>
  </r>
  <r>
    <x v="1"/>
    <s v="2019L43"/>
    <m/>
    <n v="19647.52"/>
    <n v="103408"/>
    <n v="0.19"/>
    <n v="5"/>
    <n v="727"/>
    <n v="2348"/>
    <n v="12"/>
    <n v="0.17"/>
    <n v="9"/>
    <n v="185.88834303402524"/>
    <n v="587"/>
    <n v="195.66666666666666"/>
    <n v="399.16"/>
    <n v="11740"/>
    <n v="1706996"/>
    <n v="446.12"/>
    <n v="242801984"/>
  </r>
  <r>
    <x v="1"/>
    <s v="2019L44"/>
    <m/>
    <n v="13124.2"/>
    <n v="65621"/>
    <n v="0.2"/>
    <n v="3"/>
    <n v="722"/>
    <n v="2620"/>
    <n v="12"/>
    <n v="0.15"/>
    <n v="4"/>
    <n v="182.68774333998411"/>
    <n v="1746.6666666666665"/>
    <n v="218.33333333333334"/>
    <n v="393"/>
    <n v="7860"/>
    <n v="1891640"/>
    <n v="524"/>
    <n v="171927020"/>
  </r>
  <r>
    <x v="1"/>
    <s v="2019L45"/>
    <m/>
    <n v="22663.96"/>
    <n v="119284"/>
    <n v="0.19"/>
    <n v="4"/>
    <n v="732"/>
    <n v="3376"/>
    <n v="12"/>
    <n v="0.17"/>
    <n v="4"/>
    <n v="267.27386971161388"/>
    <n v="2250.6666666666665"/>
    <n v="281.33333333333331"/>
    <n v="573.92000000000007"/>
    <n v="13504"/>
    <n v="2471232"/>
    <n v="641.44000000000005"/>
    <n v="402702784"/>
  </r>
  <r>
    <x v="1"/>
    <s v="2019L46"/>
    <m/>
    <n v="25830.870000000003"/>
    <n v="66233"/>
    <n v="0.39"/>
    <n v="3"/>
    <n v="756"/>
    <n v="2335"/>
    <n v="12"/>
    <n v="0.16"/>
    <n v="6"/>
    <n v="173.82760251481167"/>
    <n v="1167.5"/>
    <n v="194.58333333333334"/>
    <n v="373.6"/>
    <n v="7005"/>
    <n v="1765260"/>
    <n v="910.65"/>
    <n v="154654055"/>
  </r>
  <r>
    <x v="1"/>
    <s v="2019L47"/>
    <m/>
    <n v="8302.7000000000007"/>
    <n v="59305"/>
    <n v="0.14000000000000001"/>
    <n v="4"/>
    <n v="738"/>
    <n v="2341"/>
    <n v="12"/>
    <n v="0.2"/>
    <n v="6"/>
    <n v="218.62807179748069"/>
    <n v="1170.5"/>
    <n v="195.08333333333334"/>
    <n v="468.20000000000005"/>
    <n v="9364"/>
    <n v="1727658"/>
    <n v="327.74"/>
    <n v="138833005"/>
  </r>
  <r>
    <x v="1"/>
    <s v="2019L48"/>
    <m/>
    <n v="25164.440000000002"/>
    <n v="89873"/>
    <n v="0.28000000000000003"/>
    <n v="5"/>
    <n v="734"/>
    <n v="3931"/>
    <n v="12"/>
    <n v="0.19"/>
    <n v="5"/>
    <n v="348.45211620218902"/>
    <n v="2293.0833333333335"/>
    <n v="327.58333333333331"/>
    <n v="746.89"/>
    <n v="19655"/>
    <n v="2885354"/>
    <n v="1100.68"/>
    <n v="353290763"/>
  </r>
  <r>
    <x v="1"/>
    <s v="2019L49"/>
    <m/>
    <n v="25708.080000000002"/>
    <n v="75612"/>
    <n v="0.34"/>
    <n v="5"/>
    <n v="722"/>
    <n v="2081"/>
    <n v="12"/>
    <n v="0.17"/>
    <n v="4"/>
    <n v="164.75027336192784"/>
    <n v="1387.3333333333333"/>
    <n v="173.41666666666666"/>
    <n v="353.77000000000004"/>
    <n v="10405"/>
    <n v="1502482"/>
    <n v="707.54000000000008"/>
    <n v="157348572"/>
  </r>
  <r>
    <x v="1"/>
    <s v="2019L50"/>
    <m/>
    <n v="7630.7999999999993"/>
    <n v="63590"/>
    <n v="0.11999999999999998"/>
    <n v="3"/>
    <n v="739"/>
    <n v="2291"/>
    <n v="12"/>
    <n v="0.19"/>
    <n v="7"/>
    <n v="203.07906339842663"/>
    <n v="954.58333333333337"/>
    <n v="190.91666666666666"/>
    <n v="435.29"/>
    <n v="6873"/>
    <n v="1693049"/>
    <n v="274.91999999999996"/>
    <n v="145684690"/>
  </r>
  <r>
    <x v="1"/>
    <s v="2019L51"/>
    <m/>
    <n v="6731.79"/>
    <n v="51783"/>
    <n v="0.13"/>
    <n v="3"/>
    <n v="768"/>
    <n v="2740"/>
    <n v="12"/>
    <n v="0.17"/>
    <n v="4"/>
    <n v="216.92251273987617"/>
    <n v="1826.6666666666665"/>
    <n v="228.33333333333334"/>
    <n v="465.8"/>
    <n v="8220"/>
    <n v="2104320"/>
    <n v="356.2"/>
    <n v="141885420"/>
  </r>
  <r>
    <x v="1"/>
    <s v="2019L52"/>
    <m/>
    <n v="18804.060000000001"/>
    <n v="56982"/>
    <n v="0.33"/>
    <n v="5"/>
    <n v="780"/>
    <n v="3119"/>
    <n v="12"/>
    <n v="0.2"/>
    <n v="8"/>
    <n v="291.28618365499449"/>
    <n v="1039.6666666666665"/>
    <n v="259.91666666666669"/>
    <n v="623.80000000000007"/>
    <n v="15595"/>
    <n v="2432820"/>
    <n v="1029.27"/>
    <n v="177726858"/>
  </r>
  <r>
    <x v="1"/>
    <s v="2019L53"/>
    <m/>
    <n v="20454.72"/>
    <n v="61984"/>
    <n v="0.33"/>
    <n v="5"/>
    <n v="768"/>
    <n v="3699"/>
    <n v="12"/>
    <n v="0.2"/>
    <n v="8"/>
    <n v="345.45289943566047"/>
    <n v="1233"/>
    <n v="308.25"/>
    <n v="739.80000000000007"/>
    <n v="18495"/>
    <n v="2840832"/>
    <n v="1220.67"/>
    <n v="229278816"/>
  </r>
  <r>
    <x v="1"/>
    <s v="2019L54"/>
    <m/>
    <n v="26066.7"/>
    <n v="86889"/>
    <n v="0.3"/>
    <n v="4"/>
    <n v="779"/>
    <n v="2998"/>
    <n v="12"/>
    <n v="0.2"/>
    <n v="4"/>
    <n v="279.98588605247642"/>
    <n v="1998.6666666666665"/>
    <n v="249.83333333333334"/>
    <n v="599.6"/>
    <n v="11992"/>
    <n v="2335442"/>
    <n v="899.4"/>
    <n v="260493222"/>
  </r>
  <r>
    <x v="1"/>
    <s v="2019L55"/>
    <m/>
    <n v="14928.24"/>
    <n v="62201"/>
    <n v="0.24"/>
    <n v="4"/>
    <n v="729"/>
    <n v="2700"/>
    <n v="12"/>
    <n v="0.15"/>
    <n v="8"/>
    <n v="188.26599504502175"/>
    <n v="900"/>
    <n v="225"/>
    <n v="405"/>
    <n v="10800"/>
    <n v="1968300"/>
    <n v="648"/>
    <n v="167942700"/>
  </r>
  <r>
    <x v="1"/>
    <s v="2019L56"/>
    <m/>
    <n v="16072.089999999998"/>
    <n v="55421"/>
    <n v="0.28999999999999998"/>
    <n v="5"/>
    <n v="786"/>
    <n v="3401"/>
    <n v="12"/>
    <n v="0.15"/>
    <n v="5"/>
    <n v="237.14542561041443"/>
    <n v="1983.9166666666667"/>
    <n v="283.41666666666669"/>
    <n v="510.15"/>
    <n v="17005"/>
    <n v="2673186"/>
    <n v="986.29"/>
    <n v="188486821"/>
  </r>
  <r>
    <x v="1"/>
    <s v="2019L57"/>
    <m/>
    <n v="15540.2"/>
    <n v="77701"/>
    <n v="0.2"/>
    <n v="4"/>
    <n v="736"/>
    <n v="3141"/>
    <n v="12"/>
    <n v="0.15"/>
    <n v="8"/>
    <n v="219.01610756904199"/>
    <n v="1047"/>
    <n v="261.75"/>
    <n v="471.15"/>
    <n v="12564"/>
    <n v="2311776"/>
    <n v="628.20000000000005"/>
    <n v="244058841"/>
  </r>
  <r>
    <x v="1"/>
    <s v="2019L58"/>
    <m/>
    <n v="37234.68"/>
    <n v="97986"/>
    <n v="0.38"/>
    <n v="5"/>
    <n v="753"/>
    <n v="3611"/>
    <n v="12"/>
    <n v="0.15"/>
    <n v="8"/>
    <n v="251.78833633613826"/>
    <n v="1203.6666666666665"/>
    <n v="300.91666666666669"/>
    <n v="541.65"/>
    <n v="18055"/>
    <n v="2719083"/>
    <n v="1372.18"/>
    <n v="353827446"/>
  </r>
  <r>
    <x v="1"/>
    <s v="2019L59"/>
    <m/>
    <n v="8287.4"/>
    <n v="82874"/>
    <n v="9.9999999999999992E-2"/>
    <n v="5"/>
    <n v="732"/>
    <n v="3819"/>
    <n v="12"/>
    <n v="0.18"/>
    <n v="4"/>
    <n v="320.41942355335652"/>
    <n v="2546"/>
    <n v="318.25"/>
    <n v="687.42"/>
    <n v="19095"/>
    <n v="2795508"/>
    <n v="381.9"/>
    <n v="316495806"/>
  </r>
  <r>
    <x v="1"/>
    <s v="2019L60"/>
    <m/>
    <n v="32339.670000000002"/>
    <n v="97999"/>
    <n v="0.33"/>
    <n v="5"/>
    <n v="765"/>
    <n v="2685"/>
    <n v="12"/>
    <n v="0.21"/>
    <n v="5"/>
    <n v="263.52657555779518"/>
    <n v="1566.25"/>
    <n v="223.75"/>
    <n v="563.85"/>
    <n v="13425"/>
    <n v="2054025"/>
    <n v="886.05000000000007"/>
    <n v="263127315"/>
  </r>
  <r>
    <x v="1"/>
    <s v="2019L61"/>
    <m/>
    <n v="28794.22"/>
    <n v="110747"/>
    <n v="0.26"/>
    <n v="3"/>
    <n v="765"/>
    <n v="2278"/>
    <n v="12"/>
    <n v="0.17"/>
    <n v="8"/>
    <n v="180.34652701512337"/>
    <n v="759.33333333333326"/>
    <n v="189.83333333333334"/>
    <n v="387.26000000000005"/>
    <n v="6834"/>
    <n v="1742670"/>
    <n v="592.28"/>
    <n v="252281666"/>
  </r>
  <r>
    <x v="1"/>
    <s v="2019L62"/>
    <m/>
    <n v="26148.1"/>
    <n v="118855"/>
    <n v="0.22"/>
    <n v="5"/>
    <n v="738"/>
    <n v="2765"/>
    <n v="12"/>
    <n v="0.18"/>
    <n v="5"/>
    <n v="231.98735431396449"/>
    <n v="1612.9166666666667"/>
    <n v="230.41666666666666"/>
    <n v="497.7"/>
    <n v="13825"/>
    <n v="2040570"/>
    <n v="608.29999999999995"/>
    <n v="328634075"/>
  </r>
  <r>
    <x v="1"/>
    <s v="2019L63"/>
    <m/>
    <n v="23392.91"/>
    <n v="75461"/>
    <n v="0.31"/>
    <n v="3"/>
    <n v="776"/>
    <n v="2273"/>
    <n v="12"/>
    <n v="0.17"/>
    <n v="6"/>
    <n v="179.95068301377313"/>
    <n v="1136.5"/>
    <n v="189.41666666666666"/>
    <n v="386.41"/>
    <n v="6819"/>
    <n v="1763848"/>
    <n v="704.63"/>
    <n v="171522853"/>
  </r>
  <r>
    <x v="1"/>
    <s v="2019L64"/>
    <m/>
    <n v="21400.080000000002"/>
    <n v="56316"/>
    <n v="0.38"/>
    <n v="3"/>
    <n v="747"/>
    <n v="3980"/>
    <n v="12"/>
    <n v="0.16"/>
    <n v="4"/>
    <n v="296.2885901537262"/>
    <n v="2653.333333333333"/>
    <n v="331.66666666666669"/>
    <n v="636.80000000000007"/>
    <n v="11940"/>
    <n v="2973060"/>
    <n v="1512.4"/>
    <n v="224137680"/>
  </r>
  <r>
    <x v="1"/>
    <s v="2019L65"/>
    <m/>
    <n v="28382.639999999999"/>
    <n v="109164"/>
    <n v="0.26"/>
    <n v="4"/>
    <n v="753"/>
    <n v="2906"/>
    <n v="12"/>
    <n v="0.15"/>
    <n v="5"/>
    <n v="202.62999318549373"/>
    <n v="1695.1666666666667"/>
    <n v="242.16666666666666"/>
    <n v="435.9"/>
    <n v="11624"/>
    <n v="2188218"/>
    <n v="755.56000000000006"/>
    <n v="317230584"/>
  </r>
  <r>
    <x v="1"/>
    <s v="2019L66"/>
    <m/>
    <n v="14761.349999999999"/>
    <n v="98409"/>
    <n v="0.15"/>
    <n v="4"/>
    <n v="772"/>
    <n v="2049"/>
    <n v="12"/>
    <n v="0.2"/>
    <n v="6"/>
    <n v="191.35793212859366"/>
    <n v="1024.5"/>
    <n v="170.75"/>
    <n v="409.8"/>
    <n v="8196"/>
    <n v="1581828"/>
    <n v="307.34999999999997"/>
    <n v="201640041"/>
  </r>
  <r>
    <x v="1"/>
    <s v="2019L67"/>
    <m/>
    <n v="11679"/>
    <n v="77860"/>
    <n v="0.15"/>
    <n v="4"/>
    <n v="731"/>
    <n v="3141"/>
    <n v="12"/>
    <n v="0.17"/>
    <n v="8"/>
    <n v="248.66920164815735"/>
    <n v="1047"/>
    <n v="261.75"/>
    <n v="533.97"/>
    <n v="12564"/>
    <n v="2296071"/>
    <n v="471.15"/>
    <n v="244558260"/>
  </r>
  <r>
    <x v="1"/>
    <s v="2019L68"/>
    <m/>
    <n v="10664.32"/>
    <n v="56128"/>
    <n v="0.19"/>
    <n v="5"/>
    <n v="785"/>
    <n v="2293"/>
    <n v="12"/>
    <n v="0.18"/>
    <n v="6"/>
    <n v="192.38589636235827"/>
    <n v="1146.5"/>
    <n v="191.08333333333334"/>
    <n v="412.74"/>
    <n v="11465"/>
    <n v="1800005"/>
    <n v="435.67"/>
    <n v="128701504"/>
  </r>
  <r>
    <x v="1"/>
    <s v="2019L69"/>
    <m/>
    <n v="21471.75"/>
    <n v="85887"/>
    <n v="0.25"/>
    <n v="4"/>
    <n v="732"/>
    <n v="3802"/>
    <n v="12"/>
    <n v="0.16"/>
    <n v="8"/>
    <n v="283.03749240313249"/>
    <n v="1267.3333333333333"/>
    <n v="316.83333333333331"/>
    <n v="608.32000000000005"/>
    <n v="15208"/>
    <n v="2783064"/>
    <n v="950.5"/>
    <n v="326542374"/>
  </r>
  <r>
    <x v="1"/>
    <s v="2019L70"/>
    <m/>
    <n v="43268"/>
    <n v="108170"/>
    <n v="0.4"/>
    <n v="3"/>
    <n v="770"/>
    <n v="2136"/>
    <n v="12"/>
    <n v="0.2"/>
    <n v="4"/>
    <n v="199.48293949569361"/>
    <n v="1424"/>
    <n v="178"/>
    <n v="427.20000000000005"/>
    <n v="6408"/>
    <n v="1644720"/>
    <n v="854.40000000000009"/>
    <n v="231051120"/>
  </r>
  <r>
    <x v="1"/>
    <s v="2019L71"/>
    <m/>
    <n v="27635.399999999998"/>
    <n v="76765"/>
    <n v="0.36"/>
    <n v="3"/>
    <n v="746"/>
    <n v="3042"/>
    <n v="12"/>
    <n v="0.18"/>
    <n v="6"/>
    <n v="255.22804044234363"/>
    <n v="1521"/>
    <n v="253.5"/>
    <n v="547.55999999999995"/>
    <n v="9126"/>
    <n v="2269332"/>
    <n v="1095.1199999999999"/>
    <n v="233519130"/>
  </r>
  <r>
    <x v="1"/>
    <s v="2019L72"/>
    <m/>
    <n v="18645.64"/>
    <n v="71714"/>
    <n v="0.26"/>
    <n v="5"/>
    <n v="725"/>
    <n v="2706"/>
    <n v="12"/>
    <n v="0.18"/>
    <n v="5"/>
    <n v="227.03717207001367"/>
    <n v="1578.5"/>
    <n v="225.5"/>
    <n v="487.08"/>
    <n v="13530"/>
    <n v="1961850"/>
    <n v="703.56000000000006"/>
    <n v="194058084"/>
  </r>
  <r>
    <x v="1"/>
    <s v="2019L73"/>
    <m/>
    <n v="7728.5999999999995"/>
    <n v="64405"/>
    <n v="0.12"/>
    <n v="3"/>
    <n v="741"/>
    <n v="3485"/>
    <n v="12"/>
    <n v="0.15"/>
    <n v="6"/>
    <n v="243.00258990070392"/>
    <n v="1742.5"/>
    <n v="290.41666666666669"/>
    <n v="522.75"/>
    <n v="10455"/>
    <n v="2582385"/>
    <n v="418.2"/>
    <n v="224451425"/>
  </r>
  <r>
    <x v="1"/>
    <s v="2019L74"/>
    <m/>
    <n v="6952.92"/>
    <n v="53484"/>
    <n v="0.13"/>
    <n v="5"/>
    <n v="721"/>
    <n v="2583"/>
    <n v="12"/>
    <n v="0.2"/>
    <n v="5"/>
    <n v="241.22866700251711"/>
    <n v="1506.75"/>
    <n v="215.25"/>
    <n v="516.6"/>
    <n v="12915"/>
    <n v="1862343"/>
    <n v="335.79"/>
    <n v="138149172"/>
  </r>
  <r>
    <x v="1"/>
    <s v="2019L75"/>
    <m/>
    <n v="35299.08"/>
    <n v="113868"/>
    <n v="0.31"/>
    <n v="3"/>
    <n v="748"/>
    <n v="2356"/>
    <n v="12"/>
    <n v="0.21"/>
    <n v="9"/>
    <n v="231.23598212818086"/>
    <n v="589"/>
    <n v="196.33333333333334"/>
    <n v="494.76"/>
    <n v="7068"/>
    <n v="1762288"/>
    <n v="730.36"/>
    <n v="268273008"/>
  </r>
  <r>
    <x v="1"/>
    <s v="2019L76"/>
    <m/>
    <n v="13045.199999999999"/>
    <n v="62120"/>
    <n v="0.21"/>
    <n v="5"/>
    <n v="762"/>
    <n v="3102"/>
    <n v="12"/>
    <n v="0.2"/>
    <n v="6"/>
    <n v="289.6985385372854"/>
    <n v="1551"/>
    <n v="258.5"/>
    <n v="620.40000000000009"/>
    <n v="15510"/>
    <n v="2363724"/>
    <n v="651.41999999999996"/>
    <n v="192696240"/>
  </r>
  <r>
    <x v="1"/>
    <s v="2019L77"/>
    <m/>
    <n v="20332.28"/>
    <n v="53506"/>
    <n v="0.38"/>
    <n v="5"/>
    <n v="741"/>
    <n v="3675"/>
    <n v="12"/>
    <n v="0.15"/>
    <n v="6"/>
    <n v="256.25093770016844"/>
    <n v="1837.5"/>
    <n v="306.25"/>
    <n v="551.25"/>
    <n v="18375"/>
    <n v="2723175"/>
    <n v="1396.5"/>
    <n v="196634550"/>
  </r>
  <r>
    <x v="1"/>
    <s v="2019L78"/>
    <m/>
    <n v="9375.94"/>
    <n v="66971"/>
    <n v="0.14000000000000001"/>
    <n v="3"/>
    <n v="759"/>
    <n v="2998"/>
    <n v="12"/>
    <n v="0.18"/>
    <n v="5"/>
    <n v="251.53637910787188"/>
    <n v="1748.8333333333335"/>
    <n v="249.83333333333334"/>
    <n v="539.64"/>
    <n v="8994"/>
    <n v="2275482"/>
    <n v="419.72"/>
    <n v="200779058"/>
  </r>
  <r>
    <x v="1"/>
    <s v="2019L79"/>
    <m/>
    <n v="21284.34"/>
    <n v="64498"/>
    <n v="0.33"/>
    <n v="4"/>
    <n v="778"/>
    <n v="3556"/>
    <n v="12"/>
    <n v="0.17"/>
    <n v="7"/>
    <n v="281.52425376021881"/>
    <n v="1481.6666666666667"/>
    <n v="296.33333333333331"/>
    <n v="604.5200000000001"/>
    <n v="14224"/>
    <n v="2766568"/>
    <n v="1173.48"/>
    <n v="229354888"/>
  </r>
  <r>
    <x v="1"/>
    <s v="2019L80"/>
    <m/>
    <n v="20188"/>
    <n v="80752"/>
    <n v="0.25"/>
    <n v="5"/>
    <n v="730"/>
    <n v="2364"/>
    <n v="12"/>
    <n v="0.18"/>
    <n v="8"/>
    <n v="198.34289533389219"/>
    <n v="788"/>
    <n v="197"/>
    <n v="425.52"/>
    <n v="11820"/>
    <n v="1725720"/>
    <n v="591"/>
    <n v="190897728"/>
  </r>
  <r>
    <x v="1"/>
    <s v="2019L81"/>
    <m/>
    <n v="10153.6"/>
    <n v="63460"/>
    <n v="0.16"/>
    <n v="3"/>
    <n v="790"/>
    <n v="3833"/>
    <n v="12"/>
    <n v="0.18"/>
    <n v="4"/>
    <n v="321.59404306887012"/>
    <n v="2555.333333333333"/>
    <n v="319.41666666666669"/>
    <n v="689.93999999999994"/>
    <n v="11499"/>
    <n v="3028070"/>
    <n v="613.28"/>
    <n v="243242180"/>
  </r>
  <r>
    <x v="1"/>
    <s v="2019L82"/>
    <m/>
    <n v="26225.279999999999"/>
    <n v="109272"/>
    <n v="0.24"/>
    <n v="4"/>
    <n v="760"/>
    <n v="2602"/>
    <n v="12"/>
    <n v="0.19"/>
    <n v="4"/>
    <n v="230.64675816792064"/>
    <n v="1734.6666666666665"/>
    <n v="216.83333333333334"/>
    <n v="494.38"/>
    <n v="10408"/>
    <n v="1977520"/>
    <n v="624.48"/>
    <n v="284325744"/>
  </r>
  <r>
    <x v="1"/>
    <s v="2019L83"/>
    <m/>
    <n v="23969.4"/>
    <n v="85605"/>
    <n v="0.28000000000000003"/>
    <n v="4"/>
    <n v="725"/>
    <n v="2465"/>
    <n v="12"/>
    <n v="0.16"/>
    <n v="5"/>
    <n v="183.50537053490828"/>
    <n v="1437.9166666666667"/>
    <n v="205.41666666666666"/>
    <n v="394.40000000000003"/>
    <n v="9860"/>
    <n v="1787125"/>
    <n v="690.2"/>
    <n v="211016325"/>
  </r>
  <r>
    <x v="1"/>
    <s v="2019L84"/>
    <m/>
    <n v="24343.06"/>
    <n v="78526"/>
    <n v="0.31"/>
    <n v="5"/>
    <n v="735"/>
    <n v="2510"/>
    <n v="12"/>
    <n v="0.2"/>
    <n v="9"/>
    <n v="234.41113208529538"/>
    <n v="627.5"/>
    <n v="209.16666666666666"/>
    <n v="502"/>
    <n v="12550"/>
    <n v="1844850"/>
    <n v="778.1"/>
    <n v="197100260"/>
  </r>
  <r>
    <x v="1"/>
    <s v="2019L85"/>
    <m/>
    <n v="33622.5"/>
    <n v="112075"/>
    <n v="0.3"/>
    <n v="4"/>
    <n v="751"/>
    <n v="2081"/>
    <n v="12"/>
    <n v="0.15"/>
    <n v="7"/>
    <n v="145.10427247729262"/>
    <n v="867.08333333333337"/>
    <n v="173.41666666666666"/>
    <n v="312.14999999999998"/>
    <n v="8324"/>
    <n v="1562831"/>
    <n v="624.29999999999995"/>
    <n v="233228075"/>
  </r>
  <r>
    <x v="1"/>
    <s v="2019L86"/>
    <m/>
    <n v="28754.730000000003"/>
    <n v="106499"/>
    <n v="0.27"/>
    <n v="5"/>
    <n v="775"/>
    <n v="3954"/>
    <n v="12"/>
    <n v="0.2"/>
    <n v="4"/>
    <n v="369.26757620129797"/>
    <n v="2636"/>
    <n v="329.5"/>
    <n v="790.80000000000007"/>
    <n v="19770"/>
    <n v="3064350"/>
    <n v="1067.5800000000002"/>
    <n v="421097046"/>
  </r>
  <r>
    <x v="1"/>
    <s v="2019L87"/>
    <m/>
    <n v="29329.040000000001"/>
    <n v="112804"/>
    <n v="0.26"/>
    <n v="5"/>
    <n v="738"/>
    <n v="2211"/>
    <n v="12"/>
    <n v="0.15"/>
    <n v="6"/>
    <n v="154.16893149797889"/>
    <n v="1105.5"/>
    <n v="184.25"/>
    <n v="331.65"/>
    <n v="11055"/>
    <n v="1631718"/>
    <n v="574.86"/>
    <n v="249409644"/>
  </r>
  <r>
    <x v="1"/>
    <s v="2019L88"/>
    <m/>
    <n v="16843.84"/>
    <n v="105274"/>
    <n v="0.16"/>
    <n v="4"/>
    <n v="775"/>
    <n v="2736"/>
    <n v="12"/>
    <n v="0.18"/>
    <n v="5"/>
    <n v="229.5542138889717"/>
    <n v="1596"/>
    <n v="228"/>
    <n v="492.47999999999996"/>
    <n v="10944"/>
    <n v="2120400"/>
    <n v="437.76"/>
    <n v="288029664"/>
  </r>
  <r>
    <x v="1"/>
    <s v="2019L89"/>
    <m/>
    <n v="11715.800000000001"/>
    <n v="117158"/>
    <n v="0.1"/>
    <n v="4"/>
    <n v="735"/>
    <n v="3897"/>
    <n v="12"/>
    <n v="0.21"/>
    <n v="9"/>
    <n v="382.48158843528034"/>
    <n v="974.25"/>
    <n v="324.75"/>
    <n v="818.37"/>
    <n v="15588"/>
    <n v="2864295"/>
    <n v="389.70000000000005"/>
    <n v="456564726"/>
  </r>
  <r>
    <x v="1"/>
    <s v="2019L90"/>
    <m/>
    <n v="30024.57"/>
    <n v="103533"/>
    <n v="0.28999999999999998"/>
    <n v="5"/>
    <n v="740"/>
    <n v="3086"/>
    <n v="12"/>
    <n v="0.16"/>
    <n v="8"/>
    <n v="229.73532392321587"/>
    <n v="1028.6666666666665"/>
    <n v="257.16666666666669"/>
    <n v="493.76"/>
    <n v="15430"/>
    <n v="2283640"/>
    <n v="894.93999999999994"/>
    <n v="319502838"/>
  </r>
  <r>
    <x v="1"/>
    <s v="2019L91"/>
    <m/>
    <n v="6837.1"/>
    <n v="68371"/>
    <n v="0.1"/>
    <n v="5"/>
    <n v="774"/>
    <n v="2217"/>
    <n v="12"/>
    <n v="0.19"/>
    <n v="7"/>
    <n v="196.51954760118372"/>
    <n v="923.75"/>
    <n v="184.75"/>
    <n v="421.23"/>
    <n v="11085"/>
    <n v="1715958"/>
    <n v="221.70000000000002"/>
    <n v="151578507"/>
  </r>
  <r>
    <x v="1"/>
    <s v="2019L92"/>
    <m/>
    <n v="33875.82"/>
    <n v="102654"/>
    <n v="0.33"/>
    <n v="3"/>
    <n v="729"/>
    <n v="3953"/>
    <n v="12"/>
    <n v="0.18"/>
    <n v="5"/>
    <n v="331.66221034470226"/>
    <n v="2305.916666666667"/>
    <n v="329.41666666666669"/>
    <n v="711.54"/>
    <n v="11859"/>
    <n v="2881737"/>
    <n v="1304.49"/>
    <n v="405791262"/>
  </r>
  <r>
    <x v="1"/>
    <s v="2019L93"/>
    <m/>
    <n v="34212.239999999998"/>
    <n v="95034"/>
    <n v="0.36"/>
    <n v="3"/>
    <n v="720"/>
    <n v="3787"/>
    <n v="12"/>
    <n v="0.2"/>
    <n v="9"/>
    <n v="353.67129769203723"/>
    <n v="946.75"/>
    <n v="315.58333333333331"/>
    <n v="757.40000000000009"/>
    <n v="11361"/>
    <n v="2726640"/>
    <n v="1363.32"/>
    <n v="359893758"/>
  </r>
  <r>
    <x v="1"/>
    <s v="2019L94"/>
    <m/>
    <n v="28136.5"/>
    <n v="80390"/>
    <n v="0.35"/>
    <n v="3"/>
    <n v="773"/>
    <n v="3034"/>
    <n v="12"/>
    <n v="0.2"/>
    <n v="4"/>
    <n v="283.34795806644865"/>
    <n v="2022.6666666666665"/>
    <n v="252.83333333333334"/>
    <n v="606.80000000000007"/>
    <n v="9102"/>
    <n v="2345282"/>
    <n v="1061.8999999999999"/>
    <n v="243903260"/>
  </r>
  <r>
    <x v="1"/>
    <s v="2019L95"/>
    <m/>
    <n v="29479.68"/>
    <n v="92124"/>
    <n v="0.32"/>
    <n v="5"/>
    <n v="752"/>
    <n v="3007"/>
    <n v="12"/>
    <n v="0.21"/>
    <n v="6"/>
    <n v="295.13013508465184"/>
    <n v="1503.5"/>
    <n v="250.58333333333334"/>
    <n v="631.47"/>
    <n v="15035"/>
    <n v="2261264"/>
    <n v="962.24"/>
    <n v="277016868"/>
  </r>
  <r>
    <x v="1"/>
    <s v="2019L96"/>
    <m/>
    <n v="13230.65"/>
    <n v="69635"/>
    <n v="0.19"/>
    <n v="5"/>
    <n v="779"/>
    <n v="2571"/>
    <n v="12"/>
    <n v="0.16"/>
    <n v="9"/>
    <n v="191.39647368975631"/>
    <n v="642.75"/>
    <n v="214.25"/>
    <n v="411.36"/>
    <n v="12855"/>
    <n v="2002809"/>
    <n v="488.49"/>
    <n v="179031585"/>
  </r>
  <r>
    <x v="1"/>
    <s v="2019L97"/>
    <m/>
    <n v="10791.72"/>
    <n v="59954"/>
    <n v="0.18"/>
    <n v="4"/>
    <n v="784"/>
    <n v="3614"/>
    <n v="12"/>
    <n v="0.17"/>
    <n v="5"/>
    <n v="286.1160441758804"/>
    <n v="2108.166666666667"/>
    <n v="301.16666666666669"/>
    <n v="614.38"/>
    <n v="14456"/>
    <n v="2833376"/>
    <n v="650.52"/>
    <n v="216673756"/>
  </r>
  <r>
    <x v="1"/>
    <s v="2019L98"/>
    <m/>
    <n v="14699.34"/>
    <n v="54442"/>
    <n v="0.27"/>
    <n v="3"/>
    <n v="730"/>
    <n v="2345"/>
    <n v="12"/>
    <n v="0.17"/>
    <n v="7"/>
    <n v="185.65083663321519"/>
    <n v="977.08333333333337"/>
    <n v="195.41666666666666"/>
    <n v="398.65000000000003"/>
    <n v="7035"/>
    <n v="1711850"/>
    <n v="633.15000000000009"/>
    <n v="127666490"/>
  </r>
  <r>
    <x v="1"/>
    <s v="2019L99"/>
    <m/>
    <n v="32772.01"/>
    <n v="88573"/>
    <n v="0.37"/>
    <n v="5"/>
    <n v="748"/>
    <n v="2501"/>
    <n v="12"/>
    <n v="0.2"/>
    <n v="4"/>
    <n v="233.5706140818022"/>
    <n v="1667.3333333333333"/>
    <n v="208.41666666666666"/>
    <n v="500.20000000000005"/>
    <n v="12505"/>
    <n v="1870748"/>
    <n v="925.37"/>
    <n v="221521073"/>
  </r>
  <r>
    <x v="1"/>
    <s v="2019L100"/>
    <m/>
    <n v="9772.7999999999993"/>
    <n v="81440"/>
    <n v="0.12"/>
    <n v="3"/>
    <n v="788"/>
    <n v="2259"/>
    <n v="12"/>
    <n v="0.2"/>
    <n v="7"/>
    <n v="210.97001887676581"/>
    <n v="941.25"/>
    <n v="188.25"/>
    <n v="451.8"/>
    <n v="6777"/>
    <n v="1780092"/>
    <n v="271.08"/>
    <n v="183972960"/>
  </r>
  <r>
    <x v="1"/>
    <s v="2019L101"/>
    <m/>
    <n v="34687.08"/>
    <n v="96353"/>
    <n v="0.36000000000000004"/>
    <n v="5"/>
    <n v="759"/>
    <n v="3824"/>
    <n v="12"/>
    <n v="0.17"/>
    <n v="7"/>
    <n v="302.74149223258627"/>
    <n v="1593.3333333333335"/>
    <n v="318.66666666666669"/>
    <n v="650.08000000000004"/>
    <n v="19120"/>
    <n v="2902416"/>
    <n v="1376.64"/>
    <n v="368453872"/>
  </r>
  <r>
    <x v="1"/>
    <s v="2019L102"/>
    <m/>
    <n v="28515.200000000001"/>
    <n v="75040"/>
    <n v="0.38"/>
    <n v="3"/>
    <n v="758"/>
    <n v="3424"/>
    <n v="12"/>
    <n v="0.16"/>
    <n v="5"/>
    <n v="254.897520775467"/>
    <n v="1997.3333333333335"/>
    <n v="285.33333333333331"/>
    <n v="547.84"/>
    <n v="10272"/>
    <n v="2595392"/>
    <n v="1301.1200000000001"/>
    <n v="256936960"/>
  </r>
  <r>
    <x v="1"/>
    <s v="2019L103"/>
    <m/>
    <n v="19706.7"/>
    <n v="50530"/>
    <n v="0.39"/>
    <n v="5"/>
    <n v="730"/>
    <n v="3577"/>
    <n v="12"/>
    <n v="0.19"/>
    <n v="5"/>
    <n v="317.0728109018649"/>
    <n v="2086.5833333333335"/>
    <n v="298.08333333333331"/>
    <n v="679.63"/>
    <n v="17885"/>
    <n v="2611210"/>
    <n v="1395.03"/>
    <n v="180745810"/>
  </r>
  <r>
    <x v="1"/>
    <s v="2019L104"/>
    <m/>
    <n v="22545.899999999998"/>
    <n v="75153"/>
    <n v="0.3"/>
    <n v="4"/>
    <n v="784"/>
    <n v="2938"/>
    <n v="12"/>
    <n v="0.18"/>
    <n v="5"/>
    <n v="246.50229546995575"/>
    <n v="1713.8333333333335"/>
    <n v="244.83333333333334"/>
    <n v="528.84"/>
    <n v="11752"/>
    <n v="2303392"/>
    <n v="881.4"/>
    <n v="220799514"/>
  </r>
  <r>
    <x v="1"/>
    <s v="2019L105"/>
    <m/>
    <n v="29671.200000000001"/>
    <n v="74178"/>
    <n v="0.4"/>
    <n v="5"/>
    <n v="738"/>
    <n v="2794"/>
    <n v="12"/>
    <n v="0.2"/>
    <n v="7"/>
    <n v="260.93414463996629"/>
    <n v="1164.1666666666667"/>
    <n v="232.83333333333334"/>
    <n v="558.80000000000007"/>
    <n v="13970"/>
    <n v="2061972"/>
    <n v="1117.6000000000001"/>
    <n v="207253332"/>
  </r>
  <r>
    <x v="1"/>
    <s v="2019L106"/>
    <m/>
    <n v="20705.439999999999"/>
    <n v="54488"/>
    <n v="0.37999999999999995"/>
    <n v="5"/>
    <n v="763"/>
    <n v="2893"/>
    <n v="12"/>
    <n v="0.15"/>
    <n v="6"/>
    <n v="201.72352728342514"/>
    <n v="1446.5"/>
    <n v="241.08333333333334"/>
    <n v="433.95"/>
    <n v="14465"/>
    <n v="2207359"/>
    <n v="1099.3399999999999"/>
    <n v="157633784"/>
  </r>
  <r>
    <x v="1"/>
    <s v="2019L107"/>
    <m/>
    <n v="19037.34"/>
    <n v="105763"/>
    <n v="0.18"/>
    <n v="4"/>
    <n v="783"/>
    <n v="2905"/>
    <n v="12"/>
    <n v="0.2"/>
    <n v="6"/>
    <n v="271.30053334971444"/>
    <n v="1452.5"/>
    <n v="242.08333333333334"/>
    <n v="581"/>
    <n v="11620"/>
    <n v="2274615"/>
    <n v="522.9"/>
    <n v="307241515"/>
  </r>
  <r>
    <x v="1"/>
    <s v="2019L108"/>
    <m/>
    <n v="23784.32"/>
    <n v="74326"/>
    <n v="0.32"/>
    <n v="4"/>
    <n v="783"/>
    <n v="2664"/>
    <n v="12"/>
    <n v="0.15"/>
    <n v="8"/>
    <n v="185.75578177775472"/>
    <n v="888"/>
    <n v="222"/>
    <n v="399.59999999999997"/>
    <n v="10656"/>
    <n v="2085912"/>
    <n v="852.48"/>
    <n v="198004464"/>
  </r>
  <r>
    <x v="1"/>
    <s v="2019L109"/>
    <m/>
    <n v="20028.600000000002"/>
    <n v="74180"/>
    <n v="0.27"/>
    <n v="5"/>
    <n v="724"/>
    <n v="3524"/>
    <n v="12"/>
    <n v="0.15"/>
    <n v="4"/>
    <n v="245.72198760690978"/>
    <n v="2349.333333333333"/>
    <n v="293.66666666666669"/>
    <n v="528.6"/>
    <n v="17620"/>
    <n v="2551376"/>
    <n v="951.48"/>
    <n v="261410320"/>
  </r>
  <r>
    <x v="1"/>
    <s v="2019L110"/>
    <m/>
    <n v="27537.200000000001"/>
    <n v="68843"/>
    <n v="0.4"/>
    <n v="4"/>
    <n v="746"/>
    <n v="3745"/>
    <n v="12"/>
    <n v="0.21"/>
    <n v="7"/>
    <n v="367.56313797539781"/>
    <n v="1560.4166666666667"/>
    <n v="312.08333333333331"/>
    <n v="786.44999999999993"/>
    <n v="14980"/>
    <n v="2793770"/>
    <n v="1498"/>
    <n v="257817035"/>
  </r>
  <r>
    <x v="1"/>
    <s v="2019L111"/>
    <m/>
    <n v="21944.879999999997"/>
    <n v="60958"/>
    <n v="0.35999999999999993"/>
    <n v="3"/>
    <n v="789"/>
    <n v="3943"/>
    <n v="12"/>
    <n v="0.19"/>
    <n v="8"/>
    <n v="349.51582146660678"/>
    <n v="1314.3333333333333"/>
    <n v="328.58333333333331"/>
    <n v="749.17"/>
    <n v="11829"/>
    <n v="3111027"/>
    <n v="1419.4799999999998"/>
    <n v="240357394"/>
  </r>
  <r>
    <x v="1"/>
    <s v="2019L112"/>
    <m/>
    <n v="14414.680000000002"/>
    <n v="102962"/>
    <n v="0.14000000000000001"/>
    <n v="3"/>
    <n v="754"/>
    <n v="2392"/>
    <n v="12"/>
    <n v="0.16"/>
    <n v="4"/>
    <n v="178.07093156977714"/>
    <n v="1594.6666666666665"/>
    <n v="199.33333333333334"/>
    <n v="382.72"/>
    <n v="7176"/>
    <n v="1803568"/>
    <n v="334.88000000000005"/>
    <n v="246285104"/>
  </r>
  <r>
    <x v="1"/>
    <s v="2019L113"/>
    <m/>
    <n v="15532.900000000001"/>
    <n v="91370"/>
    <n v="0.17"/>
    <n v="5"/>
    <n v="766"/>
    <n v="2748"/>
    <n v="12"/>
    <n v="0.2"/>
    <n v="5"/>
    <n v="256.63816373322373"/>
    <n v="1603"/>
    <n v="229"/>
    <n v="549.6"/>
    <n v="13740"/>
    <n v="2104968"/>
    <n v="467.16"/>
    <n v="251084760"/>
  </r>
  <r>
    <x v="1"/>
    <s v="2019L114"/>
    <m/>
    <n v="13680.359999999999"/>
    <n v="76002"/>
    <n v="0.18"/>
    <n v="3"/>
    <n v="779"/>
    <n v="3062"/>
    <n v="12"/>
    <n v="0.2"/>
    <n v="6"/>
    <n v="285.96290296620504"/>
    <n v="1531"/>
    <n v="255.16666666666666"/>
    <n v="612.4"/>
    <n v="9186"/>
    <n v="2385298"/>
    <n v="551.16"/>
    <n v="232718124"/>
  </r>
  <r>
    <x v="1"/>
    <s v="2019L115"/>
    <m/>
    <n v="22736.97"/>
    <n v="84211"/>
    <n v="0.27"/>
    <n v="3"/>
    <n v="734"/>
    <n v="3450"/>
    <n v="12"/>
    <n v="0.17"/>
    <n v="5"/>
    <n v="273.13236093159594"/>
    <n v="2012.5000000000002"/>
    <n v="287.5"/>
    <n v="586.5"/>
    <n v="10350"/>
    <n v="2532300"/>
    <n v="931.50000000000011"/>
    <n v="290527950"/>
  </r>
  <r>
    <x v="1"/>
    <s v="2019L116"/>
    <m/>
    <n v="17805.920000000002"/>
    <n v="80936"/>
    <n v="0.22000000000000003"/>
    <n v="4"/>
    <n v="751"/>
    <n v="2369"/>
    <n v="12"/>
    <n v="0.21"/>
    <n v="6"/>
    <n v="232.51190223330241"/>
    <n v="1184.5"/>
    <n v="197.41666666666666"/>
    <n v="497.49"/>
    <n v="9476"/>
    <n v="1779119"/>
    <n v="521.18000000000006"/>
    <n v="191737384"/>
  </r>
  <r>
    <x v="1"/>
    <s v="2019L117"/>
    <m/>
    <n v="27306.04"/>
    <n v="88084"/>
    <n v="0.31"/>
    <n v="3"/>
    <n v="747"/>
    <n v="2578"/>
    <n v="12"/>
    <n v="0.21"/>
    <n v="4"/>
    <n v="253.02477161564093"/>
    <n v="1718.6666666666665"/>
    <n v="214.83333333333334"/>
    <n v="541.38"/>
    <n v="7734"/>
    <n v="1925766"/>
    <n v="799.18"/>
    <n v="227080552"/>
  </r>
  <r>
    <x v="1"/>
    <s v="2019L118"/>
    <m/>
    <n v="16275.84"/>
    <n v="101724"/>
    <n v="0.16"/>
    <n v="3"/>
    <n v="732"/>
    <n v="3444"/>
    <n v="12"/>
    <n v="0.19"/>
    <n v="9"/>
    <n v="305.28341088790103"/>
    <n v="861"/>
    <n v="287"/>
    <n v="654.36"/>
    <n v="10332"/>
    <n v="2521008"/>
    <n v="551.04"/>
    <n v="350337456"/>
  </r>
  <r>
    <x v="1"/>
    <s v="2019L119"/>
    <m/>
    <n v="41776.020000000004"/>
    <n v="107118"/>
    <n v="0.39"/>
    <n v="3"/>
    <n v="728"/>
    <n v="3430"/>
    <n v="12"/>
    <n v="0.19"/>
    <n v="8"/>
    <n v="304.04242141274699"/>
    <n v="1143.3333333333333"/>
    <n v="285.83333333333331"/>
    <n v="651.70000000000005"/>
    <n v="10290"/>
    <n v="2497040"/>
    <n v="1337.7"/>
    <n v="367414740"/>
  </r>
  <r>
    <x v="1"/>
    <s v="2019L120"/>
    <m/>
    <n v="26184.600000000002"/>
    <n v="96980"/>
    <n v="0.27"/>
    <n v="3"/>
    <n v="744"/>
    <n v="2845"/>
    <n v="12"/>
    <n v="0.18"/>
    <n v="9"/>
    <n v="238.69946583118588"/>
    <n v="711.25"/>
    <n v="237.08333333333334"/>
    <n v="512.1"/>
    <n v="8535"/>
    <n v="2116680"/>
    <n v="768.15000000000009"/>
    <n v="275908100"/>
  </r>
  <r>
    <x v="1"/>
    <s v="2019L121"/>
    <m/>
    <n v="9762.6"/>
    <n v="65084"/>
    <n v="0.15"/>
    <n v="5"/>
    <n v="763"/>
    <n v="3885"/>
    <n v="12"/>
    <n v="0.18"/>
    <n v="5"/>
    <n v="325.95691555506397"/>
    <n v="2266.25"/>
    <n v="323.75"/>
    <n v="699.3"/>
    <n v="19425"/>
    <n v="2964255"/>
    <n v="582.75"/>
    <n v="252851340"/>
  </r>
  <r>
    <x v="1"/>
    <s v="2019L122"/>
    <m/>
    <n v="31456.620000000003"/>
    <n v="116506"/>
    <n v="0.27"/>
    <n v="3"/>
    <n v="723"/>
    <n v="2813"/>
    <n v="12"/>
    <n v="0.2"/>
    <n v="7"/>
    <n v="262.7085715362295"/>
    <n v="1172.0833333333335"/>
    <n v="234.41666666666666"/>
    <n v="562.6"/>
    <n v="8439"/>
    <n v="2033799"/>
    <n v="759.5100000000001"/>
    <n v="327731378"/>
  </r>
  <r>
    <x v="1"/>
    <s v="2019L123"/>
    <m/>
    <n v="7244.38"/>
    <n v="65858"/>
    <n v="0.11"/>
    <n v="4"/>
    <n v="727"/>
    <n v="2569"/>
    <n v="12"/>
    <n v="0.15"/>
    <n v="7"/>
    <n v="179.13160787802246"/>
    <n v="1070.4166666666667"/>
    <n v="214.08333333333334"/>
    <n v="385.34999999999997"/>
    <n v="10276"/>
    <n v="1867663"/>
    <n v="282.58999999999997"/>
    <n v="169189202"/>
  </r>
  <r>
    <x v="1"/>
    <s v="2019L124"/>
    <m/>
    <n v="7694.9600000000009"/>
    <n v="54964"/>
    <n v="0.14000000000000001"/>
    <n v="5"/>
    <n v="777"/>
    <n v="2082"/>
    <n v="12"/>
    <n v="0.18"/>
    <n v="5"/>
    <n v="174.6827022356868"/>
    <n v="1214.5"/>
    <n v="173.5"/>
    <n v="374.76"/>
    <n v="10410"/>
    <n v="1617714"/>
    <n v="291.48"/>
    <n v="114435048"/>
  </r>
  <r>
    <x v="1"/>
    <s v="2019L125"/>
    <m/>
    <n v="9848.93"/>
    <n v="75761"/>
    <n v="0.13"/>
    <n v="5"/>
    <n v="762"/>
    <n v="3737"/>
    <n v="12"/>
    <n v="0.19"/>
    <n v="8"/>
    <n v="331.25554776076837"/>
    <n v="1245.6666666666665"/>
    <n v="311.41666666666669"/>
    <n v="710.03"/>
    <n v="18685"/>
    <n v="2847594"/>
    <n v="485.81"/>
    <n v="283118857"/>
  </r>
  <r>
    <x v="1"/>
    <s v="2019L126"/>
    <m/>
    <n v="12862.439999999999"/>
    <n v="107187"/>
    <n v="0.11999999999999998"/>
    <n v="4"/>
    <n v="740"/>
    <n v="3533"/>
    <n v="12"/>
    <n v="0.2"/>
    <n v="9"/>
    <n v="329.9500118156767"/>
    <n v="883.25"/>
    <n v="294.41666666666669"/>
    <n v="706.6"/>
    <n v="14132"/>
    <n v="2614420"/>
    <n v="423.95999999999992"/>
    <n v="378691671"/>
  </r>
  <r>
    <x v="1"/>
    <s v="2019L127"/>
    <m/>
    <n v="35474.879999999997"/>
    <n v="110859"/>
    <n v="0.31999999999999995"/>
    <n v="4"/>
    <n v="764"/>
    <n v="2707"/>
    <n v="12"/>
    <n v="0.16"/>
    <n v="5"/>
    <n v="201.52090792616505"/>
    <n v="1579.0833333333335"/>
    <n v="225.58333333333334"/>
    <n v="433.12"/>
    <n v="10828"/>
    <n v="2068148"/>
    <n v="866.2399999999999"/>
    <n v="300095313"/>
  </r>
  <r>
    <x v="1"/>
    <s v="2019L128"/>
    <m/>
    <n v="18933.86"/>
    <n v="86063"/>
    <n v="0.22"/>
    <n v="4"/>
    <n v="759"/>
    <n v="2608"/>
    <n v="12"/>
    <n v="0.18"/>
    <n v="7"/>
    <n v="218.81483546141754"/>
    <n v="1086.6666666666667"/>
    <n v="217.33333333333334"/>
    <n v="469.44"/>
    <n v="10432"/>
    <n v="1979472"/>
    <n v="573.76"/>
    <n v="224452304"/>
  </r>
  <r>
    <x v="1"/>
    <s v="2019L129"/>
    <m/>
    <n v="10321.500000000002"/>
    <n v="73725"/>
    <n v="0.14000000000000001"/>
    <n v="5"/>
    <n v="728"/>
    <n v="2787"/>
    <n v="12"/>
    <n v="0.21"/>
    <n v="4"/>
    <n v="273.53764099797951"/>
    <n v="1858"/>
    <n v="232.25"/>
    <n v="585.27"/>
    <n v="13935"/>
    <n v="2028936"/>
    <n v="390.18000000000006"/>
    <n v="205471575"/>
  </r>
  <r>
    <x v="1"/>
    <s v="2019L130"/>
    <m/>
    <n v="26030.7"/>
    <n v="83970"/>
    <n v="0.31"/>
    <n v="3"/>
    <n v="755"/>
    <n v="2513"/>
    <n v="12"/>
    <n v="0.19"/>
    <n v="9"/>
    <n v="222.75761079015555"/>
    <n v="628.25"/>
    <n v="209.41666666666666"/>
    <n v="477.47"/>
    <n v="7539"/>
    <n v="1897315"/>
    <n v="779.03"/>
    <n v="211016610"/>
  </r>
  <r>
    <x v="1"/>
    <s v="2019L131"/>
    <m/>
    <n v="27634.52"/>
    <n v="81278"/>
    <n v="0.34"/>
    <n v="4"/>
    <n v="783"/>
    <n v="2638"/>
    <n v="12"/>
    <n v="0.21"/>
    <n v="8"/>
    <n v="258.91363363927894"/>
    <n v="879.33333333333326"/>
    <n v="219.83333333333334"/>
    <n v="553.98"/>
    <n v="10552"/>
    <n v="2065554"/>
    <n v="896.92000000000007"/>
    <n v="214411364"/>
  </r>
  <r>
    <x v="1"/>
    <s v="2019L132"/>
    <m/>
    <n v="20935.39"/>
    <n v="72191"/>
    <n v="0.28999999999999998"/>
    <n v="4"/>
    <n v="746"/>
    <n v="3608"/>
    <n v="12"/>
    <n v="0.16"/>
    <n v="6"/>
    <n v="268.59528474237294"/>
    <n v="1804"/>
    <n v="300.66666666666669"/>
    <n v="577.28"/>
    <n v="14432"/>
    <n v="2691568"/>
    <n v="1046.32"/>
    <n v="260465128"/>
  </r>
  <r>
    <x v="1"/>
    <s v="2019L133"/>
    <m/>
    <n v="23759.399999999998"/>
    <n v="79198"/>
    <n v="0.3"/>
    <n v="5"/>
    <n v="740"/>
    <n v="3360"/>
    <n v="12"/>
    <n v="0.15"/>
    <n v="5"/>
    <n v="234.28657161158253"/>
    <n v="1960.0000000000002"/>
    <n v="280"/>
    <n v="504"/>
    <n v="16800"/>
    <n v="2486400"/>
    <n v="1008"/>
    <n v="266105280"/>
  </r>
  <r>
    <x v="1"/>
    <s v="2019L134"/>
    <m/>
    <n v="5932.41"/>
    <n v="53931"/>
    <n v="0.11"/>
    <n v="3"/>
    <n v="728"/>
    <n v="3707"/>
    <n v="12"/>
    <n v="0.16"/>
    <n v="5"/>
    <n v="275.96527731152344"/>
    <n v="2162.416666666667"/>
    <n v="308.91666666666669"/>
    <n v="593.12"/>
    <n v="11121"/>
    <n v="2698696"/>
    <n v="407.77"/>
    <n v="199922217"/>
  </r>
  <r>
    <x v="1"/>
    <s v="2019L135"/>
    <m/>
    <n v="40290.6"/>
    <n v="115116"/>
    <n v="0.35"/>
    <n v="3"/>
    <n v="735"/>
    <n v="3766"/>
    <n v="12"/>
    <n v="0.21"/>
    <n v="8"/>
    <n v="369.62423968367114"/>
    <n v="1255.3333333333333"/>
    <n v="313.83333333333331"/>
    <n v="790.86"/>
    <n v="11298"/>
    <n v="2768010"/>
    <n v="1318.1"/>
    <n v="433526856"/>
  </r>
  <r>
    <x v="1"/>
    <s v="2019L136"/>
    <m/>
    <n v="36521.760000000002"/>
    <n v="110672"/>
    <n v="0.33"/>
    <n v="3"/>
    <n v="789"/>
    <n v="3447"/>
    <n v="12"/>
    <n v="0.21"/>
    <n v="6"/>
    <n v="338.31512325799645"/>
    <n v="1723.5"/>
    <n v="287.25"/>
    <n v="723.87"/>
    <n v="10341"/>
    <n v="2719683"/>
    <n v="1137.51"/>
    <n v="381486384"/>
  </r>
  <r>
    <x v="1"/>
    <s v="2019L137"/>
    <m/>
    <n v="12663.359999999999"/>
    <n v="105528"/>
    <n v="0.11999999999999998"/>
    <n v="3"/>
    <n v="776"/>
    <n v="2115"/>
    <n v="12"/>
    <n v="0.16"/>
    <n v="9"/>
    <n v="157.44984125003296"/>
    <n v="528.75"/>
    <n v="176.25"/>
    <n v="338.40000000000003"/>
    <n v="6345"/>
    <n v="1641240"/>
    <n v="253.79999999999995"/>
    <n v="223191720"/>
  </r>
  <r>
    <x v="1"/>
    <s v="2019L138"/>
    <m/>
    <n v="31692.069999999996"/>
    <n v="109283"/>
    <n v="0.28999999999999998"/>
    <n v="4"/>
    <n v="740"/>
    <n v="2248"/>
    <n v="12"/>
    <n v="0.16"/>
    <n v="4"/>
    <n v="167.35094237828557"/>
    <n v="1498.6666666666665"/>
    <n v="187.33333333333334"/>
    <n v="359.68"/>
    <n v="8992"/>
    <n v="1663520"/>
    <n v="651.91999999999996"/>
    <n v="245668184"/>
  </r>
  <r>
    <x v="1"/>
    <s v="2019L139"/>
    <m/>
    <n v="22244.82"/>
    <n v="117078"/>
    <n v="0.19"/>
    <n v="4"/>
    <n v="771"/>
    <n v="2941"/>
    <n v="12"/>
    <n v="0.16"/>
    <n v="8"/>
    <n v="218.94089036233905"/>
    <n v="980.33333333333326"/>
    <n v="245.08333333333334"/>
    <n v="470.56"/>
    <n v="11764"/>
    <n v="2267511"/>
    <n v="558.79"/>
    <n v="344326398"/>
  </r>
  <r>
    <x v="1"/>
    <s v="2019L140"/>
    <m/>
    <n v="29387.52"/>
    <n v="81632"/>
    <n v="0.36"/>
    <n v="4"/>
    <n v="732"/>
    <n v="2153"/>
    <n v="12"/>
    <n v="0.15"/>
    <n v="5"/>
    <n v="150.12469901182655"/>
    <n v="1255.9166666666667"/>
    <n v="179.41666666666666"/>
    <n v="322.95"/>
    <n v="8612"/>
    <n v="1575996"/>
    <n v="775.07999999999993"/>
    <n v="175753696"/>
  </r>
  <r>
    <x v="1"/>
    <s v="2019L141"/>
    <m/>
    <n v="44554.8"/>
    <n v="111387"/>
    <n v="0.4"/>
    <n v="3"/>
    <n v="755"/>
    <n v="2050"/>
    <n v="12"/>
    <n v="0.15"/>
    <n v="6"/>
    <n v="142.9426999415906"/>
    <n v="1025"/>
    <n v="170.83333333333334"/>
    <n v="307.5"/>
    <n v="6150"/>
    <n v="1547750"/>
    <n v="820"/>
    <n v="228343350"/>
  </r>
  <r>
    <x v="1"/>
    <s v="2019L142"/>
    <m/>
    <n v="25403.56"/>
    <n v="90727"/>
    <n v="0.28000000000000003"/>
    <n v="4"/>
    <n v="777"/>
    <n v="3361"/>
    <n v="12"/>
    <n v="0.21"/>
    <n v="5"/>
    <n v="329.87442102411535"/>
    <n v="1960.5833333333335"/>
    <n v="280.08333333333331"/>
    <n v="705.81"/>
    <n v="13444"/>
    <n v="2611497"/>
    <n v="941.08"/>
    <n v="304933447"/>
  </r>
  <r>
    <x v="1"/>
    <s v="2019L143"/>
    <m/>
    <n v="21233.600000000002"/>
    <n v="92320"/>
    <n v="0.23"/>
    <n v="3"/>
    <n v="746"/>
    <n v="3042"/>
    <n v="12"/>
    <n v="0.21"/>
    <n v="6"/>
    <n v="298.56530459844049"/>
    <n v="1521"/>
    <n v="253.5"/>
    <n v="638.81999999999994"/>
    <n v="9126"/>
    <n v="2269332"/>
    <n v="699.66000000000008"/>
    <n v="280837440"/>
  </r>
  <r>
    <x v="1"/>
    <s v="2019L144"/>
    <m/>
    <n v="8122.9400000000005"/>
    <n v="58021"/>
    <n v="0.14000000000000001"/>
    <n v="3"/>
    <n v="744"/>
    <n v="3689"/>
    <n v="12"/>
    <n v="0.17"/>
    <n v="6"/>
    <n v="292.05370419613257"/>
    <n v="1844.5"/>
    <n v="307.41666666666669"/>
    <n v="627.13"/>
    <n v="11067"/>
    <n v="2744616"/>
    <n v="516.46"/>
    <n v="214039469"/>
  </r>
  <r>
    <x v="1"/>
    <s v="2019L145"/>
    <m/>
    <n v="29598.480000000003"/>
    <n v="109624"/>
    <n v="0.27"/>
    <n v="3"/>
    <n v="735"/>
    <n v="2574"/>
    <n v="12"/>
    <n v="0.15"/>
    <n v="6"/>
    <n v="179.48024860958745"/>
    <n v="1287"/>
    <n v="214.5"/>
    <n v="386.09999999999997"/>
    <n v="7722"/>
    <n v="1891890"/>
    <n v="694.98"/>
    <n v="282172176"/>
  </r>
  <r>
    <x v="1"/>
    <s v="2019L146"/>
    <m/>
    <n v="18956.48"/>
    <n v="59239"/>
    <n v="0.32"/>
    <n v="3"/>
    <n v="779"/>
    <n v="2229"/>
    <n v="12"/>
    <n v="0.17"/>
    <n v="6"/>
    <n v="176.46725580189195"/>
    <n v="1114.5"/>
    <n v="185.75"/>
    <n v="378.93"/>
    <n v="6687"/>
    <n v="1736391"/>
    <n v="713.28"/>
    <n v="132043731"/>
  </r>
  <r>
    <x v="1"/>
    <s v="2019L147"/>
    <m/>
    <n v="24439.58"/>
    <n v="111089"/>
    <n v="0.22000000000000003"/>
    <n v="3"/>
    <n v="765"/>
    <n v="3903"/>
    <n v="12"/>
    <n v="0.17"/>
    <n v="9"/>
    <n v="308.99582745391854"/>
    <n v="975.75"/>
    <n v="325.25"/>
    <n v="663.51"/>
    <n v="11709"/>
    <n v="2985795"/>
    <n v="858.66000000000008"/>
    <n v="433580367"/>
  </r>
  <r>
    <x v="1"/>
    <s v="2019L148"/>
    <m/>
    <n v="31975.5"/>
    <n v="106585"/>
    <n v="0.3"/>
    <n v="5"/>
    <n v="756"/>
    <n v="2979"/>
    <n v="12"/>
    <n v="0.2"/>
    <n v="4"/>
    <n v="278.2114591562131"/>
    <n v="1986"/>
    <n v="248.25"/>
    <n v="595.80000000000007"/>
    <n v="14895"/>
    <n v="2252124"/>
    <n v="893.69999999999993"/>
    <n v="317516715"/>
  </r>
  <r>
    <x v="1"/>
    <s v="2019L149"/>
    <m/>
    <n v="16736.91"/>
    <n v="88089"/>
    <n v="0.19"/>
    <n v="4"/>
    <n v="738"/>
    <n v="2087"/>
    <n v="12"/>
    <n v="0.2"/>
    <n v="6"/>
    <n v="194.90678592112016"/>
    <n v="1043.5"/>
    <n v="173.91666666666666"/>
    <n v="417.40000000000003"/>
    <n v="8348"/>
    <n v="1540206"/>
    <n v="396.53000000000003"/>
    <n v="183841743"/>
  </r>
  <r>
    <x v="1"/>
    <s v="2019L150"/>
    <m/>
    <n v="40688.9"/>
    <n v="109970"/>
    <n v="0.37"/>
    <n v="5"/>
    <n v="735"/>
    <n v="3275"/>
    <n v="12"/>
    <n v="0.15"/>
    <n v="9"/>
    <n v="228.35967917498004"/>
    <n v="818.75"/>
    <n v="272.91666666666669"/>
    <n v="491.25"/>
    <n v="16375"/>
    <n v="2407125"/>
    <n v="1211.75"/>
    <n v="360151750"/>
  </r>
  <r>
    <x v="1"/>
    <s v="2019L151"/>
    <m/>
    <n v="15394.65"/>
    <n v="53085"/>
    <n v="0.28999999999999998"/>
    <n v="5"/>
    <n v="788"/>
    <n v="2695"/>
    <n v="12"/>
    <n v="0.21"/>
    <n v="6"/>
    <n v="264.50805256173481"/>
    <n v="1347.5"/>
    <n v="224.58333333333334"/>
    <n v="565.94999999999993"/>
    <n v="13475"/>
    <n v="2123660"/>
    <n v="781.55"/>
    <n v="143064075"/>
  </r>
  <r>
    <x v="1"/>
    <s v="2019L152"/>
    <m/>
    <n v="34407.360000000001"/>
    <n v="107523"/>
    <n v="0.32"/>
    <n v="4"/>
    <n v="738"/>
    <n v="3713"/>
    <n v="12"/>
    <n v="0.15"/>
    <n v="9"/>
    <n v="258.90060726006135"/>
    <n v="928.25"/>
    <n v="309.41666666666669"/>
    <n v="556.94999999999993"/>
    <n v="14852"/>
    <n v="2740194"/>
    <n v="1188.1600000000001"/>
    <n v="399232899"/>
  </r>
  <r>
    <x v="1"/>
    <s v="2019L153"/>
    <m/>
    <n v="16099.6"/>
    <n v="73180"/>
    <n v="0.22"/>
    <n v="3"/>
    <n v="743"/>
    <n v="3727"/>
    <n v="12"/>
    <n v="0.2"/>
    <n v="6"/>
    <n v="348.06784433541662"/>
    <n v="1863.5"/>
    <n v="310.58333333333331"/>
    <n v="745.40000000000009"/>
    <n v="11181"/>
    <n v="2769161"/>
    <n v="819.94"/>
    <n v="272741860"/>
  </r>
  <r>
    <x v="1"/>
    <s v="2019L154"/>
    <m/>
    <n v="34809.119999999995"/>
    <n v="96692"/>
    <n v="0.35999999999999993"/>
    <n v="5"/>
    <n v="767"/>
    <n v="2759"/>
    <n v="12"/>
    <n v="0.19"/>
    <n v="8"/>
    <n v="244.56356871071984"/>
    <n v="919.66666666666663"/>
    <n v="229.91666666666666"/>
    <n v="524.21"/>
    <n v="13795"/>
    <n v="2116153"/>
    <n v="993.23999999999978"/>
    <n v="266773228"/>
  </r>
  <r>
    <x v="1"/>
    <s v="2019L155"/>
    <m/>
    <n v="20077.3"/>
    <n v="105670"/>
    <n v="0.19"/>
    <n v="3"/>
    <n v="775"/>
    <n v="3607"/>
    <n v="12"/>
    <n v="0.17"/>
    <n v="9"/>
    <n v="285.5618625739902"/>
    <n v="901.75"/>
    <n v="300.58333333333331"/>
    <n v="613.19000000000005"/>
    <n v="10821"/>
    <n v="2795425"/>
    <n v="685.33"/>
    <n v="381151690"/>
  </r>
  <r>
    <x v="1"/>
    <s v="2019L156"/>
    <m/>
    <n v="10037.200000000001"/>
    <n v="100372"/>
    <n v="0.1"/>
    <n v="3"/>
    <n v="744"/>
    <n v="2964"/>
    <n v="12"/>
    <n v="0.17"/>
    <n v="7"/>
    <n v="234.65632400036239"/>
    <n v="1235"/>
    <n v="247"/>
    <n v="503.88000000000005"/>
    <n v="8892"/>
    <n v="2205216"/>
    <n v="296.40000000000003"/>
    <n v="297502608"/>
  </r>
  <r>
    <x v="1"/>
    <s v="2019L157"/>
    <m/>
    <n v="21007.54"/>
    <n v="110566"/>
    <n v="0.19"/>
    <n v="5"/>
    <n v="747"/>
    <n v="2206"/>
    <n v="12"/>
    <n v="0.19"/>
    <n v="6"/>
    <n v="195.54448444213406"/>
    <n v="1103"/>
    <n v="183.83333333333334"/>
    <n v="419.14"/>
    <n v="11030"/>
    <n v="1647882"/>
    <n v="419.14"/>
    <n v="243908596"/>
  </r>
  <r>
    <x v="1"/>
    <s v="2019L158"/>
    <m/>
    <n v="15684.390000000001"/>
    <n v="68193"/>
    <n v="0.23"/>
    <n v="4"/>
    <n v="729"/>
    <n v="2554"/>
    <n v="12"/>
    <n v="0.17"/>
    <n v="7"/>
    <n v="202.197115889651"/>
    <n v="1064.1666666666667"/>
    <n v="212.83333333333334"/>
    <n v="434.18"/>
    <n v="10216"/>
    <n v="1861866"/>
    <n v="587.42000000000007"/>
    <n v="174164922"/>
  </r>
  <r>
    <x v="1"/>
    <s v="2019L159"/>
    <m/>
    <n v="15238.8"/>
    <n v="50796"/>
    <n v="0.3"/>
    <n v="3"/>
    <n v="727"/>
    <n v="2221"/>
    <n v="12"/>
    <n v="0.17"/>
    <n v="8"/>
    <n v="175.83390539973169"/>
    <n v="740.33333333333326"/>
    <n v="185.08333333333334"/>
    <n v="377.57000000000005"/>
    <n v="6663"/>
    <n v="1614667"/>
    <n v="666.3"/>
    <n v="112817916"/>
  </r>
  <r>
    <x v="1"/>
    <s v="2019L160"/>
    <m/>
    <n v="19207.2"/>
    <n v="80030"/>
    <n v="0.24000000000000002"/>
    <n v="5"/>
    <n v="758"/>
    <n v="2729"/>
    <n v="12"/>
    <n v="0.17"/>
    <n v="4"/>
    <n v="216.05165593690586"/>
    <n v="1819.3333333333333"/>
    <n v="227.41666666666666"/>
    <n v="463.93"/>
    <n v="13645"/>
    <n v="2068582"/>
    <n v="654.96"/>
    <n v="218401870"/>
  </r>
  <r>
    <x v="1"/>
    <s v="2019L161"/>
    <m/>
    <n v="29422.58"/>
    <n v="86537"/>
    <n v="0.34"/>
    <n v="3"/>
    <n v="790"/>
    <n v="3693"/>
    <n v="12"/>
    <n v="0.2"/>
    <n v="6"/>
    <n v="344.89255409999834"/>
    <n v="1846.5"/>
    <n v="307.75"/>
    <n v="738.6"/>
    <n v="11079"/>
    <n v="2917470"/>
    <n v="1255.6200000000001"/>
    <n v="319581141"/>
  </r>
  <r>
    <x v="1"/>
    <s v="2019L162"/>
    <m/>
    <n v="36385.100000000006"/>
    <n v="107015"/>
    <n v="0.34000000000000008"/>
    <n v="4"/>
    <n v="776"/>
    <n v="3822"/>
    <n v="12"/>
    <n v="0.19"/>
    <n v="9"/>
    <n v="338.79012671706084"/>
    <n v="955.5"/>
    <n v="318.5"/>
    <n v="726.18000000000006"/>
    <n v="15288"/>
    <n v="2965872"/>
    <n v="1299.4800000000002"/>
    <n v="409011330"/>
  </r>
  <r>
    <x v="1"/>
    <s v="2019L163"/>
    <m/>
    <n v="27653.760000000002"/>
    <n v="86418"/>
    <n v="0.32"/>
    <n v="5"/>
    <n v="752"/>
    <n v="2615"/>
    <n v="12"/>
    <n v="0.16"/>
    <n v="9"/>
    <n v="194.67202594271205"/>
    <n v="653.75"/>
    <n v="217.91666666666666"/>
    <n v="418.40000000000003"/>
    <n v="13075"/>
    <n v="1966480"/>
    <n v="836.80000000000007"/>
    <n v="225983070"/>
  </r>
  <r>
    <x v="1"/>
    <s v="2019L164"/>
    <m/>
    <n v="28753.200000000001"/>
    <n v="95844"/>
    <n v="0.3"/>
    <n v="4"/>
    <n v="746"/>
    <n v="2739"/>
    <n v="12"/>
    <n v="0.18"/>
    <n v="4"/>
    <n v="229.80591807086756"/>
    <n v="1826"/>
    <n v="228.25"/>
    <n v="493.02"/>
    <n v="10956"/>
    <n v="2043294"/>
    <n v="821.69999999999993"/>
    <n v="262516716"/>
  </r>
  <r>
    <x v="1"/>
    <s v="2019L165"/>
    <m/>
    <n v="16124.32"/>
    <n v="100777"/>
    <n v="0.16"/>
    <n v="3"/>
    <n v="781"/>
    <n v="2944"/>
    <n v="12"/>
    <n v="0.16"/>
    <n v="4"/>
    <n v="219.16422347049502"/>
    <n v="1962.6666666666665"/>
    <n v="245.33333333333334"/>
    <n v="471.04"/>
    <n v="8832"/>
    <n v="2299264"/>
    <n v="471.04"/>
    <n v="296687488"/>
  </r>
  <r>
    <x v="1"/>
    <s v="2019L166"/>
    <m/>
    <n v="17576.14"/>
    <n v="76418"/>
    <n v="0.22999999999999998"/>
    <n v="5"/>
    <n v="726"/>
    <n v="3928"/>
    <n v="12"/>
    <n v="0.19"/>
    <n v="6"/>
    <n v="348.18618988608461"/>
    <n v="1964"/>
    <n v="327.33333333333331"/>
    <n v="746.32"/>
    <n v="19640"/>
    <n v="2851728"/>
    <n v="903.43999999999994"/>
    <n v="300169904"/>
  </r>
  <r>
    <x v="1"/>
    <s v="2019L167"/>
    <m/>
    <n v="8587.9499999999989"/>
    <n v="57253"/>
    <n v="0.15"/>
    <n v="5"/>
    <n v="754"/>
    <n v="2296"/>
    <n v="12"/>
    <n v="0.15"/>
    <n v="9"/>
    <n v="160.09582393458135"/>
    <n v="574"/>
    <n v="191.33333333333334"/>
    <n v="344.4"/>
    <n v="11480"/>
    <n v="1731184"/>
    <n v="344.4"/>
    <n v="131452888"/>
  </r>
  <r>
    <x v="1"/>
    <s v="2019L168"/>
    <m/>
    <n v="14243.32"/>
    <n v="54782"/>
    <n v="0.26"/>
    <n v="3"/>
    <n v="784"/>
    <n v="3718"/>
    <n v="12"/>
    <n v="0.2"/>
    <n v="9"/>
    <n v="347.22732633192368"/>
    <n v="929.5"/>
    <n v="309.83333333333331"/>
    <n v="743.6"/>
    <n v="11154"/>
    <n v="2914912"/>
    <n v="966.68000000000006"/>
    <n v="203679476"/>
  </r>
  <r>
    <x v="1"/>
    <s v="2019L169"/>
    <m/>
    <n v="33246.720000000001"/>
    <n v="92352"/>
    <n v="0.36"/>
    <n v="3"/>
    <n v="750"/>
    <n v="2737"/>
    <n v="12"/>
    <n v="0.2"/>
    <n v="5"/>
    <n v="255.61086395117675"/>
    <n v="1596.5833333333335"/>
    <n v="228.08333333333334"/>
    <n v="547.4"/>
    <n v="8211"/>
    <n v="2052750"/>
    <n v="985.31999999999994"/>
    <n v="252767424"/>
  </r>
  <r>
    <x v="1"/>
    <s v="2019L170"/>
    <m/>
    <n v="30976.35"/>
    <n v="106815"/>
    <n v="0.28999999999999998"/>
    <n v="5"/>
    <n v="787"/>
    <n v="3641"/>
    <n v="12"/>
    <n v="0.16"/>
    <n v="6"/>
    <n v="271.05194893208977"/>
    <n v="1820.5"/>
    <n v="303.41666666666669"/>
    <n v="582.56000000000006"/>
    <n v="18205"/>
    <n v="2865467"/>
    <n v="1055.8899999999999"/>
    <n v="388913415"/>
  </r>
  <r>
    <x v="1"/>
    <s v="2019L171"/>
    <m/>
    <n v="22151.07"/>
    <n v="76383"/>
    <n v="0.28999999999999998"/>
    <n v="4"/>
    <n v="735"/>
    <n v="3175"/>
    <n v="12"/>
    <n v="0.15"/>
    <n v="9"/>
    <n v="221.38686454368283"/>
    <n v="793.75"/>
    <n v="264.58333333333331"/>
    <n v="476.25"/>
    <n v="12700"/>
    <n v="2333625"/>
    <n v="920.74999999999989"/>
    <n v="242516025"/>
  </r>
  <r>
    <x v="1"/>
    <s v="2019L172"/>
    <m/>
    <n v="19060.34"/>
    <n v="73309"/>
    <n v="0.26"/>
    <n v="4"/>
    <n v="778"/>
    <n v="3707"/>
    <n v="12"/>
    <n v="0.21"/>
    <n v="8"/>
    <n v="363.83352536042719"/>
    <n v="1235.6666666666665"/>
    <n v="308.91666666666669"/>
    <n v="778.47"/>
    <n v="14828"/>
    <n v="2884046"/>
    <n v="963.82"/>
    <n v="271756463"/>
  </r>
  <r>
    <x v="1"/>
    <s v="2019L173"/>
    <m/>
    <n v="21893"/>
    <n v="87572"/>
    <n v="0.25"/>
    <n v="5"/>
    <n v="773"/>
    <n v="3866"/>
    <n v="12"/>
    <n v="0.19"/>
    <n v="5"/>
    <n v="342.69037935325946"/>
    <n v="2255.166666666667"/>
    <n v="322.16666666666669"/>
    <n v="734.54"/>
    <n v="19330"/>
    <n v="2988418"/>
    <n v="966.5"/>
    <n v="338553352"/>
  </r>
  <r>
    <x v="1"/>
    <s v="2019L174"/>
    <m/>
    <n v="18303.88"/>
    <n v="65371"/>
    <n v="0.28000000000000003"/>
    <n v="3"/>
    <n v="725"/>
    <n v="3591"/>
    <n v="12"/>
    <n v="0.21"/>
    <n v="4"/>
    <n v="352.44839211472726"/>
    <n v="2394"/>
    <n v="299.25"/>
    <n v="754.11"/>
    <n v="10773"/>
    <n v="2603475"/>
    <n v="1005.4800000000001"/>
    <n v="234747261"/>
  </r>
  <r>
    <x v="1"/>
    <s v="2019L175"/>
    <m/>
    <n v="13835.699999999999"/>
    <n v="92238"/>
    <n v="0.15"/>
    <n v="5"/>
    <n v="765"/>
    <n v="3548"/>
    <n v="12"/>
    <n v="0.18"/>
    <n v="8"/>
    <n v="297.68214578876882"/>
    <n v="1182.6666666666665"/>
    <n v="295.66666666666669"/>
    <n v="638.64"/>
    <n v="17740"/>
    <n v="2714220"/>
    <n v="532.19999999999993"/>
    <n v="327260424"/>
  </r>
  <r>
    <x v="1"/>
    <s v="2019L176"/>
    <m/>
    <n v="23594"/>
    <n v="94376"/>
    <n v="0.25"/>
    <n v="4"/>
    <n v="775"/>
    <n v="2484"/>
    <n v="12"/>
    <n v="0.15"/>
    <n v="6"/>
    <n v="173.20471544141998"/>
    <n v="1242"/>
    <n v="207"/>
    <n v="372.59999999999997"/>
    <n v="9936"/>
    <n v="1925100"/>
    <n v="621"/>
    <n v="234429984"/>
  </r>
  <r>
    <x v="1"/>
    <s v="2019L177"/>
    <m/>
    <n v="7480.2"/>
    <n v="57540"/>
    <n v="0.13"/>
    <n v="3"/>
    <n v="785"/>
    <n v="3310"/>
    <n v="12"/>
    <n v="0.15"/>
    <n v="9"/>
    <n v="230.80016429593408"/>
    <n v="827.5"/>
    <n v="275.83333333333331"/>
    <n v="496.5"/>
    <n v="9930"/>
    <n v="2598350"/>
    <n v="430.3"/>
    <n v="190457400"/>
  </r>
  <r>
    <x v="1"/>
    <s v="2019L178"/>
    <m/>
    <n v="31538.400000000001"/>
    <n v="78846"/>
    <n v="0.4"/>
    <n v="3"/>
    <n v="782"/>
    <n v="2147"/>
    <n v="12"/>
    <n v="0.21"/>
    <n v="9"/>
    <n v="210.7231127458422"/>
    <n v="536.75"/>
    <n v="178.91666666666666"/>
    <n v="450.87"/>
    <n v="6441"/>
    <n v="1678954"/>
    <n v="858.80000000000007"/>
    <n v="169282362"/>
  </r>
  <r>
    <x v="1"/>
    <s v="2019L179"/>
    <m/>
    <n v="32371.67"/>
    <n v="87491"/>
    <n v="0.37"/>
    <n v="3"/>
    <n v="743"/>
    <n v="2335"/>
    <n v="12"/>
    <n v="0.16"/>
    <n v="8"/>
    <n v="173.82760251481167"/>
    <n v="778.33333333333326"/>
    <n v="194.58333333333334"/>
    <n v="373.6"/>
    <n v="7005"/>
    <n v="1734905"/>
    <n v="863.95"/>
    <n v="204291485"/>
  </r>
  <r>
    <x v="1"/>
    <s v="2019L180"/>
    <m/>
    <n v="40742.520000000004"/>
    <n v="104468"/>
    <n v="0.39"/>
    <n v="4"/>
    <n v="757"/>
    <n v="2021"/>
    <n v="12"/>
    <n v="0.16"/>
    <n v="9"/>
    <n v="150.45207052780921"/>
    <n v="505.25"/>
    <n v="168.41666666666666"/>
    <n v="323.36"/>
    <n v="8084"/>
    <n v="1529897"/>
    <n v="788.19"/>
    <n v="211129828"/>
  </r>
  <r>
    <x v="1"/>
    <s v="2019L181"/>
    <m/>
    <n v="10242.5"/>
    <n v="102425"/>
    <n v="0.1"/>
    <n v="4"/>
    <n v="735"/>
    <n v="3055"/>
    <n v="12"/>
    <n v="0.2"/>
    <n v="9"/>
    <n v="285.30916674126593"/>
    <n v="763.75"/>
    <n v="254.58333333333334"/>
    <n v="611"/>
    <n v="12220"/>
    <n v="2245425"/>
    <n v="305.5"/>
    <n v="312908375"/>
  </r>
  <r>
    <x v="1"/>
    <s v="2019L182"/>
    <m/>
    <n v="10827.52"/>
    <n v="98432"/>
    <n v="0.11"/>
    <n v="3"/>
    <n v="746"/>
    <n v="2691"/>
    <n v="12"/>
    <n v="0.2"/>
    <n v="5"/>
    <n v="251.31488304443423"/>
    <n v="1569.75"/>
    <n v="224.25"/>
    <n v="538.20000000000005"/>
    <n v="8073"/>
    <n v="2007486"/>
    <n v="296.01"/>
    <n v="264880512"/>
  </r>
  <r>
    <x v="1"/>
    <s v="2019L183"/>
    <m/>
    <n v="39185.340000000004"/>
    <n v="115251"/>
    <n v="0.34"/>
    <n v="4"/>
    <n v="740"/>
    <n v="3566"/>
    <n v="12"/>
    <n v="0.18"/>
    <n v="4"/>
    <n v="299.19237088014353"/>
    <n v="2377.333333333333"/>
    <n v="297.16666666666669"/>
    <n v="641.88"/>
    <n v="14264"/>
    <n v="2638840"/>
    <n v="1212.44"/>
    <n v="410985066"/>
  </r>
  <r>
    <x v="1"/>
    <s v="2019L184"/>
    <m/>
    <n v="25148.75"/>
    <n v="81125"/>
    <n v="0.31"/>
    <n v="5"/>
    <n v="747"/>
    <n v="3088"/>
    <n v="12"/>
    <n v="0.17"/>
    <n v="4"/>
    <n v="244.4732552338458"/>
    <n v="2058.6666666666665"/>
    <n v="257.33333333333331"/>
    <n v="524.96"/>
    <n v="15440"/>
    <n v="2306736"/>
    <n v="957.28"/>
    <n v="250514000"/>
  </r>
  <r>
    <x v="1"/>
    <s v="2019L185"/>
    <m/>
    <n v="11869.340000000002"/>
    <n v="84781"/>
    <n v="0.14000000000000001"/>
    <n v="5"/>
    <n v="753"/>
    <n v="3366"/>
    <n v="12"/>
    <n v="0.18"/>
    <n v="4"/>
    <n v="282.41209208709023"/>
    <n v="2244"/>
    <n v="280.5"/>
    <n v="605.88"/>
    <n v="16830"/>
    <n v="2534598"/>
    <n v="471.24000000000007"/>
    <n v="285372846"/>
  </r>
  <r>
    <x v="1"/>
    <s v="2019L186"/>
    <m/>
    <n v="7293.7000000000007"/>
    <n v="72937"/>
    <n v="0.1"/>
    <n v="4"/>
    <n v="778"/>
    <n v="2746"/>
    <n v="12"/>
    <n v="0.15"/>
    <n v="5"/>
    <n v="191.47348977541841"/>
    <n v="1601.8333333333335"/>
    <n v="228.83333333333334"/>
    <n v="411.9"/>
    <n v="10984"/>
    <n v="2136388"/>
    <n v="274.60000000000002"/>
    <n v="200285002"/>
  </r>
  <r>
    <x v="1"/>
    <s v="2019L187"/>
    <m/>
    <n v="20180.099999999999"/>
    <n v="67267"/>
    <n v="0.3"/>
    <n v="4"/>
    <n v="782"/>
    <n v="2850"/>
    <n v="12"/>
    <n v="0.18"/>
    <n v="8"/>
    <n v="239.11897280101215"/>
    <n v="950"/>
    <n v="237.5"/>
    <n v="513"/>
    <n v="11400"/>
    <n v="2228700"/>
    <n v="855"/>
    <n v="191710950"/>
  </r>
  <r>
    <x v="1"/>
    <s v="2019L188"/>
    <m/>
    <n v="33679.360000000001"/>
    <n v="105248"/>
    <n v="0.32"/>
    <n v="5"/>
    <n v="774"/>
    <n v="2446"/>
    <n v="12"/>
    <n v="0.2"/>
    <n v="7"/>
    <n v="228.43411517156676"/>
    <n v="1019.1666666666667"/>
    <n v="203.83333333333334"/>
    <n v="489.20000000000005"/>
    <n v="12230"/>
    <n v="1893204"/>
    <n v="782.72"/>
    <n v="257436608"/>
  </r>
  <r>
    <x v="1"/>
    <s v="2019L189"/>
    <m/>
    <n v="23787.600000000002"/>
    <n v="59469"/>
    <n v="0.4"/>
    <n v="3"/>
    <n v="762"/>
    <n v="2543"/>
    <n v="12"/>
    <n v="0.15"/>
    <n v="8"/>
    <n v="177.31867607388529"/>
    <n v="847.66666666666663"/>
    <n v="211.91666666666666"/>
    <n v="381.45"/>
    <n v="7629"/>
    <n v="1937766"/>
    <n v="1017.2"/>
    <n v="151229667"/>
  </r>
  <r>
    <x v="1"/>
    <s v="2019L190"/>
    <m/>
    <n v="22389"/>
    <n v="65850"/>
    <n v="0.34"/>
    <n v="4"/>
    <n v="769"/>
    <n v="3058"/>
    <n v="12"/>
    <n v="0.18"/>
    <n v="9"/>
    <n v="256.57046274578778"/>
    <n v="764.5"/>
    <n v="254.83333333333334"/>
    <n v="550.43999999999994"/>
    <n v="12232"/>
    <n v="2351602"/>
    <n v="1039.72"/>
    <n v="201369300"/>
  </r>
  <r>
    <x v="1"/>
    <s v="2019L191"/>
    <m/>
    <n v="27084.75"/>
    <n v="77385"/>
    <n v="0.35"/>
    <n v="5"/>
    <n v="736"/>
    <n v="2844"/>
    <n v="12"/>
    <n v="0.2"/>
    <n v="9"/>
    <n v="265.60368910381681"/>
    <n v="711"/>
    <n v="237"/>
    <n v="568.80000000000007"/>
    <n v="14220"/>
    <n v="2093184"/>
    <n v="995.4"/>
    <n v="220082940"/>
  </r>
  <r>
    <x v="1"/>
    <s v="2019L192"/>
    <m/>
    <n v="17583.939999999999"/>
    <n v="79927"/>
    <n v="0.21999999999999997"/>
    <n v="3"/>
    <n v="721"/>
    <n v="3051"/>
    <n v="12"/>
    <n v="0.2"/>
    <n v="5"/>
    <n v="284.93560318415786"/>
    <n v="1779.75"/>
    <n v="254.25"/>
    <n v="610.20000000000005"/>
    <n v="9153"/>
    <n v="2199771"/>
    <n v="671.21999999999991"/>
    <n v="243857277"/>
  </r>
  <r>
    <x v="1"/>
    <s v="2019L193"/>
    <m/>
    <n v="13301.6"/>
    <n v="102320"/>
    <n v="0.13"/>
    <n v="5"/>
    <n v="721"/>
    <n v="3724"/>
    <n v="12"/>
    <n v="0.19"/>
    <n v="4"/>
    <n v="330.10320039098247"/>
    <n v="2482.6666666666665"/>
    <n v="310.33333333333331"/>
    <n v="707.56000000000006"/>
    <n v="18620"/>
    <n v="2685004"/>
    <n v="484.12"/>
    <n v="381039680"/>
  </r>
  <r>
    <x v="1"/>
    <s v="2019L194"/>
    <m/>
    <n v="12925.78"/>
    <n v="92327"/>
    <n v="0.14000000000000001"/>
    <n v="5"/>
    <n v="723"/>
    <n v="2522"/>
    <n v="12"/>
    <n v="0.2"/>
    <n v="5"/>
    <n v="235.5318227566195"/>
    <n v="1471.1666666666667"/>
    <n v="210.16666666666666"/>
    <n v="504.40000000000003"/>
    <n v="12610"/>
    <n v="1823406"/>
    <n v="353.08000000000004"/>
    <n v="232848694"/>
  </r>
  <r>
    <x v="1"/>
    <s v="2019L195"/>
    <m/>
    <n v="19425.359999999997"/>
    <n v="66984"/>
    <n v="0.28999999999999998"/>
    <n v="5"/>
    <n v="770"/>
    <n v="3323"/>
    <n v="12"/>
    <n v="0.19"/>
    <n v="7"/>
    <n v="294.55771613835515"/>
    <n v="1384.5833333333335"/>
    <n v="276.91666666666669"/>
    <n v="631.37"/>
    <n v="16615"/>
    <n v="2558710"/>
    <n v="963.67"/>
    <n v="222587832"/>
  </r>
  <r>
    <x v="1"/>
    <s v="2019L196"/>
    <m/>
    <n v="20357.36"/>
    <n v="107144"/>
    <n v="0.19"/>
    <n v="3"/>
    <n v="744"/>
    <n v="3181"/>
    <n v="12"/>
    <n v="0.15"/>
    <n v="8"/>
    <n v="221.80523342156067"/>
    <n v="1060.3333333333333"/>
    <n v="265.08333333333331"/>
    <n v="477.15"/>
    <n v="9543"/>
    <n v="2366664"/>
    <n v="604.39"/>
    <n v="340825064"/>
  </r>
  <r>
    <x v="1"/>
    <s v="2019L197"/>
    <m/>
    <n v="29715.62"/>
    <n v="78199"/>
    <n v="0.38"/>
    <n v="3"/>
    <n v="743"/>
    <n v="3563"/>
    <n v="12"/>
    <n v="0.17"/>
    <n v="5"/>
    <n v="282.07843536210902"/>
    <n v="2078.416666666667"/>
    <n v="296.91666666666669"/>
    <n v="605.71"/>
    <n v="10689"/>
    <n v="2647309"/>
    <n v="1353.94"/>
    <n v="278623037"/>
  </r>
  <r>
    <x v="1"/>
    <s v="2019L198"/>
    <m/>
    <n v="16598.18"/>
    <n v="72166"/>
    <n v="0.23"/>
    <n v="3"/>
    <n v="783"/>
    <n v="3418"/>
    <n v="12"/>
    <n v="0.18"/>
    <n v="9"/>
    <n v="286.77496457328414"/>
    <n v="854.5"/>
    <n v="284.83333333333331"/>
    <n v="615.24"/>
    <n v="10254"/>
    <n v="2676294"/>
    <n v="786.14"/>
    <n v="246663388"/>
  </r>
  <r>
    <x v="1"/>
    <s v="2019L199"/>
    <m/>
    <n v="18278.16"/>
    <n v="76159"/>
    <n v="0.24"/>
    <n v="3"/>
    <n v="745"/>
    <n v="3304"/>
    <n v="12"/>
    <n v="0.18"/>
    <n v="5"/>
    <n v="277.21020566124361"/>
    <n v="1927.3333333333335"/>
    <n v="275.33333333333331"/>
    <n v="594.72"/>
    <n v="9912"/>
    <n v="2461480"/>
    <n v="792.95999999999992"/>
    <n v="251629336"/>
  </r>
  <r>
    <x v="1"/>
    <s v="2019L200"/>
    <m/>
    <n v="14885.640000000001"/>
    <n v="53163"/>
    <n v="0.28000000000000003"/>
    <n v="3"/>
    <n v="732"/>
    <n v="3920"/>
    <n v="12"/>
    <n v="0.17"/>
    <n v="4"/>
    <n v="310.34169705850906"/>
    <n v="2613.333333333333"/>
    <n v="326.66666666666669"/>
    <n v="666.40000000000009"/>
    <n v="11760"/>
    <n v="2869440"/>
    <n v="1097.6000000000001"/>
    <n v="208398960"/>
  </r>
  <r>
    <x v="1"/>
    <s v="2019L201"/>
    <m/>
    <n v="15676.76"/>
    <n v="71258"/>
    <n v="0.22"/>
    <n v="5"/>
    <n v="752"/>
    <n v="2212"/>
    <n v="12"/>
    <n v="0.19"/>
    <n v="5"/>
    <n v="196.076337074343"/>
    <n v="1290.3333333333335"/>
    <n v="184.33333333333334"/>
    <n v="420.28000000000003"/>
    <n v="11060"/>
    <n v="1663424"/>
    <n v="486.64"/>
    <n v="157622696"/>
  </r>
  <r>
    <x v="1"/>
    <s v="2019L202"/>
    <m/>
    <n v="34893.120000000003"/>
    <n v="109041"/>
    <n v="0.32"/>
    <n v="5"/>
    <n v="720"/>
    <n v="2207"/>
    <n v="12"/>
    <n v="0.19"/>
    <n v="5"/>
    <n v="195.6331265475022"/>
    <n v="1287.4166666666667"/>
    <n v="183.91666666666666"/>
    <n v="419.33"/>
    <n v="11035"/>
    <n v="1589040"/>
    <n v="706.24"/>
    <n v="240653487"/>
  </r>
  <r>
    <x v="1"/>
    <s v="2019L203"/>
    <m/>
    <n v="28480"/>
    <n v="89000"/>
    <n v="0.32"/>
    <n v="5"/>
    <n v="727"/>
    <n v="2334"/>
    <n v="12"/>
    <n v="0.16"/>
    <n v="9"/>
    <n v="173.75315814542634"/>
    <n v="583.5"/>
    <n v="194.5"/>
    <n v="373.44"/>
    <n v="11670"/>
    <n v="1696818"/>
    <n v="746.88"/>
    <n v="207726000"/>
  </r>
  <r>
    <x v="1"/>
    <s v="2019L204"/>
    <m/>
    <n v="22987.200000000001"/>
    <n v="114936"/>
    <n v="0.2"/>
    <n v="5"/>
    <n v="790"/>
    <n v="2133"/>
    <n v="12"/>
    <n v="0.15"/>
    <n v="8"/>
    <n v="148.73013608556718"/>
    <n v="711"/>
    <n v="177.75"/>
    <n v="319.95"/>
    <n v="10665"/>
    <n v="1685070"/>
    <n v="426.6"/>
    <n v="245158488"/>
  </r>
  <r>
    <x v="1"/>
    <s v="2019L205"/>
    <m/>
    <n v="9489.24"/>
    <n v="79077"/>
    <n v="0.12"/>
    <n v="5"/>
    <n v="726"/>
    <n v="3942"/>
    <n v="12"/>
    <n v="0.15"/>
    <n v="7"/>
    <n v="274.86835276573169"/>
    <n v="1642.5"/>
    <n v="328.5"/>
    <n v="591.29999999999995"/>
    <n v="19710"/>
    <n v="2861892"/>
    <n v="473.03999999999996"/>
    <n v="311721534"/>
  </r>
  <r>
    <x v="1"/>
    <s v="2019L206"/>
    <m/>
    <n v="10999.26"/>
    <n v="61107"/>
    <n v="0.18"/>
    <n v="5"/>
    <n v="784"/>
    <n v="3369"/>
    <n v="12"/>
    <n v="0.21"/>
    <n v="6"/>
    <n v="330.65960262726708"/>
    <n v="1684.5"/>
    <n v="280.75"/>
    <n v="707.49"/>
    <n v="16845"/>
    <n v="2641296"/>
    <n v="606.41999999999996"/>
    <n v="205869483"/>
  </r>
  <r>
    <x v="1"/>
    <s v="2019L207"/>
    <m/>
    <n v="23070.3"/>
    <n v="76901"/>
    <n v="0.3"/>
    <n v="3"/>
    <n v="731"/>
    <n v="3781"/>
    <n v="12"/>
    <n v="0.19"/>
    <n v="5"/>
    <n v="335.15580039696698"/>
    <n v="2205.5833333333335"/>
    <n v="315.08333333333331"/>
    <n v="718.39"/>
    <n v="11343"/>
    <n v="2763911"/>
    <n v="1134.3"/>
    <n v="290762681"/>
  </r>
  <r>
    <x v="1"/>
    <s v="2019L208"/>
    <m/>
    <n v="5128.9000000000005"/>
    <n v="51289"/>
    <n v="0.1"/>
    <n v="4"/>
    <n v="790"/>
    <n v="3470"/>
    <n v="12"/>
    <n v="0.2"/>
    <n v="7"/>
    <n v="324.066385791225"/>
    <n v="1445.8333333333335"/>
    <n v="289.16666666666669"/>
    <n v="694"/>
    <n v="13880"/>
    <n v="2741300"/>
    <n v="347"/>
    <n v="177972830"/>
  </r>
  <r>
    <x v="1"/>
    <s v="2019L209"/>
    <m/>
    <n v="24772.239999999998"/>
    <n v="66952"/>
    <n v="0.37"/>
    <n v="5"/>
    <n v="779"/>
    <n v="3355"/>
    <n v="12"/>
    <n v="0.19"/>
    <n v="8"/>
    <n v="297.394263510136"/>
    <n v="1118.3333333333333"/>
    <n v="279.58333333333331"/>
    <n v="637.45000000000005"/>
    <n v="16775"/>
    <n v="2613545"/>
    <n v="1241.3499999999999"/>
    <n v="224623960"/>
  </r>
  <r>
    <x v="1"/>
    <s v="2019L210"/>
    <m/>
    <n v="32730.3"/>
    <n v="109101"/>
    <n v="0.3"/>
    <n v="4"/>
    <n v="780"/>
    <n v="2032"/>
    <n v="12"/>
    <n v="0.2"/>
    <n v="5"/>
    <n v="189.77028701088449"/>
    <n v="1185.3333333333335"/>
    <n v="169.33333333333334"/>
    <n v="406.40000000000003"/>
    <n v="8128"/>
    <n v="1584960"/>
    <n v="609.6"/>
    <n v="221693232"/>
  </r>
  <r>
    <x v="1"/>
    <s v="2019L211"/>
    <m/>
    <n v="19569.600000000002"/>
    <n v="72480"/>
    <n v="0.27"/>
    <n v="4"/>
    <n v="724"/>
    <n v="3378"/>
    <n v="12"/>
    <n v="0.19"/>
    <n v="6"/>
    <n v="299.43303193360327"/>
    <n v="1689"/>
    <n v="281.5"/>
    <n v="641.82000000000005"/>
    <n v="13512"/>
    <n v="2445672"/>
    <n v="912.06000000000006"/>
    <n v="244837440"/>
  </r>
  <r>
    <x v="1"/>
    <s v="2019L212"/>
    <m/>
    <n v="28368"/>
    <n v="94560"/>
    <n v="0.3"/>
    <n v="5"/>
    <n v="745"/>
    <n v="2385"/>
    <n v="12"/>
    <n v="0.21"/>
    <n v="7"/>
    <n v="234.08226543960589"/>
    <n v="993.75"/>
    <n v="198.75"/>
    <n v="500.84999999999997"/>
    <n v="11925"/>
    <n v="1776825"/>
    <n v="715.5"/>
    <n v="225525600"/>
  </r>
  <r>
    <x v="1"/>
    <s v="2019L213"/>
    <m/>
    <n v="18148.04"/>
    <n v="95516"/>
    <n v="0.19"/>
    <n v="3"/>
    <n v="759"/>
    <n v="2951"/>
    <n v="12"/>
    <n v="0.21"/>
    <n v="6"/>
    <n v="289.63386386258981"/>
    <n v="1475.5"/>
    <n v="245.91666666666666"/>
    <n v="619.70999999999992"/>
    <n v="8853"/>
    <n v="2239809"/>
    <n v="560.69000000000005"/>
    <n v="281867716"/>
  </r>
  <r>
    <x v="1"/>
    <s v="2019L214"/>
    <m/>
    <n v="21178.16"/>
    <n v="111464"/>
    <n v="0.19"/>
    <n v="3"/>
    <n v="763"/>
    <n v="3491"/>
    <n v="12"/>
    <n v="0.21"/>
    <n v="5"/>
    <n v="342.63362207533072"/>
    <n v="2036.4166666666667"/>
    <n v="290.91666666666669"/>
    <n v="733.11"/>
    <n v="10473"/>
    <n v="2663633"/>
    <n v="663.29"/>
    <n v="389120824"/>
  </r>
  <r>
    <x v="1"/>
    <s v="2019L215"/>
    <m/>
    <n v="32570.999999999996"/>
    <n v="93060"/>
    <n v="0.35"/>
    <n v="5"/>
    <n v="779"/>
    <n v="3237"/>
    <n v="12"/>
    <n v="0.15"/>
    <n v="5"/>
    <n v="225.71000961508719"/>
    <n v="1888.2500000000002"/>
    <n v="269.75"/>
    <n v="485.54999999999995"/>
    <n v="16185"/>
    <n v="2521623"/>
    <n v="1132.9499999999998"/>
    <n v="301235220"/>
  </r>
  <r>
    <x v="1"/>
    <s v="2019L216"/>
    <m/>
    <n v="8296.1999999999989"/>
    <n v="69135"/>
    <n v="0.11999999999999998"/>
    <n v="5"/>
    <n v="781"/>
    <n v="3077"/>
    <n v="12"/>
    <n v="0.19"/>
    <n v="5"/>
    <n v="272.75175821779095"/>
    <n v="1794.9166666666667"/>
    <n v="256.41666666666669"/>
    <n v="584.63"/>
    <n v="15385"/>
    <n v="2403137"/>
    <n v="369.23999999999995"/>
    <n v="212728395"/>
  </r>
  <r>
    <x v="1"/>
    <s v="2019L217"/>
    <m/>
    <n v="24859.78"/>
    <n v="112999"/>
    <n v="0.22"/>
    <n v="5"/>
    <n v="756"/>
    <n v="2881"/>
    <n v="12"/>
    <n v="0.21"/>
    <n v="5"/>
    <n v="282.76352483501228"/>
    <n v="1680.5833333333335"/>
    <n v="240.08333333333334"/>
    <n v="605.01"/>
    <n v="14405"/>
    <n v="2178036"/>
    <n v="633.82000000000005"/>
    <n v="325550119"/>
  </r>
  <r>
    <x v="1"/>
    <s v="2019L218"/>
    <m/>
    <n v="13161.28"/>
    <n v="59824"/>
    <n v="0.22"/>
    <n v="3"/>
    <n v="783"/>
    <n v="3809"/>
    <n v="12"/>
    <n v="0.19"/>
    <n v="9"/>
    <n v="337.63777934727511"/>
    <n v="952.25"/>
    <n v="317.41666666666669"/>
    <n v="723.71"/>
    <n v="11427"/>
    <n v="2982447"/>
    <n v="837.98"/>
    <n v="227869616"/>
  </r>
  <r>
    <x v="1"/>
    <s v="2019L219"/>
    <m/>
    <n v="15078.08"/>
    <n v="94238"/>
    <n v="0.16"/>
    <n v="5"/>
    <n v="727"/>
    <n v="3577"/>
    <n v="12"/>
    <n v="0.2"/>
    <n v="4"/>
    <n v="334.0592109438652"/>
    <n v="2384.6666666666665"/>
    <n v="298.08333333333331"/>
    <n v="715.40000000000009"/>
    <n v="17885"/>
    <n v="2600479"/>
    <n v="572.32000000000005"/>
    <n v="337089326"/>
  </r>
  <r>
    <x v="1"/>
    <s v="2019L220"/>
    <m/>
    <n v="11613.7"/>
    <n v="82955"/>
    <n v="0.14000000000000001"/>
    <n v="5"/>
    <n v="782"/>
    <n v="2310"/>
    <n v="12"/>
    <n v="0.16"/>
    <n v="7"/>
    <n v="171.96649328017776"/>
    <n v="962.5"/>
    <n v="192.5"/>
    <n v="369.6"/>
    <n v="11550"/>
    <n v="1806420"/>
    <n v="323.40000000000003"/>
    <n v="191626050"/>
  </r>
  <r>
    <x v="1"/>
    <s v="2019L221"/>
    <m/>
    <n v="22724.68"/>
    <n v="103294"/>
    <n v="0.22"/>
    <n v="3"/>
    <n v="725"/>
    <n v="2345"/>
    <n v="12"/>
    <n v="0.15"/>
    <n v="7"/>
    <n v="163.512503103917"/>
    <n v="977.08333333333337"/>
    <n v="195.41666666666666"/>
    <n v="351.75"/>
    <n v="7035"/>
    <n v="1700125"/>
    <n v="515.9"/>
    <n v="242224430"/>
  </r>
  <r>
    <x v="1"/>
    <s v="2019L222"/>
    <m/>
    <n v="15497.730000000001"/>
    <n v="57399"/>
    <n v="0.27"/>
    <n v="5"/>
    <n v="735"/>
    <n v="2800"/>
    <n v="12"/>
    <n v="0.21"/>
    <n v="9"/>
    <n v="274.81356110310116"/>
    <n v="700"/>
    <n v="233.33333333333334"/>
    <n v="588"/>
    <n v="14000"/>
    <n v="2058000"/>
    <n v="756"/>
    <n v="160717200"/>
  </r>
  <r>
    <x v="1"/>
    <s v="2019L223"/>
    <m/>
    <n v="37583.64"/>
    <n v="104399"/>
    <n v="0.36"/>
    <n v="4"/>
    <n v="746"/>
    <n v="2557"/>
    <n v="12"/>
    <n v="0.21"/>
    <n v="7"/>
    <n v="250.96366990736772"/>
    <n v="1065.4166666666667"/>
    <n v="213.08333333333334"/>
    <n v="536.97"/>
    <n v="10228"/>
    <n v="1907522"/>
    <n v="920.52"/>
    <n v="266948243"/>
  </r>
  <r>
    <x v="1"/>
    <s v="2019L224"/>
    <m/>
    <n v="24557.440000000002"/>
    <n v="76742"/>
    <n v="0.32"/>
    <n v="3"/>
    <n v="741"/>
    <n v="3432"/>
    <n v="12"/>
    <n v="0.17"/>
    <n v="7"/>
    <n v="271.70732252673537"/>
    <n v="1430"/>
    <n v="286"/>
    <n v="583.44000000000005"/>
    <n v="10296"/>
    <n v="2543112"/>
    <n v="1098.24"/>
    <n v="263378544"/>
  </r>
  <r>
    <x v="1"/>
    <s v="2019L225"/>
    <m/>
    <n v="18295.060000000001"/>
    <n v="107618"/>
    <n v="0.17"/>
    <n v="5"/>
    <n v="721"/>
    <n v="3475"/>
    <n v="12"/>
    <n v="0.21"/>
    <n v="8"/>
    <n v="341.06325886902715"/>
    <n v="1158.3333333333333"/>
    <n v="289.58333333333331"/>
    <n v="729.75"/>
    <n v="17375"/>
    <n v="2505475"/>
    <n v="590.75"/>
    <n v="373972550"/>
  </r>
  <r>
    <x v="1"/>
    <s v="2019L226"/>
    <m/>
    <n v="11975.26"/>
    <n v="54433"/>
    <n v="0.22"/>
    <n v="5"/>
    <n v="762"/>
    <n v="3409"/>
    <n v="12"/>
    <n v="0.21"/>
    <n v="8"/>
    <n v="334.5855106430256"/>
    <n v="1136.3333333333333"/>
    <n v="284.08333333333331"/>
    <n v="715.89"/>
    <n v="17045"/>
    <n v="2597658"/>
    <n v="749.98"/>
    <n v="185562097"/>
  </r>
  <r>
    <x v="1"/>
    <s v="2019L227"/>
    <m/>
    <n v="13000.820000000002"/>
    <n v="92863"/>
    <n v="0.14000000000000001"/>
    <n v="4"/>
    <n v="768"/>
    <n v="3702"/>
    <n v="12"/>
    <n v="0.15"/>
    <n v="9"/>
    <n v="258.13359765061864"/>
    <n v="925.5"/>
    <n v="308.5"/>
    <n v="555.29999999999995"/>
    <n v="14808"/>
    <n v="2843136"/>
    <n v="518.28000000000009"/>
    <n v="343778826"/>
  </r>
  <r>
    <x v="1"/>
    <s v="2019L228"/>
    <m/>
    <n v="20167.2"/>
    <n v="100836"/>
    <n v="0.2"/>
    <n v="4"/>
    <n v="755"/>
    <n v="3847"/>
    <n v="12"/>
    <n v="0.17"/>
    <n v="8"/>
    <n v="304.56237463879683"/>
    <n v="1282.3333333333333"/>
    <n v="320.58333333333331"/>
    <n v="653.99"/>
    <n v="15388"/>
    <n v="2904485"/>
    <n v="769.40000000000009"/>
    <n v="387916092"/>
  </r>
  <r>
    <x v="1"/>
    <s v="2019L229"/>
    <m/>
    <n v="29043.02"/>
    <n v="76429"/>
    <n v="0.38"/>
    <n v="5"/>
    <n v="751"/>
    <n v="2121"/>
    <n v="12"/>
    <n v="0.18"/>
    <n v="5"/>
    <n v="177.95485660033219"/>
    <n v="1237.25"/>
    <n v="176.75"/>
    <n v="381.78"/>
    <n v="10605"/>
    <n v="1592871"/>
    <n v="805.98"/>
    <n v="162105909"/>
  </r>
  <r>
    <x v="1"/>
    <s v="2019L230"/>
    <m/>
    <n v="23516.460000000003"/>
    <n v="87098"/>
    <n v="0.27"/>
    <n v="5"/>
    <n v="727"/>
    <n v="3650"/>
    <n v="12"/>
    <n v="0.18"/>
    <n v="5"/>
    <n v="306.24008797322614"/>
    <n v="2129.166666666667"/>
    <n v="304.16666666666669"/>
    <n v="657"/>
    <n v="18250"/>
    <n v="2653550"/>
    <n v="985.50000000000011"/>
    <n v="317907700"/>
  </r>
  <r>
    <x v="1"/>
    <s v="2019L231"/>
    <m/>
    <n v="37188.800000000003"/>
    <n v="116215"/>
    <n v="0.32"/>
    <n v="4"/>
    <n v="724"/>
    <n v="2881"/>
    <n v="12"/>
    <n v="0.21"/>
    <n v="6"/>
    <n v="282.76352483501228"/>
    <n v="1440.5"/>
    <n v="240.08333333333334"/>
    <n v="605.01"/>
    <n v="11524"/>
    <n v="2085844"/>
    <n v="921.92000000000007"/>
    <n v="334815415"/>
  </r>
  <r>
    <x v="1"/>
    <s v="2019L232"/>
    <m/>
    <n v="8830.1999999999989"/>
    <n v="73585"/>
    <n v="0.11999999999999998"/>
    <n v="4"/>
    <n v="749"/>
    <n v="3896"/>
    <n v="12"/>
    <n v="0.18"/>
    <n v="8"/>
    <n v="326.87983088868197"/>
    <n v="1298.6666666666665"/>
    <n v="324.66666666666669"/>
    <n v="701.28"/>
    <n v="15584"/>
    <n v="2918104"/>
    <n v="467.51999999999992"/>
    <n v="286687160"/>
  </r>
  <r>
    <x v="1"/>
    <s v="2019L233"/>
    <m/>
    <n v="20739.899999999998"/>
    <n v="69133"/>
    <n v="0.3"/>
    <n v="5"/>
    <n v="770"/>
    <n v="3523"/>
    <n v="12"/>
    <n v="0.21"/>
    <n v="6"/>
    <n v="345.77434848793757"/>
    <n v="1761.5"/>
    <n v="293.58333333333331"/>
    <n v="739.82999999999993"/>
    <n v="17615"/>
    <n v="2712710"/>
    <n v="1056.8999999999999"/>
    <n v="243555559"/>
  </r>
  <r>
    <x v="1"/>
    <s v="2019L234"/>
    <m/>
    <n v="21474.600000000002"/>
    <n v="107373"/>
    <n v="0.2"/>
    <n v="3"/>
    <n v="752"/>
    <n v="2291"/>
    <n v="12"/>
    <n v="0.2"/>
    <n v="5"/>
    <n v="213.95852733363017"/>
    <n v="1336.4166666666667"/>
    <n v="190.91666666666666"/>
    <n v="458.20000000000005"/>
    <n v="6873"/>
    <n v="1722832"/>
    <n v="458.20000000000005"/>
    <n v="245991543"/>
  </r>
  <r>
    <x v="1"/>
    <s v="2019L235"/>
    <m/>
    <n v="23181.360000000001"/>
    <n v="96589"/>
    <n v="0.24000000000000002"/>
    <n v="5"/>
    <n v="760"/>
    <n v="3187"/>
    <n v="12"/>
    <n v="0.2"/>
    <n v="9"/>
    <n v="297.63676412583118"/>
    <n v="796.75"/>
    <n v="265.58333333333331"/>
    <n v="637.40000000000009"/>
    <n v="15935"/>
    <n v="2422120"/>
    <n v="764.88000000000011"/>
    <n v="307829143"/>
  </r>
  <r>
    <x v="1"/>
    <s v="2019L236"/>
    <m/>
    <n v="15183.9"/>
    <n v="101226"/>
    <n v="0.15"/>
    <n v="5"/>
    <n v="737"/>
    <n v="2749"/>
    <n v="12"/>
    <n v="0.21"/>
    <n v="6"/>
    <n v="269.808028383009"/>
    <n v="1374.5"/>
    <n v="229.08333333333334"/>
    <n v="577.29"/>
    <n v="13745"/>
    <n v="2026013"/>
    <n v="412.34999999999997"/>
    <n v="278270274"/>
  </r>
  <r>
    <x v="1"/>
    <s v="2019L237"/>
    <m/>
    <n v="18349.47"/>
    <n v="67961"/>
    <n v="0.27"/>
    <n v="3"/>
    <n v="766"/>
    <n v="3971"/>
    <n v="12"/>
    <n v="0.17"/>
    <n v="9"/>
    <n v="314.37930587228044"/>
    <n v="992.75"/>
    <n v="330.91666666666669"/>
    <n v="675.07"/>
    <n v="11913"/>
    <n v="3041786"/>
    <n v="1072.17"/>
    <n v="269873131"/>
  </r>
  <r>
    <x v="1"/>
    <s v="2019L238"/>
    <m/>
    <n v="16134.26"/>
    <n v="52046"/>
    <n v="0.31"/>
    <n v="3"/>
    <n v="768"/>
    <n v="3124"/>
    <n v="12"/>
    <n v="0.17"/>
    <n v="7"/>
    <n v="247.32333204356678"/>
    <n v="1301.6666666666667"/>
    <n v="260.33333333333331"/>
    <n v="531.08000000000004"/>
    <n v="9372"/>
    <n v="2399232"/>
    <n v="968.43999999999994"/>
    <n v="162591704"/>
  </r>
  <r>
    <x v="1"/>
    <s v="2019L239"/>
    <m/>
    <n v="20201.59"/>
    <n v="87833"/>
    <n v="0.23"/>
    <n v="5"/>
    <n v="748"/>
    <n v="2126"/>
    <n v="12"/>
    <n v="0.19"/>
    <n v="9"/>
    <n v="188.4531160126823"/>
    <n v="531.5"/>
    <n v="177.16666666666666"/>
    <n v="403.94"/>
    <n v="10630"/>
    <n v="1590248"/>
    <n v="488.98"/>
    <n v="186732958"/>
  </r>
  <r>
    <x v="1"/>
    <s v="2019L240"/>
    <m/>
    <n v="11496.400000000001"/>
    <n v="114964"/>
    <n v="0.10000000000000002"/>
    <n v="4"/>
    <n v="772"/>
    <n v="3123"/>
    <n v="12"/>
    <n v="0.2"/>
    <n v="4"/>
    <n v="291.6597472121025"/>
    <n v="2082"/>
    <n v="260.25"/>
    <n v="624.6"/>
    <n v="12492"/>
    <n v="2410956"/>
    <n v="312.30000000000007"/>
    <n v="359032572"/>
  </r>
  <r>
    <x v="1"/>
    <s v="2019L241"/>
    <m/>
    <n v="35880.839999999997"/>
    <n v="99669"/>
    <n v="0.36"/>
    <n v="4"/>
    <n v="783"/>
    <n v="3823"/>
    <n v="12"/>
    <n v="0.2"/>
    <n v="6"/>
    <n v="357.03336970600969"/>
    <n v="1911.5"/>
    <n v="318.58333333333331"/>
    <n v="764.6"/>
    <n v="15292"/>
    <n v="2993409"/>
    <n v="1376.28"/>
    <n v="381034587"/>
  </r>
  <r>
    <x v="1"/>
    <s v="2019L242"/>
    <m/>
    <n v="34039.25"/>
    <n v="97255"/>
    <n v="0.35"/>
    <n v="3"/>
    <n v="761"/>
    <n v="2445"/>
    <n v="12"/>
    <n v="0.18"/>
    <n v="8"/>
    <n v="205.13890824507897"/>
    <n v="815"/>
    <n v="203.75"/>
    <n v="440.09999999999997"/>
    <n v="7335"/>
    <n v="1860645"/>
    <n v="855.75"/>
    <n v="237788475"/>
  </r>
  <r>
    <x v="1"/>
    <s v="2019L243"/>
    <m/>
    <n v="17764.97"/>
    <n v="77239"/>
    <n v="0.23"/>
    <n v="5"/>
    <n v="731"/>
    <n v="3805"/>
    <n v="12"/>
    <n v="0.21"/>
    <n v="5"/>
    <n v="373.45199999903576"/>
    <n v="2219.5833333333335"/>
    <n v="317.08333333333331"/>
    <n v="799.05"/>
    <n v="19025"/>
    <n v="2781455"/>
    <n v="875.15000000000009"/>
    <n v="293894395"/>
  </r>
  <r>
    <x v="1"/>
    <s v="2019L244"/>
    <m/>
    <n v="19919.969999999998"/>
    <n v="94857"/>
    <n v="0.20999999999999996"/>
    <n v="4"/>
    <n v="765"/>
    <n v="3431"/>
    <n v="12"/>
    <n v="0.21"/>
    <n v="6"/>
    <n v="336.74476005169282"/>
    <n v="1715.5"/>
    <n v="285.91666666666669"/>
    <n v="720.51"/>
    <n v="13724"/>
    <n v="2624715"/>
    <n v="720.50999999999988"/>
    <n v="325454367"/>
  </r>
  <r>
    <x v="1"/>
    <s v="2019L245"/>
    <m/>
    <n v="24835.439999999999"/>
    <n v="118264"/>
    <n v="0.21"/>
    <n v="3"/>
    <n v="780"/>
    <n v="2068"/>
    <n v="12"/>
    <n v="0.21"/>
    <n v="6"/>
    <n v="202.96944441471896"/>
    <n v="1034"/>
    <n v="172.33333333333334"/>
    <n v="434.28"/>
    <n v="6204"/>
    <n v="1613040"/>
    <n v="434.28"/>
    <n v="244569952"/>
  </r>
  <r>
    <x v="1"/>
    <s v="2019L246"/>
    <m/>
    <n v="18798.36"/>
    <n v="89516"/>
    <n v="0.21000000000000002"/>
    <n v="3"/>
    <n v="781"/>
    <n v="3978"/>
    <n v="12"/>
    <n v="0.15"/>
    <n v="8"/>
    <n v="277.37856603299872"/>
    <n v="1326"/>
    <n v="331.5"/>
    <n v="596.69999999999993"/>
    <n v="11934"/>
    <n v="3106818"/>
    <n v="835.38000000000011"/>
    <n v="356094648"/>
  </r>
  <r>
    <x v="1"/>
    <s v="2019L247"/>
    <m/>
    <n v="18953.47"/>
    <n v="111491"/>
    <n v="0.17"/>
    <n v="5"/>
    <n v="734"/>
    <n v="2963"/>
    <n v="12"/>
    <n v="0.19"/>
    <n v="5"/>
    <n v="262.64655820582186"/>
    <n v="1728.4166666666667"/>
    <n v="246.91666666666666"/>
    <n v="562.97"/>
    <n v="14815"/>
    <n v="2174842"/>
    <n v="503.71000000000004"/>
    <n v="330347833"/>
  </r>
  <r>
    <x v="1"/>
    <s v="2019L248"/>
    <m/>
    <n v="13044"/>
    <n v="65220"/>
    <n v="0.2"/>
    <n v="5"/>
    <n v="761"/>
    <n v="3997"/>
    <n v="12"/>
    <n v="0.19"/>
    <n v="5"/>
    <n v="354.30249515648683"/>
    <n v="2331.5833333333335"/>
    <n v="333.08333333333331"/>
    <n v="759.43000000000006"/>
    <n v="19985"/>
    <n v="3041717"/>
    <n v="799.40000000000009"/>
    <n v="260684340"/>
  </r>
  <r>
    <x v="1"/>
    <s v="2019L249"/>
    <m/>
    <n v="12962.1"/>
    <n v="86414"/>
    <n v="0.15"/>
    <n v="5"/>
    <n v="736"/>
    <n v="3972"/>
    <n v="12"/>
    <n v="0.19"/>
    <n v="9"/>
    <n v="352.08644252228316"/>
    <n v="993"/>
    <n v="331"/>
    <n v="754.68000000000006"/>
    <n v="19860"/>
    <n v="2923392"/>
    <n v="595.79999999999995"/>
    <n v="343236408"/>
  </r>
  <r>
    <x v="1"/>
    <s v="2019L250"/>
    <m/>
    <n v="24648.399999999998"/>
    <n v="70424"/>
    <n v="0.35"/>
    <n v="4"/>
    <n v="787"/>
    <n v="2622"/>
    <n v="12"/>
    <n v="0.21"/>
    <n v="9"/>
    <n v="257.34327043297543"/>
    <n v="655.5"/>
    <n v="218.5"/>
    <n v="550.62"/>
    <n v="10488"/>
    <n v="2063514"/>
    <n v="917.69999999999993"/>
    <n v="184651728"/>
  </r>
  <r>
    <x v="1"/>
    <s v="2019L251"/>
    <m/>
    <n v="23526"/>
    <n v="78420"/>
    <n v="0.3"/>
    <n v="5"/>
    <n v="772"/>
    <n v="2934"/>
    <n v="12"/>
    <n v="0.2"/>
    <n v="6"/>
    <n v="274.00886913874757"/>
    <n v="1467"/>
    <n v="244.5"/>
    <n v="586.80000000000007"/>
    <n v="14670"/>
    <n v="2265048"/>
    <n v="880.19999999999993"/>
    <n v="230084280"/>
  </r>
  <r>
    <x v="1"/>
    <s v="2019L252"/>
    <m/>
    <n v="39280.89"/>
    <n v="119033"/>
    <n v="0.33"/>
    <n v="4"/>
    <n v="760"/>
    <n v="3051"/>
    <n v="12"/>
    <n v="0.16"/>
    <n v="9"/>
    <n v="227.12977099472829"/>
    <n v="762.75"/>
    <n v="254.25"/>
    <n v="488.16"/>
    <n v="12204"/>
    <n v="2318760"/>
    <n v="1006.83"/>
    <n v="363169683"/>
  </r>
  <r>
    <x v="1"/>
    <s v="2019L253"/>
    <m/>
    <n v="12902.519999999999"/>
    <n v="107521"/>
    <n v="0.11999999999999998"/>
    <n v="3"/>
    <n v="739"/>
    <n v="3641"/>
    <n v="12"/>
    <n v="0.16"/>
    <n v="5"/>
    <n v="271.05194893208977"/>
    <n v="2123.916666666667"/>
    <n v="303.41666666666669"/>
    <n v="582.56000000000006"/>
    <n v="10923"/>
    <n v="2690699"/>
    <n v="436.91999999999996"/>
    <n v="391483961"/>
  </r>
  <r>
    <x v="1"/>
    <s v="2019L254"/>
    <m/>
    <n v="45034.080000000002"/>
    <n v="115472"/>
    <n v="0.39"/>
    <n v="5"/>
    <n v="771"/>
    <n v="3792"/>
    <n v="12"/>
    <n v="0.2"/>
    <n v="8"/>
    <n v="354.13825213842227"/>
    <n v="1264"/>
    <n v="316"/>
    <n v="758.40000000000009"/>
    <n v="18960"/>
    <n v="2923632"/>
    <n v="1478.88"/>
    <n v="437869824"/>
  </r>
  <r>
    <x v="1"/>
    <s v="2019L255"/>
    <m/>
    <n v="27928.25"/>
    <n v="79795"/>
    <n v="0.35"/>
    <n v="5"/>
    <n v="788"/>
    <n v="3077"/>
    <n v="12"/>
    <n v="0.16"/>
    <n v="8"/>
    <n v="229.06532459874765"/>
    <n v="1025.6666666666665"/>
    <n v="256.41666666666669"/>
    <n v="492.32"/>
    <n v="15385"/>
    <n v="2424676"/>
    <n v="1076.9499999999998"/>
    <n v="245529215"/>
  </r>
  <r>
    <x v="1"/>
    <s v="2019L256"/>
    <m/>
    <n v="24643.3"/>
    <n v="112015"/>
    <n v="0.22"/>
    <n v="3"/>
    <n v="727"/>
    <n v="3270"/>
    <n v="12"/>
    <n v="0.21"/>
    <n v="7"/>
    <n v="320.94298028826455"/>
    <n v="1362.5"/>
    <n v="272.5"/>
    <n v="686.69999999999993"/>
    <n v="9810"/>
    <n v="2377290"/>
    <n v="719.4"/>
    <n v="366289050"/>
  </r>
  <r>
    <x v="1"/>
    <s v="2019L257"/>
    <m/>
    <n v="17192.27"/>
    <n v="101131"/>
    <n v="0.17"/>
    <n v="5"/>
    <n v="765"/>
    <n v="2673"/>
    <n v="12"/>
    <n v="0.19"/>
    <n v="8"/>
    <n v="236.94034764905905"/>
    <n v="891"/>
    <n v="222.75"/>
    <n v="507.87"/>
    <n v="13365"/>
    <n v="2044845"/>
    <n v="454.41"/>
    <n v="270323163"/>
  </r>
  <r>
    <x v="1"/>
    <s v="2019L258"/>
    <m/>
    <n v="25387.040000000001"/>
    <n v="66808"/>
    <n v="0.38"/>
    <n v="3"/>
    <n v="772"/>
    <n v="2240"/>
    <n v="12"/>
    <n v="0.19"/>
    <n v="9"/>
    <n v="198.55831602465108"/>
    <n v="560"/>
    <n v="186.66666666666666"/>
    <n v="425.6"/>
    <n v="6720"/>
    <n v="1729280"/>
    <n v="851.2"/>
    <n v="149649920"/>
  </r>
  <r>
    <x v="1"/>
    <s v="2019L259"/>
    <m/>
    <n v="10166.880000000001"/>
    <n v="63543"/>
    <n v="0.16"/>
    <n v="4"/>
    <n v="781"/>
    <n v="2884"/>
    <n v="12"/>
    <n v="0.19"/>
    <n v="4"/>
    <n v="255.64383188173824"/>
    <n v="1922.6666666666665"/>
    <n v="240.33333333333334"/>
    <n v="547.96"/>
    <n v="11536"/>
    <n v="2252404"/>
    <n v="461.44"/>
    <n v="183258012"/>
  </r>
  <r>
    <x v="1"/>
    <s v="2019L260"/>
    <m/>
    <n v="14272.8"/>
    <n v="75120"/>
    <n v="0.19"/>
    <n v="5"/>
    <n v="757"/>
    <n v="3854"/>
    <n v="12"/>
    <n v="0.21"/>
    <n v="6"/>
    <n v="378.26123731833985"/>
    <n v="1927"/>
    <n v="321.16666666666669"/>
    <n v="809.33999999999992"/>
    <n v="19270"/>
    <n v="2917478"/>
    <n v="732.26"/>
    <n v="289512480"/>
  </r>
  <r>
    <x v="1"/>
    <s v="2019L261"/>
    <m/>
    <n v="33063.69"/>
    <n v="100193"/>
    <n v="0.33"/>
    <n v="5"/>
    <n v="725"/>
    <n v="3370"/>
    <n v="12"/>
    <n v="0.15"/>
    <n v="9"/>
    <n v="234.98385307471233"/>
    <n v="842.5"/>
    <n v="280.83333333333331"/>
    <n v="505.5"/>
    <n v="16850"/>
    <n v="2443250"/>
    <n v="1112.1000000000001"/>
    <n v="337650410"/>
  </r>
  <r>
    <x v="1"/>
    <s v="2019L262"/>
    <m/>
    <n v="28918.079999999998"/>
    <n v="80328"/>
    <n v="0.36"/>
    <n v="3"/>
    <n v="790"/>
    <n v="2234"/>
    <n v="12"/>
    <n v="0.2"/>
    <n v="4"/>
    <n v="208.63524664484052"/>
    <n v="1489.3333333333333"/>
    <n v="186.16666666666666"/>
    <n v="446.8"/>
    <n v="6702"/>
    <n v="1764860"/>
    <n v="804.24"/>
    <n v="179452752"/>
  </r>
  <r>
    <x v="1"/>
    <s v="2019L263"/>
    <m/>
    <n v="13081.31"/>
    <n v="68849"/>
    <n v="0.19"/>
    <n v="5"/>
    <n v="782"/>
    <n v="3792"/>
    <n v="12"/>
    <n v="0.15"/>
    <n v="4"/>
    <n v="264.40913081878602"/>
    <n v="2528"/>
    <n v="316"/>
    <n v="568.79999999999995"/>
    <n v="18960"/>
    <n v="2965344"/>
    <n v="720.48"/>
    <n v="261075408"/>
  </r>
  <r>
    <x v="1"/>
    <s v="2019L264"/>
    <m/>
    <n v="37301.550000000003"/>
    <n v="95645"/>
    <n v="0.39"/>
    <n v="5"/>
    <n v="733"/>
    <n v="3284"/>
    <n v="12"/>
    <n v="0.15"/>
    <n v="7"/>
    <n v="228.98723249179673"/>
    <n v="1368.3333333333335"/>
    <n v="273.66666666666669"/>
    <n v="492.59999999999997"/>
    <n v="16420"/>
    <n v="2407172"/>
    <n v="1280.76"/>
    <n v="314098180"/>
  </r>
  <r>
    <x v="1"/>
    <s v="2019L265"/>
    <m/>
    <n v="41964.78"/>
    <n v="107602"/>
    <n v="0.39"/>
    <n v="3"/>
    <n v="775"/>
    <n v="2323"/>
    <n v="12"/>
    <n v="0.2"/>
    <n v="9"/>
    <n v="216.94703579049448"/>
    <n v="580.75"/>
    <n v="193.58333333333334"/>
    <n v="464.6"/>
    <n v="6969"/>
    <n v="1800325"/>
    <n v="905.97"/>
    <n v="249959446"/>
  </r>
  <r>
    <x v="1"/>
    <s v="2019L266"/>
    <m/>
    <n v="12007.060000000001"/>
    <n v="92362"/>
    <n v="0.13"/>
    <n v="4"/>
    <n v="728"/>
    <n v="2936"/>
    <n v="12"/>
    <n v="0.21"/>
    <n v="8"/>
    <n v="288.16164835668025"/>
    <n v="978.66666666666663"/>
    <n v="244.66666666666666"/>
    <n v="616.55999999999995"/>
    <n v="11744"/>
    <n v="2137408"/>
    <n v="381.68"/>
    <n v="271174832"/>
  </r>
  <r>
    <x v="1"/>
    <s v="2019L267"/>
    <m/>
    <n v="13535.08"/>
    <n v="104116"/>
    <n v="0.13"/>
    <n v="4"/>
    <n v="768"/>
    <n v="2101"/>
    <n v="12"/>
    <n v="0.18"/>
    <n v="7"/>
    <n v="176.27682872102687"/>
    <n v="875.41666666666674"/>
    <n v="175.08333333333334"/>
    <n v="378.18"/>
    <n v="8404"/>
    <n v="1613568"/>
    <n v="273.13"/>
    <n v="218747716"/>
  </r>
  <r>
    <x v="1"/>
    <s v="2019L268"/>
    <m/>
    <n v="25272.28"/>
    <n v="114874"/>
    <n v="0.22"/>
    <n v="5"/>
    <n v="787"/>
    <n v="2697"/>
    <n v="12"/>
    <n v="0.18"/>
    <n v="8"/>
    <n v="226.2820595243264"/>
    <n v="899"/>
    <n v="224.75"/>
    <n v="485.46"/>
    <n v="13485"/>
    <n v="2122539"/>
    <n v="593.34"/>
    <n v="309815178"/>
  </r>
  <r>
    <x v="1"/>
    <s v="2019L269"/>
    <m/>
    <n v="25537.49"/>
    <n v="82379"/>
    <n v="0.31"/>
    <n v="5"/>
    <n v="774"/>
    <n v="3337"/>
    <n v="12"/>
    <n v="0.18"/>
    <n v="9"/>
    <n v="279.97895166209747"/>
    <n v="834.25"/>
    <n v="278.08333333333331"/>
    <n v="600.66"/>
    <n v="16685"/>
    <n v="2582838"/>
    <n v="1034.47"/>
    <n v="274898723"/>
  </r>
  <r>
    <x v="1"/>
    <s v="2019L270"/>
    <m/>
    <n v="8065.8"/>
    <n v="80658"/>
    <n v="0.1"/>
    <n v="4"/>
    <n v="733"/>
    <n v="3079"/>
    <n v="12"/>
    <n v="0.16"/>
    <n v="8"/>
    <n v="229.21421333751832"/>
    <n v="1026.3333333333333"/>
    <n v="256.58333333333331"/>
    <n v="492.64"/>
    <n v="12316"/>
    <n v="2256907"/>
    <n v="307.90000000000003"/>
    <n v="248345982"/>
  </r>
  <r>
    <x v="1"/>
    <s v="2019L271"/>
    <m/>
    <n v="22144.86"/>
    <n v="96282"/>
    <n v="0.23"/>
    <n v="5"/>
    <n v="785"/>
    <n v="2655"/>
    <n v="12"/>
    <n v="0.21"/>
    <n v="8"/>
    <n v="260.58214454597623"/>
    <n v="885"/>
    <n v="221.25"/>
    <n v="557.54999999999995"/>
    <n v="13275"/>
    <n v="2084175"/>
    <n v="610.65"/>
    <n v="255628710"/>
  </r>
  <r>
    <x v="1"/>
    <s v="2019L272"/>
    <m/>
    <n v="18498.23"/>
    <n v="63787"/>
    <n v="0.28999999999999998"/>
    <n v="4"/>
    <n v="782"/>
    <n v="2910"/>
    <n v="12"/>
    <n v="0.2"/>
    <n v="6"/>
    <n v="271.76748779609932"/>
    <n v="1455"/>
    <n v="242.5"/>
    <n v="582"/>
    <n v="11640"/>
    <n v="2275620"/>
    <n v="843.9"/>
    <n v="185620170"/>
  </r>
  <r>
    <x v="1"/>
    <s v="2019L273"/>
    <m/>
    <n v="15758.150000000001"/>
    <n v="92695"/>
    <n v="0.17"/>
    <n v="4"/>
    <n v="749"/>
    <n v="2260"/>
    <n v="12"/>
    <n v="0.18"/>
    <n v="6"/>
    <n v="189.61715036150443"/>
    <n v="1130"/>
    <n v="188.33333333333334"/>
    <n v="406.8"/>
    <n v="9040"/>
    <n v="1692740"/>
    <n v="384.20000000000005"/>
    <n v="209490700"/>
  </r>
  <r>
    <x v="1"/>
    <s v="2019L274"/>
    <m/>
    <n v="7005"/>
    <n v="58375"/>
    <n v="0.12"/>
    <n v="4"/>
    <n v="778"/>
    <n v="2831"/>
    <n v="12"/>
    <n v="0.16"/>
    <n v="8"/>
    <n v="210.75200972994952"/>
    <n v="943.66666666666663"/>
    <n v="235.91666666666666"/>
    <n v="452.96000000000004"/>
    <n v="11324"/>
    <n v="2202518"/>
    <n v="339.71999999999997"/>
    <n v="165259625"/>
  </r>
  <r>
    <x v="1"/>
    <s v="2019L275"/>
    <m/>
    <n v="27046"/>
    <n v="67615"/>
    <n v="0.4"/>
    <n v="5"/>
    <n v="762"/>
    <n v="2643"/>
    <n v="12"/>
    <n v="0.18"/>
    <n v="4"/>
    <n v="221.75138425020185"/>
    <n v="1762"/>
    <n v="220.25"/>
    <n v="475.74"/>
    <n v="13215"/>
    <n v="2013966"/>
    <n v="1057.2"/>
    <n v="178706445"/>
  </r>
  <r>
    <x v="1"/>
    <s v="2019L276"/>
    <m/>
    <n v="7196.8"/>
    <n v="71968"/>
    <n v="0.1"/>
    <n v="5"/>
    <n v="735"/>
    <n v="3349"/>
    <n v="12"/>
    <n v="0.21"/>
    <n v="8"/>
    <n v="328.69664861938782"/>
    <n v="1116.3333333333333"/>
    <n v="279.08333333333331"/>
    <n v="703.29"/>
    <n v="16745"/>
    <n v="2461515"/>
    <n v="334.90000000000003"/>
    <n v="241020832"/>
  </r>
  <r>
    <x v="1"/>
    <s v="2019L277"/>
    <m/>
    <n v="14432.08"/>
    <n v="55508"/>
    <n v="0.26"/>
    <n v="5"/>
    <n v="778"/>
    <n v="2271"/>
    <n v="12"/>
    <n v="0.19"/>
    <n v="6"/>
    <n v="201.30622129106368"/>
    <n v="1135.5"/>
    <n v="189.25"/>
    <n v="431.49"/>
    <n v="11355"/>
    <n v="1766838"/>
    <n v="590.46"/>
    <n v="126058668"/>
  </r>
  <r>
    <x v="1"/>
    <s v="2019L278"/>
    <m/>
    <n v="17310.780000000002"/>
    <n v="64114"/>
    <n v="0.27"/>
    <n v="3"/>
    <n v="769"/>
    <n v="3744"/>
    <n v="12"/>
    <n v="0.15"/>
    <n v="7"/>
    <n v="261.06217979576343"/>
    <n v="1560"/>
    <n v="312"/>
    <n v="561.6"/>
    <n v="11232"/>
    <n v="2879136"/>
    <n v="1010.8800000000001"/>
    <n v="240042816"/>
  </r>
  <r>
    <x v="1"/>
    <s v="2019L279"/>
    <m/>
    <n v="9014.2199999999993"/>
    <n v="50079"/>
    <n v="0.18"/>
    <n v="5"/>
    <n v="748"/>
    <n v="2857"/>
    <n v="12"/>
    <n v="0.2"/>
    <n v="9"/>
    <n v="266.81777066441782"/>
    <n v="714.25"/>
    <n v="238.08333333333334"/>
    <n v="571.4"/>
    <n v="14285"/>
    <n v="2137036"/>
    <n v="514.26"/>
    <n v="143075703"/>
  </r>
  <r>
    <x v="1"/>
    <s v="2019L280"/>
    <m/>
    <n v="29308.000000000004"/>
    <n v="86200"/>
    <n v="0.34"/>
    <n v="4"/>
    <n v="767"/>
    <n v="3976"/>
    <n v="12"/>
    <n v="0.17"/>
    <n v="5"/>
    <n v="314.7751498736306"/>
    <n v="2319.3333333333335"/>
    <n v="331.33333333333331"/>
    <n v="675.92000000000007"/>
    <n v="15904"/>
    <n v="3049592"/>
    <n v="1351.8400000000001"/>
    <n v="342731200"/>
  </r>
  <r>
    <x v="1"/>
    <s v="2019L281"/>
    <m/>
    <n v="16212.240000000002"/>
    <n v="70488"/>
    <n v="0.23"/>
    <n v="4"/>
    <n v="759"/>
    <n v="3329"/>
    <n v="12"/>
    <n v="0.17"/>
    <n v="6"/>
    <n v="263.55293609892254"/>
    <n v="1664.5"/>
    <n v="277.41666666666669"/>
    <n v="565.93000000000006"/>
    <n v="13316"/>
    <n v="2526711"/>
    <n v="765.67000000000007"/>
    <n v="234654552"/>
  </r>
  <r>
    <x v="1"/>
    <s v="2019L282"/>
    <m/>
    <n v="12465.880000000001"/>
    <n v="89042"/>
    <n v="0.14000000000000001"/>
    <n v="5"/>
    <n v="733"/>
    <n v="2950"/>
    <n v="12"/>
    <n v="0.15"/>
    <n v="4"/>
    <n v="205.69803162326454"/>
    <n v="1966.6666666666665"/>
    <n v="245.83333333333334"/>
    <n v="442.5"/>
    <n v="14750"/>
    <n v="2162350"/>
    <n v="413.00000000000006"/>
    <n v="262673900"/>
  </r>
  <r>
    <x v="1"/>
    <s v="2019L283"/>
    <m/>
    <n v="31208.260000000002"/>
    <n v="91789"/>
    <n v="0.34"/>
    <n v="3"/>
    <n v="782"/>
    <n v="3066"/>
    <n v="12"/>
    <n v="0.15"/>
    <n v="9"/>
    <n v="213.78649659556905"/>
    <n v="766.5"/>
    <n v="255.5"/>
    <n v="459.9"/>
    <n v="9198"/>
    <n v="2397612"/>
    <n v="1042.44"/>
    <n v="281425074"/>
  </r>
  <r>
    <x v="1"/>
    <s v="2019L284"/>
    <m/>
    <n v="11376.449999999999"/>
    <n v="75843"/>
    <n v="0.15"/>
    <n v="4"/>
    <n v="786"/>
    <n v="3386"/>
    <n v="12"/>
    <n v="0.19"/>
    <n v="8"/>
    <n v="300.14216877654854"/>
    <n v="1128.6666666666665"/>
    <n v="282.16666666666669"/>
    <n v="643.34"/>
    <n v="13544"/>
    <n v="2661396"/>
    <n v="507.9"/>
    <n v="256804398"/>
  </r>
  <r>
    <x v="1"/>
    <s v="2019L285"/>
    <m/>
    <n v="24650.080000000002"/>
    <n v="88036"/>
    <n v="0.28000000000000003"/>
    <n v="3"/>
    <n v="786"/>
    <n v="2038"/>
    <n v="12"/>
    <n v="0.2"/>
    <n v="8"/>
    <n v="190.33063234654665"/>
    <n v="679.33333333333326"/>
    <n v="169.83333333333334"/>
    <n v="407.6"/>
    <n v="6114"/>
    <n v="1601868"/>
    <n v="570.6400000000001"/>
    <n v="179417368"/>
  </r>
  <r>
    <x v="1"/>
    <s v="2019L286"/>
    <m/>
    <n v="11591.84"/>
    <n v="89168"/>
    <n v="0.13"/>
    <n v="5"/>
    <n v="770"/>
    <n v="3224"/>
    <n v="12"/>
    <n v="0.21"/>
    <n v="6"/>
    <n v="316.42818607014226"/>
    <n v="1612"/>
    <n v="268.66666666666669"/>
    <n v="677.04"/>
    <n v="16120"/>
    <n v="2482480"/>
    <n v="419.12"/>
    <n v="287477632"/>
  </r>
  <r>
    <x v="1"/>
    <s v="2019L287"/>
    <m/>
    <n v="10618.86"/>
    <n v="75849"/>
    <n v="0.14000000000000001"/>
    <n v="4"/>
    <n v="778"/>
    <n v="3930"/>
    <n v="12"/>
    <n v="0.18"/>
    <n v="4"/>
    <n v="329.73247828350094"/>
    <n v="2620"/>
    <n v="327.5"/>
    <n v="707.4"/>
    <n v="15720"/>
    <n v="3057540"/>
    <n v="550.20000000000005"/>
    <n v="298086570"/>
  </r>
  <r>
    <x v="1"/>
    <s v="2019L288"/>
    <m/>
    <n v="17257.13"/>
    <n v="75031"/>
    <n v="0.23"/>
    <n v="5"/>
    <n v="758"/>
    <n v="3918"/>
    <n v="12"/>
    <n v="0.18"/>
    <n v="5"/>
    <n v="328.72566155591778"/>
    <n v="2285.5"/>
    <n v="326.5"/>
    <n v="705.24"/>
    <n v="19590"/>
    <n v="2969844"/>
    <n v="901.14"/>
    <n v="293971458"/>
  </r>
  <r>
    <x v="1"/>
    <s v="2019L289"/>
    <m/>
    <n v="41017.58"/>
    <n v="107941"/>
    <n v="0.38"/>
    <n v="5"/>
    <n v="740"/>
    <n v="2358"/>
    <n v="12"/>
    <n v="0.18"/>
    <n v="8"/>
    <n v="197.83948697010064"/>
    <n v="786"/>
    <n v="196.5"/>
    <n v="424.44"/>
    <n v="11790"/>
    <n v="1744920"/>
    <n v="896.04"/>
    <n v="254524878"/>
  </r>
  <r>
    <x v="1"/>
    <s v="2019L290"/>
    <m/>
    <n v="9465"/>
    <n v="94650"/>
    <n v="0.1"/>
    <n v="4"/>
    <n v="754"/>
    <n v="2038"/>
    <n v="12"/>
    <n v="0.16"/>
    <n v="6"/>
    <n v="151.71762480736035"/>
    <n v="1019"/>
    <n v="169.83333333333334"/>
    <n v="326.08"/>
    <n v="8152"/>
    <n v="1536652"/>
    <n v="203.8"/>
    <n v="192896700"/>
  </r>
  <r>
    <x v="1"/>
    <s v="2019L291"/>
    <m/>
    <n v="12619.35"/>
    <n v="84129"/>
    <n v="0.15"/>
    <n v="5"/>
    <n v="725"/>
    <n v="3100"/>
    <n v="12"/>
    <n v="0.15"/>
    <n v="9"/>
    <n v="216.15725357021006"/>
    <n v="775"/>
    <n v="258.33333333333331"/>
    <n v="465"/>
    <n v="15500"/>
    <n v="2247500"/>
    <n v="465"/>
    <n v="260799900"/>
  </r>
  <r>
    <x v="1"/>
    <s v="2019L292"/>
    <m/>
    <n v="12983.62"/>
    <n v="99874"/>
    <n v="0.13"/>
    <n v="4"/>
    <n v="779"/>
    <n v="2424"/>
    <n v="12"/>
    <n v="0.15"/>
    <n v="9"/>
    <n v="169.02102666264167"/>
    <n v="606"/>
    <n v="202"/>
    <n v="363.59999999999997"/>
    <n v="9696"/>
    <n v="1888296"/>
    <n v="315.12"/>
    <n v="242094576"/>
  </r>
  <r>
    <x v="1"/>
    <s v="2019L293"/>
    <m/>
    <n v="11753.400000000001"/>
    <n v="58767"/>
    <n v="0.2"/>
    <n v="4"/>
    <n v="753"/>
    <n v="2911"/>
    <n v="12"/>
    <n v="0.2"/>
    <n v="5"/>
    <n v="271.86087868537641"/>
    <n v="1698.0833333333335"/>
    <n v="242.58333333333334"/>
    <n v="582.20000000000005"/>
    <n v="11644"/>
    <n v="2191983"/>
    <n v="582.20000000000005"/>
    <n v="171070737"/>
  </r>
  <r>
    <x v="1"/>
    <s v="2019L294"/>
    <m/>
    <n v="26598"/>
    <n v="66495"/>
    <n v="0.4"/>
    <n v="3"/>
    <n v="755"/>
    <n v="3941"/>
    <n v="12"/>
    <n v="0.21"/>
    <n v="6"/>
    <n v="386.80008725261501"/>
    <n v="1970.5"/>
    <n v="328.41666666666669"/>
    <n v="827.61"/>
    <n v="11823"/>
    <n v="2975455"/>
    <n v="1576.4"/>
    <n v="262056795"/>
  </r>
  <r>
    <x v="1"/>
    <s v="2019L295"/>
    <m/>
    <n v="12385.6"/>
    <n v="77410"/>
    <n v="0.16"/>
    <n v="5"/>
    <n v="747"/>
    <n v="3617"/>
    <n v="12"/>
    <n v="0.18"/>
    <n v="7"/>
    <n v="303.47134197237233"/>
    <n v="1507.0833333333335"/>
    <n v="301.41666666666669"/>
    <n v="651.05999999999995"/>
    <n v="18085"/>
    <n v="2701899"/>
    <n v="578.72"/>
    <n v="279991970"/>
  </r>
  <r>
    <x v="1"/>
    <s v="2019L296"/>
    <m/>
    <n v="39456.43"/>
    <n v="106639"/>
    <n v="0.37"/>
    <n v="3"/>
    <n v="772"/>
    <n v="2877"/>
    <n v="12"/>
    <n v="0.21"/>
    <n v="8"/>
    <n v="282.37093403343647"/>
    <n v="959"/>
    <n v="239.75"/>
    <n v="604.16999999999996"/>
    <n v="8631"/>
    <n v="2221044"/>
    <n v="1064.49"/>
    <n v="306800403"/>
  </r>
  <r>
    <x v="1"/>
    <s v="2019L297"/>
    <m/>
    <n v="19303.849999999999"/>
    <n v="66565"/>
    <n v="0.28999999999999998"/>
    <n v="5"/>
    <n v="782"/>
    <n v="3499"/>
    <n v="12"/>
    <n v="0.21"/>
    <n v="7"/>
    <n v="343.41880367848256"/>
    <n v="1457.9166666666667"/>
    <n v="291.58333333333331"/>
    <n v="734.79"/>
    <n v="17495"/>
    <n v="2736218"/>
    <n v="1014.7099999999999"/>
    <n v="232910935"/>
  </r>
  <r>
    <x v="1"/>
    <s v="2019L298"/>
    <m/>
    <n v="25128.880000000001"/>
    <n v="109256"/>
    <n v="0.23"/>
    <n v="5"/>
    <n v="755"/>
    <n v="3716"/>
    <n v="12"/>
    <n v="0.15"/>
    <n v="4"/>
    <n v="259.10979169900025"/>
    <n v="2477.333333333333"/>
    <n v="309.66666666666669"/>
    <n v="557.4"/>
    <n v="18580"/>
    <n v="2805580"/>
    <n v="854.68000000000006"/>
    <n v="405995296"/>
  </r>
  <r>
    <x v="1"/>
    <s v="2019L299"/>
    <m/>
    <n v="30061.94"/>
    <n v="96974"/>
    <n v="0.31"/>
    <n v="4"/>
    <n v="732"/>
    <n v="3200"/>
    <n v="12"/>
    <n v="0.19"/>
    <n v="5"/>
    <n v="283.65473717807299"/>
    <n v="1866.6666666666667"/>
    <n v="266.66666666666669"/>
    <n v="608"/>
    <n v="12800"/>
    <n v="2342400"/>
    <n v="992"/>
    <n v="310316800"/>
  </r>
  <r>
    <x v="1"/>
    <s v="2019L300"/>
    <m/>
    <n v="22981.920000000002"/>
    <n v="88392"/>
    <n v="0.26"/>
    <n v="3"/>
    <n v="722"/>
    <n v="2859"/>
    <n v="12"/>
    <n v="0.2"/>
    <n v="7"/>
    <n v="267.00455244297189"/>
    <n v="1191.25"/>
    <n v="238.25"/>
    <n v="571.80000000000007"/>
    <n v="8577"/>
    <n v="2064198"/>
    <n v="743.34"/>
    <n v="252712728"/>
  </r>
  <r>
    <x v="1"/>
    <s v="2019L301"/>
    <m/>
    <n v="29352.510000000002"/>
    <n v="108713"/>
    <n v="0.27"/>
    <n v="5"/>
    <n v="730"/>
    <n v="2917"/>
    <n v="12"/>
    <n v="0.19"/>
    <n v="7"/>
    <n v="258.5690213588872"/>
    <n v="1215.4166666666667"/>
    <n v="243.08333333333334"/>
    <n v="554.23"/>
    <n v="14585"/>
    <n v="2129410"/>
    <n v="787.59"/>
    <n v="317115821"/>
  </r>
  <r>
    <x v="1"/>
    <s v="2019L302"/>
    <m/>
    <n v="8911.32"/>
    <n v="81012"/>
    <n v="0.11"/>
    <n v="3"/>
    <n v="772"/>
    <n v="3488"/>
    <n v="12"/>
    <n v="0.2"/>
    <n v="9"/>
    <n v="325.74742179821129"/>
    <n v="872"/>
    <n v="290.66666666666669"/>
    <n v="697.6"/>
    <n v="10464"/>
    <n v="2692736"/>
    <n v="383.68"/>
    <n v="282569856"/>
  </r>
  <r>
    <x v="1"/>
    <s v="2019L303"/>
    <m/>
    <n v="8867.5400000000009"/>
    <n v="52162"/>
    <n v="0.17"/>
    <n v="3"/>
    <n v="750"/>
    <n v="2699"/>
    <n v="12"/>
    <n v="0.2"/>
    <n v="6"/>
    <n v="252.0620101586502"/>
    <n v="1349.5"/>
    <n v="224.91666666666666"/>
    <n v="539.80000000000007"/>
    <n v="8097"/>
    <n v="2024250"/>
    <n v="458.83000000000004"/>
    <n v="140785238"/>
  </r>
  <r>
    <x v="1"/>
    <s v="2019L304"/>
    <m/>
    <n v="10007.699999999999"/>
    <n v="66718"/>
    <n v="0.15"/>
    <n v="5"/>
    <n v="782"/>
    <n v="2348"/>
    <n v="12"/>
    <n v="0.21"/>
    <n v="4"/>
    <n v="230.45080052502911"/>
    <n v="1565.3333333333333"/>
    <n v="195.66666666666666"/>
    <n v="493.08"/>
    <n v="11740"/>
    <n v="1836136"/>
    <n v="352.2"/>
    <n v="156653864"/>
  </r>
  <r>
    <x v="1"/>
    <s v="2019L305"/>
    <m/>
    <n v="33213.599999999999"/>
    <n v="92260"/>
    <n v="0.36"/>
    <n v="3"/>
    <n v="780"/>
    <n v="3571"/>
    <n v="12"/>
    <n v="0.15"/>
    <n v="4"/>
    <n v="248.99921048361952"/>
    <n v="2380.6666666666665"/>
    <n v="297.58333333333331"/>
    <n v="535.65"/>
    <n v="10713"/>
    <n v="2785380"/>
    <n v="1285.56"/>
    <n v="329460460"/>
  </r>
  <r>
    <x v="1"/>
    <s v="2019L306"/>
    <m/>
    <n v="8171.2000000000007"/>
    <n v="81712"/>
    <n v="0.1"/>
    <n v="5"/>
    <n v="765"/>
    <n v="3782"/>
    <n v="12"/>
    <n v="0.2"/>
    <n v="4"/>
    <n v="353.20434324565213"/>
    <n v="2521.333333333333"/>
    <n v="315.16666666666669"/>
    <n v="756.40000000000009"/>
    <n v="18910"/>
    <n v="2893230"/>
    <n v="378.20000000000005"/>
    <n v="309034784"/>
  </r>
  <r>
    <x v="1"/>
    <s v="2019L307"/>
    <m/>
    <n v="27186.07"/>
    <n v="87697"/>
    <n v="0.31"/>
    <n v="3"/>
    <n v="769"/>
    <n v="2990"/>
    <n v="12"/>
    <n v="0.19"/>
    <n v="4"/>
    <n v="265.03989505076191"/>
    <n v="1993.3333333333333"/>
    <n v="249.16666666666666"/>
    <n v="568.1"/>
    <n v="8970"/>
    <n v="2299310"/>
    <n v="926.9"/>
    <n v="262214030"/>
  </r>
  <r>
    <x v="1"/>
    <s v="2019L308"/>
    <m/>
    <n v="25041.279999999999"/>
    <n v="78254"/>
    <n v="0.32"/>
    <n v="4"/>
    <n v="788"/>
    <n v="2060"/>
    <n v="12"/>
    <n v="0.21"/>
    <n v="4"/>
    <n v="202.18426281156724"/>
    <n v="1373.3333333333333"/>
    <n v="171.66666666666666"/>
    <n v="432.59999999999997"/>
    <n v="8240"/>
    <n v="1623280"/>
    <n v="659.2"/>
    <n v="161203240"/>
  </r>
  <r>
    <x v="1"/>
    <s v="2019L309"/>
    <m/>
    <n v="13853.34"/>
    <n v="76963"/>
    <n v="0.18"/>
    <n v="3"/>
    <n v="778"/>
    <n v="2126"/>
    <n v="12"/>
    <n v="0.16"/>
    <n v="6"/>
    <n v="158.26872931327185"/>
    <n v="1063"/>
    <n v="177.16666666666666"/>
    <n v="340.16"/>
    <n v="6378"/>
    <n v="1654028"/>
    <n v="382.68"/>
    <n v="163623338"/>
  </r>
  <r>
    <x v="1"/>
    <s v="2019L310"/>
    <m/>
    <n v="22654.84"/>
    <n v="59618"/>
    <n v="0.38"/>
    <n v="5"/>
    <n v="759"/>
    <n v="2521"/>
    <n v="12"/>
    <n v="0.17"/>
    <n v="7"/>
    <n v="199.58454548073999"/>
    <n v="1050.4166666666667"/>
    <n v="210.08333333333334"/>
    <n v="428.57000000000005"/>
    <n v="12605"/>
    <n v="1913439"/>
    <n v="957.98"/>
    <n v="150296978"/>
  </r>
  <r>
    <x v="1"/>
    <s v="2019L311"/>
    <m/>
    <n v="24544.44"/>
    <n v="84636"/>
    <n v="0.28999999999999998"/>
    <n v="5"/>
    <n v="731"/>
    <n v="2726"/>
    <n v="12"/>
    <n v="0.16"/>
    <n v="7"/>
    <n v="202.93535094448683"/>
    <n v="1135.8333333333335"/>
    <n v="227.16666666666666"/>
    <n v="436.16"/>
    <n v="13630"/>
    <n v="1992706"/>
    <n v="790.54"/>
    <n v="230717736"/>
  </r>
  <r>
    <x v="1"/>
    <s v="2019L312"/>
    <m/>
    <n v="24111.79"/>
    <n v="65167"/>
    <n v="0.37"/>
    <n v="3"/>
    <n v="779"/>
    <n v="2052"/>
    <n v="12"/>
    <n v="0.21"/>
    <n v="9"/>
    <n v="201.39908120841557"/>
    <n v="513"/>
    <n v="171"/>
    <n v="430.91999999999996"/>
    <n v="6156"/>
    <n v="1598508"/>
    <n v="759.24"/>
    <n v="133722684"/>
  </r>
  <r>
    <x v="1"/>
    <s v="2019L313"/>
    <m/>
    <n v="11703"/>
    <n v="117030"/>
    <n v="0.1"/>
    <n v="3"/>
    <n v="722"/>
    <n v="2019"/>
    <n v="12"/>
    <n v="0.16"/>
    <n v="5"/>
    <n v="150.30318178903852"/>
    <n v="1177.75"/>
    <n v="168.25"/>
    <n v="323.04000000000002"/>
    <n v="6057"/>
    <n v="1457718"/>
    <n v="201.9"/>
    <n v="236283570"/>
  </r>
  <r>
    <x v="1"/>
    <s v="2019L314"/>
    <m/>
    <n v="16762.37"/>
    <n v="88223"/>
    <n v="0.19"/>
    <n v="4"/>
    <n v="728"/>
    <n v="3611"/>
    <n v="12"/>
    <n v="0.18"/>
    <n v="4"/>
    <n v="302.96793360858072"/>
    <n v="2407.333333333333"/>
    <n v="300.91666666666669"/>
    <n v="649.98"/>
    <n v="14444"/>
    <n v="2628808"/>
    <n v="686.09"/>
    <n v="318573253"/>
  </r>
  <r>
    <x v="1"/>
    <s v="2019L315"/>
    <m/>
    <n v="15907.5"/>
    <n v="63630"/>
    <n v="0.25"/>
    <n v="3"/>
    <n v="781"/>
    <n v="2148"/>
    <n v="12"/>
    <n v="0.2"/>
    <n v="4"/>
    <n v="200.60363016701777"/>
    <n v="1432"/>
    <n v="179"/>
    <n v="429.6"/>
    <n v="6444"/>
    <n v="1677588"/>
    <n v="537"/>
    <n v="136677240"/>
  </r>
  <r>
    <x v="1"/>
    <s v="2019L316"/>
    <m/>
    <n v="13785.59"/>
    <n v="106043"/>
    <n v="0.13"/>
    <n v="3"/>
    <n v="776"/>
    <n v="2158"/>
    <n v="12"/>
    <n v="0.16"/>
    <n v="7"/>
    <n v="160.65094913360329"/>
    <n v="899.16666666666674"/>
    <n v="179.83333333333334"/>
    <n v="345.28000000000003"/>
    <n v="6474"/>
    <n v="1674608"/>
    <n v="280.54000000000002"/>
    <n v="228840794"/>
  </r>
  <r>
    <x v="1"/>
    <s v="2019L317"/>
    <m/>
    <n v="21679.68"/>
    <n v="98544"/>
    <n v="0.22"/>
    <n v="3"/>
    <n v="744"/>
    <n v="2042"/>
    <n v="12"/>
    <n v="0.21"/>
    <n v="9"/>
    <n v="200.41760420447594"/>
    <n v="510.5"/>
    <n v="170.16666666666666"/>
    <n v="428.82"/>
    <n v="6126"/>
    <n v="1519248"/>
    <n v="449.24"/>
    <n v="201226848"/>
  </r>
  <r>
    <x v="1"/>
    <s v="2019L318"/>
    <m/>
    <n v="14742.720000000001"/>
    <n v="92142"/>
    <n v="0.16"/>
    <n v="4"/>
    <n v="773"/>
    <n v="2107"/>
    <n v="12"/>
    <n v="0.2"/>
    <n v="9"/>
    <n v="196.77460370666032"/>
    <n v="526.75"/>
    <n v="175.58333333333334"/>
    <n v="421.40000000000003"/>
    <n v="8428"/>
    <n v="1628711"/>
    <n v="337.12"/>
    <n v="194143194"/>
  </r>
  <r>
    <x v="1"/>
    <s v="2019L319"/>
    <m/>
    <n v="12579.28"/>
    <n v="89852"/>
    <n v="0.14000000000000001"/>
    <n v="4"/>
    <n v="773"/>
    <n v="3587"/>
    <n v="12"/>
    <n v="0.2"/>
    <n v="8"/>
    <n v="334.99311983663523"/>
    <n v="1195.6666666666665"/>
    <n v="298.91666666666669"/>
    <n v="717.40000000000009"/>
    <n v="14348"/>
    <n v="2772751"/>
    <n v="502.18000000000006"/>
    <n v="322299124"/>
  </r>
  <r>
    <x v="1"/>
    <s v="2019L320"/>
    <m/>
    <n v="12667.380000000001"/>
    <n v="74514"/>
    <n v="0.17"/>
    <n v="5"/>
    <n v="721"/>
    <n v="3939"/>
    <n v="12"/>
    <n v="0.16"/>
    <n v="9"/>
    <n v="293.23637100892648"/>
    <n v="984.75"/>
    <n v="328.25"/>
    <n v="630.24"/>
    <n v="19695"/>
    <n v="2840019"/>
    <n v="669.63"/>
    <n v="293510646"/>
  </r>
  <r>
    <x v="1"/>
    <s v="2019L321"/>
    <m/>
    <n v="15346.26"/>
    <n v="85257"/>
    <n v="0.18"/>
    <n v="4"/>
    <n v="782"/>
    <n v="3279"/>
    <n v="12"/>
    <n v="0.16"/>
    <n v="8"/>
    <n v="244.10308721458998"/>
    <n v="1093"/>
    <n v="273.25"/>
    <n v="524.64"/>
    <n v="13116"/>
    <n v="2564178"/>
    <n v="590.22"/>
    <n v="279557703"/>
  </r>
  <r>
    <x v="1"/>
    <s v="2019L322"/>
    <m/>
    <n v="44867.200000000004"/>
    <n v="112168"/>
    <n v="0.4"/>
    <n v="5"/>
    <n v="762"/>
    <n v="2749"/>
    <n v="12"/>
    <n v="0.18"/>
    <n v="7"/>
    <n v="230.64493201052028"/>
    <n v="1145.4166666666667"/>
    <n v="229.08333333333334"/>
    <n v="494.82"/>
    <n v="13745"/>
    <n v="2094738"/>
    <n v="1099.6000000000001"/>
    <n v="308349832"/>
  </r>
  <r>
    <x v="1"/>
    <s v="2019L323"/>
    <m/>
    <n v="14499.54"/>
    <n v="65907"/>
    <n v="0.22"/>
    <n v="4"/>
    <n v="749"/>
    <n v="2441"/>
    <n v="12"/>
    <n v="0.19"/>
    <n v="7"/>
    <n v="216.37537920364875"/>
    <n v="1017.0833333333334"/>
    <n v="203.41666666666666"/>
    <n v="463.79"/>
    <n v="9764"/>
    <n v="1828309"/>
    <n v="537.02"/>
    <n v="160878987"/>
  </r>
  <r>
    <x v="1"/>
    <s v="2019L324"/>
    <m/>
    <n v="22776.800000000003"/>
    <n v="113884"/>
    <n v="0.20000000000000004"/>
    <n v="4"/>
    <n v="755"/>
    <n v="2748"/>
    <n v="12"/>
    <n v="0.17"/>
    <n v="5"/>
    <n v="217.55586314203646"/>
    <n v="1603"/>
    <n v="229"/>
    <n v="467.16"/>
    <n v="10992"/>
    <n v="2074740"/>
    <n v="549.60000000000014"/>
    <n v="312953232"/>
  </r>
  <r>
    <x v="1"/>
    <s v="2019L325"/>
    <m/>
    <n v="16819.71"/>
    <n v="57999"/>
    <n v="0.28999999999999998"/>
    <n v="4"/>
    <n v="785"/>
    <n v="2333"/>
    <n v="12"/>
    <n v="0.17"/>
    <n v="6"/>
    <n v="184.70081102997483"/>
    <n v="1166.5"/>
    <n v="194.41666666666666"/>
    <n v="396.61"/>
    <n v="9332"/>
    <n v="1831405"/>
    <n v="676.56999999999994"/>
    <n v="135311667"/>
  </r>
  <r>
    <x v="1"/>
    <s v="2019L326"/>
    <m/>
    <n v="14933.800000000001"/>
    <n v="106670"/>
    <n v="0.14000000000000001"/>
    <n v="3"/>
    <n v="781"/>
    <n v="2628"/>
    <n v="12"/>
    <n v="0.18"/>
    <n v="4"/>
    <n v="220.49286334072278"/>
    <n v="1752"/>
    <n v="219"/>
    <n v="473.03999999999996"/>
    <n v="7884"/>
    <n v="2052468"/>
    <n v="367.92"/>
    <n v="280328760"/>
  </r>
  <r>
    <x v="1"/>
    <s v="2019L327"/>
    <m/>
    <n v="19629"/>
    <n v="54525"/>
    <n v="0.36"/>
    <n v="3"/>
    <n v="761"/>
    <n v="3993"/>
    <n v="12"/>
    <n v="0.17"/>
    <n v="6"/>
    <n v="316.121019478221"/>
    <n v="1996.5"/>
    <n v="332.75"/>
    <n v="678.81000000000006"/>
    <n v="11979"/>
    <n v="3038673"/>
    <n v="1437.48"/>
    <n v="217718325"/>
  </r>
  <r>
    <x v="1"/>
    <s v="2019L328"/>
    <m/>
    <n v="25440.400000000001"/>
    <n v="63601"/>
    <n v="0.4"/>
    <n v="3"/>
    <n v="783"/>
    <n v="2316"/>
    <n v="12"/>
    <n v="0.19"/>
    <n v="8"/>
    <n v="205.29511603263029"/>
    <n v="772"/>
    <n v="193"/>
    <n v="440.04"/>
    <n v="6948"/>
    <n v="1813428"/>
    <n v="926.40000000000009"/>
    <n v="147299916"/>
  </r>
  <r>
    <x v="1"/>
    <s v="2019L329"/>
    <m/>
    <n v="24002.460000000003"/>
    <n v="88898"/>
    <n v="0.27"/>
    <n v="3"/>
    <n v="762"/>
    <n v="3932"/>
    <n v="12"/>
    <n v="0.18"/>
    <n v="7"/>
    <n v="329.90028107143161"/>
    <n v="1638.3333333333335"/>
    <n v="327.66666666666669"/>
    <n v="707.76"/>
    <n v="11796"/>
    <n v="2996184"/>
    <n v="1061.6400000000001"/>
    <n v="349546936"/>
  </r>
  <r>
    <x v="1"/>
    <s v="2019L330"/>
    <m/>
    <n v="8207.0300000000007"/>
    <n v="63131"/>
    <n v="0.13"/>
    <n v="5"/>
    <n v="721"/>
    <n v="3120"/>
    <n v="12"/>
    <n v="0.2"/>
    <n v="6"/>
    <n v="291.37957454427146"/>
    <n v="1560"/>
    <n v="260"/>
    <n v="624"/>
    <n v="15600"/>
    <n v="2249520"/>
    <n v="405.6"/>
    <n v="196968720"/>
  </r>
  <r>
    <x v="1"/>
    <s v="2019L331"/>
    <m/>
    <n v="24926.400000000001"/>
    <n v="77895"/>
    <n v="0.32"/>
    <n v="3"/>
    <n v="787"/>
    <n v="3298"/>
    <n v="12"/>
    <n v="0.17"/>
    <n v="5"/>
    <n v="261.09870329055161"/>
    <n v="1923.8333333333335"/>
    <n v="274.83333333333331"/>
    <n v="560.66000000000008"/>
    <n v="9894"/>
    <n v="2595526"/>
    <n v="1055.3600000000001"/>
    <n v="256897710"/>
  </r>
  <r>
    <x v="1"/>
    <s v="2019L332"/>
    <m/>
    <n v="11472.79"/>
    <n v="67487"/>
    <n v="0.17"/>
    <n v="5"/>
    <n v="771"/>
    <n v="3959"/>
    <n v="12"/>
    <n v="0.15"/>
    <n v="8"/>
    <n v="276.05373125305221"/>
    <n v="1319.6666666666665"/>
    <n v="329.91666666666669"/>
    <n v="593.85"/>
    <n v="19795"/>
    <n v="3052389"/>
    <n v="673.03000000000009"/>
    <n v="267181033"/>
  </r>
  <r>
    <x v="1"/>
    <s v="2019L333"/>
    <m/>
    <n v="24049.74"/>
    <n v="61666"/>
    <n v="0.39"/>
    <n v="3"/>
    <n v="768"/>
    <n v="2009"/>
    <n v="12"/>
    <n v="0.21"/>
    <n v="7"/>
    <n v="197.1787300914751"/>
    <n v="837.08333333333337"/>
    <n v="167.41666666666666"/>
    <n v="421.89"/>
    <n v="6027"/>
    <n v="1542912"/>
    <n v="783.51"/>
    <n v="123886994"/>
  </r>
  <r>
    <x v="2"/>
    <s v="2018L1"/>
    <m/>
    <n v="7986.24"/>
    <n v="66552"/>
    <n v="0.12"/>
    <n v="4"/>
    <n v="781"/>
    <n v="3672"/>
    <n v="12"/>
    <n v="0.21"/>
    <n v="4"/>
    <n v="360.39835584663825"/>
    <n v="2448"/>
    <n v="306"/>
    <n v="771.12"/>
    <n v="14688"/>
    <n v="2867832"/>
    <n v="440.64"/>
    <n v="244378944"/>
  </r>
  <r>
    <x v="2"/>
    <s v="2018L2"/>
    <m/>
    <n v="10477.61"/>
    <n v="95251"/>
    <n v="0.11"/>
    <n v="3"/>
    <n v="724"/>
    <n v="3996"/>
    <n v="12"/>
    <n v="0.16"/>
    <n v="8"/>
    <n v="297.47970006389187"/>
    <n v="1332"/>
    <n v="333"/>
    <n v="639.36"/>
    <n v="11988"/>
    <n v="2893104"/>
    <n v="439.56"/>
    <n v="380622996"/>
  </r>
  <r>
    <x v="2"/>
    <s v="2018L3"/>
    <m/>
    <n v="24115.200000000001"/>
    <n v="60288"/>
    <n v="0.4"/>
    <n v="5"/>
    <n v="740"/>
    <n v="2438"/>
    <n v="12"/>
    <n v="0.19"/>
    <n v="9"/>
    <n v="216.10945288754436"/>
    <n v="609.5"/>
    <n v="203.16666666666666"/>
    <n v="463.22"/>
    <n v="12190"/>
    <n v="1804120"/>
    <n v="975.2"/>
    <n v="146982144"/>
  </r>
  <r>
    <x v="2"/>
    <s v="2018L4"/>
    <m/>
    <n v="22650"/>
    <n v="94375"/>
    <n v="0.24"/>
    <n v="5"/>
    <n v="747"/>
    <n v="2569"/>
    <n v="12"/>
    <n v="0.17"/>
    <n v="6"/>
    <n v="203.3846478937015"/>
    <n v="1284.5"/>
    <n v="214.08333333333334"/>
    <n v="436.73"/>
    <n v="12845"/>
    <n v="1919043"/>
    <n v="616.55999999999995"/>
    <n v="242449375"/>
  </r>
  <r>
    <x v="2"/>
    <s v="2018L5"/>
    <m/>
    <n v="42620.76"/>
    <n v="118391"/>
    <n v="0.36000000000000004"/>
    <n v="5"/>
    <n v="781"/>
    <n v="3726"/>
    <n v="12"/>
    <n v="0.21"/>
    <n v="7"/>
    <n v="365.69833166791238"/>
    <n v="1552.5"/>
    <n v="310.5"/>
    <n v="782.45999999999992"/>
    <n v="18630"/>
    <n v="2910006"/>
    <n v="1341.3600000000001"/>
    <n v="441124866"/>
  </r>
  <r>
    <x v="2"/>
    <s v="2018L6"/>
    <m/>
    <n v="13926.800000000001"/>
    <n v="69634"/>
    <n v="0.2"/>
    <n v="5"/>
    <n v="769"/>
    <n v="3455"/>
    <n v="12"/>
    <n v="0.19"/>
    <n v="7"/>
    <n v="306.25847404695071"/>
    <n v="1439.5833333333335"/>
    <n v="287.91666666666669"/>
    <n v="656.45"/>
    <n v="17275"/>
    <n v="2656895"/>
    <n v="691"/>
    <n v="240585470"/>
  </r>
  <r>
    <x v="2"/>
    <s v="2018L7"/>
    <m/>
    <n v="32079.300000000003"/>
    <n v="97210"/>
    <n v="0.33"/>
    <n v="3"/>
    <n v="747"/>
    <n v="3049"/>
    <n v="12"/>
    <n v="0.18"/>
    <n v="8"/>
    <n v="255.8153502001004"/>
    <n v="1016.3333333333333"/>
    <n v="254.08333333333334"/>
    <n v="548.81999999999994"/>
    <n v="9147"/>
    <n v="2277603"/>
    <n v="1006.1700000000001"/>
    <n v="296393290"/>
  </r>
  <r>
    <x v="2"/>
    <s v="2018L8"/>
    <m/>
    <n v="27197.1"/>
    <n v="90657"/>
    <n v="0.3"/>
    <n v="4"/>
    <n v="769"/>
    <n v="3476"/>
    <n v="12"/>
    <n v="0.16"/>
    <n v="4"/>
    <n v="258.76862798350567"/>
    <n v="2317.333333333333"/>
    <n v="289.66666666666669"/>
    <n v="556.16"/>
    <n v="13904"/>
    <n v="2673044"/>
    <n v="1042.8"/>
    <n v="315123732"/>
  </r>
  <r>
    <x v="2"/>
    <s v="2018L9"/>
    <m/>
    <n v="15326.4"/>
    <n v="63860"/>
    <n v="0.24"/>
    <n v="3"/>
    <n v="737"/>
    <n v="3923"/>
    <n v="12"/>
    <n v="0.17"/>
    <n v="5"/>
    <n v="310.57920345931899"/>
    <n v="2288.416666666667"/>
    <n v="326.91666666666669"/>
    <n v="666.91000000000008"/>
    <n v="11769"/>
    <n v="2891251"/>
    <n v="941.52"/>
    <n v="250522780"/>
  </r>
  <r>
    <x v="2"/>
    <s v="2018L10"/>
    <m/>
    <n v="22818"/>
    <n v="76060"/>
    <n v="0.3"/>
    <n v="5"/>
    <n v="770"/>
    <n v="2632"/>
    <n v="12"/>
    <n v="0.21"/>
    <n v="4"/>
    <n v="258.324747436915"/>
    <n v="1754.6666666666665"/>
    <n v="219.33333333333334"/>
    <n v="552.72"/>
    <n v="13160"/>
    <n v="2026640"/>
    <n v="789.6"/>
    <n v="200189920"/>
  </r>
  <r>
    <x v="2"/>
    <s v="2018L11"/>
    <m/>
    <n v="10687.199999999999"/>
    <n v="89060"/>
    <n v="0.11999999999999998"/>
    <n v="5"/>
    <n v="759"/>
    <n v="3693"/>
    <n v="12"/>
    <n v="0.15"/>
    <n v="6"/>
    <n v="257.50604433380192"/>
    <n v="1846.5"/>
    <n v="307.75"/>
    <n v="553.94999999999993"/>
    <n v="18465"/>
    <n v="2802987"/>
    <n v="443.15999999999991"/>
    <n v="328898580"/>
  </r>
  <r>
    <x v="2"/>
    <s v="2018L12"/>
    <m/>
    <n v="23944.7"/>
    <n v="92095"/>
    <n v="0.26"/>
    <n v="5"/>
    <n v="741"/>
    <n v="3215"/>
    <n v="12"/>
    <n v="0.18"/>
    <n v="4"/>
    <n v="269.74298159833484"/>
    <n v="2143.333333333333"/>
    <n v="267.91666666666669"/>
    <n v="578.69999999999993"/>
    <n v="16075"/>
    <n v="2382315"/>
    <n v="835.9"/>
    <n v="296085425"/>
  </r>
  <r>
    <x v="2"/>
    <s v="2018L13"/>
    <m/>
    <n v="27233.32"/>
    <n v="93908"/>
    <n v="0.28999999999999998"/>
    <n v="3"/>
    <n v="763"/>
    <n v="3586"/>
    <n v="12"/>
    <n v="0.19"/>
    <n v="8"/>
    <n v="317.87058985017813"/>
    <n v="1195.3333333333333"/>
    <n v="298.83333333333331"/>
    <n v="681.34"/>
    <n v="10758"/>
    <n v="2736118"/>
    <n v="1039.9399999999998"/>
    <n v="336754088"/>
  </r>
  <r>
    <x v="2"/>
    <s v="2018L14"/>
    <m/>
    <n v="20871.7"/>
    <n v="56410"/>
    <n v="0.37"/>
    <n v="5"/>
    <n v="762"/>
    <n v="3331"/>
    <n v="12"/>
    <n v="0.16"/>
    <n v="9"/>
    <n v="247.97419442262859"/>
    <n v="832.75"/>
    <n v="277.58333333333331"/>
    <n v="532.96"/>
    <n v="16655"/>
    <n v="2538222"/>
    <n v="1232.47"/>
    <n v="187901710"/>
  </r>
  <r>
    <x v="2"/>
    <s v="2018L15"/>
    <m/>
    <n v="25200.720000000001"/>
    <n v="93336"/>
    <n v="0.27"/>
    <n v="3"/>
    <n v="746"/>
    <n v="3782"/>
    <n v="12"/>
    <n v="0.15"/>
    <n v="4"/>
    <n v="263.71184935565634"/>
    <n v="2521.333333333333"/>
    <n v="315.16666666666669"/>
    <n v="567.29999999999995"/>
    <n v="11346"/>
    <n v="2821372"/>
    <n v="1021.1400000000001"/>
    <n v="352996752"/>
  </r>
  <r>
    <x v="2"/>
    <s v="2018L16"/>
    <m/>
    <n v="29899.7"/>
    <n v="80810"/>
    <n v="0.37"/>
    <n v="4"/>
    <n v="790"/>
    <n v="3220"/>
    <n v="12"/>
    <n v="0.17"/>
    <n v="8"/>
    <n v="254.92353686948954"/>
    <n v="1073.3333333333333"/>
    <n v="268.33333333333331"/>
    <n v="547.40000000000009"/>
    <n v="12880"/>
    <n v="2543800"/>
    <n v="1191.4000000000001"/>
    <n v="260208200"/>
  </r>
  <r>
    <x v="2"/>
    <s v="2018L17"/>
    <m/>
    <n v="18460.440000000002"/>
    <n v="68372"/>
    <n v="0.27"/>
    <n v="4"/>
    <n v="722"/>
    <n v="3863"/>
    <n v="12"/>
    <n v="0.15"/>
    <n v="8"/>
    <n v="269.35982920700695"/>
    <n v="1287.6666666666665"/>
    <n v="321.91666666666669"/>
    <n v="579.44999999999993"/>
    <n v="15452"/>
    <n v="2789086"/>
    <n v="1043.01"/>
    <n v="264121036"/>
  </r>
  <r>
    <x v="2"/>
    <s v="2018L18"/>
    <m/>
    <n v="21648.5"/>
    <n v="86594"/>
    <n v="0.25"/>
    <n v="4"/>
    <n v="733"/>
    <n v="3786"/>
    <n v="12"/>
    <n v="0.19"/>
    <n v="6"/>
    <n v="335.59901092380778"/>
    <n v="1893"/>
    <n v="315.5"/>
    <n v="719.34"/>
    <n v="15144"/>
    <n v="2775138"/>
    <n v="946.5"/>
    <n v="327844884"/>
  </r>
  <r>
    <x v="2"/>
    <s v="2018L19"/>
    <m/>
    <n v="30194.219999999998"/>
    <n v="104118"/>
    <n v="0.28999999999999998"/>
    <n v="4"/>
    <n v="779"/>
    <n v="3541"/>
    <n v="12"/>
    <n v="0.19"/>
    <n v="4"/>
    <n v="313.88169510861144"/>
    <n v="2360.6666666666665"/>
    <n v="295.08333333333331"/>
    <n v="672.79"/>
    <n v="14164"/>
    <n v="2758439"/>
    <n v="1026.8899999999999"/>
    <n v="368681838"/>
  </r>
  <r>
    <x v="2"/>
    <s v="2018L20"/>
    <m/>
    <n v="16943.87"/>
    <n v="73669"/>
    <n v="0.22999999999999998"/>
    <n v="5"/>
    <n v="770"/>
    <n v="2115"/>
    <n v="12"/>
    <n v="0.17"/>
    <n v="9"/>
    <n v="167.44201257110873"/>
    <n v="528.75"/>
    <n v="176.25"/>
    <n v="359.55"/>
    <n v="10575"/>
    <n v="1628550"/>
    <n v="486.45"/>
    <n v="155809935"/>
  </r>
  <r>
    <x v="2"/>
    <s v="2018L21"/>
    <m/>
    <n v="28601.3"/>
    <n v="110005"/>
    <n v="0.26"/>
    <n v="5"/>
    <n v="744"/>
    <n v="2235"/>
    <n v="12"/>
    <n v="0.2"/>
    <n v="6"/>
    <n v="208.72863753411758"/>
    <n v="1117.5"/>
    <n v="186.25"/>
    <n v="447"/>
    <n v="11175"/>
    <n v="1662840"/>
    <n v="581.1"/>
    <n v="245861175"/>
  </r>
  <r>
    <x v="2"/>
    <s v="2018L22"/>
    <m/>
    <n v="11183.1"/>
    <n v="74554"/>
    <n v="0.15"/>
    <n v="4"/>
    <n v="734"/>
    <n v="2519"/>
    <n v="12"/>
    <n v="0.2"/>
    <n v="6"/>
    <n v="235.25165008878847"/>
    <n v="1259.5"/>
    <n v="209.91666666666666"/>
    <n v="503.8"/>
    <n v="10076"/>
    <n v="1848946"/>
    <n v="377.84999999999997"/>
    <n v="187801526"/>
  </r>
  <r>
    <x v="2"/>
    <s v="2018L23"/>
    <m/>
    <n v="24517.200000000001"/>
    <n v="61293"/>
    <n v="0.4"/>
    <n v="4"/>
    <n v="779"/>
    <n v="2539"/>
    <n v="12"/>
    <n v="0.2"/>
    <n v="7"/>
    <n v="237.11946787432868"/>
    <n v="1057.9166666666667"/>
    <n v="211.58333333333334"/>
    <n v="507.8"/>
    <n v="10156"/>
    <n v="1977881"/>
    <n v="1015.6"/>
    <n v="155622927"/>
  </r>
  <r>
    <x v="2"/>
    <s v="2018L24"/>
    <m/>
    <n v="15164.099999999999"/>
    <n v="101094"/>
    <n v="0.15"/>
    <n v="5"/>
    <n v="773"/>
    <n v="3964"/>
    <n v="12"/>
    <n v="0.16"/>
    <n v="6"/>
    <n v="295.09748024356048"/>
    <n v="1982"/>
    <n v="330.33333333333331"/>
    <n v="634.24"/>
    <n v="19820"/>
    <n v="3064172"/>
    <n v="594.6"/>
    <n v="400736616"/>
  </r>
  <r>
    <x v="2"/>
    <s v="2018L25"/>
    <m/>
    <n v="34967.46"/>
    <n v="105962"/>
    <n v="0.33"/>
    <n v="4"/>
    <n v="730"/>
    <n v="2354"/>
    <n v="12"/>
    <n v="0.2"/>
    <n v="6"/>
    <n v="219.84215335808173"/>
    <n v="1177"/>
    <n v="196.16666666666666"/>
    <n v="470.8"/>
    <n v="9416"/>
    <n v="1718420"/>
    <n v="776.82"/>
    <n v="249434548"/>
  </r>
  <r>
    <x v="2"/>
    <s v="2018L26"/>
    <m/>
    <n v="32292.86"/>
    <n v="94979"/>
    <n v="0.34"/>
    <n v="4"/>
    <n v="769"/>
    <n v="3864"/>
    <n v="12"/>
    <n v="0.21"/>
    <n v="5"/>
    <n v="379.24271432227965"/>
    <n v="2254"/>
    <n v="322"/>
    <n v="811.43999999999994"/>
    <n v="15456"/>
    <n v="2971416"/>
    <n v="1313.76"/>
    <n v="366998856"/>
  </r>
  <r>
    <x v="2"/>
    <s v="2018L27"/>
    <m/>
    <n v="17844.75"/>
    <n v="71379"/>
    <n v="0.25"/>
    <n v="3"/>
    <n v="743"/>
    <n v="2918"/>
    <n v="12"/>
    <n v="0.2"/>
    <n v="6"/>
    <n v="272.51461491031552"/>
    <n v="1459"/>
    <n v="243.16666666666666"/>
    <n v="583.6"/>
    <n v="8754"/>
    <n v="2168074"/>
    <n v="729.5"/>
    <n v="208283922"/>
  </r>
  <r>
    <x v="2"/>
    <s v="2018L28"/>
    <m/>
    <n v="18031.160000000003"/>
    <n v="64397"/>
    <n v="0.28000000000000003"/>
    <n v="3"/>
    <n v="780"/>
    <n v="3628"/>
    <n v="12"/>
    <n v="0.15"/>
    <n v="4"/>
    <n v="252.97371482345881"/>
    <n v="2418.6666666666665"/>
    <n v="302.33333333333331"/>
    <n v="544.19999999999993"/>
    <n v="10884"/>
    <n v="2829840"/>
    <n v="1015.8400000000001"/>
    <n v="233632316"/>
  </r>
  <r>
    <x v="2"/>
    <s v="2018L29"/>
    <m/>
    <n v="29767.530000000002"/>
    <n v="76327"/>
    <n v="0.39"/>
    <n v="4"/>
    <n v="720"/>
    <n v="2469"/>
    <n v="12"/>
    <n v="0.21"/>
    <n v="7"/>
    <n v="242.32667227269883"/>
    <n v="1028.75"/>
    <n v="205.75"/>
    <n v="518.49"/>
    <n v="9876"/>
    <n v="1777680"/>
    <n v="962.91000000000008"/>
    <n v="188451363"/>
  </r>
  <r>
    <x v="2"/>
    <s v="2018L30"/>
    <m/>
    <n v="31598.35"/>
    <n v="90281"/>
    <n v="0.35"/>
    <n v="3"/>
    <n v="772"/>
    <n v="3475"/>
    <n v="12"/>
    <n v="0.21"/>
    <n v="6"/>
    <n v="341.06325886902715"/>
    <n v="1737.5"/>
    <n v="289.58333333333331"/>
    <n v="729.75"/>
    <n v="10425"/>
    <n v="2682700"/>
    <n v="1216.25"/>
    <n v="313726475"/>
  </r>
  <r>
    <x v="2"/>
    <s v="2018L31"/>
    <m/>
    <n v="33242.550000000003"/>
    <n v="100735"/>
    <n v="0.33"/>
    <n v="3"/>
    <n v="721"/>
    <n v="3539"/>
    <n v="12"/>
    <n v="0.19"/>
    <n v="8"/>
    <n v="313.70441089787511"/>
    <n v="1179.6666666666665"/>
    <n v="294.91666666666669"/>
    <n v="672.41"/>
    <n v="10617"/>
    <n v="2551619"/>
    <n v="1167.8700000000001"/>
    <n v="356501165"/>
  </r>
  <r>
    <x v="2"/>
    <s v="2018L32"/>
    <m/>
    <n v="18777.87"/>
    <n v="50751"/>
    <n v="0.37"/>
    <n v="4"/>
    <n v="788"/>
    <n v="3231"/>
    <n v="12"/>
    <n v="0.16"/>
    <n v="8"/>
    <n v="240.52975748409287"/>
    <n v="1077"/>
    <n v="269.25"/>
    <n v="516.96"/>
    <n v="12924"/>
    <n v="2546028"/>
    <n v="1195.47"/>
    <n v="163976481"/>
  </r>
  <r>
    <x v="2"/>
    <s v="2018L33"/>
    <m/>
    <n v="19873.920000000002"/>
    <n v="90336"/>
    <n v="0.22000000000000003"/>
    <n v="4"/>
    <n v="749"/>
    <n v="2383"/>
    <n v="12"/>
    <n v="0.15"/>
    <n v="9"/>
    <n v="166.16217266380994"/>
    <n v="595.75"/>
    <n v="198.58333333333334"/>
    <n v="357.45"/>
    <n v="9532"/>
    <n v="1784867"/>
    <n v="524.2600000000001"/>
    <n v="215270688"/>
  </r>
  <r>
    <x v="2"/>
    <s v="2018L34"/>
    <m/>
    <n v="12585.3"/>
    <n v="59930"/>
    <n v="0.21"/>
    <n v="4"/>
    <n v="727"/>
    <n v="2724"/>
    <n v="12"/>
    <n v="0.16"/>
    <n v="4"/>
    <n v="202.78646220571619"/>
    <n v="1816"/>
    <n v="227"/>
    <n v="435.84000000000003"/>
    <n v="10896"/>
    <n v="1980348"/>
    <n v="572.04"/>
    <n v="163249320"/>
  </r>
  <r>
    <x v="2"/>
    <s v="2018L35"/>
    <m/>
    <n v="28565.440000000002"/>
    <n v="84016"/>
    <n v="0.34"/>
    <n v="3"/>
    <n v="746"/>
    <n v="2728"/>
    <n v="12"/>
    <n v="0.15"/>
    <n v="7"/>
    <n v="190.21838314178487"/>
    <n v="1136.6666666666667"/>
    <n v="227.33333333333334"/>
    <n v="409.2"/>
    <n v="8184"/>
    <n v="2035088"/>
    <n v="927.5200000000001"/>
    <n v="229195648"/>
  </r>
  <r>
    <x v="2"/>
    <s v="2018L36"/>
    <m/>
    <n v="31600.800000000003"/>
    <n v="95760"/>
    <n v="0.33"/>
    <n v="5"/>
    <n v="767"/>
    <n v="2949"/>
    <n v="12"/>
    <n v="0.18"/>
    <n v="5"/>
    <n v="247.42521080357372"/>
    <n v="1720.25"/>
    <n v="245.75"/>
    <n v="530.81999999999994"/>
    <n v="14745"/>
    <n v="2261883"/>
    <n v="973.17000000000007"/>
    <n v="282396240"/>
  </r>
  <r>
    <x v="2"/>
    <s v="2018L37"/>
    <m/>
    <n v="15325.76"/>
    <n v="95786"/>
    <n v="0.16"/>
    <n v="3"/>
    <n v="736"/>
    <n v="3957"/>
    <n v="12"/>
    <n v="0.17"/>
    <n v="4"/>
    <n v="313.27094266849997"/>
    <n v="2638"/>
    <n v="329.75"/>
    <n v="672.69"/>
    <n v="11871"/>
    <n v="2912352"/>
    <n v="633.12"/>
    <n v="379025202"/>
  </r>
  <r>
    <x v="2"/>
    <s v="2018L38"/>
    <m/>
    <n v="12095.5"/>
    <n v="71150"/>
    <n v="0.17"/>
    <n v="5"/>
    <n v="729"/>
    <n v="2966"/>
    <n v="12"/>
    <n v="0.17"/>
    <n v="9"/>
    <n v="234.81466160090244"/>
    <n v="741.5"/>
    <n v="247.16666666666666"/>
    <n v="504.22"/>
    <n v="14830"/>
    <n v="2162214"/>
    <n v="504.22"/>
    <n v="211030900"/>
  </r>
  <r>
    <x v="2"/>
    <s v="2018L39"/>
    <m/>
    <n v="8869.19"/>
    <n v="80629"/>
    <n v="0.11"/>
    <n v="5"/>
    <n v="780"/>
    <n v="3610"/>
    <n v="12"/>
    <n v="0.15"/>
    <n v="6"/>
    <n v="251.71860818982526"/>
    <n v="1805"/>
    <n v="300.83333333333331"/>
    <n v="541.5"/>
    <n v="18050"/>
    <n v="2815800"/>
    <n v="397.1"/>
    <n v="291070690"/>
  </r>
  <r>
    <x v="2"/>
    <s v="2018L40"/>
    <m/>
    <n v="19634.75"/>
    <n v="78539"/>
    <n v="0.25"/>
    <n v="5"/>
    <n v="748"/>
    <n v="2326"/>
    <n v="12"/>
    <n v="0.16"/>
    <n v="7"/>
    <n v="173.15760319034348"/>
    <n v="969.16666666666674"/>
    <n v="193.83333333333334"/>
    <n v="372.16"/>
    <n v="11630"/>
    <n v="1739848"/>
    <n v="581.5"/>
    <n v="182681714"/>
  </r>
  <r>
    <x v="2"/>
    <s v="2018L41"/>
    <m/>
    <n v="14138.28"/>
    <n v="54378"/>
    <n v="0.26"/>
    <n v="5"/>
    <n v="759"/>
    <n v="2204"/>
    <n v="12"/>
    <n v="0.16"/>
    <n v="9"/>
    <n v="164.07539012532985"/>
    <n v="551"/>
    <n v="183.66666666666666"/>
    <n v="352.64"/>
    <n v="11020"/>
    <n v="1672836"/>
    <n v="573.04"/>
    <n v="119849112"/>
  </r>
  <r>
    <x v="2"/>
    <s v="2018L42"/>
    <m/>
    <n v="10644.4"/>
    <n v="81880"/>
    <n v="0.13"/>
    <n v="4"/>
    <n v="737"/>
    <n v="3583"/>
    <n v="12"/>
    <n v="0.18"/>
    <n v="4"/>
    <n v="300.6186945775533"/>
    <n v="2388.6666666666665"/>
    <n v="298.58333333333331"/>
    <n v="644.93999999999994"/>
    <n v="14332"/>
    <n v="2640671"/>
    <n v="465.79"/>
    <n v="293376040"/>
  </r>
  <r>
    <x v="2"/>
    <s v="2018L43"/>
    <m/>
    <n v="8652.1"/>
    <n v="86521"/>
    <n v="0.1"/>
    <n v="5"/>
    <n v="787"/>
    <n v="3626"/>
    <n v="12"/>
    <n v="0.17"/>
    <n v="7"/>
    <n v="287.06606977912071"/>
    <n v="1510.8333333333335"/>
    <n v="302.16666666666669"/>
    <n v="616.42000000000007"/>
    <n v="18130"/>
    <n v="2853662"/>
    <n v="362.6"/>
    <n v="313725146"/>
  </r>
  <r>
    <x v="2"/>
    <s v="2018L44"/>
    <m/>
    <n v="35152.76"/>
    <n v="113396"/>
    <n v="0.31"/>
    <n v="3"/>
    <n v="747"/>
    <n v="2361"/>
    <n v="12"/>
    <n v="0.15"/>
    <n v="9"/>
    <n v="164.62815344492455"/>
    <n v="590.25"/>
    <n v="196.75"/>
    <n v="354.15"/>
    <n v="7083"/>
    <n v="1763667"/>
    <n v="731.91"/>
    <n v="267727956"/>
  </r>
  <r>
    <x v="2"/>
    <s v="2018L45"/>
    <m/>
    <n v="21214.38"/>
    <n v="96429"/>
    <n v="0.22"/>
    <n v="5"/>
    <n v="772"/>
    <n v="2699"/>
    <n v="12"/>
    <n v="0.21"/>
    <n v="9"/>
    <n v="264.90064336331062"/>
    <n v="674.75"/>
    <n v="224.91666666666666"/>
    <n v="566.79"/>
    <n v="13495"/>
    <n v="2083628"/>
    <n v="593.78"/>
    <n v="260261871"/>
  </r>
  <r>
    <x v="2"/>
    <s v="2018L46"/>
    <m/>
    <n v="13341.84"/>
    <n v="111182"/>
    <n v="0.12"/>
    <n v="3"/>
    <n v="723"/>
    <n v="3009"/>
    <n v="12"/>
    <n v="0.18"/>
    <n v="7"/>
    <n v="252.45929444148973"/>
    <n v="1253.75"/>
    <n v="250.75"/>
    <n v="541.62"/>
    <n v="9027"/>
    <n v="2175507"/>
    <n v="361.08"/>
    <n v="334546638"/>
  </r>
  <r>
    <x v="2"/>
    <s v="2018L47"/>
    <m/>
    <n v="35825.1"/>
    <n v="119417"/>
    <n v="0.3"/>
    <n v="5"/>
    <n v="724"/>
    <n v="3309"/>
    <n v="12"/>
    <n v="0.21"/>
    <n v="8"/>
    <n v="324.77074060362929"/>
    <n v="1103"/>
    <n v="275.75"/>
    <n v="694.89"/>
    <n v="16545"/>
    <n v="2395716"/>
    <n v="992.69999999999993"/>
    <n v="395150853"/>
  </r>
  <r>
    <x v="2"/>
    <s v="2018L48"/>
    <m/>
    <n v="22013.940000000002"/>
    <n v="84669"/>
    <n v="0.26"/>
    <n v="3"/>
    <n v="789"/>
    <n v="2768"/>
    <n v="12"/>
    <n v="0.21"/>
    <n v="9"/>
    <n v="271.67283469049426"/>
    <n v="692"/>
    <n v="230.66666666666666"/>
    <n v="581.28"/>
    <n v="8304"/>
    <n v="2183952"/>
    <n v="719.68000000000006"/>
    <n v="234363792"/>
  </r>
  <r>
    <x v="2"/>
    <s v="2018L49"/>
    <m/>
    <n v="20215.68"/>
    <n v="63174"/>
    <n v="0.32"/>
    <n v="3"/>
    <n v="786"/>
    <n v="3704"/>
    <n v="12"/>
    <n v="0.19"/>
    <n v="8"/>
    <n v="328.33035828361949"/>
    <n v="1234.6666666666665"/>
    <n v="308.66666666666669"/>
    <n v="703.76"/>
    <n v="11112"/>
    <n v="2911344"/>
    <n v="1185.28"/>
    <n v="233996496"/>
  </r>
  <r>
    <x v="2"/>
    <s v="2018L50"/>
    <m/>
    <n v="16318.91"/>
    <n v="85889"/>
    <n v="0.19"/>
    <n v="4"/>
    <n v="755"/>
    <n v="2528"/>
    <n v="12"/>
    <n v="0.19"/>
    <n v="7"/>
    <n v="224.08724237067767"/>
    <n v="1053.3333333333335"/>
    <n v="210.66666666666666"/>
    <n v="480.32"/>
    <n v="10112"/>
    <n v="1908640"/>
    <n v="480.32"/>
    <n v="217127392"/>
  </r>
  <r>
    <x v="2"/>
    <s v="2018L51"/>
    <m/>
    <n v="14285.43"/>
    <n v="52909"/>
    <n v="0.27"/>
    <n v="3"/>
    <n v="757"/>
    <n v="2943"/>
    <n v="12"/>
    <n v="0.21"/>
    <n v="7"/>
    <n v="288.84868225943814"/>
    <n v="1226.25"/>
    <n v="245.25"/>
    <n v="618.03"/>
    <n v="8829"/>
    <n v="2227851"/>
    <n v="794.61"/>
    <n v="155711187"/>
  </r>
  <r>
    <x v="2"/>
    <s v="2018L52"/>
    <m/>
    <n v="7492.42"/>
    <n v="57634"/>
    <n v="0.13"/>
    <n v="3"/>
    <n v="739"/>
    <n v="2867"/>
    <n v="12"/>
    <n v="0.18"/>
    <n v="5"/>
    <n v="240.54529649842175"/>
    <n v="1672.4166666666667"/>
    <n v="238.91666666666666"/>
    <n v="516.05999999999995"/>
    <n v="8601"/>
    <n v="2118713"/>
    <n v="372.71000000000004"/>
    <n v="165236678"/>
  </r>
  <r>
    <x v="2"/>
    <s v="2018L53"/>
    <m/>
    <n v="29524"/>
    <n v="118096"/>
    <n v="0.25"/>
    <n v="5"/>
    <n v="786"/>
    <n v="2536"/>
    <n v="12"/>
    <n v="0.15"/>
    <n v="7"/>
    <n v="176.83057904969451"/>
    <n v="1056.6666666666667"/>
    <n v="211.33333333333334"/>
    <n v="380.4"/>
    <n v="12680"/>
    <n v="1993296"/>
    <n v="634"/>
    <n v="299491456"/>
  </r>
  <r>
    <x v="2"/>
    <s v="2018L54"/>
    <m/>
    <n v="30428.43"/>
    <n v="82239"/>
    <n v="0.37"/>
    <n v="4"/>
    <n v="780"/>
    <n v="3608"/>
    <n v="12"/>
    <n v="0.2"/>
    <n v="7"/>
    <n v="336.95432851145245"/>
    <n v="1503.3333333333335"/>
    <n v="300.66666666666669"/>
    <n v="721.6"/>
    <n v="14432"/>
    <n v="2814240"/>
    <n v="1334.96"/>
    <n v="296718312"/>
  </r>
  <r>
    <x v="2"/>
    <s v="2018L55"/>
    <m/>
    <n v="13936.56"/>
    <n v="63348"/>
    <n v="0.22"/>
    <n v="3"/>
    <n v="762"/>
    <n v="3188"/>
    <n v="12"/>
    <n v="0.17"/>
    <n v="6"/>
    <n v="252.39013526084864"/>
    <n v="1594"/>
    <n v="265.66666666666669"/>
    <n v="541.96"/>
    <n v="9564"/>
    <n v="2429256"/>
    <n v="701.36"/>
    <n v="201953424"/>
  </r>
  <r>
    <x v="2"/>
    <s v="2018L56"/>
    <m/>
    <n v="28308.719999999998"/>
    <n v="117953"/>
    <n v="0.24"/>
    <n v="3"/>
    <n v="784"/>
    <n v="2415"/>
    <n v="12"/>
    <n v="0.19"/>
    <n v="5"/>
    <n v="214.07068446407698"/>
    <n v="1408.75"/>
    <n v="201.25"/>
    <n v="458.85"/>
    <n v="7245"/>
    <n v="1893360"/>
    <n v="579.6"/>
    <n v="284856495"/>
  </r>
  <r>
    <x v="2"/>
    <s v="2018L57"/>
    <m/>
    <n v="17822.400000000001"/>
    <n v="55695"/>
    <n v="0.32"/>
    <n v="5"/>
    <n v="787"/>
    <n v="3452"/>
    <n v="12"/>
    <n v="0.15"/>
    <n v="5"/>
    <n v="240.70156107237597"/>
    <n v="2013.6666666666667"/>
    <n v="287.66666666666669"/>
    <n v="517.79999999999995"/>
    <n v="17260"/>
    <n v="2716724"/>
    <n v="1104.6400000000001"/>
    <n v="192259140"/>
  </r>
  <r>
    <x v="2"/>
    <s v="2018L58"/>
    <m/>
    <n v="18768.75"/>
    <n v="75075"/>
    <n v="0.25"/>
    <n v="5"/>
    <n v="776"/>
    <n v="3163"/>
    <n v="12"/>
    <n v="0.16"/>
    <n v="8"/>
    <n v="235.46754036588848"/>
    <n v="1054.3333333333333"/>
    <n v="263.58333333333331"/>
    <n v="506.08"/>
    <n v="15815"/>
    <n v="2454488"/>
    <n v="790.75"/>
    <n v="237462225"/>
  </r>
  <r>
    <x v="2"/>
    <s v="2018L59"/>
    <m/>
    <n v="23157.75"/>
    <n v="92631"/>
    <n v="0.25"/>
    <n v="4"/>
    <n v="788"/>
    <n v="3198"/>
    <n v="12"/>
    <n v="0.19"/>
    <n v="4"/>
    <n v="283.47745296733672"/>
    <n v="2132"/>
    <n v="266.5"/>
    <n v="607.62"/>
    <n v="12792"/>
    <n v="2520024"/>
    <n v="799.5"/>
    <n v="296233938"/>
  </r>
  <r>
    <x v="2"/>
    <s v="2018L60"/>
    <m/>
    <n v="30840.040000000005"/>
    <n v="110143"/>
    <n v="0.28000000000000003"/>
    <n v="5"/>
    <n v="765"/>
    <n v="2786"/>
    <n v="12"/>
    <n v="0.16"/>
    <n v="8"/>
    <n v="207.40201310760835"/>
    <n v="928.66666666666663"/>
    <n v="232.16666666666666"/>
    <n v="445.76"/>
    <n v="13930"/>
    <n v="2131290"/>
    <n v="780.08"/>
    <n v="306858398"/>
  </r>
  <r>
    <x v="2"/>
    <s v="2018L61"/>
    <m/>
    <n v="23175.040000000001"/>
    <n v="82768"/>
    <n v="0.28000000000000003"/>
    <n v="3"/>
    <n v="783"/>
    <n v="3811"/>
    <n v="12"/>
    <n v="0.19"/>
    <n v="7"/>
    <n v="337.81506355801127"/>
    <n v="1587.9166666666667"/>
    <n v="317.58333333333331"/>
    <n v="724.09"/>
    <n v="11433"/>
    <n v="2984013"/>
    <n v="1067.0800000000002"/>
    <n v="315428848"/>
  </r>
  <r>
    <x v="2"/>
    <s v="2018L62"/>
    <m/>
    <n v="20418.48"/>
    <n v="113436"/>
    <n v="0.18"/>
    <n v="3"/>
    <n v="739"/>
    <n v="3323"/>
    <n v="12"/>
    <n v="0.2"/>
    <n v="5"/>
    <n v="310.3379250675045"/>
    <n v="1938.4166666666667"/>
    <n v="276.91666666666669"/>
    <n v="664.6"/>
    <n v="9969"/>
    <n v="2455697"/>
    <n v="598.14"/>
    <n v="376947828"/>
  </r>
  <r>
    <x v="2"/>
    <s v="2018L63"/>
    <m/>
    <n v="10991.800000000001"/>
    <n v="54959"/>
    <n v="0.2"/>
    <n v="5"/>
    <n v="765"/>
    <n v="3525"/>
    <n v="12"/>
    <n v="0.18"/>
    <n v="5"/>
    <n v="295.75241372756773"/>
    <n v="2056.25"/>
    <n v="293.75"/>
    <n v="634.5"/>
    <n v="17625"/>
    <n v="2696625"/>
    <n v="705"/>
    <n v="193730475"/>
  </r>
  <r>
    <x v="2"/>
    <s v="2018L64"/>
    <m/>
    <n v="37026.149999999994"/>
    <n v="105789"/>
    <n v="0.34999999999999992"/>
    <n v="4"/>
    <n v="786"/>
    <n v="3862"/>
    <n v="12"/>
    <n v="0.21"/>
    <n v="9"/>
    <n v="379.04641892149164"/>
    <n v="965.5"/>
    <n v="321.83333333333331"/>
    <n v="811.02"/>
    <n v="15448"/>
    <n v="3035532"/>
    <n v="1351.6999999999996"/>
    <n v="408557118"/>
  </r>
  <r>
    <x v="2"/>
    <s v="2018L65"/>
    <m/>
    <n v="10461.66"/>
    <n v="95106"/>
    <n v="0.11"/>
    <n v="5"/>
    <n v="770"/>
    <n v="2747"/>
    <n v="12"/>
    <n v="0.15"/>
    <n v="9"/>
    <n v="191.54321792173141"/>
    <n v="686.75"/>
    <n v="228.91666666666666"/>
    <n v="412.05"/>
    <n v="13735"/>
    <n v="2115190"/>
    <n v="302.17"/>
    <n v="261256182"/>
  </r>
  <r>
    <x v="2"/>
    <s v="2018L66"/>
    <m/>
    <n v="24196.12"/>
    <n v="63674"/>
    <n v="0.38"/>
    <n v="5"/>
    <n v="783"/>
    <n v="2759"/>
    <n v="12"/>
    <n v="0.19"/>
    <n v="8"/>
    <n v="244.56356871071984"/>
    <n v="919.66666666666663"/>
    <n v="229.91666666666666"/>
    <n v="524.21"/>
    <n v="13795"/>
    <n v="2160297"/>
    <n v="1048.42"/>
    <n v="175676566"/>
  </r>
  <r>
    <x v="2"/>
    <s v="2018L67"/>
    <m/>
    <n v="25371.5"/>
    <n v="101486"/>
    <n v="0.25"/>
    <n v="3"/>
    <n v="776"/>
    <n v="2048"/>
    <n v="12"/>
    <n v="0.21"/>
    <n v="9"/>
    <n v="201.00649040683979"/>
    <n v="512"/>
    <n v="170.66666666666666"/>
    <n v="430.08"/>
    <n v="6144"/>
    <n v="1589248"/>
    <n v="512"/>
    <n v="207843328"/>
  </r>
  <r>
    <x v="2"/>
    <s v="2018L68"/>
    <m/>
    <n v="11958.94"/>
    <n v="85421"/>
    <n v="0.14000000000000001"/>
    <n v="3"/>
    <n v="720"/>
    <n v="2121"/>
    <n v="12"/>
    <n v="0.2"/>
    <n v="7"/>
    <n v="198.08207615653848"/>
    <n v="883.75"/>
    <n v="176.75"/>
    <n v="424.20000000000005"/>
    <n v="6363"/>
    <n v="1527120"/>
    <n v="296.94000000000005"/>
    <n v="181177941"/>
  </r>
  <r>
    <x v="2"/>
    <s v="2018L69"/>
    <m/>
    <n v="22175.25"/>
    <n v="88701"/>
    <n v="0.25"/>
    <n v="5"/>
    <n v="722"/>
    <n v="2106"/>
    <n v="12"/>
    <n v="0.19"/>
    <n v="4"/>
    <n v="186.68027390531927"/>
    <n v="1404"/>
    <n v="175.5"/>
    <n v="400.14"/>
    <n v="10530"/>
    <n v="1520532"/>
    <n v="526.5"/>
    <n v="186804306"/>
  </r>
  <r>
    <x v="2"/>
    <s v="2018L70"/>
    <m/>
    <n v="34890.57"/>
    <n v="105729"/>
    <n v="0.33"/>
    <n v="3"/>
    <n v="769"/>
    <n v="2667"/>
    <n v="12"/>
    <n v="0.17"/>
    <n v="5"/>
    <n v="211.14319032016408"/>
    <n v="1555.75"/>
    <n v="222.25"/>
    <n v="453.39000000000004"/>
    <n v="8001"/>
    <n v="2050923"/>
    <n v="880.11"/>
    <n v="281979243"/>
  </r>
  <r>
    <x v="2"/>
    <s v="2018L71"/>
    <m/>
    <n v="42556.29"/>
    <n v="115017"/>
    <n v="0.37"/>
    <n v="3"/>
    <n v="779"/>
    <n v="3323"/>
    <n v="12"/>
    <n v="0.18"/>
    <n v="6"/>
    <n v="278.8043321465837"/>
    <n v="1661.5"/>
    <n v="276.91666666666669"/>
    <n v="598.14"/>
    <n v="9969"/>
    <n v="2588617"/>
    <n v="1229.51"/>
    <n v="382201491"/>
  </r>
  <r>
    <x v="2"/>
    <s v="2018L72"/>
    <m/>
    <n v="19822.949999999997"/>
    <n v="68355"/>
    <n v="0.28999999999999998"/>
    <n v="4"/>
    <n v="723"/>
    <n v="3449"/>
    <n v="12"/>
    <n v="0.18"/>
    <n v="8"/>
    <n v="289.37590778620745"/>
    <n v="1149.6666666666665"/>
    <n v="287.41666666666669"/>
    <n v="620.81999999999994"/>
    <n v="13796"/>
    <n v="2493627"/>
    <n v="1000.2099999999999"/>
    <n v="235756395"/>
  </r>
  <r>
    <x v="2"/>
    <s v="2018L73"/>
    <m/>
    <n v="23033.1"/>
    <n v="76777"/>
    <n v="0.3"/>
    <n v="3"/>
    <n v="764"/>
    <n v="3802"/>
    <n v="12"/>
    <n v="0.17"/>
    <n v="8"/>
    <n v="300.99977862664554"/>
    <n v="1267.3333333333333"/>
    <n v="316.83333333333331"/>
    <n v="646.34"/>
    <n v="11406"/>
    <n v="2904728"/>
    <n v="1140.5999999999999"/>
    <n v="291906154"/>
  </r>
  <r>
    <x v="2"/>
    <s v="2018L74"/>
    <m/>
    <n v="12209.16"/>
    <n v="101743"/>
    <n v="0.12"/>
    <n v="4"/>
    <n v="786"/>
    <n v="2239"/>
    <n v="12"/>
    <n v="0.19"/>
    <n v="8"/>
    <n v="198.46967391928294"/>
    <n v="746.33333333333326"/>
    <n v="186.58333333333334"/>
    <n v="425.41"/>
    <n v="8956"/>
    <n v="1759854"/>
    <n v="268.68"/>
    <n v="227802577"/>
  </r>
  <r>
    <x v="2"/>
    <s v="2018L75"/>
    <m/>
    <n v="9347.68"/>
    <n v="58423"/>
    <n v="0.16"/>
    <n v="3"/>
    <n v="777"/>
    <n v="2212"/>
    <n v="12"/>
    <n v="0.2"/>
    <n v="5"/>
    <n v="206.58064708074639"/>
    <n v="1290.3333333333335"/>
    <n v="184.33333333333334"/>
    <n v="442.40000000000003"/>
    <n v="6636"/>
    <n v="1718724"/>
    <n v="353.92"/>
    <n v="129231676"/>
  </r>
  <r>
    <x v="2"/>
    <s v="2018L76"/>
    <m/>
    <n v="28023.5"/>
    <n v="112094"/>
    <n v="0.25"/>
    <n v="4"/>
    <n v="736"/>
    <n v="2892"/>
    <n v="12"/>
    <n v="0.15"/>
    <n v="7"/>
    <n v="201.65379913711217"/>
    <n v="1205"/>
    <n v="241"/>
    <n v="433.8"/>
    <n v="11568"/>
    <n v="2128512"/>
    <n v="723"/>
    <n v="324175848"/>
  </r>
  <r>
    <x v="2"/>
    <s v="2018L77"/>
    <m/>
    <n v="15914.4"/>
    <n v="66310"/>
    <n v="0.24"/>
    <n v="4"/>
    <n v="762"/>
    <n v="3407"/>
    <n v="12"/>
    <n v="0.21"/>
    <n v="6"/>
    <n v="334.3892152422377"/>
    <n v="1703.5"/>
    <n v="283.91666666666669"/>
    <n v="715.47"/>
    <n v="13628"/>
    <n v="2596134"/>
    <n v="817.68"/>
    <n v="225918170"/>
  </r>
  <r>
    <x v="2"/>
    <s v="2018L78"/>
    <m/>
    <n v="13300.300000000001"/>
    <n v="102310"/>
    <n v="0.13"/>
    <n v="4"/>
    <n v="730"/>
    <n v="2099"/>
    <n v="12"/>
    <n v="0.18"/>
    <n v="6"/>
    <n v="176.10902593309635"/>
    <n v="1049.5"/>
    <n v="174.91666666666666"/>
    <n v="377.82"/>
    <n v="8396"/>
    <n v="1532270"/>
    <n v="272.87"/>
    <n v="214748690"/>
  </r>
  <r>
    <x v="2"/>
    <s v="2018L79"/>
    <m/>
    <n v="20712.96"/>
    <n v="64728"/>
    <n v="0.32"/>
    <n v="4"/>
    <n v="754"/>
    <n v="3831"/>
    <n v="12"/>
    <n v="0.17"/>
    <n v="7"/>
    <n v="303.29567383447659"/>
    <n v="1596.25"/>
    <n v="319.25"/>
    <n v="651.2700000000001"/>
    <n v="15324"/>
    <n v="2888574"/>
    <n v="1225.92"/>
    <n v="247972968"/>
  </r>
  <r>
    <x v="2"/>
    <s v="2018L80"/>
    <m/>
    <n v="20056.86"/>
    <n v="111427"/>
    <n v="0.18"/>
    <n v="5"/>
    <n v="779"/>
    <n v="2424"/>
    <n v="12"/>
    <n v="0.15"/>
    <n v="4"/>
    <n v="169.02102666264167"/>
    <n v="1616"/>
    <n v="202"/>
    <n v="363.59999999999997"/>
    <n v="12120"/>
    <n v="1888296"/>
    <n v="436.32"/>
    <n v="270099048"/>
  </r>
  <r>
    <x v="2"/>
    <s v="2018L81"/>
    <m/>
    <n v="28494.5"/>
    <n v="113978"/>
    <n v="0.25"/>
    <n v="5"/>
    <n v="761"/>
    <n v="3721"/>
    <n v="12"/>
    <n v="0.18"/>
    <n v="4"/>
    <n v="312.19708694476014"/>
    <n v="2480.6666666666665"/>
    <n v="310.08333333333331"/>
    <n v="669.78"/>
    <n v="18605"/>
    <n v="2831681"/>
    <n v="930.25"/>
    <n v="424112138"/>
  </r>
  <r>
    <x v="2"/>
    <s v="2018L82"/>
    <m/>
    <n v="20804.310000000001"/>
    <n v="77053"/>
    <n v="0.27"/>
    <n v="4"/>
    <n v="765"/>
    <n v="2843"/>
    <n v="12"/>
    <n v="0.18"/>
    <n v="6"/>
    <n v="238.53166304325535"/>
    <n v="1421.5"/>
    <n v="236.91666666666666"/>
    <n v="511.74"/>
    <n v="11372"/>
    <n v="2174895"/>
    <n v="767.61"/>
    <n v="219061679"/>
  </r>
  <r>
    <x v="2"/>
    <s v="2018L83"/>
    <m/>
    <n v="26987.399999999998"/>
    <n v="93060"/>
    <n v="0.28999999999999998"/>
    <n v="3"/>
    <n v="780"/>
    <n v="3826"/>
    <n v="12"/>
    <n v="0.17"/>
    <n v="9"/>
    <n v="302.89982983312643"/>
    <n v="956.5"/>
    <n v="318.83333333333331"/>
    <n v="650.42000000000007"/>
    <n v="11478"/>
    <n v="2984280"/>
    <n v="1109.54"/>
    <n v="356047560"/>
  </r>
  <r>
    <x v="2"/>
    <s v="2018L84"/>
    <m/>
    <n v="30047.06"/>
    <n v="96926"/>
    <n v="0.31"/>
    <n v="5"/>
    <n v="739"/>
    <n v="2803"/>
    <n v="12"/>
    <n v="0.18"/>
    <n v="6"/>
    <n v="235.17560728464466"/>
    <n v="1401.5"/>
    <n v="233.58333333333334"/>
    <n v="504.53999999999996"/>
    <n v="14015"/>
    <n v="2071417"/>
    <n v="868.93"/>
    <n v="271683578"/>
  </r>
  <r>
    <x v="2"/>
    <s v="2018L85"/>
    <m/>
    <n v="33099.300000000003"/>
    <n v="84870"/>
    <n v="0.39"/>
    <n v="5"/>
    <n v="759"/>
    <n v="3240"/>
    <n v="12"/>
    <n v="0.19"/>
    <n v="4"/>
    <n v="287.20042139279894"/>
    <n v="2160"/>
    <n v="270"/>
    <n v="615.6"/>
    <n v="16200"/>
    <n v="2459160"/>
    <n v="1263.6000000000001"/>
    <n v="274978800"/>
  </r>
  <r>
    <x v="2"/>
    <s v="2018L86"/>
    <m/>
    <n v="21378.239999999998"/>
    <n v="89076"/>
    <n v="0.23999999999999996"/>
    <n v="3"/>
    <n v="766"/>
    <n v="3355"/>
    <n v="12"/>
    <n v="0.21"/>
    <n v="9"/>
    <n v="329.28553482175153"/>
    <n v="838.75"/>
    <n v="279.58333333333331"/>
    <n v="704.55"/>
    <n v="10065"/>
    <n v="2569930"/>
    <n v="805.19999999999993"/>
    <n v="298849980"/>
  </r>
  <r>
    <x v="2"/>
    <s v="2018L87"/>
    <m/>
    <n v="19154.59"/>
    <n v="61789"/>
    <n v="0.31"/>
    <n v="3"/>
    <n v="742"/>
    <n v="2738"/>
    <n v="12"/>
    <n v="0.21"/>
    <n v="9"/>
    <n v="268.72840367867531"/>
    <n v="684.5"/>
    <n v="228.16666666666666"/>
    <n v="574.98"/>
    <n v="8214"/>
    <n v="2031596"/>
    <n v="848.78"/>
    <n v="169178282"/>
  </r>
  <r>
    <x v="2"/>
    <s v="2018L88"/>
    <m/>
    <n v="24132.68"/>
    <n v="109694"/>
    <n v="0.22"/>
    <n v="3"/>
    <n v="772"/>
    <n v="2928"/>
    <n v="12"/>
    <n v="0.16"/>
    <n v="6"/>
    <n v="217.97311356032924"/>
    <n v="1464"/>
    <n v="244"/>
    <n v="468.48"/>
    <n v="8784"/>
    <n v="2260416"/>
    <n v="644.16"/>
    <n v="321184032"/>
  </r>
  <r>
    <x v="2"/>
    <s v="2018L89"/>
    <m/>
    <n v="7891.7000000000007"/>
    <n v="78917"/>
    <n v="0.1"/>
    <n v="5"/>
    <n v="722"/>
    <n v="2316"/>
    <n v="12"/>
    <n v="0.15"/>
    <n v="7"/>
    <n v="161.49038686084083"/>
    <n v="965"/>
    <n v="193"/>
    <n v="347.4"/>
    <n v="11580"/>
    <n v="1672152"/>
    <n v="231.60000000000002"/>
    <n v="182771772"/>
  </r>
  <r>
    <x v="2"/>
    <s v="2018L90"/>
    <m/>
    <n v="25346"/>
    <n v="101384"/>
    <n v="0.25"/>
    <n v="3"/>
    <n v="776"/>
    <n v="3798"/>
    <n v="12"/>
    <n v="0.17"/>
    <n v="7"/>
    <n v="300.68310342556572"/>
    <n v="1582.5"/>
    <n v="316.5"/>
    <n v="645.66000000000008"/>
    <n v="11394"/>
    <n v="2947248"/>
    <n v="949.5"/>
    <n v="385056432"/>
  </r>
  <r>
    <x v="2"/>
    <s v="2018L91"/>
    <m/>
    <n v="26388.959999999999"/>
    <n v="101496"/>
    <n v="0.26"/>
    <n v="3"/>
    <n v="757"/>
    <n v="2091"/>
    <n v="12"/>
    <n v="0.18"/>
    <n v="6"/>
    <n v="175.43781478137427"/>
    <n v="1045.5"/>
    <n v="174.25"/>
    <n v="376.38"/>
    <n v="6273"/>
    <n v="1582887"/>
    <n v="543.66"/>
    <n v="212228136"/>
  </r>
  <r>
    <x v="2"/>
    <s v="2018L92"/>
    <m/>
    <n v="27524.16"/>
    <n v="114684"/>
    <n v="0.24"/>
    <n v="3"/>
    <n v="786"/>
    <n v="3272"/>
    <n v="12"/>
    <n v="0.19"/>
    <n v="6"/>
    <n v="290.03696876457974"/>
    <n v="1636"/>
    <n v="272.66666666666669"/>
    <n v="621.68000000000006"/>
    <n v="9816"/>
    <n v="2571792"/>
    <n v="785.28"/>
    <n v="375246048"/>
  </r>
  <r>
    <x v="2"/>
    <s v="2018L93"/>
    <m/>
    <n v="12491.68"/>
    <n v="78073"/>
    <n v="0.16"/>
    <n v="4"/>
    <n v="729"/>
    <n v="3513"/>
    <n v="12"/>
    <n v="0.18"/>
    <n v="9"/>
    <n v="294.74559699998446"/>
    <n v="878.25"/>
    <n v="292.75"/>
    <n v="632.34"/>
    <n v="14052"/>
    <n v="2560977"/>
    <n v="562.08000000000004"/>
    <n v="274270449"/>
  </r>
  <r>
    <x v="2"/>
    <s v="2018L94"/>
    <m/>
    <n v="30578.039999999997"/>
    <n v="84939"/>
    <n v="0.36"/>
    <n v="5"/>
    <n v="745"/>
    <n v="2467"/>
    <n v="12"/>
    <n v="0.16"/>
    <n v="5"/>
    <n v="183.654259273679"/>
    <n v="1439.0833333333335"/>
    <n v="205.58333333333334"/>
    <n v="394.72"/>
    <n v="12335"/>
    <n v="1837915"/>
    <n v="888.12"/>
    <n v="209544513"/>
  </r>
  <r>
    <x v="2"/>
    <s v="2018L95"/>
    <m/>
    <n v="15030.86"/>
    <n v="57811"/>
    <n v="0.26"/>
    <n v="3"/>
    <n v="758"/>
    <n v="2504"/>
    <n v="12"/>
    <n v="0.19"/>
    <n v="9"/>
    <n v="221.95983184184215"/>
    <n v="626"/>
    <n v="208.66666666666666"/>
    <n v="475.76"/>
    <n v="7512"/>
    <n v="1898032"/>
    <n v="651.04000000000008"/>
    <n v="144758744"/>
  </r>
  <r>
    <x v="2"/>
    <s v="2018L96"/>
    <m/>
    <n v="14253.480000000001"/>
    <n v="83844"/>
    <n v="0.17"/>
    <n v="4"/>
    <n v="754"/>
    <n v="2846"/>
    <n v="12"/>
    <n v="0.2"/>
    <n v="7"/>
    <n v="265.7904708823707"/>
    <n v="1185.8333333333335"/>
    <n v="237.16666666666666"/>
    <n v="569.20000000000005"/>
    <n v="11384"/>
    <n v="2145884"/>
    <n v="483.82000000000005"/>
    <n v="238620024"/>
  </r>
  <r>
    <x v="2"/>
    <s v="2018L97"/>
    <m/>
    <n v="14839.2"/>
    <n v="74196"/>
    <n v="0.2"/>
    <n v="4"/>
    <n v="757"/>
    <n v="2298"/>
    <n v="12"/>
    <n v="0.18"/>
    <n v="8"/>
    <n v="192.8054033321846"/>
    <n v="766"/>
    <n v="191.5"/>
    <n v="413.64"/>
    <n v="9192"/>
    <n v="1739586"/>
    <n v="459.6"/>
    <n v="170502408"/>
  </r>
  <r>
    <x v="2"/>
    <s v="2018L98"/>
    <m/>
    <n v="37838.879999999997"/>
    <n v="105108"/>
    <n v="0.36"/>
    <n v="5"/>
    <n v="749"/>
    <n v="3352"/>
    <n v="12"/>
    <n v="0.2"/>
    <n v="6"/>
    <n v="313.0462608565378"/>
    <n v="1676"/>
    <n v="279.33333333333331"/>
    <n v="670.40000000000009"/>
    <n v="16760"/>
    <n v="2510648"/>
    <n v="1206.72"/>
    <n v="352322016"/>
  </r>
  <r>
    <x v="2"/>
    <s v="2018L99"/>
    <m/>
    <n v="24384.149999999998"/>
    <n v="69669"/>
    <n v="0.35"/>
    <n v="5"/>
    <n v="784"/>
    <n v="3998"/>
    <n v="12"/>
    <n v="0.17"/>
    <n v="8"/>
    <n v="316.51686347957116"/>
    <n v="1332.6666666666665"/>
    <n v="333.16666666666669"/>
    <n v="679.66000000000008"/>
    <n v="19990"/>
    <n v="3134432"/>
    <n v="1399.3"/>
    <n v="278536662"/>
  </r>
  <r>
    <x v="2"/>
    <s v="2018L100"/>
    <m/>
    <n v="32875.590000000004"/>
    <n v="99623"/>
    <n v="0.33"/>
    <n v="4"/>
    <n v="748"/>
    <n v="2306"/>
    <n v="12"/>
    <n v="0.15"/>
    <n v="6"/>
    <n v="160.79310539771112"/>
    <n v="1153"/>
    <n v="192.16666666666666"/>
    <n v="345.9"/>
    <n v="9224"/>
    <n v="1724888"/>
    <n v="760.98"/>
    <n v="229730638"/>
  </r>
  <r>
    <x v="2"/>
    <s v="2018L101"/>
    <m/>
    <n v="19142.88"/>
    <n v="50376"/>
    <n v="0.38"/>
    <n v="5"/>
    <n v="736"/>
    <n v="2384"/>
    <n v="12"/>
    <n v="0.16"/>
    <n v="6"/>
    <n v="177.47537661469426"/>
    <n v="1192"/>
    <n v="198.66666666666666"/>
    <n v="381.44"/>
    <n v="11920"/>
    <n v="1754624"/>
    <n v="905.92"/>
    <n v="120096384"/>
  </r>
  <r>
    <x v="2"/>
    <s v="2018L102"/>
    <m/>
    <n v="13579.380000000001"/>
    <n v="50294"/>
    <n v="0.27"/>
    <n v="4"/>
    <n v="742"/>
    <n v="3942"/>
    <n v="12"/>
    <n v="0.2"/>
    <n v="8"/>
    <n v="368.14688552997376"/>
    <n v="1314"/>
    <n v="328.5"/>
    <n v="788.40000000000009"/>
    <n v="15768"/>
    <n v="2924964"/>
    <n v="1064.3400000000001"/>
    <n v="198258948"/>
  </r>
  <r>
    <x v="2"/>
    <s v="2018L103"/>
    <m/>
    <n v="12430.08"/>
    <n v="77688"/>
    <n v="0.16"/>
    <n v="5"/>
    <n v="759"/>
    <n v="2423"/>
    <n v="12"/>
    <n v="0.18"/>
    <n v="9"/>
    <n v="203.29307757784306"/>
    <n v="605.75"/>
    <n v="201.91666666666666"/>
    <n v="436.14"/>
    <n v="12115"/>
    <n v="1839057"/>
    <n v="387.68"/>
    <n v="188238024"/>
  </r>
  <r>
    <x v="2"/>
    <s v="2018L104"/>
    <m/>
    <n v="19516.88"/>
    <n v="84856"/>
    <n v="0.23"/>
    <n v="3"/>
    <n v="772"/>
    <n v="2765"/>
    <n v="12"/>
    <n v="0.21"/>
    <n v="7"/>
    <n v="271.37839158931229"/>
    <n v="1152.0833333333335"/>
    <n v="230.41666666666666"/>
    <n v="580.65"/>
    <n v="8295"/>
    <n v="2134580"/>
    <n v="635.95000000000005"/>
    <n v="234626840"/>
  </r>
  <r>
    <x v="2"/>
    <s v="2018L105"/>
    <m/>
    <n v="38840.920000000006"/>
    <n v="114238"/>
    <n v="0.34"/>
    <n v="5"/>
    <n v="735"/>
    <n v="2764"/>
    <n v="12"/>
    <n v="0.15"/>
    <n v="8"/>
    <n v="192.72859640905185"/>
    <n v="921.33333333333326"/>
    <n v="230.33333333333334"/>
    <n v="414.59999999999997"/>
    <n v="13820"/>
    <n v="2031540"/>
    <n v="939.7600000000001"/>
    <n v="315753832"/>
  </r>
  <r>
    <x v="2"/>
    <s v="2018L106"/>
    <m/>
    <n v="11742.84"/>
    <n v="65238"/>
    <n v="0.18"/>
    <n v="3"/>
    <n v="748"/>
    <n v="2093"/>
    <n v="12"/>
    <n v="0.16"/>
    <n v="8"/>
    <n v="155.81206512355502"/>
    <n v="697.66666666666663"/>
    <n v="174.41666666666666"/>
    <n v="334.88"/>
    <n v="6279"/>
    <n v="1565564"/>
    <n v="376.74"/>
    <n v="136543134"/>
  </r>
  <r>
    <x v="2"/>
    <s v="2018L107"/>
    <m/>
    <n v="18859.830000000002"/>
    <n v="57151"/>
    <n v="0.33"/>
    <n v="5"/>
    <n v="761"/>
    <n v="2193"/>
    <n v="12"/>
    <n v="0.18"/>
    <n v="4"/>
    <n v="183.9957569658315"/>
    <n v="1462"/>
    <n v="182.75"/>
    <n v="394.74"/>
    <n v="10965"/>
    <n v="1668873"/>
    <n v="723.69"/>
    <n v="125332143"/>
  </r>
  <r>
    <x v="2"/>
    <s v="2018L108"/>
    <m/>
    <n v="5793"/>
    <n v="57930"/>
    <n v="0.1"/>
    <n v="4"/>
    <n v="743"/>
    <n v="2178"/>
    <n v="12"/>
    <n v="0.16"/>
    <n v="9"/>
    <n v="162.13983652131046"/>
    <n v="544.5"/>
    <n v="181.5"/>
    <n v="348.48"/>
    <n v="8712"/>
    <n v="1618254"/>
    <n v="217.8"/>
    <n v="126171540"/>
  </r>
  <r>
    <x v="2"/>
    <s v="2018L109"/>
    <m/>
    <n v="26402.469999999998"/>
    <n v="91043"/>
    <n v="0.28999999999999998"/>
    <n v="3"/>
    <n v="746"/>
    <n v="3479"/>
    <n v="12"/>
    <n v="0.2"/>
    <n v="6"/>
    <n v="324.90690379471818"/>
    <n v="1739.5"/>
    <n v="289.91666666666669"/>
    <n v="695.80000000000007"/>
    <n v="10437"/>
    <n v="2595334"/>
    <n v="1008.91"/>
    <n v="316738597"/>
  </r>
  <r>
    <x v="2"/>
    <s v="2018L110"/>
    <m/>
    <n v="11615.56"/>
    <n v="52798"/>
    <n v="0.22"/>
    <n v="5"/>
    <n v="780"/>
    <n v="2073"/>
    <n v="12"/>
    <n v="0.19"/>
    <n v="7"/>
    <n v="183.75508442817039"/>
    <n v="863.75"/>
    <n v="172.75"/>
    <n v="393.87"/>
    <n v="10365"/>
    <n v="1616940"/>
    <n v="456.06"/>
    <n v="109450254"/>
  </r>
  <r>
    <x v="2"/>
    <s v="2018L111"/>
    <m/>
    <n v="12878.16"/>
    <n v="55992"/>
    <n v="0.23"/>
    <n v="4"/>
    <n v="742"/>
    <n v="3314"/>
    <n v="12"/>
    <n v="0.16"/>
    <n v="4"/>
    <n v="246.70864014307745"/>
    <n v="2209.333333333333"/>
    <n v="276.16666666666669"/>
    <n v="530.24"/>
    <n v="13256"/>
    <n v="2458988"/>
    <n v="762.22"/>
    <n v="185557488"/>
  </r>
  <r>
    <x v="2"/>
    <s v="2018L112"/>
    <m/>
    <n v="30910.68"/>
    <n v="85863"/>
    <n v="0.36"/>
    <n v="4"/>
    <n v="744"/>
    <n v="2954"/>
    <n v="12"/>
    <n v="0.2"/>
    <n v="5"/>
    <n v="275.87668692428792"/>
    <n v="1723.1666666666667"/>
    <n v="246.16666666666666"/>
    <n v="590.80000000000007"/>
    <n v="11816"/>
    <n v="2197776"/>
    <n v="1063.44"/>
    <n v="253639302"/>
  </r>
  <r>
    <x v="2"/>
    <s v="2018L113"/>
    <m/>
    <n v="21101.040000000001"/>
    <n v="117228"/>
    <n v="0.18000000000000002"/>
    <n v="5"/>
    <n v="774"/>
    <n v="2582"/>
    <n v="12"/>
    <n v="0.15"/>
    <n v="8"/>
    <n v="180.03807378009111"/>
    <n v="860.66666666666663"/>
    <n v="215.16666666666666"/>
    <n v="387.3"/>
    <n v="12910"/>
    <n v="1998468"/>
    <n v="464.76000000000005"/>
    <n v="302682696"/>
  </r>
  <r>
    <x v="2"/>
    <s v="2018L114"/>
    <m/>
    <n v="20710.38"/>
    <n v="55974"/>
    <n v="0.37"/>
    <n v="4"/>
    <n v="725"/>
    <n v="2040"/>
    <n v="12"/>
    <n v="0.15"/>
    <n v="4"/>
    <n v="142.24541847846081"/>
    <n v="1360"/>
    <n v="170"/>
    <n v="306"/>
    <n v="8160"/>
    <n v="1479000"/>
    <n v="754.8"/>
    <n v="114186960"/>
  </r>
  <r>
    <x v="2"/>
    <s v="2018L115"/>
    <m/>
    <n v="24791.760000000002"/>
    <n v="88542"/>
    <n v="0.28000000000000003"/>
    <n v="3"/>
    <n v="790"/>
    <n v="2091"/>
    <n v="12"/>
    <n v="0.18"/>
    <n v="4"/>
    <n v="175.43781478137427"/>
    <n v="1394"/>
    <n v="174.25"/>
    <n v="376.38"/>
    <n v="6273"/>
    <n v="1651890"/>
    <n v="585.48"/>
    <n v="185141322"/>
  </r>
  <r>
    <x v="2"/>
    <s v="2018L116"/>
    <m/>
    <n v="19042.59"/>
    <n v="90679"/>
    <n v="0.21"/>
    <n v="4"/>
    <n v="737"/>
    <n v="2440"/>
    <n v="12"/>
    <n v="0.16"/>
    <n v="4"/>
    <n v="181.64426130027437"/>
    <n v="1626.6666666666665"/>
    <n v="203.33333333333334"/>
    <n v="390.40000000000003"/>
    <n v="9760"/>
    <n v="1798280"/>
    <n v="512.4"/>
    <n v="221256760"/>
  </r>
  <r>
    <x v="2"/>
    <s v="2018L117"/>
    <m/>
    <n v="31045.06"/>
    <n v="91309"/>
    <n v="0.34"/>
    <n v="3"/>
    <n v="779"/>
    <n v="3095"/>
    <n v="12"/>
    <n v="0.19"/>
    <n v="5"/>
    <n v="274.34731611441754"/>
    <n v="1805.4166666666667"/>
    <n v="257.91666666666669"/>
    <n v="588.04999999999995"/>
    <n v="9285"/>
    <n v="2411005"/>
    <n v="1052.3000000000002"/>
    <n v="282601355"/>
  </r>
  <r>
    <x v="2"/>
    <s v="2018L118"/>
    <m/>
    <n v="36858.149999999994"/>
    <n v="105309"/>
    <n v="0.34999999999999992"/>
    <n v="5"/>
    <n v="752"/>
    <n v="2615"/>
    <n v="12"/>
    <n v="0.2"/>
    <n v="5"/>
    <n v="244.21717545938145"/>
    <n v="1525.4166666666667"/>
    <n v="217.91666666666666"/>
    <n v="523"/>
    <n v="13075"/>
    <n v="1966480"/>
    <n v="915.24999999999977"/>
    <n v="275383035"/>
  </r>
  <r>
    <x v="2"/>
    <s v="2018L119"/>
    <m/>
    <n v="15549.800000000001"/>
    <n v="55535"/>
    <n v="0.28000000000000003"/>
    <n v="5"/>
    <n v="750"/>
    <n v="3314"/>
    <n v="12"/>
    <n v="0.17"/>
    <n v="9"/>
    <n v="262.36540409487202"/>
    <n v="828.5"/>
    <n v="276.16666666666669"/>
    <n v="563.38"/>
    <n v="16570"/>
    <n v="2485500"/>
    <n v="927.92000000000007"/>
    <n v="184042990"/>
  </r>
  <r>
    <x v="2"/>
    <s v="2018L120"/>
    <m/>
    <n v="11405.039999999999"/>
    <n v="95042"/>
    <n v="0.12"/>
    <n v="3"/>
    <n v="726"/>
    <n v="2714"/>
    <n v="12"/>
    <n v="0.21"/>
    <n v="6"/>
    <n v="266.37285886922007"/>
    <n v="1357"/>
    <n v="226.16666666666666"/>
    <n v="569.93999999999994"/>
    <n v="8142"/>
    <n v="1970364"/>
    <n v="325.68"/>
    <n v="257943988"/>
  </r>
  <r>
    <x v="2"/>
    <s v="2018L121"/>
    <m/>
    <n v="29837.760000000002"/>
    <n v="93243"/>
    <n v="0.32"/>
    <n v="3"/>
    <n v="749"/>
    <n v="2601"/>
    <n v="12"/>
    <n v="0.15"/>
    <n v="5"/>
    <n v="181.36290856003762"/>
    <n v="1517.25"/>
    <n v="216.75"/>
    <n v="390.15"/>
    <n v="7803"/>
    <n v="1948149"/>
    <n v="832.32"/>
    <n v="242525043"/>
  </r>
  <r>
    <x v="2"/>
    <s v="2018L122"/>
    <m/>
    <n v="20389.849999999999"/>
    <n v="107315"/>
    <n v="0.18999999999999997"/>
    <n v="5"/>
    <n v="756"/>
    <n v="3933"/>
    <n v="12"/>
    <n v="0.21"/>
    <n v="4"/>
    <n v="386.01490564946317"/>
    <n v="2622"/>
    <n v="327.75"/>
    <n v="825.93"/>
    <n v="19665"/>
    <n v="2973348"/>
    <n v="747.26999999999987"/>
    <n v="422069895"/>
  </r>
  <r>
    <x v="2"/>
    <s v="2018L123"/>
    <m/>
    <n v="28537.9"/>
    <n v="83935"/>
    <n v="0.34"/>
    <n v="5"/>
    <n v="790"/>
    <n v="3118"/>
    <n v="12"/>
    <n v="0.18"/>
    <n v="4"/>
    <n v="261.60454638370396"/>
    <n v="2078.6666666666665"/>
    <n v="259.83333333333331"/>
    <n v="561.24"/>
    <n v="15590"/>
    <n v="2463220"/>
    <n v="1060.1200000000001"/>
    <n v="261709330"/>
  </r>
  <r>
    <x v="2"/>
    <s v="2018L124"/>
    <m/>
    <n v="34194.81"/>
    <n v="87679"/>
    <n v="0.38999999999999996"/>
    <n v="3"/>
    <n v="763"/>
    <n v="2165"/>
    <n v="12"/>
    <n v="0.15"/>
    <n v="5"/>
    <n v="150.96143676758223"/>
    <n v="1262.9166666666667"/>
    <n v="180.41666666666666"/>
    <n v="324.75"/>
    <n v="6495"/>
    <n v="1651895"/>
    <n v="844.34999999999991"/>
    <n v="189825035"/>
  </r>
  <r>
    <x v="2"/>
    <s v="2018L125"/>
    <m/>
    <n v="11389.420000000002"/>
    <n v="81353"/>
    <n v="0.14000000000000001"/>
    <n v="5"/>
    <n v="786"/>
    <n v="3949"/>
    <n v="12"/>
    <n v="0.19"/>
    <n v="8"/>
    <n v="350.04767409881572"/>
    <n v="1316.3333333333333"/>
    <n v="329.08333333333331"/>
    <n v="750.31000000000006"/>
    <n v="19745"/>
    <n v="3103914"/>
    <n v="552.86"/>
    <n v="321262997"/>
  </r>
  <r>
    <x v="2"/>
    <s v="2018L126"/>
    <m/>
    <n v="41607.979999999996"/>
    <n v="112454"/>
    <n v="0.36999999999999994"/>
    <n v="5"/>
    <n v="744"/>
    <n v="2954"/>
    <n v="12"/>
    <n v="0.17"/>
    <n v="5"/>
    <n v="233.86463599766216"/>
    <n v="1723.1666666666667"/>
    <n v="246.16666666666666"/>
    <n v="502.18000000000006"/>
    <n v="14770"/>
    <n v="2197776"/>
    <n v="1092.9799999999998"/>
    <n v="332189116"/>
  </r>
  <r>
    <x v="2"/>
    <s v="2018L127"/>
    <m/>
    <n v="13231.95"/>
    <n v="77835"/>
    <n v="0.17"/>
    <n v="3"/>
    <n v="748"/>
    <n v="3657"/>
    <n v="12"/>
    <n v="0.15"/>
    <n v="6"/>
    <n v="254.99583106653498"/>
    <n v="1828.5"/>
    <n v="304.75"/>
    <n v="548.54999999999995"/>
    <n v="10971"/>
    <n v="2735436"/>
    <n v="621.69000000000005"/>
    <n v="284642595"/>
  </r>
  <r>
    <x v="2"/>
    <s v="2018L128"/>
    <m/>
    <n v="16434.22"/>
    <n v="74701"/>
    <n v="0.22000000000000003"/>
    <n v="3"/>
    <n v="734"/>
    <n v="3556"/>
    <n v="12"/>
    <n v="0.16"/>
    <n v="9"/>
    <n v="264.72417753433433"/>
    <n v="889"/>
    <n v="296.33333333333331"/>
    <n v="568.96"/>
    <n v="10668"/>
    <n v="2610104"/>
    <n v="782.32"/>
    <n v="265636756"/>
  </r>
  <r>
    <x v="2"/>
    <s v="2018L129"/>
    <m/>
    <n v="9159"/>
    <n v="76325"/>
    <n v="0.12"/>
    <n v="3"/>
    <n v="756"/>
    <n v="3404"/>
    <n v="12"/>
    <n v="0.19"/>
    <n v="4"/>
    <n v="301.73772667317525"/>
    <n v="2269.333333333333"/>
    <n v="283.66666666666669"/>
    <n v="646.76"/>
    <n v="10212"/>
    <n v="2573424"/>
    <n v="408.47999999999996"/>
    <n v="259810300"/>
  </r>
  <r>
    <x v="2"/>
    <s v="2018L130"/>
    <m/>
    <n v="9145.89"/>
    <n v="70353"/>
    <n v="0.13"/>
    <n v="5"/>
    <n v="726"/>
    <n v="3678"/>
    <n v="12"/>
    <n v="0.21"/>
    <n v="4"/>
    <n v="360.98724204900219"/>
    <n v="2452"/>
    <n v="306.5"/>
    <n v="772.38"/>
    <n v="18390"/>
    <n v="2670228"/>
    <n v="478.14000000000004"/>
    <n v="258758334"/>
  </r>
  <r>
    <x v="2"/>
    <s v="2018L131"/>
    <m/>
    <n v="47852.800000000003"/>
    <n v="119632"/>
    <n v="0.4"/>
    <n v="5"/>
    <n v="757"/>
    <n v="2366"/>
    <n v="12"/>
    <n v="0.21"/>
    <n v="8"/>
    <n v="232.21745913212041"/>
    <n v="788.66666666666663"/>
    <n v="197.16666666666666"/>
    <n v="496.85999999999996"/>
    <n v="11830"/>
    <n v="1791062"/>
    <n v="946.40000000000009"/>
    <n v="283049312"/>
  </r>
  <r>
    <x v="2"/>
    <s v="2018L132"/>
    <m/>
    <n v="21234.67"/>
    <n v="57391"/>
    <n v="0.37"/>
    <n v="4"/>
    <n v="762"/>
    <n v="2569"/>
    <n v="12"/>
    <n v="0.21"/>
    <n v="4"/>
    <n v="252.14144231209531"/>
    <n v="1712.6666666666665"/>
    <n v="214.08333333333334"/>
    <n v="539.49"/>
    <n v="10276"/>
    <n v="1957578"/>
    <n v="950.53"/>
    <n v="147437479"/>
  </r>
  <r>
    <x v="2"/>
    <s v="2018L133"/>
    <m/>
    <n v="15638.4"/>
    <n v="86880"/>
    <n v="0.18"/>
    <n v="5"/>
    <n v="733"/>
    <n v="3796"/>
    <n v="12"/>
    <n v="0.19"/>
    <n v="7"/>
    <n v="336.4854319774891"/>
    <n v="1581.6666666666667"/>
    <n v="316.33333333333331"/>
    <n v="721.24"/>
    <n v="18980"/>
    <n v="2782468"/>
    <n v="683.28"/>
    <n v="329796480"/>
  </r>
  <r>
    <x v="2"/>
    <s v="2018L134"/>
    <m/>
    <n v="9402.66"/>
    <n v="52237"/>
    <n v="0.18"/>
    <n v="4"/>
    <n v="746"/>
    <n v="3403"/>
    <n v="12"/>
    <n v="0.19"/>
    <n v="6"/>
    <n v="301.64908456780705"/>
    <n v="1701.5"/>
    <n v="283.58333333333331"/>
    <n v="646.57000000000005"/>
    <n v="13612"/>
    <n v="2538638"/>
    <n v="612.54"/>
    <n v="177762511"/>
  </r>
  <r>
    <x v="2"/>
    <s v="2018L135"/>
    <m/>
    <n v="8871.6"/>
    <n v="59144"/>
    <n v="0.15"/>
    <n v="4"/>
    <n v="756"/>
    <n v="3407"/>
    <n v="12"/>
    <n v="0.21"/>
    <n v="6"/>
    <n v="334.3892152422377"/>
    <n v="1703.5"/>
    <n v="283.91666666666669"/>
    <n v="715.47"/>
    <n v="13628"/>
    <n v="2575692"/>
    <n v="511.04999999999995"/>
    <n v="201503608"/>
  </r>
  <r>
    <x v="2"/>
    <s v="2018L136"/>
    <m/>
    <n v="30643.199999999997"/>
    <n v="87552"/>
    <n v="0.35"/>
    <n v="3"/>
    <n v="735"/>
    <n v="2117"/>
    <n v="12"/>
    <n v="0.17"/>
    <n v="5"/>
    <n v="167.60035017164884"/>
    <n v="1234.9166666666667"/>
    <n v="176.41666666666666"/>
    <n v="359.89000000000004"/>
    <n v="6351"/>
    <n v="1555995"/>
    <n v="740.94999999999993"/>
    <n v="185347584"/>
  </r>
  <r>
    <x v="2"/>
    <s v="2018L137"/>
    <m/>
    <n v="28334"/>
    <n v="91400"/>
    <n v="0.31"/>
    <n v="3"/>
    <n v="785"/>
    <n v="3870"/>
    <n v="12"/>
    <n v="0.18"/>
    <n v="6"/>
    <n v="324.69839464558498"/>
    <n v="1935"/>
    <n v="322.5"/>
    <n v="696.6"/>
    <n v="11610"/>
    <n v="3037950"/>
    <n v="1199.7"/>
    <n v="353718000"/>
  </r>
  <r>
    <x v="2"/>
    <s v="2018L138"/>
    <m/>
    <n v="26151.18"/>
    <n v="118869"/>
    <n v="0.22"/>
    <n v="4"/>
    <n v="775"/>
    <n v="3566"/>
    <n v="12"/>
    <n v="0.15"/>
    <n v="8"/>
    <n v="248.65056975205459"/>
    <n v="1188.6666666666665"/>
    <n v="297.16666666666669"/>
    <n v="534.9"/>
    <n v="14264"/>
    <n v="2763650"/>
    <n v="784.52"/>
    <n v="423886854"/>
  </r>
  <r>
    <x v="2"/>
    <s v="2018L139"/>
    <m/>
    <n v="14179.08"/>
    <n v="118159"/>
    <n v="0.12"/>
    <n v="5"/>
    <n v="787"/>
    <n v="3424"/>
    <n v="12"/>
    <n v="0.16"/>
    <n v="5"/>
    <n v="254.897520775467"/>
    <n v="1997.3333333333335"/>
    <n v="285.33333333333331"/>
    <n v="547.84"/>
    <n v="17120"/>
    <n v="2694688"/>
    <n v="410.88"/>
    <n v="404576416"/>
  </r>
  <r>
    <x v="2"/>
    <s v="2018L140"/>
    <m/>
    <n v="18391.099999999999"/>
    <n v="52546"/>
    <n v="0.35"/>
    <n v="5"/>
    <n v="776"/>
    <n v="2568"/>
    <n v="12"/>
    <n v="0.2"/>
    <n v="9"/>
    <n v="239.82780366336198"/>
    <n v="642"/>
    <n v="214"/>
    <n v="513.6"/>
    <n v="12840"/>
    <n v="1992768"/>
    <n v="898.8"/>
    <n v="134938128"/>
  </r>
  <r>
    <x v="2"/>
    <s v="2018L141"/>
    <m/>
    <n v="31618.620000000003"/>
    <n v="95814"/>
    <n v="0.33"/>
    <n v="4"/>
    <n v="736"/>
    <n v="3064"/>
    <n v="12"/>
    <n v="0.2"/>
    <n v="8"/>
    <n v="286.14968474475887"/>
    <n v="1021.3333333333333"/>
    <n v="255.33333333333334"/>
    <n v="612.80000000000007"/>
    <n v="12256"/>
    <n v="2255104"/>
    <n v="1011.12"/>
    <n v="293574096"/>
  </r>
  <r>
    <x v="2"/>
    <s v="2018L142"/>
    <m/>
    <n v="13653.119999999999"/>
    <n v="113776"/>
    <n v="0.12"/>
    <n v="3"/>
    <n v="787"/>
    <n v="2615"/>
    <n v="12"/>
    <n v="0.17"/>
    <n v="8"/>
    <n v="207.02641270612264"/>
    <n v="871.66666666666663"/>
    <n v="217.91666666666666"/>
    <n v="444.55"/>
    <n v="7845"/>
    <n v="2058005"/>
    <n v="313.8"/>
    <n v="297524240"/>
  </r>
  <r>
    <x v="2"/>
    <s v="2018L143"/>
    <m/>
    <n v="19540.54"/>
    <n v="63034"/>
    <n v="0.31"/>
    <n v="5"/>
    <n v="726"/>
    <n v="3705"/>
    <n v="12"/>
    <n v="0.2"/>
    <n v="4"/>
    <n v="346.01324477132243"/>
    <n v="2470"/>
    <n v="308.75"/>
    <n v="741"/>
    <n v="18525"/>
    <n v="2689830"/>
    <n v="1148.55"/>
    <n v="233540970"/>
  </r>
  <r>
    <x v="2"/>
    <s v="2018L144"/>
    <m/>
    <n v="32424.12"/>
    <n v="90067"/>
    <n v="0.36"/>
    <n v="5"/>
    <n v="778"/>
    <n v="2192"/>
    <n v="12"/>
    <n v="0.16"/>
    <n v="6"/>
    <n v="163.18205769270557"/>
    <n v="1096"/>
    <n v="182.66666666666666"/>
    <n v="350.72"/>
    <n v="10960"/>
    <n v="1705376"/>
    <n v="789.12"/>
    <n v="197426864"/>
  </r>
  <r>
    <x v="2"/>
    <s v="2018L145"/>
    <m/>
    <n v="15420.86"/>
    <n v="110149"/>
    <n v="0.14000000000000001"/>
    <n v="3"/>
    <n v="734"/>
    <n v="2875"/>
    <n v="12"/>
    <n v="0.21"/>
    <n v="8"/>
    <n v="282.17463863264868"/>
    <n v="958.33333333333326"/>
    <n v="239.58333333333334"/>
    <n v="603.75"/>
    <n v="8625"/>
    <n v="2110250"/>
    <n v="402.50000000000006"/>
    <n v="316678375"/>
  </r>
  <r>
    <x v="2"/>
    <s v="2018L146"/>
    <m/>
    <n v="18958.98"/>
    <n v="61158"/>
    <n v="0.31"/>
    <n v="3"/>
    <n v="740"/>
    <n v="2650"/>
    <n v="12"/>
    <n v="0.2"/>
    <n v="7"/>
    <n v="247.48585658407674"/>
    <n v="1104.1666666666667"/>
    <n v="220.83333333333334"/>
    <n v="530"/>
    <n v="7950"/>
    <n v="1961000"/>
    <n v="821.5"/>
    <n v="162068700"/>
  </r>
  <r>
    <x v="2"/>
    <s v="2018L147"/>
    <m/>
    <n v="31960.5"/>
    <n v="106535"/>
    <n v="0.3"/>
    <n v="3"/>
    <n v="761"/>
    <n v="2544"/>
    <n v="12"/>
    <n v="0.19"/>
    <n v="7"/>
    <n v="225.5055160565681"/>
    <n v="1060"/>
    <n v="212"/>
    <n v="483.36"/>
    <n v="7632"/>
    <n v="1935984"/>
    <n v="763.19999999999993"/>
    <n v="271025040"/>
  </r>
  <r>
    <x v="2"/>
    <s v="2018L148"/>
    <m/>
    <n v="9991.74"/>
    <n v="90834"/>
    <n v="0.11"/>
    <n v="5"/>
    <n v="785"/>
    <n v="2515"/>
    <n v="12"/>
    <n v="0.19"/>
    <n v="5"/>
    <n v="222.93489500089166"/>
    <n v="1467.0833333333335"/>
    <n v="209.58333333333334"/>
    <n v="477.85"/>
    <n v="12575"/>
    <n v="1974275"/>
    <n v="276.64999999999998"/>
    <n v="228447510"/>
  </r>
  <r>
    <x v="2"/>
    <s v="2018L149"/>
    <m/>
    <n v="14900.730000000001"/>
    <n v="114621"/>
    <n v="0.13"/>
    <n v="5"/>
    <n v="720"/>
    <n v="3536"/>
    <n v="12"/>
    <n v="0.2"/>
    <n v="4"/>
    <n v="330.23018448350774"/>
    <n v="2357.333333333333"/>
    <n v="294.66666666666669"/>
    <n v="707.2"/>
    <n v="17680"/>
    <n v="2545920"/>
    <n v="459.68"/>
    <n v="405299856"/>
  </r>
  <r>
    <x v="2"/>
    <s v="2018L150"/>
    <m/>
    <n v="15879.76"/>
    <n v="61076"/>
    <n v="0.26"/>
    <n v="5"/>
    <n v="741"/>
    <n v="2595"/>
    <n v="12"/>
    <n v="0.21"/>
    <n v="7"/>
    <n v="254.69328252233839"/>
    <n v="1081.25"/>
    <n v="216.25"/>
    <n v="544.94999999999993"/>
    <n v="12975"/>
    <n v="1922895"/>
    <n v="674.7"/>
    <n v="158492220"/>
  </r>
  <r>
    <x v="2"/>
    <s v="2018L151"/>
    <m/>
    <n v="17500.649999999998"/>
    <n v="116671"/>
    <n v="0.15"/>
    <n v="4"/>
    <n v="731"/>
    <n v="2123"/>
    <n v="12"/>
    <n v="0.21"/>
    <n v="9"/>
    <n v="208.36756793638702"/>
    <n v="530.75"/>
    <n v="176.91666666666666"/>
    <n v="445.83"/>
    <n v="8492"/>
    <n v="1551913"/>
    <n v="318.45"/>
    <n v="247692533"/>
  </r>
  <r>
    <x v="2"/>
    <s v="2018L152"/>
    <m/>
    <n v="23766.080000000002"/>
    <n v="91408"/>
    <n v="0.26"/>
    <n v="3"/>
    <n v="754"/>
    <n v="3965"/>
    <n v="12"/>
    <n v="0.21"/>
    <n v="6"/>
    <n v="389.15563206206997"/>
    <n v="1982.5"/>
    <n v="330.41666666666669"/>
    <n v="832.65"/>
    <n v="11895"/>
    <n v="2989610"/>
    <n v="1030.9000000000001"/>
    <n v="362432720"/>
  </r>
  <r>
    <x v="2"/>
    <s v="2018L153"/>
    <m/>
    <n v="20067.71"/>
    <n v="69199"/>
    <n v="0.28999999999999998"/>
    <n v="3"/>
    <n v="753"/>
    <n v="3722"/>
    <n v="12"/>
    <n v="0.17"/>
    <n v="9"/>
    <n v="294.66627460504355"/>
    <n v="930.5"/>
    <n v="310.16666666666669"/>
    <n v="632.74"/>
    <n v="11166"/>
    <n v="2802666"/>
    <n v="1079.3799999999999"/>
    <n v="257558678"/>
  </r>
  <r>
    <x v="2"/>
    <s v="2018L154"/>
    <m/>
    <n v="27646.079999999998"/>
    <n v="115192"/>
    <n v="0.24"/>
    <n v="3"/>
    <n v="741"/>
    <n v="3061"/>
    <n v="12"/>
    <n v="0.16"/>
    <n v="9"/>
    <n v="227.87421468858184"/>
    <n v="765.25"/>
    <n v="255.08333333333334"/>
    <n v="489.76"/>
    <n v="9183"/>
    <n v="2268201"/>
    <n v="734.64"/>
    <n v="352602712"/>
  </r>
  <r>
    <x v="2"/>
    <s v="2018L155"/>
    <m/>
    <n v="19439.099999999999"/>
    <n v="64797"/>
    <n v="0.3"/>
    <n v="3"/>
    <n v="726"/>
    <n v="3636"/>
    <n v="12"/>
    <n v="0.16"/>
    <n v="8"/>
    <n v="270.67972708516294"/>
    <n v="1212"/>
    <n v="303"/>
    <n v="581.76"/>
    <n v="10908"/>
    <n v="2639736"/>
    <n v="1090.8"/>
    <n v="235601892"/>
  </r>
  <r>
    <x v="2"/>
    <s v="2018L156"/>
    <m/>
    <n v="26529.86"/>
    <n v="78029"/>
    <n v="0.34"/>
    <n v="5"/>
    <n v="729"/>
    <n v="2241"/>
    <n v="12"/>
    <n v="0.21"/>
    <n v="8"/>
    <n v="219.94899658287486"/>
    <n v="747"/>
    <n v="186.75"/>
    <n v="470.60999999999996"/>
    <n v="11205"/>
    <n v="1633689"/>
    <n v="761.94"/>
    <n v="174862989"/>
  </r>
  <r>
    <x v="2"/>
    <s v="2018L157"/>
    <m/>
    <n v="20788"/>
    <n v="83152"/>
    <n v="0.25"/>
    <n v="5"/>
    <n v="730"/>
    <n v="3504"/>
    <n v="12"/>
    <n v="0.16"/>
    <n v="7"/>
    <n v="260.85307032629578"/>
    <n v="1460"/>
    <n v="292"/>
    <n v="560.64"/>
    <n v="17520"/>
    <n v="2557920"/>
    <n v="876"/>
    <n v="291364608"/>
  </r>
  <r>
    <x v="2"/>
    <s v="2018L158"/>
    <m/>
    <n v="6169.57"/>
    <n v="56087"/>
    <n v="0.11"/>
    <n v="3"/>
    <n v="776"/>
    <n v="2788"/>
    <n v="12"/>
    <n v="0.19"/>
    <n v="9"/>
    <n v="247.1341897663961"/>
    <n v="697"/>
    <n v="232.33333333333334"/>
    <n v="529.72"/>
    <n v="8364"/>
    <n v="2163488"/>
    <n v="306.68"/>
    <n v="156370556"/>
  </r>
  <r>
    <x v="2"/>
    <s v="2018L159"/>
    <m/>
    <n v="40944"/>
    <n v="102360"/>
    <n v="0.4"/>
    <n v="4"/>
    <n v="731"/>
    <n v="2920"/>
    <n v="12"/>
    <n v="0.21"/>
    <n v="5"/>
    <n v="286.5912851503769"/>
    <n v="1703.3333333333335"/>
    <n v="243.33333333333334"/>
    <n v="613.19999999999993"/>
    <n v="11680"/>
    <n v="2134520"/>
    <n v="1168"/>
    <n v="298891200"/>
  </r>
  <r>
    <x v="2"/>
    <s v="2018L160"/>
    <m/>
    <n v="39963.08"/>
    <n v="105166"/>
    <n v="0.38"/>
    <n v="3"/>
    <n v="740"/>
    <n v="2528"/>
    <n v="12"/>
    <n v="0.19"/>
    <n v="5"/>
    <n v="224.08724237067767"/>
    <n v="1474.6666666666667"/>
    <n v="210.66666666666666"/>
    <n v="480.32"/>
    <n v="7584"/>
    <n v="1870720"/>
    <n v="960.64"/>
    <n v="265859648"/>
  </r>
  <r>
    <x v="2"/>
    <s v="2018L161"/>
    <m/>
    <n v="19870.899999999998"/>
    <n v="56774"/>
    <n v="0.35"/>
    <n v="3"/>
    <n v="778"/>
    <n v="2162"/>
    <n v="12"/>
    <n v="0.15"/>
    <n v="8"/>
    <n v="150.75225232864329"/>
    <n v="720.66666666666663"/>
    <n v="180.16666666666666"/>
    <n v="324.3"/>
    <n v="6486"/>
    <n v="1682036"/>
    <n v="756.69999999999993"/>
    <n v="122745388"/>
  </r>
  <r>
    <x v="2"/>
    <s v="2018L162"/>
    <m/>
    <n v="32444.48"/>
    <n v="101389"/>
    <n v="0.32"/>
    <n v="5"/>
    <n v="754"/>
    <n v="2637"/>
    <n v="12"/>
    <n v="0.16"/>
    <n v="5"/>
    <n v="196.30980206918991"/>
    <n v="1538.25"/>
    <n v="219.75"/>
    <n v="421.92"/>
    <n v="13185"/>
    <n v="1988298"/>
    <n v="843.84"/>
    <n v="267362793"/>
  </r>
  <r>
    <x v="2"/>
    <s v="2018L163"/>
    <m/>
    <n v="12066"/>
    <n v="50275"/>
    <n v="0.24"/>
    <n v="4"/>
    <n v="740"/>
    <n v="3481"/>
    <n v="12"/>
    <n v="0.2"/>
    <n v="8"/>
    <n v="325.09368557327213"/>
    <n v="1160.3333333333333"/>
    <n v="290.08333333333331"/>
    <n v="696.2"/>
    <n v="13924"/>
    <n v="2575940"/>
    <n v="835.43999999999994"/>
    <n v="175007275"/>
  </r>
  <r>
    <x v="2"/>
    <s v="2018L164"/>
    <m/>
    <n v="23783.82"/>
    <n v="76722"/>
    <n v="0.31"/>
    <n v="5"/>
    <n v="779"/>
    <n v="3749"/>
    <n v="12"/>
    <n v="0.18"/>
    <n v="5"/>
    <n v="314.54632597578768"/>
    <n v="2186.916666666667"/>
    <n v="312.41666666666669"/>
    <n v="674.81999999999994"/>
    <n v="18745"/>
    <n v="2920471"/>
    <n v="1162.19"/>
    <n v="287630778"/>
  </r>
  <r>
    <x v="2"/>
    <s v="2018L165"/>
    <m/>
    <n v="12786.4"/>
    <n v="116240"/>
    <n v="0.11"/>
    <n v="5"/>
    <n v="745"/>
    <n v="3732"/>
    <n v="12"/>
    <n v="0.2"/>
    <n v="4"/>
    <n v="348.53479878180173"/>
    <n v="2488"/>
    <n v="311"/>
    <n v="746.40000000000009"/>
    <n v="18660"/>
    <n v="2780340"/>
    <n v="410.52"/>
    <n v="433807680"/>
  </r>
  <r>
    <x v="2"/>
    <s v="2018L166"/>
    <m/>
    <n v="28611.14"/>
    <n v="92294"/>
    <n v="0.31"/>
    <n v="4"/>
    <n v="727"/>
    <n v="3427"/>
    <n v="12"/>
    <n v="0.16"/>
    <n v="9"/>
    <n v="255.120853883623"/>
    <n v="856.75"/>
    <n v="285.58333333333331"/>
    <n v="548.32000000000005"/>
    <n v="13708"/>
    <n v="2491429"/>
    <n v="1062.3699999999999"/>
    <n v="316291538"/>
  </r>
  <r>
    <x v="2"/>
    <s v="2018L167"/>
    <m/>
    <n v="9924.0400000000009"/>
    <n v="70886"/>
    <n v="0.14000000000000001"/>
    <n v="5"/>
    <n v="741"/>
    <n v="3680"/>
    <n v="12"/>
    <n v="0.15"/>
    <n v="8"/>
    <n v="256.59957843173328"/>
    <n v="1226.6666666666665"/>
    <n v="306.66666666666669"/>
    <n v="552"/>
    <n v="18400"/>
    <n v="2726880"/>
    <n v="515.20000000000005"/>
    <n v="260860480"/>
  </r>
  <r>
    <x v="2"/>
    <s v="2018L168"/>
    <m/>
    <n v="23119.8"/>
    <n v="74580"/>
    <n v="0.31"/>
    <n v="3"/>
    <n v="772"/>
    <n v="3890"/>
    <n v="12"/>
    <n v="0.15"/>
    <n v="6"/>
    <n v="271.24248915745716"/>
    <n v="1945"/>
    <n v="324.16666666666669"/>
    <n v="583.5"/>
    <n v="11670"/>
    <n v="3003080"/>
    <n v="1205.9000000000001"/>
    <n v="290116200"/>
  </r>
  <r>
    <x v="2"/>
    <s v="2018L169"/>
    <m/>
    <n v="21222.18"/>
    <n v="117901"/>
    <n v="0.18"/>
    <n v="5"/>
    <n v="725"/>
    <n v="3529"/>
    <n v="12"/>
    <n v="0.17"/>
    <n v="7"/>
    <n v="279.3866961529281"/>
    <n v="1470.4166666666667"/>
    <n v="294.08333333333331"/>
    <n v="599.93000000000006"/>
    <n v="17645"/>
    <n v="2558525"/>
    <n v="635.22"/>
    <n v="416072629"/>
  </r>
  <r>
    <x v="2"/>
    <s v="2018L170"/>
    <m/>
    <n v="34282.559999999998"/>
    <n v="107133"/>
    <n v="0.31999999999999995"/>
    <n v="4"/>
    <n v="732"/>
    <n v="3431"/>
    <n v="12"/>
    <n v="0.16"/>
    <n v="6"/>
    <n v="255.41863136116444"/>
    <n v="1715.5"/>
    <n v="285.91666666666669"/>
    <n v="548.96"/>
    <n v="13724"/>
    <n v="2511492"/>
    <n v="1097.9199999999998"/>
    <n v="367573323"/>
  </r>
  <r>
    <x v="2"/>
    <s v="2018L171"/>
    <m/>
    <n v="29681.73"/>
    <n v="76107"/>
    <n v="0.39"/>
    <n v="5"/>
    <n v="725"/>
    <n v="3058"/>
    <n v="12"/>
    <n v="0.17"/>
    <n v="7"/>
    <n v="242.09819122574496"/>
    <n v="1274.1666666666667"/>
    <n v="254.83333333333334"/>
    <n v="519.86"/>
    <n v="15290"/>
    <n v="2217050"/>
    <n v="1192.6200000000001"/>
    <n v="232735206"/>
  </r>
  <r>
    <x v="2"/>
    <s v="2018L172"/>
    <m/>
    <n v="19614.260000000002"/>
    <n v="57689"/>
    <n v="0.34"/>
    <n v="4"/>
    <n v="786"/>
    <n v="2715"/>
    <n v="12"/>
    <n v="0.17"/>
    <n v="7"/>
    <n v="214.94329273312542"/>
    <n v="1131.25"/>
    <n v="226.25"/>
    <n v="461.55"/>
    <n v="10860"/>
    <n v="2133990"/>
    <n v="923.1"/>
    <n v="156625635"/>
  </r>
  <r>
    <x v="2"/>
    <s v="2018L173"/>
    <m/>
    <n v="28296.799999999999"/>
    <n v="91280"/>
    <n v="0.31"/>
    <n v="3"/>
    <n v="721"/>
    <n v="2135"/>
    <n v="12"/>
    <n v="0.19"/>
    <n v="9"/>
    <n v="189.25089496099559"/>
    <n v="533.75"/>
    <n v="177.91666666666666"/>
    <n v="405.65"/>
    <n v="6405"/>
    <n v="1539335"/>
    <n v="661.85"/>
    <n v="194882800"/>
  </r>
  <r>
    <x v="2"/>
    <s v="2018L174"/>
    <m/>
    <n v="14206.86"/>
    <n v="52618"/>
    <n v="0.27"/>
    <n v="4"/>
    <n v="765"/>
    <n v="2300"/>
    <n v="12"/>
    <n v="0.19"/>
    <n v="8"/>
    <n v="203.87684234674003"/>
    <n v="766.66666666666663"/>
    <n v="191.66666666666666"/>
    <n v="437"/>
    <n v="9200"/>
    <n v="1759500"/>
    <n v="621"/>
    <n v="121021400"/>
  </r>
  <r>
    <x v="2"/>
    <s v="2018L175"/>
    <m/>
    <n v="10893.35"/>
    <n v="83795"/>
    <n v="0.13"/>
    <n v="5"/>
    <n v="754"/>
    <n v="2046"/>
    <n v="12"/>
    <n v="0.2"/>
    <n v="7"/>
    <n v="191.07775946076262"/>
    <n v="852.5"/>
    <n v="170.5"/>
    <n v="409.20000000000005"/>
    <n v="10230"/>
    <n v="1542684"/>
    <n v="265.98"/>
    <n v="171444570"/>
  </r>
  <r>
    <x v="2"/>
    <s v="2018L176"/>
    <m/>
    <n v="25669.8"/>
    <n v="71305"/>
    <n v="0.36"/>
    <n v="3"/>
    <n v="782"/>
    <n v="2893"/>
    <n v="12"/>
    <n v="0.15"/>
    <n v="5"/>
    <n v="201.72352728342514"/>
    <n v="1687.5833333333335"/>
    <n v="241.08333333333334"/>
    <n v="433.95"/>
    <n v="8679"/>
    <n v="2262326"/>
    <n v="1041.48"/>
    <n v="206285365"/>
  </r>
  <r>
    <x v="2"/>
    <s v="2018L177"/>
    <m/>
    <n v="25990.280000000002"/>
    <n v="76442"/>
    <n v="0.34"/>
    <n v="3"/>
    <n v="727"/>
    <n v="3494"/>
    <n v="12"/>
    <n v="0.21"/>
    <n v="9"/>
    <n v="342.92806517651263"/>
    <n v="873.5"/>
    <n v="291.16666666666669"/>
    <n v="733.74"/>
    <n v="10482"/>
    <n v="2540138"/>
    <n v="1187.96"/>
    <n v="267088348"/>
  </r>
  <r>
    <x v="2"/>
    <s v="2018L178"/>
    <m/>
    <n v="32207.109999999997"/>
    <n v="111059"/>
    <n v="0.28999999999999998"/>
    <n v="4"/>
    <n v="739"/>
    <n v="3000"/>
    <n v="12"/>
    <n v="0.16"/>
    <n v="6"/>
    <n v="223.33310815607501"/>
    <n v="1500"/>
    <n v="250"/>
    <n v="480"/>
    <n v="12000"/>
    <n v="2217000"/>
    <n v="869.99999999999989"/>
    <n v="333177000"/>
  </r>
  <r>
    <x v="2"/>
    <s v="2018L179"/>
    <m/>
    <n v="40601.600000000006"/>
    <n v="101504"/>
    <n v="0.40000000000000008"/>
    <n v="5"/>
    <n v="760"/>
    <n v="3363"/>
    <n v="12"/>
    <n v="0.16"/>
    <n v="8"/>
    <n v="250.35641424296011"/>
    <n v="1121"/>
    <n v="280.25"/>
    <n v="538.08000000000004"/>
    <n v="16815"/>
    <n v="2555880"/>
    <n v="1345.2000000000003"/>
    <n v="341357952"/>
  </r>
  <r>
    <x v="2"/>
    <s v="2018L180"/>
    <m/>
    <n v="23778"/>
    <n v="95112"/>
    <n v="0.25"/>
    <n v="4"/>
    <n v="724"/>
    <n v="2509"/>
    <n v="12"/>
    <n v="0.21"/>
    <n v="7"/>
    <n v="246.25258028845735"/>
    <n v="1045.4166666666667"/>
    <n v="209.08333333333334"/>
    <n v="526.89"/>
    <n v="10036"/>
    <n v="1816516"/>
    <n v="627.25"/>
    <n v="238636008"/>
  </r>
  <r>
    <x v="2"/>
    <s v="2018L181"/>
    <m/>
    <n v="11657.25"/>
    <n v="77715"/>
    <n v="0.15"/>
    <n v="3"/>
    <n v="733"/>
    <n v="3699"/>
    <n v="12"/>
    <n v="0.21"/>
    <n v="4"/>
    <n v="363.04834375727546"/>
    <n v="2466"/>
    <n v="308.25"/>
    <n v="776.79"/>
    <n v="11097"/>
    <n v="2711367"/>
    <n v="554.85"/>
    <n v="287467785"/>
  </r>
  <r>
    <x v="2"/>
    <s v="2018L182"/>
    <m/>
    <n v="17753.84"/>
    <n v="68284"/>
    <n v="0.26"/>
    <n v="3"/>
    <n v="751"/>
    <n v="3809"/>
    <n v="12"/>
    <n v="0.18"/>
    <n v="8"/>
    <n v="319.58040961370369"/>
    <n v="1269.6666666666665"/>
    <n v="317.41666666666669"/>
    <n v="685.62"/>
    <n v="11427"/>
    <n v="2860559"/>
    <n v="990.34"/>
    <n v="260093756"/>
  </r>
  <r>
    <x v="2"/>
    <s v="2018L183"/>
    <m/>
    <n v="21391.3"/>
    <n v="61118"/>
    <n v="0.35"/>
    <n v="4"/>
    <n v="787"/>
    <n v="3851"/>
    <n v="12"/>
    <n v="0.17"/>
    <n v="6"/>
    <n v="304.87904983987704"/>
    <n v="1925.5"/>
    <n v="320.91666666666669"/>
    <n v="654.67000000000007"/>
    <n v="15404"/>
    <n v="3030737"/>
    <n v="1347.85"/>
    <n v="235365418"/>
  </r>
  <r>
    <x v="2"/>
    <s v="2018L184"/>
    <m/>
    <n v="21693.960000000003"/>
    <n v="80348"/>
    <n v="0.27"/>
    <n v="4"/>
    <n v="758"/>
    <n v="3419"/>
    <n v="12"/>
    <n v="0.18"/>
    <n v="7"/>
    <n v="286.85886596724947"/>
    <n v="1424.5833333333335"/>
    <n v="284.91666666666669"/>
    <n v="615.41999999999996"/>
    <n v="13676"/>
    <n v="2591602"/>
    <n v="923.13000000000011"/>
    <n v="274709812"/>
  </r>
  <r>
    <x v="2"/>
    <s v="2018L185"/>
    <m/>
    <n v="21403.5"/>
    <n v="112650"/>
    <n v="0.19"/>
    <n v="3"/>
    <n v="758"/>
    <n v="2627"/>
    <n v="12"/>
    <n v="0.19"/>
    <n v="7"/>
    <n v="232.8628108021243"/>
    <n v="1094.5833333333335"/>
    <n v="218.91666666666666"/>
    <n v="499.13"/>
    <n v="7881"/>
    <n v="1991266"/>
    <n v="499.13"/>
    <n v="295931550"/>
  </r>
  <r>
    <x v="2"/>
    <s v="2018L186"/>
    <m/>
    <n v="23548.84"/>
    <n v="75964"/>
    <n v="0.31"/>
    <n v="4"/>
    <n v="729"/>
    <n v="3530"/>
    <n v="12"/>
    <n v="0.18"/>
    <n v="8"/>
    <n v="296.171920697394"/>
    <n v="1176.6666666666665"/>
    <n v="294.16666666666669"/>
    <n v="635.4"/>
    <n v="14120"/>
    <n v="2573370"/>
    <n v="1094.3"/>
    <n v="268152920"/>
  </r>
  <r>
    <x v="2"/>
    <s v="2018L187"/>
    <m/>
    <n v="21248.400000000001"/>
    <n v="53121"/>
    <n v="0.4"/>
    <n v="5"/>
    <n v="738"/>
    <n v="2685"/>
    <n v="12"/>
    <n v="0.2"/>
    <n v="6"/>
    <n v="250.75453770877206"/>
    <n v="1342.5"/>
    <n v="223.75"/>
    <n v="537"/>
    <n v="13425"/>
    <n v="1981530"/>
    <n v="1074"/>
    <n v="142629885"/>
  </r>
  <r>
    <x v="2"/>
    <s v="2018L188"/>
    <m/>
    <n v="6202.3"/>
    <n v="62023"/>
    <n v="0.1"/>
    <n v="3"/>
    <n v="760"/>
    <n v="3699"/>
    <n v="12"/>
    <n v="0.19"/>
    <n v="9"/>
    <n v="327.8871477567788"/>
    <n v="924.75"/>
    <n v="308.25"/>
    <n v="702.81000000000006"/>
    <n v="11097"/>
    <n v="2811240"/>
    <n v="369.90000000000003"/>
    <n v="229423077"/>
  </r>
  <r>
    <x v="2"/>
    <s v="2018L189"/>
    <m/>
    <n v="12310.2"/>
    <n v="61551"/>
    <n v="0.2"/>
    <n v="5"/>
    <n v="787"/>
    <n v="2369"/>
    <n v="12"/>
    <n v="0.16"/>
    <n v="5"/>
    <n v="176.35871107391392"/>
    <n v="1381.9166666666667"/>
    <n v="197.41666666666666"/>
    <n v="379.04"/>
    <n v="11845"/>
    <n v="1864403"/>
    <n v="473.8"/>
    <n v="145814319"/>
  </r>
  <r>
    <x v="2"/>
    <s v="2018L190"/>
    <m/>
    <n v="15372.9"/>
    <n v="102486"/>
    <n v="0.15"/>
    <n v="5"/>
    <n v="748"/>
    <n v="3426"/>
    <n v="12"/>
    <n v="0.16"/>
    <n v="7"/>
    <n v="255.04640951423767"/>
    <n v="1427.5"/>
    <n v="285.5"/>
    <n v="548.16"/>
    <n v="17130"/>
    <n v="2562648"/>
    <n v="513.9"/>
    <n v="351117036"/>
  </r>
  <r>
    <x v="2"/>
    <s v="2018L191"/>
    <m/>
    <n v="18462.88"/>
    <n v="115393"/>
    <n v="0.16"/>
    <n v="4"/>
    <n v="774"/>
    <n v="2255"/>
    <n v="12"/>
    <n v="0.16"/>
    <n v="8"/>
    <n v="167.87205296398304"/>
    <n v="751.66666666666663"/>
    <n v="187.91666666666666"/>
    <n v="360.8"/>
    <n v="9020"/>
    <n v="1745370"/>
    <n v="360.8"/>
    <n v="260211215"/>
  </r>
  <r>
    <x v="2"/>
    <s v="2018L192"/>
    <m/>
    <n v="12703"/>
    <n v="50812"/>
    <n v="0.25"/>
    <n v="4"/>
    <n v="790"/>
    <n v="2176"/>
    <n v="12"/>
    <n v="0.18"/>
    <n v="5"/>
    <n v="182.56943326842199"/>
    <n v="1269.3333333333335"/>
    <n v="181.33333333333334"/>
    <n v="391.68"/>
    <n v="8704"/>
    <n v="1719040"/>
    <n v="544"/>
    <n v="110566912"/>
  </r>
  <r>
    <x v="2"/>
    <s v="2018L193"/>
    <m/>
    <n v="39822.299999999996"/>
    <n v="113778"/>
    <n v="0.35"/>
    <n v="4"/>
    <n v="730"/>
    <n v="3676"/>
    <n v="12"/>
    <n v="0.18"/>
    <n v="8"/>
    <n v="308.42152421632329"/>
    <n v="1225.3333333333333"/>
    <n v="306.33333333333331"/>
    <n v="661.68"/>
    <n v="14704"/>
    <n v="2683480"/>
    <n v="1286.5999999999999"/>
    <n v="418247928"/>
  </r>
  <r>
    <x v="2"/>
    <s v="2018L194"/>
    <m/>
    <n v="13583.1"/>
    <n v="71490"/>
    <n v="0.19"/>
    <n v="4"/>
    <n v="740"/>
    <n v="2231"/>
    <n v="12"/>
    <n v="0.19"/>
    <n v="6"/>
    <n v="197.76053707633773"/>
    <n v="1115.5"/>
    <n v="185.91666666666666"/>
    <n v="423.89"/>
    <n v="8924"/>
    <n v="1650940"/>
    <n v="423.89"/>
    <n v="159494190"/>
  </r>
  <r>
    <x v="2"/>
    <s v="2018L195"/>
    <m/>
    <n v="14627.86"/>
    <n v="112522"/>
    <n v="0.13"/>
    <n v="5"/>
    <n v="766"/>
    <n v="2886"/>
    <n v="12"/>
    <n v="0.15"/>
    <n v="9"/>
    <n v="201.23543025923433"/>
    <n v="721.5"/>
    <n v="240.5"/>
    <n v="432.9"/>
    <n v="14430"/>
    <n v="2210676"/>
    <n v="375.18"/>
    <n v="324738492"/>
  </r>
  <r>
    <x v="2"/>
    <s v="2018L196"/>
    <m/>
    <n v="32700.6"/>
    <n v="90835"/>
    <n v="0.36"/>
    <n v="4"/>
    <n v="777"/>
    <n v="2875"/>
    <n v="12"/>
    <n v="0.17"/>
    <n v="9"/>
    <n v="227.61030077632998"/>
    <n v="718.75"/>
    <n v="239.58333333333334"/>
    <n v="488.75000000000006"/>
    <n v="11500"/>
    <n v="2233875"/>
    <n v="1035"/>
    <n v="261150625"/>
  </r>
  <r>
    <x v="2"/>
    <s v="2018L197"/>
    <m/>
    <n v="25675.3"/>
    <n v="73358"/>
    <n v="0.35"/>
    <n v="5"/>
    <n v="741"/>
    <n v="3114"/>
    <n v="12"/>
    <n v="0.18"/>
    <n v="5"/>
    <n v="261.26894080784285"/>
    <n v="1816.5000000000002"/>
    <n v="259.5"/>
    <n v="560.52"/>
    <n v="15570"/>
    <n v="2307474"/>
    <n v="1089.8999999999999"/>
    <n v="228436812"/>
  </r>
  <r>
    <x v="2"/>
    <s v="2018L198"/>
    <m/>
    <n v="10170.720000000001"/>
    <n v="72648"/>
    <n v="0.14000000000000001"/>
    <n v="3"/>
    <n v="780"/>
    <n v="2544"/>
    <n v="12"/>
    <n v="0.18"/>
    <n v="6"/>
    <n v="213.44514624764037"/>
    <n v="1272"/>
    <n v="212"/>
    <n v="457.91999999999996"/>
    <n v="7632"/>
    <n v="1984320"/>
    <n v="356.16"/>
    <n v="184816512"/>
  </r>
  <r>
    <x v="2"/>
    <s v="2018L199"/>
    <m/>
    <n v="20790.439999999999"/>
    <n v="94502"/>
    <n v="0.21999999999999997"/>
    <n v="4"/>
    <n v="742"/>
    <n v="3564"/>
    <n v="12"/>
    <n v="0.17"/>
    <n v="8"/>
    <n v="282.15760416237913"/>
    <n v="1188"/>
    <n v="297"/>
    <n v="605.88"/>
    <n v="14256"/>
    <n v="2644488"/>
    <n v="784.07999999999993"/>
    <n v="336805128"/>
  </r>
  <r>
    <x v="2"/>
    <s v="2018L200"/>
    <m/>
    <n v="7477.08"/>
    <n v="57516"/>
    <n v="0.13"/>
    <n v="5"/>
    <n v="749"/>
    <n v="2667"/>
    <n v="12"/>
    <n v="0.17"/>
    <n v="8"/>
    <n v="211.14319032016408"/>
    <n v="889"/>
    <n v="222.25"/>
    <n v="453.39000000000004"/>
    <n v="13335"/>
    <n v="1997583"/>
    <n v="346.71000000000004"/>
    <n v="153395172"/>
  </r>
  <r>
    <x v="2"/>
    <s v="2018L201"/>
    <m/>
    <n v="33303.96"/>
    <n v="87642"/>
    <n v="0.38"/>
    <n v="5"/>
    <n v="746"/>
    <n v="2052"/>
    <n v="12"/>
    <n v="0.18"/>
    <n v="8"/>
    <n v="172.16566041672877"/>
    <n v="684"/>
    <n v="171"/>
    <n v="369.36"/>
    <n v="10260"/>
    <n v="1530792"/>
    <n v="779.76"/>
    <n v="179841384"/>
  </r>
  <r>
    <x v="2"/>
    <s v="2018L202"/>
    <m/>
    <n v="36944.160000000003"/>
    <n v="111952"/>
    <n v="0.33"/>
    <n v="3"/>
    <n v="772"/>
    <n v="2335"/>
    <n v="12"/>
    <n v="0.21"/>
    <n v="7"/>
    <n v="229.17488041990751"/>
    <n v="972.91666666666674"/>
    <n v="194.58333333333334"/>
    <n v="490.34999999999997"/>
    <n v="7005"/>
    <n v="1802620"/>
    <n v="770.55000000000007"/>
    <n v="261407920"/>
  </r>
  <r>
    <x v="2"/>
    <s v="2018L203"/>
    <m/>
    <n v="22623.48"/>
    <n v="62843"/>
    <n v="0.36"/>
    <n v="3"/>
    <n v="723"/>
    <n v="2535"/>
    <n v="12"/>
    <n v="0.19"/>
    <n v="7"/>
    <n v="224.70773710825472"/>
    <n v="1056.25"/>
    <n v="211.25"/>
    <n v="481.65"/>
    <n v="7605"/>
    <n v="1832805"/>
    <n v="912.6"/>
    <n v="159307005"/>
  </r>
  <r>
    <x v="2"/>
    <s v="2018L204"/>
    <m/>
    <n v="20621.52"/>
    <n v="76376"/>
    <n v="0.27"/>
    <n v="3"/>
    <n v="732"/>
    <n v="3940"/>
    <n v="12"/>
    <n v="0.19"/>
    <n v="5"/>
    <n v="349.24989515050231"/>
    <n v="2298.3333333333335"/>
    <n v="328.33333333333331"/>
    <n v="748.6"/>
    <n v="11820"/>
    <n v="2884080"/>
    <n v="1063.8000000000002"/>
    <n v="300921440"/>
  </r>
  <r>
    <x v="2"/>
    <s v="2018L205"/>
    <m/>
    <n v="27850.199999999997"/>
    <n v="79572"/>
    <n v="0.35"/>
    <n v="5"/>
    <n v="748"/>
    <n v="2290"/>
    <n v="12"/>
    <n v="0.19"/>
    <n v="4"/>
    <n v="202.99042129305846"/>
    <n v="1526.6666666666665"/>
    <n v="190.83333333333334"/>
    <n v="435.1"/>
    <n v="11450"/>
    <n v="1712920"/>
    <n v="801.5"/>
    <n v="182219880"/>
  </r>
  <r>
    <x v="2"/>
    <s v="2018L206"/>
    <m/>
    <n v="17819.25"/>
    <n v="71277"/>
    <n v="0.25"/>
    <n v="4"/>
    <n v="733"/>
    <n v="3354"/>
    <n v="12"/>
    <n v="0.17"/>
    <n v="5"/>
    <n v="265.53215610567327"/>
    <n v="1956.5000000000002"/>
    <n v="279.5"/>
    <n v="570.18000000000006"/>
    <n v="13416"/>
    <n v="2458482"/>
    <n v="838.5"/>
    <n v="239063058"/>
  </r>
  <r>
    <x v="2"/>
    <s v="2018L207"/>
    <m/>
    <n v="25360.5"/>
    <n v="87450"/>
    <n v="0.28999999999999998"/>
    <n v="3"/>
    <n v="732"/>
    <n v="2550"/>
    <n v="12"/>
    <n v="0.2"/>
    <n v="7"/>
    <n v="238.14676765637574"/>
    <n v="1062.5"/>
    <n v="212.5"/>
    <n v="510"/>
    <n v="7650"/>
    <n v="1866600"/>
    <n v="739.5"/>
    <n v="222997500"/>
  </r>
  <r>
    <x v="2"/>
    <s v="2018L208"/>
    <m/>
    <n v="37874.980000000003"/>
    <n v="99671"/>
    <n v="0.38"/>
    <n v="3"/>
    <n v="734"/>
    <n v="2821"/>
    <n v="12"/>
    <n v="0.19"/>
    <n v="6"/>
    <n v="250.0593792435449"/>
    <n v="1410.5"/>
    <n v="235.08333333333334"/>
    <n v="535.99"/>
    <n v="8463"/>
    <n v="2070614"/>
    <n v="1071.98"/>
    <n v="281171891"/>
  </r>
  <r>
    <x v="2"/>
    <s v="2018L209"/>
    <m/>
    <n v="22590.15"/>
    <n v="68455"/>
    <n v="0.33"/>
    <n v="5"/>
    <n v="735"/>
    <n v="3703"/>
    <n v="12"/>
    <n v="0.2"/>
    <n v="8"/>
    <n v="345.82646299276837"/>
    <n v="1234.3333333333333"/>
    <n v="308.58333333333331"/>
    <n v="740.6"/>
    <n v="18515"/>
    <n v="2721705"/>
    <n v="1221.99"/>
    <n v="253488865"/>
  </r>
  <r>
    <x v="2"/>
    <s v="2018L210"/>
    <m/>
    <n v="38523.020000000004"/>
    <n v="113303"/>
    <n v="0.34"/>
    <n v="3"/>
    <n v="725"/>
    <n v="2716"/>
    <n v="12"/>
    <n v="0.19"/>
    <n v="7"/>
    <n v="240.75195817988939"/>
    <n v="1131.6666666666667"/>
    <n v="226.33333333333334"/>
    <n v="516.04"/>
    <n v="8148"/>
    <n v="1969100"/>
    <n v="923.44"/>
    <n v="307730948"/>
  </r>
  <r>
    <x v="2"/>
    <s v="2018L211"/>
    <m/>
    <n v="33574.519999999997"/>
    <n v="88354"/>
    <n v="0.37999999999999995"/>
    <n v="4"/>
    <n v="747"/>
    <n v="2099"/>
    <n v="12"/>
    <n v="0.16"/>
    <n v="8"/>
    <n v="156.25873133986715"/>
    <n v="699.66666666666663"/>
    <n v="174.91666666666666"/>
    <n v="335.84000000000003"/>
    <n v="8396"/>
    <n v="1567953"/>
    <n v="797.61999999999989"/>
    <n v="185455046"/>
  </r>
  <r>
    <x v="2"/>
    <s v="2018L212"/>
    <m/>
    <n v="36145.980000000003"/>
    <n v="92682"/>
    <n v="0.39"/>
    <n v="5"/>
    <n v="721"/>
    <n v="3591"/>
    <n v="12"/>
    <n v="0.18"/>
    <n v="8"/>
    <n v="301.28990572927529"/>
    <n v="1197"/>
    <n v="299.25"/>
    <n v="646.38"/>
    <n v="17955"/>
    <n v="2589111"/>
    <n v="1400.49"/>
    <n v="332821062"/>
  </r>
  <r>
    <x v="2"/>
    <s v="2018L213"/>
    <m/>
    <n v="34722.9"/>
    <n v="115743"/>
    <n v="0.3"/>
    <n v="4"/>
    <n v="780"/>
    <n v="2251"/>
    <n v="12"/>
    <n v="0.17"/>
    <n v="8"/>
    <n v="178.20896940783248"/>
    <n v="750.33333333333326"/>
    <n v="187.58333333333334"/>
    <n v="382.67"/>
    <n v="9004"/>
    <n v="1755780"/>
    <n v="675.3"/>
    <n v="260537493"/>
  </r>
  <r>
    <x v="2"/>
    <s v="2018L214"/>
    <m/>
    <n v="17041.920000000002"/>
    <n v="106512"/>
    <n v="0.16000000000000003"/>
    <n v="5"/>
    <n v="751"/>
    <n v="3145"/>
    <n v="12"/>
    <n v="0.16"/>
    <n v="7"/>
    <n v="234.12754171695201"/>
    <n v="1310.4166666666667"/>
    <n v="262.08333333333331"/>
    <n v="503.2"/>
    <n v="15725"/>
    <n v="2361895"/>
    <n v="503.2000000000001"/>
    <n v="334980240"/>
  </r>
  <r>
    <x v="2"/>
    <s v="2018L215"/>
    <m/>
    <n v="23859.97"/>
    <n v="103739"/>
    <n v="0.23"/>
    <n v="5"/>
    <n v="732"/>
    <n v="2022"/>
    <n v="12"/>
    <n v="0.19"/>
    <n v="5"/>
    <n v="179.23433705439487"/>
    <n v="1179.5"/>
    <n v="168.5"/>
    <n v="384.18"/>
    <n v="10110"/>
    <n v="1480104"/>
    <n v="465.06"/>
    <n v="209760258"/>
  </r>
  <r>
    <x v="2"/>
    <s v="2018L216"/>
    <m/>
    <n v="21762"/>
    <n v="55800"/>
    <n v="0.39"/>
    <n v="4"/>
    <n v="738"/>
    <n v="2043"/>
    <n v="12"/>
    <n v="0.19"/>
    <n v="9"/>
    <n v="181.09582126712601"/>
    <n v="510.75"/>
    <n v="170.25"/>
    <n v="388.17"/>
    <n v="8172"/>
    <n v="1507734"/>
    <n v="796.77"/>
    <n v="113999400"/>
  </r>
  <r>
    <x v="2"/>
    <s v="2018L217"/>
    <m/>
    <n v="45702.400000000001"/>
    <n v="114256"/>
    <n v="0.4"/>
    <n v="3"/>
    <n v="735"/>
    <n v="3603"/>
    <n v="12"/>
    <n v="0.18"/>
    <n v="5"/>
    <n v="302.2967224568585"/>
    <n v="2101.75"/>
    <n v="300.25"/>
    <n v="648.54"/>
    <n v="10809"/>
    <n v="2648205"/>
    <n v="1441.2"/>
    <n v="411664368"/>
  </r>
  <r>
    <x v="2"/>
    <s v="2018L218"/>
    <m/>
    <n v="28902.92"/>
    <n v="78116"/>
    <n v="0.37"/>
    <n v="5"/>
    <n v="764"/>
    <n v="2079"/>
    <n v="12"/>
    <n v="0.2"/>
    <n v="5"/>
    <n v="194.15965880690405"/>
    <n v="1212.75"/>
    <n v="173.25"/>
    <n v="415.8"/>
    <n v="10395"/>
    <n v="1588356"/>
    <n v="769.23"/>
    <n v="162403164"/>
  </r>
  <r>
    <x v="2"/>
    <s v="2018L219"/>
    <m/>
    <n v="18972"/>
    <n v="55800"/>
    <n v="0.34"/>
    <n v="4"/>
    <n v="757"/>
    <n v="3315"/>
    <n v="12"/>
    <n v="0.18"/>
    <n v="7"/>
    <n v="278.13312099486154"/>
    <n v="1381.25"/>
    <n v="276.25"/>
    <n v="596.69999999999993"/>
    <n v="13260"/>
    <n v="2509455"/>
    <n v="1127.1000000000001"/>
    <n v="184977000"/>
  </r>
  <r>
    <x v="2"/>
    <s v="2018L220"/>
    <m/>
    <n v="42905.42"/>
    <n v="112909"/>
    <n v="0.38"/>
    <n v="3"/>
    <n v="722"/>
    <n v="3032"/>
    <n v="12"/>
    <n v="0.17"/>
    <n v="8"/>
    <n v="240.03980241872421"/>
    <n v="1010.6666666666666"/>
    <n v="252.66666666666666"/>
    <n v="515.44000000000005"/>
    <n v="9096"/>
    <n v="2189104"/>
    <n v="1152.1600000000001"/>
    <n v="342340088"/>
  </r>
  <r>
    <x v="2"/>
    <s v="2018L221"/>
    <m/>
    <n v="23326.710000000003"/>
    <n v="70687"/>
    <n v="0.33"/>
    <n v="5"/>
    <n v="733"/>
    <n v="2829"/>
    <n v="12"/>
    <n v="0.17"/>
    <n v="7"/>
    <n v="223.96853596390866"/>
    <n v="1178.75"/>
    <n v="235.75"/>
    <n v="480.93"/>
    <n v="14145"/>
    <n v="2073657"/>
    <n v="933.57"/>
    <n v="199973523"/>
  </r>
  <r>
    <x v="2"/>
    <s v="2018L222"/>
    <m/>
    <n v="9272.99"/>
    <n v="54547"/>
    <n v="0.16999999999999998"/>
    <n v="3"/>
    <n v="786"/>
    <n v="2337"/>
    <n v="12"/>
    <n v="0.15"/>
    <n v="4"/>
    <n v="162.95467793341325"/>
    <n v="1558"/>
    <n v="194.75"/>
    <n v="350.55"/>
    <n v="7011"/>
    <n v="1836882"/>
    <n v="397.28999999999996"/>
    <n v="127476339"/>
  </r>
  <r>
    <x v="2"/>
    <s v="2018L223"/>
    <m/>
    <n v="20800.25"/>
    <n v="71725"/>
    <n v="0.28999999999999998"/>
    <n v="3"/>
    <n v="768"/>
    <n v="3202"/>
    <n v="12"/>
    <n v="0.18"/>
    <n v="4"/>
    <n v="268.6522634767864"/>
    <n v="2134.6666666666665"/>
    <n v="266.83333333333331"/>
    <n v="576.36"/>
    <n v="9606"/>
    <n v="2459136"/>
    <n v="928.57999999999993"/>
    <n v="229663450"/>
  </r>
  <r>
    <x v="2"/>
    <s v="2018L224"/>
    <m/>
    <n v="13557.7"/>
    <n v="52145"/>
    <n v="0.26"/>
    <n v="4"/>
    <n v="742"/>
    <n v="2709"/>
    <n v="12"/>
    <n v="0.2"/>
    <n v="5"/>
    <n v="252.99591905142034"/>
    <n v="1580.25"/>
    <n v="225.75"/>
    <n v="541.80000000000007"/>
    <n v="10836"/>
    <n v="2010078"/>
    <n v="704.34"/>
    <n v="141260805"/>
  </r>
  <r>
    <x v="2"/>
    <s v="2018L225"/>
    <m/>
    <n v="20297.899999999998"/>
    <n v="57994"/>
    <n v="0.35"/>
    <n v="4"/>
    <n v="776"/>
    <n v="3489"/>
    <n v="12"/>
    <n v="0.18"/>
    <n v="8"/>
    <n v="292.73196354481814"/>
    <n v="1163"/>
    <n v="290.75"/>
    <n v="628.02"/>
    <n v="13956"/>
    <n v="2707464"/>
    <n v="1221.1499999999999"/>
    <n v="202341066"/>
  </r>
  <r>
    <x v="2"/>
    <s v="2018L226"/>
    <m/>
    <n v="11055.400000000001"/>
    <n v="110554"/>
    <n v="0.10000000000000002"/>
    <n v="4"/>
    <n v="721"/>
    <n v="2098"/>
    <n v="12"/>
    <n v="0.2"/>
    <n v="8"/>
    <n v="195.9340857031672"/>
    <n v="699.33333333333326"/>
    <n v="174.83333333333334"/>
    <n v="419.6"/>
    <n v="8392"/>
    <n v="1512658"/>
    <n v="209.80000000000004"/>
    <n v="231942292"/>
  </r>
  <r>
    <x v="2"/>
    <s v="2018L227"/>
    <m/>
    <n v="9137.25"/>
    <n v="60915"/>
    <n v="0.15"/>
    <n v="5"/>
    <n v="737"/>
    <n v="2953"/>
    <n v="12"/>
    <n v="0.15"/>
    <n v="8"/>
    <n v="205.90721606220339"/>
    <n v="984.33333333333326"/>
    <n v="246.08333333333334"/>
    <n v="442.95"/>
    <n v="14765"/>
    <n v="2176361"/>
    <n v="442.95"/>
    <n v="179881995"/>
  </r>
  <r>
    <x v="2"/>
    <s v="2018L228"/>
    <m/>
    <n v="16671.27"/>
    <n v="50519"/>
    <n v="0.33"/>
    <n v="3"/>
    <n v="746"/>
    <n v="3185"/>
    <n v="12"/>
    <n v="0.18"/>
    <n v="6"/>
    <n v="267.22593977937674"/>
    <n v="1592.5"/>
    <n v="265.41666666666669"/>
    <n v="573.29999999999995"/>
    <n v="9555"/>
    <n v="2376010"/>
    <n v="1051.05"/>
    <n v="160903015"/>
  </r>
  <r>
    <x v="2"/>
    <s v="2018L229"/>
    <m/>
    <n v="18905.7"/>
    <n v="63019"/>
    <n v="0.3"/>
    <n v="5"/>
    <n v="751"/>
    <n v="2569"/>
    <n v="12"/>
    <n v="0.2"/>
    <n v="5"/>
    <n v="239.92119455263895"/>
    <n v="1498.5833333333335"/>
    <n v="214.08333333333334"/>
    <n v="513.80000000000007"/>
    <n v="12845"/>
    <n v="1929319"/>
    <n v="770.69999999999993"/>
    <n v="161895811"/>
  </r>
  <r>
    <x v="2"/>
    <s v="2018L230"/>
    <m/>
    <n v="17221.510000000002"/>
    <n v="101303"/>
    <n v="0.17"/>
    <n v="4"/>
    <n v="767"/>
    <n v="2642"/>
    <n v="12"/>
    <n v="0.2"/>
    <n v="5"/>
    <n v="246.73872946986069"/>
    <n v="1541.1666666666667"/>
    <n v="220.16666666666666"/>
    <n v="528.4"/>
    <n v="10568"/>
    <n v="2026414"/>
    <n v="449.14000000000004"/>
    <n v="267642526"/>
  </r>
  <r>
    <x v="2"/>
    <s v="2018L231"/>
    <m/>
    <n v="14603.25"/>
    <n v="97355"/>
    <n v="0.15"/>
    <n v="4"/>
    <n v="736"/>
    <n v="3443"/>
    <n v="12"/>
    <n v="0.18"/>
    <n v="9"/>
    <n v="288.87249942241584"/>
    <n v="860.75"/>
    <n v="286.91666666666669"/>
    <n v="619.74"/>
    <n v="13772"/>
    <n v="2534048"/>
    <n v="516.44999999999993"/>
    <n v="335193265"/>
  </r>
  <r>
    <x v="2"/>
    <s v="2018L232"/>
    <m/>
    <n v="13271.279999999999"/>
    <n v="110594"/>
    <n v="0.12"/>
    <n v="5"/>
    <n v="763"/>
    <n v="3471"/>
    <n v="12"/>
    <n v="0.16"/>
    <n v="5"/>
    <n v="258.39640613657883"/>
    <n v="2024.7500000000002"/>
    <n v="289.25"/>
    <n v="555.36"/>
    <n v="17355"/>
    <n v="2648373"/>
    <n v="416.52"/>
    <n v="383871774"/>
  </r>
  <r>
    <x v="2"/>
    <s v="2018L233"/>
    <m/>
    <n v="27442.080000000002"/>
    <n v="72216"/>
    <n v="0.38"/>
    <n v="3"/>
    <n v="773"/>
    <n v="3117"/>
    <n v="12"/>
    <n v="0.17"/>
    <n v="9"/>
    <n v="246.76915044167663"/>
    <n v="779.25"/>
    <n v="259.75"/>
    <n v="529.89"/>
    <n v="9351"/>
    <n v="2409441"/>
    <n v="1184.46"/>
    <n v="225097272"/>
  </r>
  <r>
    <x v="2"/>
    <s v="2018L234"/>
    <m/>
    <n v="21905.780000000002"/>
    <n v="84253"/>
    <n v="0.26"/>
    <n v="4"/>
    <n v="786"/>
    <n v="3890"/>
    <n v="12"/>
    <n v="0.2"/>
    <n v="7"/>
    <n v="363.29055928756929"/>
    <n v="1620.8333333333335"/>
    <n v="324.16666666666669"/>
    <n v="778"/>
    <n v="15560"/>
    <n v="3057540"/>
    <n v="1011.4000000000001"/>
    <n v="327744170"/>
  </r>
  <r>
    <x v="2"/>
    <s v="2018L235"/>
    <m/>
    <n v="39383.58"/>
    <n v="103641"/>
    <n v="0.38"/>
    <n v="5"/>
    <n v="747"/>
    <n v="3615"/>
    <n v="12"/>
    <n v="0.16"/>
    <n v="6"/>
    <n v="269.1163953280705"/>
    <n v="1807.5"/>
    <n v="301.25"/>
    <n v="578.4"/>
    <n v="18075"/>
    <n v="2700405"/>
    <n v="1373.7"/>
    <n v="374662215"/>
  </r>
  <r>
    <x v="2"/>
    <s v="2018L236"/>
    <m/>
    <n v="26552"/>
    <n v="82975"/>
    <n v="0.32"/>
    <n v="3"/>
    <n v="731"/>
    <n v="3982"/>
    <n v="12"/>
    <n v="0.15"/>
    <n v="8"/>
    <n v="277.65747861825059"/>
    <n v="1327.3333333333333"/>
    <n v="331.83333333333331"/>
    <n v="597.29999999999995"/>
    <n v="11946"/>
    <n v="2910842"/>
    <n v="1274.24"/>
    <n v="330406450"/>
  </r>
  <r>
    <x v="2"/>
    <s v="2018L237"/>
    <m/>
    <n v="21627.52"/>
    <n v="67586"/>
    <n v="0.32"/>
    <n v="4"/>
    <n v="738"/>
    <n v="3312"/>
    <n v="12"/>
    <n v="0.16"/>
    <n v="7"/>
    <n v="246.55975140430678"/>
    <n v="1380"/>
    <n v="276"/>
    <n v="529.91999999999996"/>
    <n v="13248"/>
    <n v="2444256"/>
    <n v="1059.8399999999999"/>
    <n v="223844832"/>
  </r>
  <r>
    <x v="2"/>
    <s v="2018L238"/>
    <m/>
    <n v="11888.1"/>
    <n v="118881"/>
    <n v="0.1"/>
    <n v="4"/>
    <n v="754"/>
    <n v="3952"/>
    <n v="12"/>
    <n v="0.21"/>
    <n v="4"/>
    <n v="387.87971195694848"/>
    <n v="2634.6666666666665"/>
    <n v="329.33333333333331"/>
    <n v="829.92"/>
    <n v="15808"/>
    <n v="2979808"/>
    <n v="395.20000000000005"/>
    <n v="469817712"/>
  </r>
  <r>
    <x v="2"/>
    <s v="2018L239"/>
    <m/>
    <n v="18904.810000000001"/>
    <n v="99499"/>
    <n v="0.19"/>
    <n v="3"/>
    <n v="745"/>
    <n v="3142"/>
    <n v="12"/>
    <n v="0.19"/>
    <n v="5"/>
    <n v="278.51349506672051"/>
    <n v="1832.8333333333335"/>
    <n v="261.83333333333331"/>
    <n v="596.98"/>
    <n v="9426"/>
    <n v="2340790"/>
    <n v="596.98"/>
    <n v="312625858"/>
  </r>
  <r>
    <x v="2"/>
    <s v="2018L240"/>
    <m/>
    <n v="17379.560000000001"/>
    <n v="78998"/>
    <n v="0.22000000000000003"/>
    <n v="3"/>
    <n v="739"/>
    <n v="2566"/>
    <n v="12"/>
    <n v="0.17"/>
    <n v="6"/>
    <n v="203.14714149289128"/>
    <n v="1283"/>
    <n v="213.83333333333334"/>
    <n v="436.22"/>
    <n v="7698"/>
    <n v="1896274"/>
    <n v="564.5200000000001"/>
    <n v="202708868"/>
  </r>
  <r>
    <x v="2"/>
    <s v="2018L241"/>
    <m/>
    <n v="24672"/>
    <n v="77100"/>
    <n v="0.32"/>
    <n v="5"/>
    <n v="729"/>
    <n v="2382"/>
    <n v="12"/>
    <n v="0.16"/>
    <n v="7"/>
    <n v="177.32648787592353"/>
    <n v="992.5"/>
    <n v="198.5"/>
    <n v="381.12"/>
    <n v="11910"/>
    <n v="1736478"/>
    <n v="762.24"/>
    <n v="183652200"/>
  </r>
  <r>
    <x v="2"/>
    <s v="2018L242"/>
    <m/>
    <n v="40672.799999999996"/>
    <n v="116208"/>
    <n v="0.35"/>
    <n v="3"/>
    <n v="746"/>
    <n v="3514"/>
    <n v="12"/>
    <n v="0.17"/>
    <n v="9"/>
    <n v="278.19916414887763"/>
    <n v="878.5"/>
    <n v="292.83333333333331"/>
    <n v="597.38"/>
    <n v="10542"/>
    <n v="2621444"/>
    <n v="1229.8999999999999"/>
    <n v="408354912"/>
  </r>
  <r>
    <x v="2"/>
    <s v="2018L243"/>
    <m/>
    <n v="13378.56"/>
    <n v="111488"/>
    <n v="0.12"/>
    <n v="4"/>
    <n v="767"/>
    <n v="3882"/>
    <n v="12"/>
    <n v="0.19"/>
    <n v="4"/>
    <n v="344.10865303914977"/>
    <n v="2588"/>
    <n v="323.5"/>
    <n v="737.58"/>
    <n v="15528"/>
    <n v="2977494"/>
    <n v="465.84"/>
    <n v="432796416"/>
  </r>
  <r>
    <x v="2"/>
    <s v="2018L244"/>
    <m/>
    <n v="37969.75"/>
    <n v="108485"/>
    <n v="0.35"/>
    <n v="3"/>
    <n v="757"/>
    <n v="2525"/>
    <n v="12"/>
    <n v="0.19"/>
    <n v="6"/>
    <n v="223.82131605457323"/>
    <n v="1262.5"/>
    <n v="210.41666666666666"/>
    <n v="479.75"/>
    <n v="7575"/>
    <n v="1911425"/>
    <n v="883.75"/>
    <n v="273924625"/>
  </r>
  <r>
    <x v="2"/>
    <s v="2018L245"/>
    <m/>
    <n v="10498.32"/>
    <n v="58324"/>
    <n v="0.18"/>
    <n v="4"/>
    <n v="750"/>
    <n v="2780"/>
    <n v="12"/>
    <n v="0.21"/>
    <n v="4"/>
    <n v="272.8506070952219"/>
    <n v="1853.3333333333333"/>
    <n v="231.66666666666666"/>
    <n v="583.79999999999995"/>
    <n v="11120"/>
    <n v="2085000"/>
    <n v="500.4"/>
    <n v="162140720"/>
  </r>
  <r>
    <x v="2"/>
    <s v="2018L246"/>
    <m/>
    <n v="17362.59"/>
    <n v="82679"/>
    <n v="0.21"/>
    <n v="3"/>
    <n v="721"/>
    <n v="3948"/>
    <n v="12"/>
    <n v="0.17"/>
    <n v="7"/>
    <n v="312.55842346606983"/>
    <n v="1645"/>
    <n v="329"/>
    <n v="671.16000000000008"/>
    <n v="11844"/>
    <n v="2846508"/>
    <n v="829.07999999999993"/>
    <n v="326416692"/>
  </r>
  <r>
    <x v="2"/>
    <s v="2018L247"/>
    <m/>
    <n v="23785.74"/>
    <n v="108117"/>
    <n v="0.22"/>
    <n v="4"/>
    <n v="761"/>
    <n v="3896"/>
    <n v="12"/>
    <n v="0.19"/>
    <n v="4"/>
    <n v="345.34964251430387"/>
    <n v="2597.333333333333"/>
    <n v="324.66666666666669"/>
    <n v="740.24"/>
    <n v="15584"/>
    <n v="2964856"/>
    <n v="857.12"/>
    <n v="421223832"/>
  </r>
  <r>
    <x v="2"/>
    <s v="2018L248"/>
    <m/>
    <n v="22362.959999999999"/>
    <n v="93179"/>
    <n v="0.24"/>
    <n v="4"/>
    <n v="772"/>
    <n v="3752"/>
    <n v="12"/>
    <n v="0.18"/>
    <n v="8"/>
    <n v="314.79803015768346"/>
    <n v="1250.6666666666665"/>
    <n v="312.66666666666669"/>
    <n v="675.36"/>
    <n v="15008"/>
    <n v="2896544"/>
    <n v="900.48"/>
    <n v="349607608"/>
  </r>
  <r>
    <x v="2"/>
    <s v="2018L249"/>
    <m/>
    <n v="8572.1"/>
    <n v="85721"/>
    <n v="0.1"/>
    <n v="4"/>
    <n v="733"/>
    <n v="3857"/>
    <n v="12"/>
    <n v="0.2"/>
    <n v="8"/>
    <n v="360.20865994142792"/>
    <n v="1285.6666666666665"/>
    <n v="321.41666666666669"/>
    <n v="771.40000000000009"/>
    <n v="15428"/>
    <n v="2827181"/>
    <n v="385.70000000000005"/>
    <n v="330625897"/>
  </r>
  <r>
    <x v="2"/>
    <s v="2018L250"/>
    <m/>
    <n v="22274.84"/>
    <n v="58618"/>
    <n v="0.38"/>
    <n v="5"/>
    <n v="773"/>
    <n v="2678"/>
    <n v="12"/>
    <n v="0.17"/>
    <n v="6"/>
    <n v="212.01404712313445"/>
    <n v="1339"/>
    <n v="223.16666666666666"/>
    <n v="455.26000000000005"/>
    <n v="13390"/>
    <n v="2070094"/>
    <n v="1017.64"/>
    <n v="156979004"/>
  </r>
  <r>
    <x v="2"/>
    <s v="2018L251"/>
    <m/>
    <n v="33472.6"/>
    <n v="95636"/>
    <n v="0.35"/>
    <n v="5"/>
    <n v="786"/>
    <n v="2598"/>
    <n v="12"/>
    <n v="0.21"/>
    <n v="7"/>
    <n v="254.98772562352013"/>
    <n v="1082.5"/>
    <n v="216.5"/>
    <n v="545.57999999999993"/>
    <n v="12990"/>
    <n v="2042028"/>
    <n v="909.3"/>
    <n v="248462328"/>
  </r>
  <r>
    <x v="2"/>
    <s v="2018L252"/>
    <m/>
    <n v="29063.5"/>
    <n v="116254"/>
    <n v="0.25"/>
    <n v="4"/>
    <n v="775"/>
    <n v="2349"/>
    <n v="12"/>
    <n v="0.15"/>
    <n v="5"/>
    <n v="163.79141568916887"/>
    <n v="1370.25"/>
    <n v="195.75"/>
    <n v="352.34999999999997"/>
    <n v="9396"/>
    <n v="1820475"/>
    <n v="587.25"/>
    <n v="273080646"/>
  </r>
  <r>
    <x v="2"/>
    <s v="2018L253"/>
    <m/>
    <n v="17667.12"/>
    <n v="73613"/>
    <n v="0.24"/>
    <n v="3"/>
    <n v="773"/>
    <n v="2368"/>
    <n v="12"/>
    <n v="0.15"/>
    <n v="7"/>
    <n v="165.11625046911536"/>
    <n v="986.66666666666674"/>
    <n v="197.33333333333334"/>
    <n v="355.2"/>
    <n v="7104"/>
    <n v="1830464"/>
    <n v="568.31999999999994"/>
    <n v="174315584"/>
  </r>
  <r>
    <x v="2"/>
    <s v="2018L254"/>
    <m/>
    <n v="36939.599999999999"/>
    <n v="102610"/>
    <n v="0.36"/>
    <n v="5"/>
    <n v="744"/>
    <n v="3614"/>
    <n v="12"/>
    <n v="0.17"/>
    <n v="8"/>
    <n v="286.1160441758804"/>
    <n v="1204.6666666666665"/>
    <n v="301.16666666666669"/>
    <n v="614.38"/>
    <n v="18070"/>
    <n v="2688816"/>
    <n v="1301.04"/>
    <n v="370832540"/>
  </r>
  <r>
    <x v="2"/>
    <s v="2018L255"/>
    <m/>
    <n v="28835.27"/>
    <n v="93017"/>
    <n v="0.31"/>
    <n v="3"/>
    <n v="724"/>
    <n v="2213"/>
    <n v="12"/>
    <n v="0.21"/>
    <n v="6"/>
    <n v="217.20086097184392"/>
    <n v="1106.5"/>
    <n v="184.41666666666666"/>
    <n v="464.72999999999996"/>
    <n v="6639"/>
    <n v="1602212"/>
    <n v="686.03"/>
    <n v="205846621"/>
  </r>
  <r>
    <x v="2"/>
    <s v="2018L256"/>
    <m/>
    <n v="9075.69"/>
    <n v="69813"/>
    <n v="0.13"/>
    <n v="4"/>
    <n v="730"/>
    <n v="3483"/>
    <n v="12"/>
    <n v="0.16"/>
    <n v="9"/>
    <n v="259.28973856920311"/>
    <n v="870.75"/>
    <n v="290.25"/>
    <n v="557.28"/>
    <n v="13932"/>
    <n v="2542590"/>
    <n v="452.79"/>
    <n v="243158679"/>
  </r>
  <r>
    <x v="2"/>
    <s v="2018L257"/>
    <m/>
    <n v="6128.76"/>
    <n v="55716"/>
    <n v="0.11"/>
    <n v="3"/>
    <n v="747"/>
    <n v="2918"/>
    <n v="12"/>
    <n v="0.15"/>
    <n v="6"/>
    <n v="203.46673094124938"/>
    <n v="1459"/>
    <n v="243.16666666666666"/>
    <n v="437.7"/>
    <n v="8754"/>
    <n v="2179746"/>
    <n v="320.98"/>
    <n v="162579288"/>
  </r>
  <r>
    <x v="2"/>
    <s v="2018L258"/>
    <m/>
    <n v="20664.349999999999"/>
    <n v="59041"/>
    <n v="0.35"/>
    <n v="5"/>
    <n v="775"/>
    <n v="2686"/>
    <n v="12"/>
    <n v="0.15"/>
    <n v="9"/>
    <n v="187.28980099664005"/>
    <n v="671.5"/>
    <n v="223.83333333333334"/>
    <n v="402.9"/>
    <n v="13430"/>
    <n v="2081650"/>
    <n v="940.09999999999991"/>
    <n v="158584126"/>
  </r>
  <r>
    <x v="2"/>
    <s v="2018L259"/>
    <m/>
    <n v="36094.68"/>
    <n v="100263"/>
    <n v="0.36"/>
    <n v="5"/>
    <n v="736"/>
    <n v="3600"/>
    <n v="12"/>
    <n v="0.17"/>
    <n v="8"/>
    <n v="285.0076809721001"/>
    <n v="1200"/>
    <n v="300"/>
    <n v="612"/>
    <n v="18000"/>
    <n v="2649600"/>
    <n v="1296"/>
    <n v="360946800"/>
  </r>
  <r>
    <x v="2"/>
    <s v="2018L260"/>
    <m/>
    <n v="16641.34"/>
    <n v="87586"/>
    <n v="0.19"/>
    <n v="3"/>
    <n v="775"/>
    <n v="3516"/>
    <n v="12"/>
    <n v="0.18"/>
    <n v="5"/>
    <n v="294.9973011818804"/>
    <n v="2051"/>
    <n v="293"/>
    <n v="632.88"/>
    <n v="10548"/>
    <n v="2724900"/>
    <n v="668.04"/>
    <n v="307952376"/>
  </r>
  <r>
    <x v="2"/>
    <s v="2018L261"/>
    <m/>
    <n v="23834.75"/>
    <n v="95339"/>
    <n v="0.25"/>
    <n v="3"/>
    <n v="771"/>
    <n v="2091"/>
    <n v="12"/>
    <n v="0.16"/>
    <n v="5"/>
    <n v="155.66317638478429"/>
    <n v="1219.75"/>
    <n v="174.25"/>
    <n v="334.56"/>
    <n v="6273"/>
    <n v="1612161"/>
    <n v="522.75"/>
    <n v="199353849"/>
  </r>
  <r>
    <x v="2"/>
    <s v="2018L262"/>
    <m/>
    <n v="12652.25"/>
    <n v="97325"/>
    <n v="0.13"/>
    <n v="5"/>
    <n v="731"/>
    <n v="3922"/>
    <n v="12"/>
    <n v="0.16"/>
    <n v="6"/>
    <n v="291.97081672937537"/>
    <n v="1961"/>
    <n v="326.83333333333331"/>
    <n v="627.52"/>
    <n v="19610"/>
    <n v="2866982"/>
    <n v="509.86"/>
    <n v="381708650"/>
  </r>
  <r>
    <x v="2"/>
    <s v="2018L263"/>
    <m/>
    <n v="16725.38"/>
    <n v="119467"/>
    <n v="0.14000000000000001"/>
    <n v="5"/>
    <n v="771"/>
    <n v="3724"/>
    <n v="12"/>
    <n v="0.21"/>
    <n v="8"/>
    <n v="365.50203626712448"/>
    <n v="1241.3333333333333"/>
    <n v="310.33333333333331"/>
    <n v="782.04"/>
    <n v="18620"/>
    <n v="2871204"/>
    <n v="521.36"/>
    <n v="444895108"/>
  </r>
  <r>
    <x v="2"/>
    <s v="2018L264"/>
    <m/>
    <n v="15170.76"/>
    <n v="84282"/>
    <n v="0.18"/>
    <n v="4"/>
    <n v="725"/>
    <n v="3931"/>
    <n v="12"/>
    <n v="0.21"/>
    <n v="5"/>
    <n v="385.81861024867516"/>
    <n v="2293.0833333333335"/>
    <n v="327.58333333333331"/>
    <n v="825.51"/>
    <n v="15724"/>
    <n v="2849975"/>
    <n v="707.57999999999993"/>
    <n v="331312542"/>
  </r>
  <r>
    <x v="2"/>
    <s v="2018L265"/>
    <m/>
    <n v="14407.890000000001"/>
    <n v="62643"/>
    <n v="0.23"/>
    <n v="4"/>
    <n v="754"/>
    <n v="2156"/>
    <n v="12"/>
    <n v="0.17"/>
    <n v="7"/>
    <n v="170.68793338217986"/>
    <n v="898.33333333333337"/>
    <n v="179.66666666666666"/>
    <n v="366.52000000000004"/>
    <n v="8624"/>
    <n v="1625624"/>
    <n v="495.88"/>
    <n v="135058308"/>
  </r>
  <r>
    <x v="2"/>
    <s v="2018L266"/>
    <m/>
    <n v="24656.799999999999"/>
    <n v="66640"/>
    <n v="0.37"/>
    <n v="3"/>
    <n v="772"/>
    <n v="3667"/>
    <n v="12"/>
    <n v="0.2"/>
    <n v="4"/>
    <n v="342.46439097879602"/>
    <n v="2444.6666666666665"/>
    <n v="305.58333333333331"/>
    <n v="733.40000000000009"/>
    <n v="11001"/>
    <n v="2830924"/>
    <n v="1356.79"/>
    <n v="244368880"/>
  </r>
  <r>
    <x v="2"/>
    <s v="2018L267"/>
    <m/>
    <n v="38882.22"/>
    <n v="99698"/>
    <n v="0.39"/>
    <n v="4"/>
    <n v="778"/>
    <n v="3227"/>
    <n v="12"/>
    <n v="0.15"/>
    <n v="4"/>
    <n v="225.01272815195745"/>
    <n v="2151.333333333333"/>
    <n v="268.91666666666669"/>
    <n v="484.04999999999995"/>
    <n v="12908"/>
    <n v="2510606"/>
    <n v="1258.53"/>
    <n v="321725446"/>
  </r>
  <r>
    <x v="2"/>
    <s v="2018L268"/>
    <m/>
    <n v="15515.570000000002"/>
    <n v="67459"/>
    <n v="0.23"/>
    <n v="4"/>
    <n v="758"/>
    <n v="2507"/>
    <n v="12"/>
    <n v="0.21"/>
    <n v="7"/>
    <n v="246.05628488766945"/>
    <n v="1044.5833333333335"/>
    <n v="208.91666666666666"/>
    <n v="526.47"/>
    <n v="10028"/>
    <n v="1900306"/>
    <n v="576.61"/>
    <n v="169119713"/>
  </r>
  <r>
    <x v="2"/>
    <s v="2018L269"/>
    <m/>
    <n v="22311.37"/>
    <n v="60301"/>
    <n v="0.37"/>
    <n v="4"/>
    <n v="767"/>
    <n v="2922"/>
    <n v="12"/>
    <n v="0.17"/>
    <n v="6"/>
    <n v="231.33123438902115"/>
    <n v="1461"/>
    <n v="243.5"/>
    <n v="496.74"/>
    <n v="11688"/>
    <n v="2241174"/>
    <n v="1081.1400000000001"/>
    <n v="176199522"/>
  </r>
  <r>
    <x v="2"/>
    <s v="2018L270"/>
    <m/>
    <n v="11822"/>
    <n v="51400"/>
    <n v="0.23"/>
    <n v="3"/>
    <n v="787"/>
    <n v="2016"/>
    <n v="12"/>
    <n v="0.2"/>
    <n v="7"/>
    <n v="188.27603278245235"/>
    <n v="840"/>
    <n v="168"/>
    <n v="403.20000000000005"/>
    <n v="6048"/>
    <n v="1586592"/>
    <n v="463.68"/>
    <n v="103622400"/>
  </r>
  <r>
    <x v="2"/>
    <s v="2018L271"/>
    <m/>
    <n v="13996"/>
    <n v="55984"/>
    <n v="0.25"/>
    <n v="5"/>
    <n v="745"/>
    <n v="3767"/>
    <n v="12"/>
    <n v="0.17"/>
    <n v="4"/>
    <n v="298.22887061719479"/>
    <n v="2511.333333333333"/>
    <n v="313.91666666666669"/>
    <n v="640.3900000000001"/>
    <n v="18835"/>
    <n v="2806415"/>
    <n v="941.75"/>
    <n v="210891728"/>
  </r>
  <r>
    <x v="2"/>
    <s v="2018L272"/>
    <m/>
    <n v="32456.190000000002"/>
    <n v="83221"/>
    <n v="0.39"/>
    <n v="3"/>
    <n v="728"/>
    <n v="3019"/>
    <n v="12"/>
    <n v="0.2"/>
    <n v="8"/>
    <n v="281.94709472729352"/>
    <n v="1006.3333333333333"/>
    <n v="251.58333333333334"/>
    <n v="603.80000000000007"/>
    <n v="9057"/>
    <n v="2197832"/>
    <n v="1177.4100000000001"/>
    <n v="251244199"/>
  </r>
  <r>
    <x v="2"/>
    <s v="2018L273"/>
    <m/>
    <n v="9345.3799999999992"/>
    <n v="84958"/>
    <n v="0.10999999999999999"/>
    <n v="4"/>
    <n v="769"/>
    <n v="2468"/>
    <n v="12"/>
    <n v="0.17"/>
    <n v="8"/>
    <n v="195.38859906642861"/>
    <n v="822.66666666666663"/>
    <n v="205.66666666666666"/>
    <n v="419.56"/>
    <n v="9872"/>
    <n v="1897892"/>
    <n v="271.47999999999996"/>
    <n v="209676344"/>
  </r>
  <r>
    <x v="2"/>
    <s v="2018L274"/>
    <m/>
    <n v="21154.240000000002"/>
    <n v="66107"/>
    <n v="0.32"/>
    <n v="5"/>
    <n v="728"/>
    <n v="2500"/>
    <n v="12"/>
    <n v="0.15"/>
    <n v="7"/>
    <n v="174.32036578242756"/>
    <n v="1041.6666666666667"/>
    <n v="208.33333333333334"/>
    <n v="375"/>
    <n v="12500"/>
    <n v="1820000"/>
    <n v="800"/>
    <n v="165267500"/>
  </r>
  <r>
    <x v="2"/>
    <s v="2018L275"/>
    <m/>
    <n v="24188.52"/>
    <n v="63654"/>
    <n v="0.38"/>
    <n v="3"/>
    <n v="764"/>
    <n v="2073"/>
    <n v="12"/>
    <n v="0.15"/>
    <n v="4"/>
    <n v="144.54644730678885"/>
    <n v="1382"/>
    <n v="172.75"/>
    <n v="310.95"/>
    <n v="6219"/>
    <n v="1583772"/>
    <n v="787.74"/>
    <n v="131954742"/>
  </r>
  <r>
    <x v="2"/>
    <s v="2018L276"/>
    <m/>
    <n v="17776.66"/>
    <n v="80803"/>
    <n v="0.22"/>
    <n v="3"/>
    <n v="762"/>
    <n v="3347"/>
    <n v="12"/>
    <n v="0.19"/>
    <n v="8"/>
    <n v="296.68512666719084"/>
    <n v="1115.6666666666665"/>
    <n v="278.91666666666669"/>
    <n v="635.93000000000006"/>
    <n v="10041"/>
    <n v="2550414"/>
    <n v="736.34"/>
    <n v="270447641"/>
  </r>
  <r>
    <x v="2"/>
    <s v="2018L277"/>
    <m/>
    <n v="18657.54"/>
    <n v="103653"/>
    <n v="0.18000000000000002"/>
    <n v="3"/>
    <n v="730"/>
    <n v="3636"/>
    <n v="12"/>
    <n v="0.18"/>
    <n v="7"/>
    <n v="305.06546845771231"/>
    <n v="1515"/>
    <n v="303"/>
    <n v="654.48"/>
    <n v="10908"/>
    <n v="2654280"/>
    <n v="654.48000000000013"/>
    <n v="376882308"/>
  </r>
  <r>
    <x v="2"/>
    <s v="2018L278"/>
    <m/>
    <n v="32404.5"/>
    <n v="85275"/>
    <n v="0.38"/>
    <n v="3"/>
    <n v="773"/>
    <n v="2902"/>
    <n v="12"/>
    <n v="0.17"/>
    <n v="9"/>
    <n v="229.7478583836207"/>
    <n v="725.5"/>
    <n v="241.83333333333334"/>
    <n v="493.34000000000003"/>
    <n v="8706"/>
    <n v="2243246"/>
    <n v="1102.76"/>
    <n v="247468050"/>
  </r>
  <r>
    <x v="2"/>
    <s v="2018L279"/>
    <m/>
    <n v="14642.1"/>
    <n v="86130"/>
    <n v="0.17"/>
    <n v="4"/>
    <n v="755"/>
    <n v="2462"/>
    <n v="12"/>
    <n v="0.19"/>
    <n v="9"/>
    <n v="218.23686341637989"/>
    <n v="615.5"/>
    <n v="205.16666666666666"/>
    <n v="467.78000000000003"/>
    <n v="9848"/>
    <n v="1858810"/>
    <n v="418.54"/>
    <n v="212052060"/>
  </r>
  <r>
    <x v="2"/>
    <s v="2018L280"/>
    <m/>
    <n v="18888.390000000003"/>
    <n v="69957"/>
    <n v="0.27"/>
    <n v="3"/>
    <n v="761"/>
    <n v="3594"/>
    <n v="12"/>
    <n v="0.19"/>
    <n v="8"/>
    <n v="318.57972669312318"/>
    <n v="1198"/>
    <n v="299.5"/>
    <n v="682.86"/>
    <n v="10782"/>
    <n v="2735034"/>
    <n v="970.38000000000011"/>
    <n v="251425458"/>
  </r>
  <r>
    <x v="2"/>
    <s v="2018L281"/>
    <m/>
    <n v="17834.96"/>
    <n v="68596"/>
    <n v="0.26"/>
    <n v="5"/>
    <n v="787"/>
    <n v="2169"/>
    <n v="12"/>
    <n v="0.19"/>
    <n v="7"/>
    <n v="192.26472654351261"/>
    <n v="903.75"/>
    <n v="180.75"/>
    <n v="412.11"/>
    <n v="10845"/>
    <n v="1707003"/>
    <n v="563.94000000000005"/>
    <n v="148784724"/>
  </r>
  <r>
    <x v="2"/>
    <s v="2018L282"/>
    <m/>
    <n v="18363.18"/>
    <n v="83469"/>
    <n v="0.22"/>
    <n v="4"/>
    <n v="762"/>
    <n v="2799"/>
    <n v="12"/>
    <n v="0.16"/>
    <n v="6"/>
    <n v="208.36978990961802"/>
    <n v="1399.5"/>
    <n v="233.25"/>
    <n v="447.84000000000003"/>
    <n v="11196"/>
    <n v="2132838"/>
    <n v="615.78"/>
    <n v="233629731"/>
  </r>
  <r>
    <x v="2"/>
    <s v="2018L283"/>
    <m/>
    <n v="8388.49"/>
    <n v="76259"/>
    <n v="0.11"/>
    <n v="5"/>
    <n v="751"/>
    <n v="3947"/>
    <n v="12"/>
    <n v="0.2"/>
    <n v="4"/>
    <n v="368.6138399763588"/>
    <n v="2631.333333333333"/>
    <n v="328.91666666666669"/>
    <n v="789.40000000000009"/>
    <n v="19735"/>
    <n v="2964197"/>
    <n v="434.17"/>
    <n v="300994273"/>
  </r>
  <r>
    <x v="2"/>
    <s v="2018L284"/>
    <m/>
    <n v="7611"/>
    <n v="63425"/>
    <n v="0.12"/>
    <n v="4"/>
    <n v="788"/>
    <n v="3163"/>
    <n v="12"/>
    <n v="0.19"/>
    <n v="4"/>
    <n v="280.37497927945151"/>
    <n v="2108.6666666666665"/>
    <n v="263.58333333333331"/>
    <n v="600.97"/>
    <n v="12652"/>
    <n v="2492444"/>
    <n v="379.56"/>
    <n v="200613275"/>
  </r>
  <r>
    <x v="2"/>
    <s v="2018L285"/>
    <m/>
    <n v="33682.339999999997"/>
    <n v="116146"/>
    <n v="0.28999999999999998"/>
    <n v="3"/>
    <n v="738"/>
    <n v="2946"/>
    <n v="12"/>
    <n v="0.17"/>
    <n v="7"/>
    <n v="233.23128559550184"/>
    <n v="1227.5"/>
    <n v="245.5"/>
    <n v="500.82000000000005"/>
    <n v="8838"/>
    <n v="2174148"/>
    <n v="854.33999999999992"/>
    <n v="342166116"/>
  </r>
  <r>
    <x v="2"/>
    <s v="2018L286"/>
    <m/>
    <n v="18330.400000000001"/>
    <n v="91652"/>
    <n v="0.2"/>
    <n v="3"/>
    <n v="758"/>
    <n v="3303"/>
    <n v="12"/>
    <n v="0.15"/>
    <n v="5"/>
    <n v="230.31206727174313"/>
    <n v="1926.7500000000002"/>
    <n v="275.25"/>
    <n v="495.45"/>
    <n v="9909"/>
    <n v="2503674"/>
    <n v="660.6"/>
    <n v="302726556"/>
  </r>
  <r>
    <x v="2"/>
    <s v="2018L287"/>
    <m/>
    <n v="11304.92"/>
    <n v="51386"/>
    <n v="0.22"/>
    <n v="4"/>
    <n v="720"/>
    <n v="3190"/>
    <n v="12"/>
    <n v="0.21"/>
    <n v="5"/>
    <n v="313.09116425674733"/>
    <n v="1860.8333333333335"/>
    <n v="265.83333333333331"/>
    <n v="669.9"/>
    <n v="12760"/>
    <n v="2296800"/>
    <n v="701.8"/>
    <n v="163921340"/>
  </r>
  <r>
    <x v="2"/>
    <s v="2018L288"/>
    <m/>
    <n v="25330.92"/>
    <n v="87348"/>
    <n v="0.28999999999999998"/>
    <n v="5"/>
    <n v="790"/>
    <n v="3990"/>
    <n v="12"/>
    <n v="0.21"/>
    <n v="9"/>
    <n v="391.6093245719191"/>
    <n v="997.5"/>
    <n v="332.5"/>
    <n v="837.9"/>
    <n v="19950"/>
    <n v="3152100"/>
    <n v="1157.0999999999999"/>
    <n v="348518520"/>
  </r>
  <r>
    <x v="2"/>
    <s v="2018L289"/>
    <m/>
    <n v="34969.599999999999"/>
    <n v="87424"/>
    <n v="0.39999999999999997"/>
    <n v="5"/>
    <n v="742"/>
    <n v="2701"/>
    <n v="12"/>
    <n v="0.19"/>
    <n v="8"/>
    <n v="239.42232659936724"/>
    <n v="900.33333333333326"/>
    <n v="225.08333333333334"/>
    <n v="513.19000000000005"/>
    <n v="13505"/>
    <n v="2004142"/>
    <n v="1080.3999999999999"/>
    <n v="236132224"/>
  </r>
  <r>
    <x v="2"/>
    <s v="2018L290"/>
    <m/>
    <n v="10413.359999999999"/>
    <n v="57852"/>
    <n v="0.17999999999999997"/>
    <n v="4"/>
    <n v="737"/>
    <n v="2156"/>
    <n v="12"/>
    <n v="0.15"/>
    <n v="8"/>
    <n v="150.33388345076546"/>
    <n v="718.66666666666663"/>
    <n v="179.66666666666666"/>
    <n v="323.39999999999998"/>
    <n v="8624"/>
    <n v="1588972"/>
    <n v="388.07999999999993"/>
    <n v="124728912"/>
  </r>
  <r>
    <x v="2"/>
    <s v="2018L291"/>
    <m/>
    <n v="22727.420000000002"/>
    <n v="59809"/>
    <n v="0.38"/>
    <n v="3"/>
    <n v="772"/>
    <n v="3701"/>
    <n v="12"/>
    <n v="0.18"/>
    <n v="5"/>
    <n v="310.51905906545471"/>
    <n v="2158.916666666667"/>
    <n v="308.41666666666669"/>
    <n v="666.18"/>
    <n v="11103"/>
    <n v="2857172"/>
    <n v="1406.38"/>
    <n v="221353109"/>
  </r>
  <r>
    <x v="2"/>
    <s v="2018L292"/>
    <m/>
    <n v="7979.4"/>
    <n v="53196"/>
    <n v="0.15"/>
    <n v="4"/>
    <n v="757"/>
    <n v="2085"/>
    <n v="12"/>
    <n v="0.19"/>
    <n v="7"/>
    <n v="184.81878969258821"/>
    <n v="868.75"/>
    <n v="173.75"/>
    <n v="396.15"/>
    <n v="8340"/>
    <n v="1578345"/>
    <n v="312.75"/>
    <n v="110913660"/>
  </r>
  <r>
    <x v="2"/>
    <s v="2018L293"/>
    <m/>
    <n v="15199.56"/>
    <n v="84442"/>
    <n v="0.18"/>
    <n v="3"/>
    <n v="755"/>
    <n v="3817"/>
    <n v="12"/>
    <n v="0.19"/>
    <n v="5"/>
    <n v="338.34691619022021"/>
    <n v="2226.5833333333335"/>
    <n v="318.08333333333331"/>
    <n v="725.23"/>
    <n v="11451"/>
    <n v="2881835"/>
    <n v="687.06"/>
    <n v="322315114"/>
  </r>
  <r>
    <x v="2"/>
    <s v="2018L294"/>
    <m/>
    <n v="21583.21"/>
    <n v="58333"/>
    <n v="0.37"/>
    <n v="5"/>
    <n v="727"/>
    <n v="3794"/>
    <n v="12"/>
    <n v="0.15"/>
    <n v="5"/>
    <n v="264.5485871114119"/>
    <n v="2213.166666666667"/>
    <n v="316.16666666666669"/>
    <n v="569.1"/>
    <n v="18970"/>
    <n v="2758238"/>
    <n v="1403.78"/>
    <n v="221315402"/>
  </r>
  <r>
    <x v="2"/>
    <s v="2018L295"/>
    <m/>
    <n v="41241.020000000004"/>
    <n v="108529"/>
    <n v="0.38000000000000006"/>
    <n v="4"/>
    <n v="779"/>
    <n v="2341"/>
    <n v="12"/>
    <n v="0.18"/>
    <n v="7"/>
    <n v="196.41316327269115"/>
    <n v="975.41666666666674"/>
    <n v="195.08333333333334"/>
    <n v="421.38"/>
    <n v="9364"/>
    <n v="1823639"/>
    <n v="889.58000000000015"/>
    <n v="254066389"/>
  </r>
  <r>
    <x v="2"/>
    <s v="2018L296"/>
    <m/>
    <n v="36820.980000000003"/>
    <n v="108297"/>
    <n v="0.34"/>
    <n v="3"/>
    <n v="758"/>
    <n v="2668"/>
    <n v="12"/>
    <n v="0.19"/>
    <n v="7"/>
    <n v="236.49713712221839"/>
    <n v="1111.6666666666667"/>
    <n v="222.33333333333334"/>
    <n v="506.92"/>
    <n v="8004"/>
    <n v="2022344"/>
    <n v="907.12000000000012"/>
    <n v="288936396"/>
  </r>
  <r>
    <x v="2"/>
    <s v="2018L297"/>
    <m/>
    <n v="8940.64"/>
    <n v="55879"/>
    <n v="0.16"/>
    <n v="3"/>
    <n v="772"/>
    <n v="2924"/>
    <n v="12"/>
    <n v="0.19"/>
    <n v="6"/>
    <n v="259.18951609646405"/>
    <n v="1462"/>
    <n v="243.66666666666666"/>
    <n v="555.56000000000006"/>
    <n v="8772"/>
    <n v="2257328"/>
    <n v="467.84000000000003"/>
    <n v="163390196"/>
  </r>
  <r>
    <x v="2"/>
    <s v="2018L298"/>
    <m/>
    <n v="25052.29"/>
    <n v="108923"/>
    <n v="0.23"/>
    <n v="3"/>
    <n v="752"/>
    <n v="3233"/>
    <n v="12"/>
    <n v="0.16"/>
    <n v="8"/>
    <n v="240.67864622286353"/>
    <n v="1077.6666666666665"/>
    <n v="269.41666666666669"/>
    <n v="517.28"/>
    <n v="9699"/>
    <n v="2431216"/>
    <n v="743.59"/>
    <n v="352148059"/>
  </r>
  <r>
    <x v="2"/>
    <s v="2018L299"/>
    <m/>
    <n v="15803.7"/>
    <n v="71835"/>
    <n v="0.22"/>
    <n v="5"/>
    <n v="737"/>
    <n v="2012"/>
    <n v="12"/>
    <n v="0.2"/>
    <n v="7"/>
    <n v="187.90246922534436"/>
    <n v="838.33333333333337"/>
    <n v="167.66666666666666"/>
    <n v="402.40000000000003"/>
    <n v="10060"/>
    <n v="1482844"/>
    <n v="442.64"/>
    <n v="144532020"/>
  </r>
  <r>
    <x v="2"/>
    <s v="2018L300"/>
    <m/>
    <n v="21084.33"/>
    <n v="91671"/>
    <n v="0.23"/>
    <n v="3"/>
    <n v="790"/>
    <n v="3459"/>
    <n v="12"/>
    <n v="0.16"/>
    <n v="5"/>
    <n v="257.50307370395439"/>
    <n v="2017.7500000000002"/>
    <n v="288.25"/>
    <n v="553.44000000000005"/>
    <n v="10377"/>
    <n v="2732610"/>
    <n v="795.57"/>
    <n v="317089989"/>
  </r>
  <r>
    <x v="2"/>
    <s v="2018L301"/>
    <m/>
    <n v="11606.24"/>
    <n v="72539"/>
    <n v="0.16"/>
    <n v="5"/>
    <n v="720"/>
    <n v="3329"/>
    <n v="12"/>
    <n v="0.15"/>
    <n v="5"/>
    <n v="232.12499907588045"/>
    <n v="1941.9166666666667"/>
    <n v="277.41666666666669"/>
    <n v="499.34999999999997"/>
    <n v="16645"/>
    <n v="2396880"/>
    <n v="532.64"/>
    <n v="241482331"/>
  </r>
  <r>
    <x v="2"/>
    <s v="2018L302"/>
    <m/>
    <n v="13089.67"/>
    <n v="118997"/>
    <n v="0.11"/>
    <n v="4"/>
    <n v="763"/>
    <n v="2058"/>
    <n v="12"/>
    <n v="0.15"/>
    <n v="6"/>
    <n v="143.50052511209432"/>
    <n v="1029"/>
    <n v="171.5"/>
    <n v="308.7"/>
    <n v="8232"/>
    <n v="1570254"/>
    <n v="226.38"/>
    <n v="244895826"/>
  </r>
  <r>
    <x v="2"/>
    <s v="2018L303"/>
    <m/>
    <n v="26697.75"/>
    <n v="106791"/>
    <n v="0.25"/>
    <n v="4"/>
    <n v="766"/>
    <n v="3665"/>
    <n v="12"/>
    <n v="0.16"/>
    <n v="4"/>
    <n v="272.83861379733827"/>
    <n v="2443.333333333333"/>
    <n v="305.41666666666669"/>
    <n v="586.4"/>
    <n v="14660"/>
    <n v="2807390"/>
    <n v="916.25"/>
    <n v="391389015"/>
  </r>
  <r>
    <x v="2"/>
    <s v="2018L304"/>
    <m/>
    <n v="23890.560000000001"/>
    <n v="74658"/>
    <n v="0.32"/>
    <n v="5"/>
    <n v="789"/>
    <n v="2555"/>
    <n v="12"/>
    <n v="0.19"/>
    <n v="4"/>
    <n v="226.48057921561767"/>
    <n v="1703.3333333333333"/>
    <n v="212.91666666666666"/>
    <n v="485.45"/>
    <n v="12775"/>
    <n v="2015895"/>
    <n v="817.6"/>
    <n v="190751190"/>
  </r>
  <r>
    <x v="2"/>
    <s v="2018L305"/>
    <m/>
    <n v="34512"/>
    <n v="107850"/>
    <n v="0.32"/>
    <n v="3"/>
    <n v="744"/>
    <n v="2778"/>
    <n v="12"/>
    <n v="0.17"/>
    <n v="6"/>
    <n v="219.93092715013719"/>
    <n v="1389"/>
    <n v="231.5"/>
    <n v="472.26000000000005"/>
    <n v="8334"/>
    <n v="2066832"/>
    <n v="888.96"/>
    <n v="299607300"/>
  </r>
  <r>
    <x v="2"/>
    <s v="2018L306"/>
    <m/>
    <n v="34728.479999999996"/>
    <n v="96468"/>
    <n v="0.35999999999999993"/>
    <n v="5"/>
    <n v="748"/>
    <n v="3344"/>
    <n v="12"/>
    <n v="0.16"/>
    <n v="8"/>
    <n v="248.94197122463834"/>
    <n v="1114.6666666666665"/>
    <n v="278.66666666666669"/>
    <n v="535.04"/>
    <n v="16720"/>
    <n v="2501312"/>
    <n v="1203.8399999999997"/>
    <n v="322588992"/>
  </r>
  <r>
    <x v="2"/>
    <s v="2018L307"/>
    <m/>
    <n v="38637.25"/>
    <n v="104425"/>
    <n v="0.37"/>
    <n v="5"/>
    <n v="789"/>
    <n v="3381"/>
    <n v="12"/>
    <n v="0.2"/>
    <n v="5"/>
    <n v="315.75459664557116"/>
    <n v="1972.2500000000002"/>
    <n v="281.75"/>
    <n v="676.2"/>
    <n v="16905"/>
    <n v="2667609"/>
    <n v="1250.97"/>
    <n v="353060925"/>
  </r>
  <r>
    <x v="2"/>
    <s v="2018L308"/>
    <m/>
    <n v="34912.089999999997"/>
    <n v="94357"/>
    <n v="0.36999999999999994"/>
    <n v="4"/>
    <n v="760"/>
    <n v="3909"/>
    <n v="12"/>
    <n v="0.15"/>
    <n v="7"/>
    <n v="272.56732393740361"/>
    <n v="1628.75"/>
    <n v="325.75"/>
    <n v="586.35"/>
    <n v="15636"/>
    <n v="2970840"/>
    <n v="1446.3299999999997"/>
    <n v="368841513"/>
  </r>
  <r>
    <x v="2"/>
    <s v="2018L309"/>
    <m/>
    <n v="15180.880000000001"/>
    <n v="116776"/>
    <n v="0.13"/>
    <n v="3"/>
    <n v="762"/>
    <n v="2277"/>
    <n v="12"/>
    <n v="0.17"/>
    <n v="9"/>
    <n v="180.26735821485332"/>
    <n v="569.25"/>
    <n v="189.75"/>
    <n v="387.09000000000003"/>
    <n v="6831"/>
    <n v="1735074"/>
    <n v="296.01"/>
    <n v="265898952"/>
  </r>
  <r>
    <x v="2"/>
    <s v="2018L310"/>
    <m/>
    <n v="14436.75"/>
    <n v="57747"/>
    <n v="0.25"/>
    <n v="5"/>
    <n v="728"/>
    <n v="3585"/>
    <n v="12"/>
    <n v="0.19"/>
    <n v="5"/>
    <n v="317.78194774480988"/>
    <n v="2091.25"/>
    <n v="298.75"/>
    <n v="681.15"/>
    <n v="17925"/>
    <n v="2609880"/>
    <n v="896.25"/>
    <n v="207022995"/>
  </r>
  <r>
    <x v="2"/>
    <s v="2018L311"/>
    <m/>
    <n v="12857.039999999999"/>
    <n v="53571"/>
    <n v="0.24"/>
    <n v="5"/>
    <n v="743"/>
    <n v="2427"/>
    <n v="12"/>
    <n v="0.18"/>
    <n v="5"/>
    <n v="203.62868315370409"/>
    <n v="1415.75"/>
    <n v="202.25"/>
    <n v="436.85999999999996"/>
    <n v="12135"/>
    <n v="1803261"/>
    <n v="582.48"/>
    <n v="130016817"/>
  </r>
  <r>
    <x v="2"/>
    <s v="2018L312"/>
    <m/>
    <n v="10868.800000000001"/>
    <n v="54344"/>
    <n v="0.2"/>
    <n v="5"/>
    <n v="773"/>
    <n v="3159"/>
    <n v="12"/>
    <n v="0.21"/>
    <n v="6"/>
    <n v="310.04858554453443"/>
    <n v="1579.5"/>
    <n v="263.25"/>
    <n v="663.39"/>
    <n v="15795"/>
    <n v="2441907"/>
    <n v="631.80000000000007"/>
    <n v="171672696"/>
  </r>
  <r>
    <x v="2"/>
    <s v="2018L313"/>
    <m/>
    <n v="8974.7999999999993"/>
    <n v="74790"/>
    <n v="0.12"/>
    <n v="3"/>
    <n v="775"/>
    <n v="3170"/>
    <n v="12"/>
    <n v="0.17"/>
    <n v="7"/>
    <n v="250.96509685598818"/>
    <n v="1320.8333333333335"/>
    <n v="264.16666666666669"/>
    <n v="538.90000000000009"/>
    <n v="9510"/>
    <n v="2456750"/>
    <n v="380.4"/>
    <n v="237084300"/>
  </r>
  <r>
    <x v="2"/>
    <s v="2018L314"/>
    <m/>
    <n v="20201.100000000002"/>
    <n v="118830"/>
    <n v="0.17"/>
    <n v="3"/>
    <n v="749"/>
    <n v="3165"/>
    <n v="12"/>
    <n v="0.21"/>
    <n v="8"/>
    <n v="310.63747174689814"/>
    <n v="1055"/>
    <n v="263.75"/>
    <n v="664.65"/>
    <n v="9495"/>
    <n v="2370585"/>
    <n v="538.05000000000007"/>
    <n v="376096950"/>
  </r>
  <r>
    <x v="2"/>
    <s v="2018L315"/>
    <m/>
    <n v="9902.4"/>
    <n v="61890"/>
    <n v="0.16"/>
    <n v="4"/>
    <n v="763"/>
    <n v="3466"/>
    <n v="12"/>
    <n v="0.17"/>
    <n v="8"/>
    <n v="274.3990617359164"/>
    <n v="1155.3333333333333"/>
    <n v="288.83333333333331"/>
    <n v="589.22"/>
    <n v="13864"/>
    <n v="2644558"/>
    <n v="554.56000000000006"/>
    <n v="214510740"/>
  </r>
  <r>
    <x v="2"/>
    <s v="2018L316"/>
    <m/>
    <n v="22986.880000000001"/>
    <n v="71834"/>
    <n v="0.32"/>
    <n v="4"/>
    <n v="741"/>
    <n v="2748"/>
    <n v="12"/>
    <n v="0.15"/>
    <n v="5"/>
    <n v="191.61294606804427"/>
    <n v="1603"/>
    <n v="229"/>
    <n v="412.2"/>
    <n v="10992"/>
    <n v="2036268"/>
    <n v="879.36"/>
    <n v="197399832"/>
  </r>
  <r>
    <x v="2"/>
    <s v="2018L317"/>
    <m/>
    <n v="13634.46"/>
    <n v="64926"/>
    <n v="0.21"/>
    <n v="5"/>
    <n v="786"/>
    <n v="3560"/>
    <n v="12"/>
    <n v="0.16"/>
    <n v="4"/>
    <n v="265.02195501187566"/>
    <n v="2373.333333333333"/>
    <n v="296.66666666666669"/>
    <n v="569.6"/>
    <n v="17800"/>
    <n v="2798160"/>
    <n v="747.6"/>
    <n v="231136560"/>
  </r>
  <r>
    <x v="2"/>
    <s v="2018L318"/>
    <m/>
    <n v="29072.400000000001"/>
    <n v="103830"/>
    <n v="0.28000000000000003"/>
    <n v="4"/>
    <n v="788"/>
    <n v="2917"/>
    <n v="12"/>
    <n v="0.17"/>
    <n v="5"/>
    <n v="230.93539038767102"/>
    <n v="1701.5833333333335"/>
    <n v="243.08333333333334"/>
    <n v="495.89000000000004"/>
    <n v="11668"/>
    <n v="2298596"/>
    <n v="816.7600000000001"/>
    <n v="302872110"/>
  </r>
  <r>
    <x v="2"/>
    <s v="2018L319"/>
    <m/>
    <n v="19754.91"/>
    <n v="94071"/>
    <n v="0.21"/>
    <n v="3"/>
    <n v="721"/>
    <n v="3791"/>
    <n v="12"/>
    <n v="0.15"/>
    <n v="8"/>
    <n v="264.33940267247306"/>
    <n v="1263.6666666666665"/>
    <n v="315.91666666666669"/>
    <n v="568.65"/>
    <n v="11373"/>
    <n v="2733311"/>
    <n v="796.11"/>
    <n v="356623161"/>
  </r>
  <r>
    <x v="2"/>
    <s v="2018L320"/>
    <m/>
    <n v="32163.200000000001"/>
    <n v="100510"/>
    <n v="0.32"/>
    <n v="4"/>
    <n v="740"/>
    <n v="2433"/>
    <n v="12"/>
    <n v="0.21"/>
    <n v="9"/>
    <n v="238.79335505851611"/>
    <n v="608.25"/>
    <n v="202.75"/>
    <n v="510.93"/>
    <n v="9732"/>
    <n v="1800420"/>
    <n v="778.56000000000006"/>
    <n v="244540830"/>
  </r>
  <r>
    <x v="2"/>
    <s v="2018L321"/>
    <m/>
    <n v="12199.68"/>
    <n v="50832"/>
    <n v="0.24000000000000002"/>
    <n v="5"/>
    <n v="726"/>
    <n v="2229"/>
    <n v="12"/>
    <n v="0.16"/>
    <n v="6"/>
    <n v="165.93649935996373"/>
    <n v="1114.5"/>
    <n v="185.75"/>
    <n v="356.64"/>
    <n v="11145"/>
    <n v="1618254"/>
    <n v="534.96"/>
    <n v="113304528"/>
  </r>
  <r>
    <x v="2"/>
    <s v="2018L322"/>
    <m/>
    <n v="26235.58"/>
    <n v="69041"/>
    <n v="0.38"/>
    <n v="5"/>
    <n v="738"/>
    <n v="2953"/>
    <n v="12"/>
    <n v="0.2"/>
    <n v="6"/>
    <n v="275.78329603501084"/>
    <n v="1476.5"/>
    <n v="246.08333333333334"/>
    <n v="590.6"/>
    <n v="14765"/>
    <n v="2179314"/>
    <n v="1122.1400000000001"/>
    <n v="203878073"/>
  </r>
  <r>
    <x v="2"/>
    <s v="2018L323"/>
    <m/>
    <n v="17259.66"/>
    <n v="52302"/>
    <n v="0.33"/>
    <n v="3"/>
    <n v="780"/>
    <n v="3585"/>
    <n v="12"/>
    <n v="0.18"/>
    <n v="5"/>
    <n v="300.7864973654838"/>
    <n v="2091.25"/>
    <n v="298.75"/>
    <n v="645.29999999999995"/>
    <n v="10755"/>
    <n v="2796300"/>
    <n v="1183.05"/>
    <n v="187502670"/>
  </r>
  <r>
    <x v="2"/>
    <s v="2018L324"/>
    <m/>
    <n v="26313.73"/>
    <n v="84883"/>
    <n v="0.31"/>
    <n v="5"/>
    <n v="736"/>
    <n v="2874"/>
    <n v="12"/>
    <n v="0.2"/>
    <n v="8"/>
    <n v="268.40541578212708"/>
    <n v="958"/>
    <n v="239.5"/>
    <n v="574.80000000000007"/>
    <n v="14370"/>
    <n v="2115264"/>
    <n v="890.93999999999994"/>
    <n v="243953742"/>
  </r>
  <r>
    <x v="2"/>
    <s v="2018L325"/>
    <m/>
    <n v="26235.040000000001"/>
    <n v="100904"/>
    <n v="0.26"/>
    <n v="4"/>
    <n v="785"/>
    <n v="3484"/>
    <n v="12"/>
    <n v="0.18"/>
    <n v="8"/>
    <n v="292.31245657499176"/>
    <n v="1161.3333333333333"/>
    <n v="290.33333333333331"/>
    <n v="627.12"/>
    <n v="13936"/>
    <n v="2734940"/>
    <n v="905.84"/>
    <n v="351549536"/>
  </r>
  <r>
    <x v="2"/>
    <s v="2018L326"/>
    <m/>
    <n v="12593.24"/>
    <n v="114484"/>
    <n v="0.11"/>
    <n v="4"/>
    <n v="775"/>
    <n v="3557"/>
    <n v="12"/>
    <n v="0.18"/>
    <n v="9"/>
    <n v="298.43725833445632"/>
    <n v="889.25"/>
    <n v="296.41666666666669"/>
    <n v="640.26"/>
    <n v="14228"/>
    <n v="2756675"/>
    <n v="391.27"/>
    <n v="407219588"/>
  </r>
  <r>
    <x v="2"/>
    <s v="2018L327"/>
    <m/>
    <n v="36359.279999999999"/>
    <n v="100998"/>
    <n v="0.36"/>
    <n v="4"/>
    <n v="773"/>
    <n v="2834"/>
    <n v="12"/>
    <n v="0.16"/>
    <n v="9"/>
    <n v="210.97534283810555"/>
    <n v="708.5"/>
    <n v="236.16666666666666"/>
    <n v="453.44"/>
    <n v="11336"/>
    <n v="2190682"/>
    <n v="1020.24"/>
    <n v="286228332"/>
  </r>
  <r>
    <x v="2"/>
    <s v="2018L328"/>
    <m/>
    <n v="25171.41"/>
    <n v="76277"/>
    <n v="0.33"/>
    <n v="5"/>
    <n v="729"/>
    <n v="3293"/>
    <n v="12"/>
    <n v="0.17"/>
    <n v="7"/>
    <n v="260.70285928920151"/>
    <n v="1372.0833333333335"/>
    <n v="274.41666666666669"/>
    <n v="559.81000000000006"/>
    <n v="16465"/>
    <n v="2400597"/>
    <n v="1086.69"/>
    <n v="251180161"/>
  </r>
  <r>
    <x v="2"/>
    <s v="2018L329"/>
    <m/>
    <n v="7328.5199999999995"/>
    <n v="61071"/>
    <n v="0.12"/>
    <n v="5"/>
    <n v="752"/>
    <n v="2416"/>
    <n v="12"/>
    <n v="0.2"/>
    <n v="8"/>
    <n v="225.63238849325646"/>
    <n v="805.33333333333326"/>
    <n v="201.33333333333334"/>
    <n v="483.20000000000005"/>
    <n v="12080"/>
    <n v="1816832"/>
    <n v="289.92"/>
    <n v="147547536"/>
  </r>
  <r>
    <x v="2"/>
    <s v="2018L330"/>
    <m/>
    <n v="23078"/>
    <n v="92312"/>
    <n v="0.25"/>
    <n v="3"/>
    <n v="740"/>
    <n v="3458"/>
    <n v="12"/>
    <n v="0.15"/>
    <n v="6"/>
    <n v="241.11992995025372"/>
    <n v="1729"/>
    <n v="288.16666666666669"/>
    <n v="518.69999999999993"/>
    <n v="10374"/>
    <n v="2558920"/>
    <n v="864.5"/>
    <n v="319214896"/>
  </r>
  <r>
    <x v="2"/>
    <s v="2018L331"/>
    <m/>
    <n v="29839.5"/>
    <n v="78525"/>
    <n v="0.38"/>
    <n v="5"/>
    <n v="725"/>
    <n v="3573"/>
    <n v="12"/>
    <n v="0.19"/>
    <n v="4"/>
    <n v="316.71824248039218"/>
    <n v="2382"/>
    <n v="297.75"/>
    <n v="678.87"/>
    <n v="17865"/>
    <n v="2590425"/>
    <n v="1357.74"/>
    <n v="280569825"/>
  </r>
  <r>
    <x v="2"/>
    <s v="2018L332"/>
    <m/>
    <n v="30134.2"/>
    <n v="88630"/>
    <n v="0.34"/>
    <n v="3"/>
    <n v="724"/>
    <n v="2612"/>
    <n v="12"/>
    <n v="0.21"/>
    <n v="5"/>
    <n v="256.36179342903569"/>
    <n v="1523.6666666666667"/>
    <n v="217.66666666666666"/>
    <n v="548.52"/>
    <n v="7836"/>
    <n v="1891088"/>
    <n v="888.08"/>
    <n v="231501560"/>
  </r>
  <r>
    <x v="2"/>
    <s v="2018L333"/>
    <m/>
    <n v="29988.719999999998"/>
    <n v="83302"/>
    <n v="0.36"/>
    <n v="4"/>
    <n v="749"/>
    <n v="2406"/>
    <n v="12"/>
    <n v="0.2"/>
    <n v="4"/>
    <n v="224.69847960048631"/>
    <n v="1604"/>
    <n v="200.5"/>
    <n v="481.20000000000005"/>
    <n v="9624"/>
    <n v="1802094"/>
    <n v="866.16"/>
    <n v="200424612"/>
  </r>
  <r>
    <x v="3"/>
    <s v="2017L1"/>
    <m/>
    <n v="15156.18"/>
    <n v="89154"/>
    <n v="0.17"/>
    <n v="3"/>
    <n v="729"/>
    <n v="3817"/>
    <n v="12"/>
    <n v="0.16"/>
    <n v="7"/>
    <n v="284.15415794391276"/>
    <n v="1590.4166666666667"/>
    <n v="318.08333333333331"/>
    <n v="610.72"/>
    <n v="11451"/>
    <n v="2782593"/>
    <n v="648.8900000000001"/>
    <n v="340300818"/>
  </r>
  <r>
    <x v="3"/>
    <s v="2017L2"/>
    <m/>
    <n v="20970.71"/>
    <n v="91177"/>
    <n v="0.22999999999999998"/>
    <n v="5"/>
    <n v="746"/>
    <n v="3247"/>
    <n v="12"/>
    <n v="0.18"/>
    <n v="8"/>
    <n v="272.42782620522343"/>
    <n v="1082.3333333333333"/>
    <n v="270.58333333333331"/>
    <n v="584.45999999999992"/>
    <n v="16235"/>
    <n v="2422262"/>
    <n v="746.81"/>
    <n v="296051719"/>
  </r>
  <r>
    <x v="3"/>
    <s v="2017L3"/>
    <m/>
    <n v="20944.22"/>
    <n v="67562"/>
    <n v="0.31"/>
    <n v="5"/>
    <n v="785"/>
    <n v="3291"/>
    <n v="12"/>
    <n v="0.21"/>
    <n v="8"/>
    <n v="323.00408199653776"/>
    <n v="1097"/>
    <n v="274.25"/>
    <n v="691.11"/>
    <n v="16455"/>
    <n v="2583435"/>
    <n v="1020.21"/>
    <n v="222346542"/>
  </r>
  <r>
    <x v="3"/>
    <s v="2017L4"/>
    <m/>
    <n v="18822.579999999998"/>
    <n v="60718"/>
    <n v="0.30999999999999994"/>
    <n v="3"/>
    <n v="780"/>
    <n v="2652"/>
    <n v="12"/>
    <n v="0.18"/>
    <n v="7"/>
    <n v="222.50649679588923"/>
    <n v="1105"/>
    <n v="221"/>
    <n v="477.35999999999996"/>
    <n v="7956"/>
    <n v="2068560"/>
    <n v="822.11999999999989"/>
    <n v="161024136"/>
  </r>
  <r>
    <x v="3"/>
    <s v="2017L5"/>
    <m/>
    <n v="43150.770000000004"/>
    <n v="110643"/>
    <n v="0.39"/>
    <n v="3"/>
    <n v="746"/>
    <n v="3806"/>
    <n v="12"/>
    <n v="0.16"/>
    <n v="7"/>
    <n v="283.33526988067382"/>
    <n v="1585.8333333333335"/>
    <n v="317.16666666666669"/>
    <n v="608.96"/>
    <n v="11418"/>
    <n v="2839276"/>
    <n v="1484.3400000000001"/>
    <n v="421107258"/>
  </r>
  <r>
    <x v="3"/>
    <s v="2017L6"/>
    <m/>
    <n v="18188.560000000001"/>
    <n v="69956"/>
    <n v="0.26"/>
    <n v="3"/>
    <n v="722"/>
    <n v="2449"/>
    <n v="12"/>
    <n v="0.15"/>
    <n v="4"/>
    <n v="170.76423032046597"/>
    <n v="1632.6666666666665"/>
    <n v="204.08333333333334"/>
    <n v="367.34999999999997"/>
    <n v="7347"/>
    <n v="1768178"/>
    <n v="636.74"/>
    <n v="171322244"/>
  </r>
  <r>
    <x v="3"/>
    <s v="2017L7"/>
    <m/>
    <n v="25072.52"/>
    <n v="113966"/>
    <n v="0.22"/>
    <n v="4"/>
    <n v="731"/>
    <n v="3630"/>
    <n v="12"/>
    <n v="0.2"/>
    <n v="8"/>
    <n v="339.00892807554669"/>
    <n v="1210"/>
    <n v="302.5"/>
    <n v="726"/>
    <n v="14520"/>
    <n v="2653530"/>
    <n v="798.6"/>
    <n v="413696580"/>
  </r>
  <r>
    <x v="3"/>
    <s v="2017L8"/>
    <m/>
    <n v="12457.76"/>
    <n v="77861"/>
    <n v="0.16"/>
    <n v="5"/>
    <n v="777"/>
    <n v="2907"/>
    <n v="12"/>
    <n v="0.19"/>
    <n v="9"/>
    <n v="257.68260030520571"/>
    <n v="726.75"/>
    <n v="242.25"/>
    <n v="552.33000000000004"/>
    <n v="14535"/>
    <n v="2258739"/>
    <n v="465.12"/>
    <n v="226341927"/>
  </r>
  <r>
    <x v="3"/>
    <s v="2017L9"/>
    <m/>
    <n v="45660.810000000005"/>
    <n v="117079"/>
    <n v="0.39000000000000007"/>
    <n v="3"/>
    <n v="727"/>
    <n v="2861"/>
    <n v="12"/>
    <n v="0.16"/>
    <n v="5"/>
    <n v="212.98534081151027"/>
    <n v="1668.9166666666667"/>
    <n v="238.41666666666666"/>
    <n v="457.76"/>
    <n v="8583"/>
    <n v="2079947"/>
    <n v="1115.7900000000002"/>
    <n v="334963019"/>
  </r>
  <r>
    <x v="3"/>
    <s v="2017L10"/>
    <m/>
    <n v="10767.9"/>
    <n v="82830"/>
    <n v="0.13"/>
    <n v="4"/>
    <n v="722"/>
    <n v="3053"/>
    <n v="12"/>
    <n v="0.16"/>
    <n v="4"/>
    <n v="227.27865973349901"/>
    <n v="2035.3333333333333"/>
    <n v="254.41666666666666"/>
    <n v="488.48"/>
    <n v="12212"/>
    <n v="2204266"/>
    <n v="396.89"/>
    <n v="252879990"/>
  </r>
  <r>
    <x v="3"/>
    <s v="2017L11"/>
    <m/>
    <n v="19086.72"/>
    <n v="119292"/>
    <n v="0.16"/>
    <n v="5"/>
    <n v="777"/>
    <n v="2133"/>
    <n v="12"/>
    <n v="0.21"/>
    <n v="8"/>
    <n v="209.34904494032676"/>
    <n v="711"/>
    <n v="177.75"/>
    <n v="447.93"/>
    <n v="10665"/>
    <n v="1657341"/>
    <n v="341.28000000000003"/>
    <n v="254449836"/>
  </r>
  <r>
    <x v="3"/>
    <s v="2017L12"/>
    <m/>
    <n v="19703.91"/>
    <n v="63561"/>
    <n v="0.31"/>
    <n v="3"/>
    <n v="727"/>
    <n v="3089"/>
    <n v="12"/>
    <n v="0.15"/>
    <n v="8"/>
    <n v="215.39024396076738"/>
    <n v="1029.6666666666665"/>
    <n v="257.41666666666669"/>
    <n v="463.34999999999997"/>
    <n v="9267"/>
    <n v="2245703"/>
    <n v="957.59"/>
    <n v="196339929"/>
  </r>
  <r>
    <x v="3"/>
    <s v="2017L13"/>
    <m/>
    <n v="25982.100000000002"/>
    <n v="96230"/>
    <n v="0.27"/>
    <n v="4"/>
    <n v="748"/>
    <n v="2188"/>
    <n v="12"/>
    <n v="0.2"/>
    <n v="5"/>
    <n v="204.33926573809813"/>
    <n v="1276.3333333333335"/>
    <n v="182.33333333333334"/>
    <n v="437.6"/>
    <n v="8752"/>
    <n v="1636624"/>
    <n v="590.76"/>
    <n v="210551240"/>
  </r>
  <r>
    <x v="3"/>
    <s v="2017L14"/>
    <m/>
    <n v="40781.980000000003"/>
    <n v="107321"/>
    <n v="0.38"/>
    <n v="3"/>
    <n v="753"/>
    <n v="2334"/>
    <n v="12"/>
    <n v="0.18"/>
    <n v="6"/>
    <n v="195.82585351493424"/>
    <n v="1167"/>
    <n v="194.5"/>
    <n v="420.12"/>
    <n v="7002"/>
    <n v="1757502"/>
    <n v="886.92"/>
    <n v="250487214"/>
  </r>
  <r>
    <x v="3"/>
    <s v="2017L15"/>
    <m/>
    <n v="17092.320000000003"/>
    <n v="61044"/>
    <n v="0.28000000000000008"/>
    <n v="4"/>
    <n v="722"/>
    <n v="3365"/>
    <n v="12"/>
    <n v="0.16"/>
    <n v="5"/>
    <n v="250.50530298173072"/>
    <n v="1962.9166666666667"/>
    <n v="280.41666666666669"/>
    <n v="538.4"/>
    <n v="13460"/>
    <n v="2429530"/>
    <n v="942.20000000000027"/>
    <n v="205413060"/>
  </r>
  <r>
    <x v="3"/>
    <s v="2017L16"/>
    <m/>
    <n v="18521.46"/>
    <n v="50058"/>
    <n v="0.37"/>
    <n v="3"/>
    <n v="731"/>
    <n v="2797"/>
    <n v="12"/>
    <n v="0.18"/>
    <n v="7"/>
    <n v="234.67219892085308"/>
    <n v="1165.4166666666667"/>
    <n v="233.08333333333334"/>
    <n v="503.46"/>
    <n v="8391"/>
    <n v="2044607"/>
    <n v="1034.8900000000001"/>
    <n v="140012226"/>
  </r>
  <r>
    <x v="3"/>
    <s v="2017L17"/>
    <m/>
    <n v="17418.030000000002"/>
    <n v="102459"/>
    <n v="0.17"/>
    <n v="5"/>
    <n v="773"/>
    <n v="3599"/>
    <n v="12"/>
    <n v="0.15"/>
    <n v="4"/>
    <n v="250.95159858038267"/>
    <n v="2399.333333333333"/>
    <n v="299.91666666666669"/>
    <n v="539.85"/>
    <n v="17995"/>
    <n v="2782027"/>
    <n v="611.83000000000004"/>
    <n v="368749941"/>
  </r>
  <r>
    <x v="3"/>
    <s v="2017L18"/>
    <m/>
    <n v="16686.75"/>
    <n v="66747"/>
    <n v="0.25"/>
    <n v="5"/>
    <n v="767"/>
    <n v="2898"/>
    <n v="12"/>
    <n v="0.19"/>
    <n v="6"/>
    <n v="256.88482135689242"/>
    <n v="1449"/>
    <n v="241.5"/>
    <n v="550.62"/>
    <n v="14490"/>
    <n v="2222766"/>
    <n v="724.5"/>
    <n v="193432806"/>
  </r>
  <r>
    <x v="3"/>
    <s v="2017L19"/>
    <m/>
    <n v="29222.480000000003"/>
    <n v="104366"/>
    <n v="0.28000000000000003"/>
    <n v="5"/>
    <n v="763"/>
    <n v="3164"/>
    <n v="12"/>
    <n v="0.2"/>
    <n v="4"/>
    <n v="295.48877367245996"/>
    <n v="2109.333333333333"/>
    <n v="263.66666666666669"/>
    <n v="632.80000000000007"/>
    <n v="15820"/>
    <n v="2414132"/>
    <n v="885.92000000000007"/>
    <n v="330214024"/>
  </r>
  <r>
    <x v="3"/>
    <s v="2017L20"/>
    <m/>
    <n v="10234.619999999999"/>
    <n v="56859"/>
    <n v="0.18"/>
    <n v="3"/>
    <n v="745"/>
    <n v="2961"/>
    <n v="12"/>
    <n v="0.18"/>
    <n v="8"/>
    <n v="248.43202753115685"/>
    <n v="987"/>
    <n v="246.75"/>
    <n v="532.98"/>
    <n v="8883"/>
    <n v="2205945"/>
    <n v="532.98"/>
    <n v="168359499"/>
  </r>
  <r>
    <x v="3"/>
    <s v="2017L21"/>
    <m/>
    <n v="7063.8"/>
    <n v="58865"/>
    <n v="0.12000000000000001"/>
    <n v="5"/>
    <n v="732"/>
    <n v="2415"/>
    <n v="12"/>
    <n v="0.16"/>
    <n v="4"/>
    <n v="179.78315206564039"/>
    <n v="1610"/>
    <n v="201.25"/>
    <n v="386.40000000000003"/>
    <n v="12075"/>
    <n v="1767780"/>
    <n v="289.8"/>
    <n v="142158975"/>
  </r>
  <r>
    <x v="3"/>
    <s v="2017L22"/>
    <m/>
    <n v="39221.64"/>
    <n v="108949"/>
    <n v="0.36"/>
    <n v="5"/>
    <n v="744"/>
    <n v="3243"/>
    <n v="12"/>
    <n v="0.17"/>
    <n v="9"/>
    <n v="256.74441927570024"/>
    <n v="810.75"/>
    <n v="270.25"/>
    <n v="551.31000000000006"/>
    <n v="16215"/>
    <n v="2412792"/>
    <n v="1167.48"/>
    <n v="353321607"/>
  </r>
  <r>
    <x v="3"/>
    <s v="2017L23"/>
    <m/>
    <n v="7054.5599999999995"/>
    <n v="58788"/>
    <n v="0.12"/>
    <n v="3"/>
    <n v="769"/>
    <n v="2524"/>
    <n v="12"/>
    <n v="0.19"/>
    <n v="8"/>
    <n v="223.73267394920509"/>
    <n v="841.33333333333326"/>
    <n v="210.33333333333334"/>
    <n v="479.56"/>
    <n v="7572"/>
    <n v="1940956"/>
    <n v="302.88"/>
    <n v="148380912"/>
  </r>
  <r>
    <x v="3"/>
    <s v="2017L24"/>
    <m/>
    <n v="16580.04"/>
    <n v="53484"/>
    <n v="0.31"/>
    <n v="5"/>
    <n v="776"/>
    <n v="3627"/>
    <n v="12"/>
    <n v="0.21"/>
    <n v="6"/>
    <n v="355.98170932891009"/>
    <n v="1813.5"/>
    <n v="302.25"/>
    <n v="761.67"/>
    <n v="18135"/>
    <n v="2814552"/>
    <n v="1124.3699999999999"/>
    <n v="193986468"/>
  </r>
  <r>
    <x v="3"/>
    <s v="2017L25"/>
    <m/>
    <n v="21987.200000000001"/>
    <n v="68710"/>
    <n v="0.32"/>
    <n v="3"/>
    <n v="779"/>
    <n v="2939"/>
    <n v="12"/>
    <n v="0.17"/>
    <n v="6"/>
    <n v="232.67710399361164"/>
    <n v="1469.5"/>
    <n v="244.91666666666666"/>
    <n v="499.63000000000005"/>
    <n v="8817"/>
    <n v="2289481"/>
    <n v="940.48"/>
    <n v="201938690"/>
  </r>
  <r>
    <x v="3"/>
    <s v="2017L26"/>
    <m/>
    <n v="29175.75"/>
    <n v="116703"/>
    <n v="0.25"/>
    <n v="3"/>
    <n v="761"/>
    <n v="2709"/>
    <n v="12"/>
    <n v="0.17"/>
    <n v="5"/>
    <n v="214.46827993150529"/>
    <n v="1580.25"/>
    <n v="225.75"/>
    <n v="460.53000000000003"/>
    <n v="8127"/>
    <n v="2061549"/>
    <n v="677.25"/>
    <n v="316148427"/>
  </r>
  <r>
    <x v="3"/>
    <s v="2017L27"/>
    <m/>
    <n v="34404.160000000003"/>
    <n v="107513"/>
    <n v="0.32"/>
    <n v="5"/>
    <n v="748"/>
    <n v="2790"/>
    <n v="12"/>
    <n v="0.21"/>
    <n v="4"/>
    <n v="273.83208409916153"/>
    <n v="1860"/>
    <n v="232.5"/>
    <n v="585.9"/>
    <n v="13950"/>
    <n v="2086920"/>
    <n v="892.80000000000007"/>
    <n v="299961270"/>
  </r>
  <r>
    <x v="3"/>
    <s v="2017L28"/>
    <m/>
    <n v="13907.68"/>
    <n v="86923"/>
    <n v="0.16"/>
    <n v="3"/>
    <n v="781"/>
    <n v="3267"/>
    <n v="12"/>
    <n v="0.21"/>
    <n v="6"/>
    <n v="320.64853718708275"/>
    <n v="1633.5"/>
    <n v="272.25"/>
    <n v="686.06999999999994"/>
    <n v="9801"/>
    <n v="2551527"/>
    <n v="522.72"/>
    <n v="283977441"/>
  </r>
  <r>
    <x v="3"/>
    <s v="2017L29"/>
    <m/>
    <n v="25121.829999999998"/>
    <n v="86627"/>
    <n v="0.28999999999999998"/>
    <n v="3"/>
    <n v="726"/>
    <n v="2511"/>
    <n v="12"/>
    <n v="0.2"/>
    <n v="7"/>
    <n v="234.50452297457241"/>
    <n v="1046.25"/>
    <n v="209.25"/>
    <n v="502.20000000000005"/>
    <n v="7533"/>
    <n v="1822986"/>
    <n v="728.18999999999994"/>
    <n v="217520397"/>
  </r>
  <r>
    <x v="3"/>
    <s v="2017L30"/>
    <m/>
    <n v="9426.48"/>
    <n v="78554"/>
    <n v="0.12"/>
    <n v="4"/>
    <n v="768"/>
    <n v="3780"/>
    <n v="12"/>
    <n v="0.16"/>
    <n v="4"/>
    <n v="281.39971627665454"/>
    <n v="2520"/>
    <n v="315"/>
    <n v="604.80000000000007"/>
    <n v="15120"/>
    <n v="2903040"/>
    <n v="453.59999999999997"/>
    <n v="296934120"/>
  </r>
  <r>
    <x v="3"/>
    <s v="2017L31"/>
    <m/>
    <n v="34574.65"/>
    <n v="93445"/>
    <n v="0.37"/>
    <n v="5"/>
    <n v="750"/>
    <n v="2989"/>
    <n v="12"/>
    <n v="0.2"/>
    <n v="7"/>
    <n v="279.14536804898313"/>
    <n v="1245.4166666666667"/>
    <n v="249.08333333333334"/>
    <n v="597.80000000000007"/>
    <n v="14945"/>
    <n v="2241750"/>
    <n v="1105.93"/>
    <n v="279307105"/>
  </r>
  <r>
    <x v="3"/>
    <s v="2017L32"/>
    <m/>
    <n v="15480.36"/>
    <n v="110574"/>
    <n v="0.14000000000000001"/>
    <n v="5"/>
    <n v="786"/>
    <n v="2419"/>
    <n v="12"/>
    <n v="0.21"/>
    <n v="4"/>
    <n v="237.41928725300059"/>
    <n v="1612.6666666666665"/>
    <n v="201.58333333333334"/>
    <n v="507.99"/>
    <n v="12095"/>
    <n v="1901334"/>
    <n v="338.66"/>
    <n v="267478506"/>
  </r>
  <r>
    <x v="3"/>
    <s v="2017L33"/>
    <m/>
    <n v="14646.240000000002"/>
    <n v="104616"/>
    <n v="0.14000000000000001"/>
    <n v="5"/>
    <n v="773"/>
    <n v="3928"/>
    <n v="12"/>
    <n v="0.17"/>
    <n v="5"/>
    <n v="310.97504746066926"/>
    <n v="2291.3333333333335"/>
    <n v="327.33333333333331"/>
    <n v="667.7600000000001"/>
    <n v="19640"/>
    <n v="3036344"/>
    <n v="549.92000000000007"/>
    <n v="410931648"/>
  </r>
  <r>
    <x v="3"/>
    <s v="2017L34"/>
    <m/>
    <n v="29726.760000000002"/>
    <n v="106167"/>
    <n v="0.28000000000000003"/>
    <n v="3"/>
    <n v="729"/>
    <n v="3707"/>
    <n v="12"/>
    <n v="0.16"/>
    <n v="9"/>
    <n v="275.96527731152344"/>
    <n v="926.75"/>
    <n v="308.91666666666669"/>
    <n v="593.12"/>
    <n v="11121"/>
    <n v="2702403"/>
    <n v="1037.96"/>
    <n v="393561069"/>
  </r>
  <r>
    <x v="3"/>
    <s v="2017L35"/>
    <m/>
    <n v="11194.92"/>
    <n v="93291"/>
    <n v="0.12"/>
    <n v="3"/>
    <n v="780"/>
    <n v="3136"/>
    <n v="12"/>
    <n v="0.2"/>
    <n v="5"/>
    <n v="292.87382877270369"/>
    <n v="1829.3333333333335"/>
    <n v="261.33333333333331"/>
    <n v="627.20000000000005"/>
    <n v="9408"/>
    <n v="2446080"/>
    <n v="376.32"/>
    <n v="292560576"/>
  </r>
  <r>
    <x v="3"/>
    <s v="2017L36"/>
    <m/>
    <n v="7956.9"/>
    <n v="53046"/>
    <n v="0.15"/>
    <n v="3"/>
    <n v="728"/>
    <n v="3306"/>
    <n v="12"/>
    <n v="0.16"/>
    <n v="6"/>
    <n v="246.11308518799464"/>
    <n v="1653"/>
    <n v="275.5"/>
    <n v="528.96"/>
    <n v="9918"/>
    <n v="2406768"/>
    <n v="495.9"/>
    <n v="175370076"/>
  </r>
  <r>
    <x v="3"/>
    <s v="2017L37"/>
    <m/>
    <n v="34213.120000000003"/>
    <n v="106916"/>
    <n v="0.32"/>
    <n v="5"/>
    <n v="785"/>
    <n v="2657"/>
    <n v="12"/>
    <n v="0.17"/>
    <n v="4"/>
    <n v="210.3515023174638"/>
    <n v="1771.3333333333333"/>
    <n v="221.41666666666666"/>
    <n v="451.69000000000005"/>
    <n v="13285"/>
    <n v="2085745"/>
    <n v="850.24"/>
    <n v="284075812"/>
  </r>
  <r>
    <x v="3"/>
    <s v="2017L38"/>
    <m/>
    <n v="10750.61"/>
    <n v="82697"/>
    <n v="0.13"/>
    <n v="5"/>
    <n v="753"/>
    <n v="2591"/>
    <n v="12"/>
    <n v="0.19"/>
    <n v="4"/>
    <n v="229.67169500887098"/>
    <n v="1727.3333333333333"/>
    <n v="215.91666666666666"/>
    <n v="492.29"/>
    <n v="12955"/>
    <n v="1951023"/>
    <n v="336.83"/>
    <n v="214267927"/>
  </r>
  <r>
    <x v="3"/>
    <s v="2017L39"/>
    <m/>
    <n v="28202.87"/>
    <n v="90977"/>
    <n v="0.31"/>
    <n v="3"/>
    <n v="733"/>
    <n v="2404"/>
    <n v="12"/>
    <n v="0.17"/>
    <n v="8"/>
    <n v="190.32179584914689"/>
    <n v="801.33333333333326"/>
    <n v="200.33333333333334"/>
    <n v="408.68"/>
    <n v="7212"/>
    <n v="1762132"/>
    <n v="745.24"/>
    <n v="218708708"/>
  </r>
  <r>
    <x v="3"/>
    <s v="2017L40"/>
    <m/>
    <n v="27263.52"/>
    <n v="75732"/>
    <n v="0.36"/>
    <n v="3"/>
    <n v="731"/>
    <n v="3518"/>
    <n v="12"/>
    <n v="0.16"/>
    <n v="5"/>
    <n v="261.89529149769066"/>
    <n v="2052.166666666667"/>
    <n v="293.16666666666669"/>
    <n v="562.88"/>
    <n v="10554"/>
    <n v="2571658"/>
    <n v="1266.48"/>
    <n v="266425176"/>
  </r>
  <r>
    <x v="3"/>
    <s v="2017L41"/>
    <m/>
    <n v="19129.560000000001"/>
    <n v="83172"/>
    <n v="0.23"/>
    <n v="5"/>
    <n v="734"/>
    <n v="2531"/>
    <n v="12"/>
    <n v="0.18"/>
    <n v="9"/>
    <n v="212.35442812609193"/>
    <n v="632.75"/>
    <n v="210.91666666666666"/>
    <n v="455.58"/>
    <n v="12655"/>
    <n v="1857754"/>
    <n v="582.13"/>
    <n v="210508332"/>
  </r>
  <r>
    <x v="3"/>
    <s v="2017L42"/>
    <m/>
    <n v="29954.340000000004"/>
    <n v="110942"/>
    <n v="0.27"/>
    <n v="5"/>
    <n v="770"/>
    <n v="3653"/>
    <n v="12"/>
    <n v="0.21"/>
    <n v="4"/>
    <n v="358.53354953915294"/>
    <n v="2435.333333333333"/>
    <n v="304.41666666666669"/>
    <n v="767.13"/>
    <n v="18265"/>
    <n v="2812810"/>
    <n v="986.31000000000006"/>
    <n v="405271126"/>
  </r>
  <r>
    <x v="3"/>
    <s v="2017L43"/>
    <m/>
    <n v="31127.1"/>
    <n v="100410"/>
    <n v="0.31"/>
    <n v="4"/>
    <n v="752"/>
    <n v="3608"/>
    <n v="12"/>
    <n v="0.16"/>
    <n v="7"/>
    <n v="268.59528474237294"/>
    <n v="1503.3333333333335"/>
    <n v="300.66666666666669"/>
    <n v="577.28"/>
    <n v="14432"/>
    <n v="2713216"/>
    <n v="1118.48"/>
    <n v="362279280"/>
  </r>
  <r>
    <x v="3"/>
    <s v="2017L44"/>
    <m/>
    <n v="7906.2"/>
    <n v="65885"/>
    <n v="0.12"/>
    <n v="5"/>
    <n v="790"/>
    <n v="3085"/>
    <n v="12"/>
    <n v="0.17"/>
    <n v="6"/>
    <n v="244.2357488330359"/>
    <n v="1542.5"/>
    <n v="257.08333333333331"/>
    <n v="524.45000000000005"/>
    <n v="15425"/>
    <n v="2437150"/>
    <n v="370.2"/>
    <n v="203255225"/>
  </r>
  <r>
    <x v="3"/>
    <s v="2017L45"/>
    <m/>
    <n v="23876.920000000002"/>
    <n v="62834"/>
    <n v="0.38"/>
    <n v="5"/>
    <n v="741"/>
    <n v="2166"/>
    <n v="12"/>
    <n v="0.19"/>
    <n v="4"/>
    <n v="191.99880022740814"/>
    <n v="1444"/>
    <n v="180.5"/>
    <n v="411.54"/>
    <n v="10830"/>
    <n v="1605006"/>
    <n v="823.08"/>
    <n v="136098444"/>
  </r>
  <r>
    <x v="3"/>
    <s v="2017L46"/>
    <m/>
    <n v="31334.21"/>
    <n v="108049"/>
    <n v="0.28999999999999998"/>
    <n v="3"/>
    <n v="762"/>
    <n v="3653"/>
    <n v="12"/>
    <n v="0.15"/>
    <n v="6"/>
    <n v="254.71691848128305"/>
    <n v="1826.5"/>
    <n v="304.41666666666669"/>
    <n v="547.94999999999993"/>
    <n v="10959"/>
    <n v="2783586"/>
    <n v="1059.3699999999999"/>
    <n v="394702997"/>
  </r>
  <r>
    <x v="3"/>
    <s v="2017L47"/>
    <m/>
    <n v="10914.51"/>
    <n v="64203"/>
    <n v="0.17"/>
    <n v="5"/>
    <n v="783"/>
    <n v="3596"/>
    <n v="12"/>
    <n v="0.2"/>
    <n v="9"/>
    <n v="335.83363784012835"/>
    <n v="899"/>
    <n v="299.66666666666669"/>
    <n v="719.2"/>
    <n v="17980"/>
    <n v="2815668"/>
    <n v="611.32000000000005"/>
    <n v="230873988"/>
  </r>
  <r>
    <x v="3"/>
    <s v="2017L48"/>
    <m/>
    <n v="25804.400000000001"/>
    <n v="64511"/>
    <n v="0.4"/>
    <n v="3"/>
    <n v="786"/>
    <n v="2456"/>
    <n v="12"/>
    <n v="0.16"/>
    <n v="9"/>
    <n v="182.83537121044009"/>
    <n v="614"/>
    <n v="204.66666666666666"/>
    <n v="392.96000000000004"/>
    <n v="7368"/>
    <n v="1930416"/>
    <n v="982.40000000000009"/>
    <n v="158439016"/>
  </r>
  <r>
    <x v="3"/>
    <s v="2017L49"/>
    <m/>
    <n v="14954.16"/>
    <n v="57516"/>
    <n v="0.26"/>
    <n v="3"/>
    <n v="786"/>
    <n v="2642"/>
    <n v="12"/>
    <n v="0.21"/>
    <n v="9"/>
    <n v="259.30622444085475"/>
    <n v="660.5"/>
    <n v="220.16666666666666"/>
    <n v="554.81999999999994"/>
    <n v="7926"/>
    <n v="2076612"/>
    <n v="686.92000000000007"/>
    <n v="151957272"/>
  </r>
  <r>
    <x v="3"/>
    <s v="2017L50"/>
    <m/>
    <n v="12349.400000000001"/>
    <n v="88210"/>
    <n v="0.14000000000000001"/>
    <n v="3"/>
    <n v="739"/>
    <n v="3921"/>
    <n v="12"/>
    <n v="0.21"/>
    <n v="8"/>
    <n v="384.83713324473536"/>
    <n v="1307"/>
    <n v="326.75"/>
    <n v="823.41"/>
    <n v="11763"/>
    <n v="2897619"/>
    <n v="548.94000000000005"/>
    <n v="345871410"/>
  </r>
  <r>
    <x v="3"/>
    <s v="2017L51"/>
    <m/>
    <n v="20588.920000000002"/>
    <n v="93586"/>
    <n v="0.22000000000000003"/>
    <n v="5"/>
    <n v="770"/>
    <n v="3807"/>
    <n v="12"/>
    <n v="0.15"/>
    <n v="8"/>
    <n v="265.45505301348061"/>
    <n v="1269"/>
    <n v="317.25"/>
    <n v="571.04999999999995"/>
    <n v="19035"/>
    <n v="2931390"/>
    <n v="837.54000000000008"/>
    <n v="356281902"/>
  </r>
  <r>
    <x v="3"/>
    <s v="2017L52"/>
    <m/>
    <n v="11762.1"/>
    <n v="56010"/>
    <n v="0.21000000000000002"/>
    <n v="4"/>
    <n v="750"/>
    <n v="2947"/>
    <n v="12"/>
    <n v="0.16"/>
    <n v="6"/>
    <n v="219.38755657865113"/>
    <n v="1473.5"/>
    <n v="245.58333333333334"/>
    <n v="471.52"/>
    <n v="11788"/>
    <n v="2210250"/>
    <n v="618.87"/>
    <n v="165061470"/>
  </r>
  <r>
    <x v="3"/>
    <s v="2017L53"/>
    <m/>
    <n v="28864.44"/>
    <n v="80179"/>
    <n v="0.36"/>
    <n v="5"/>
    <n v="720"/>
    <n v="2862"/>
    <n v="12"/>
    <n v="0.16"/>
    <n v="7"/>
    <n v="213.05978518089566"/>
    <n v="1192.5"/>
    <n v="238.5"/>
    <n v="457.92"/>
    <n v="14310"/>
    <n v="2060640"/>
    <n v="1030.32"/>
    <n v="229472298"/>
  </r>
  <r>
    <x v="3"/>
    <s v="2017L54"/>
    <m/>
    <n v="16113.599999999999"/>
    <n v="107424"/>
    <n v="0.15"/>
    <n v="3"/>
    <n v="763"/>
    <n v="2701"/>
    <n v="12"/>
    <n v="0.17"/>
    <n v="6"/>
    <n v="213.83492952934512"/>
    <n v="1350.5"/>
    <n v="225.08333333333334"/>
    <n v="459.17"/>
    <n v="8103"/>
    <n v="2060863"/>
    <n v="405.15"/>
    <n v="290152224"/>
  </r>
  <r>
    <x v="3"/>
    <s v="2017L55"/>
    <m/>
    <n v="37062.400000000001"/>
    <n v="92656"/>
    <n v="0.4"/>
    <n v="3"/>
    <n v="790"/>
    <n v="3488"/>
    <n v="12"/>
    <n v="0.19"/>
    <n v="6"/>
    <n v="309.18366352409964"/>
    <n v="1744"/>
    <n v="290.66666666666669"/>
    <n v="662.72"/>
    <n v="10464"/>
    <n v="2755520"/>
    <n v="1395.2"/>
    <n v="323184128"/>
  </r>
  <r>
    <x v="3"/>
    <s v="2017L56"/>
    <m/>
    <n v="17108.84"/>
    <n v="61103"/>
    <n v="0.28000000000000003"/>
    <n v="4"/>
    <n v="789"/>
    <n v="2197"/>
    <n v="12"/>
    <n v="0.19"/>
    <n v="4"/>
    <n v="194.74670549382077"/>
    <n v="1464.6666666666665"/>
    <n v="183.08333333333334"/>
    <n v="417.43"/>
    <n v="8788"/>
    <n v="1733433"/>
    <n v="615.16000000000008"/>
    <n v="134243291"/>
  </r>
  <r>
    <x v="3"/>
    <s v="2017L57"/>
    <m/>
    <n v="20968.2"/>
    <n v="77660"/>
    <n v="0.27"/>
    <n v="4"/>
    <n v="736"/>
    <n v="2445"/>
    <n v="12"/>
    <n v="0.18"/>
    <n v="4"/>
    <n v="205.13890824507897"/>
    <n v="1630"/>
    <n v="203.75"/>
    <n v="440.09999999999997"/>
    <n v="9780"/>
    <n v="1799520"/>
    <n v="660.15000000000009"/>
    <n v="189878700"/>
  </r>
  <r>
    <x v="3"/>
    <s v="2017L58"/>
    <m/>
    <n v="27523.5"/>
    <n v="91745"/>
    <n v="0.3"/>
    <n v="4"/>
    <n v="766"/>
    <n v="2614"/>
    <n v="12"/>
    <n v="0.19"/>
    <n v="4"/>
    <n v="231.71046343233843"/>
    <n v="1742.6666666666665"/>
    <n v="217.83333333333334"/>
    <n v="496.66"/>
    <n v="10456"/>
    <n v="2002324"/>
    <n v="784.19999999999993"/>
    <n v="239821430"/>
  </r>
  <r>
    <x v="3"/>
    <s v="2017L59"/>
    <m/>
    <n v="29718.800000000003"/>
    <n v="74297"/>
    <n v="0.4"/>
    <n v="3"/>
    <n v="790"/>
    <n v="3331"/>
    <n v="12"/>
    <n v="0.21"/>
    <n v="9"/>
    <n v="326.9299900122964"/>
    <n v="832.75"/>
    <n v="277.58333333333331"/>
    <n v="699.51"/>
    <n v="9993"/>
    <n v="2631490"/>
    <n v="1332.4"/>
    <n v="247483307"/>
  </r>
  <r>
    <x v="3"/>
    <s v="2017L60"/>
    <m/>
    <n v="33719.01"/>
    <n v="86459"/>
    <n v="0.39"/>
    <n v="3"/>
    <n v="756"/>
    <n v="3149"/>
    <n v="12"/>
    <n v="0.16"/>
    <n v="9"/>
    <n v="234.42531919449343"/>
    <n v="787.25"/>
    <n v="262.41666666666669"/>
    <n v="503.84000000000003"/>
    <n v="9447"/>
    <n v="2380644"/>
    <n v="1228.1100000000001"/>
    <n v="272259391"/>
  </r>
  <r>
    <x v="3"/>
    <s v="2017L61"/>
    <m/>
    <n v="16250.51"/>
    <n v="52421"/>
    <n v="0.31"/>
    <n v="5"/>
    <n v="756"/>
    <n v="2602"/>
    <n v="12"/>
    <n v="0.18"/>
    <n v="9"/>
    <n v="218.31142709762594"/>
    <n v="650.5"/>
    <n v="216.83333333333334"/>
    <n v="468.35999999999996"/>
    <n v="13010"/>
    <n v="1967112"/>
    <n v="806.62"/>
    <n v="136399442"/>
  </r>
  <r>
    <x v="3"/>
    <s v="2017L62"/>
    <m/>
    <n v="6407.7599999999993"/>
    <n v="53398"/>
    <n v="0.11999999999999998"/>
    <n v="4"/>
    <n v="748"/>
    <n v="3623"/>
    <n v="12"/>
    <n v="0.19"/>
    <n v="9"/>
    <n v="321.15034774879962"/>
    <n v="905.75"/>
    <n v="301.91666666666669"/>
    <n v="688.37"/>
    <n v="14492"/>
    <n v="2710004"/>
    <n v="434.75999999999993"/>
    <n v="193460954"/>
  </r>
  <r>
    <x v="3"/>
    <s v="2017L63"/>
    <m/>
    <n v="30740"/>
    <n v="76850"/>
    <n v="0.4"/>
    <n v="3"/>
    <n v="788"/>
    <n v="3099"/>
    <n v="12"/>
    <n v="0.2"/>
    <n v="6"/>
    <n v="289.41836586945436"/>
    <n v="1549.5"/>
    <n v="258.25"/>
    <n v="619.80000000000007"/>
    <n v="9297"/>
    <n v="2442012"/>
    <n v="1239.6000000000001"/>
    <n v="238158150"/>
  </r>
  <r>
    <x v="3"/>
    <s v="2017L64"/>
    <m/>
    <n v="42114.6"/>
    <n v="116985"/>
    <n v="0.36"/>
    <n v="4"/>
    <n v="761"/>
    <n v="2608"/>
    <n v="12"/>
    <n v="0.15"/>
    <n v="7"/>
    <n v="181.85100558422835"/>
    <n v="1086.6666666666667"/>
    <n v="217.33333333333334"/>
    <n v="391.2"/>
    <n v="10432"/>
    <n v="1984688"/>
    <n v="938.88"/>
    <n v="305096880"/>
  </r>
  <r>
    <x v="3"/>
    <s v="2017L65"/>
    <m/>
    <n v="19739.29"/>
    <n v="103891"/>
    <n v="0.19"/>
    <n v="3"/>
    <n v="744"/>
    <n v="2816"/>
    <n v="12"/>
    <n v="0.21"/>
    <n v="8"/>
    <n v="276.38392430940462"/>
    <n v="938.66666666666663"/>
    <n v="234.66666666666666"/>
    <n v="591.36"/>
    <n v="8448"/>
    <n v="2095104"/>
    <n v="535.04"/>
    <n v="292557056"/>
  </r>
  <r>
    <x v="3"/>
    <s v="2017L66"/>
    <m/>
    <n v="11672.800000000001"/>
    <n v="116728"/>
    <n v="0.1"/>
    <n v="5"/>
    <n v="753"/>
    <n v="2702"/>
    <n v="12"/>
    <n v="0.16"/>
    <n v="5"/>
    <n v="201.14868607923822"/>
    <n v="1576.1666666666667"/>
    <n v="225.16666666666666"/>
    <n v="432.32"/>
    <n v="13510"/>
    <n v="2034606"/>
    <n v="270.2"/>
    <n v="315399056"/>
  </r>
  <r>
    <x v="3"/>
    <s v="2017L67"/>
    <m/>
    <n v="22060.44"/>
    <n v="61279"/>
    <n v="0.36"/>
    <n v="4"/>
    <n v="789"/>
    <n v="2086"/>
    <n v="12"/>
    <n v="0.19"/>
    <n v="7"/>
    <n v="184.90743179795632"/>
    <n v="869.16666666666674"/>
    <n v="173.83333333333334"/>
    <n v="396.34000000000003"/>
    <n v="8344"/>
    <n v="1645854"/>
    <n v="750.95999999999992"/>
    <n v="127827994"/>
  </r>
  <r>
    <x v="3"/>
    <s v="2017L68"/>
    <m/>
    <n v="14834.04"/>
    <n v="114108"/>
    <n v="0.13"/>
    <n v="5"/>
    <n v="781"/>
    <n v="3985"/>
    <n v="12"/>
    <n v="0.21"/>
    <n v="4"/>
    <n v="391.11858606994934"/>
    <n v="2656.6666666666665"/>
    <n v="332.08333333333331"/>
    <n v="836.85"/>
    <n v="19925"/>
    <n v="3112285"/>
    <n v="518.05000000000007"/>
    <n v="454720380"/>
  </r>
  <r>
    <x v="3"/>
    <s v="2017L69"/>
    <m/>
    <n v="19188"/>
    <n v="73800"/>
    <n v="0.26"/>
    <n v="3"/>
    <n v="738"/>
    <n v="2377"/>
    <n v="12"/>
    <n v="0.15"/>
    <n v="4"/>
    <n v="165.7438037859321"/>
    <n v="1584.6666666666665"/>
    <n v="198.08333333333334"/>
    <n v="356.55"/>
    <n v="7131"/>
    <n v="1754226"/>
    <n v="618.02"/>
    <n v="175422600"/>
  </r>
  <r>
    <x v="3"/>
    <s v="2017L70"/>
    <m/>
    <n v="43746.74"/>
    <n v="115123"/>
    <n v="0.38"/>
    <n v="4"/>
    <n v="730"/>
    <n v="3048"/>
    <n v="12"/>
    <n v="0.15"/>
    <n v="7"/>
    <n v="212.5313899619357"/>
    <n v="1270"/>
    <n v="254"/>
    <n v="457.2"/>
    <n v="12192"/>
    <n v="2225040"/>
    <n v="1158.24"/>
    <n v="350894904"/>
  </r>
  <r>
    <x v="3"/>
    <s v="2017L71"/>
    <m/>
    <n v="30864.399999999998"/>
    <n v="88184"/>
    <n v="0.35"/>
    <n v="3"/>
    <n v="774"/>
    <n v="3766"/>
    <n v="12"/>
    <n v="0.19"/>
    <n v="9"/>
    <n v="333.82616881644469"/>
    <n v="941.5"/>
    <n v="313.83333333333331"/>
    <n v="715.54"/>
    <n v="11298"/>
    <n v="2914884"/>
    <n v="1318.1"/>
    <n v="332100944"/>
  </r>
  <r>
    <x v="3"/>
    <s v="2017L72"/>
    <m/>
    <n v="9337.56"/>
    <n v="77813"/>
    <n v="0.12"/>
    <n v="3"/>
    <n v="722"/>
    <n v="3118"/>
    <n v="12"/>
    <n v="0.17"/>
    <n v="8"/>
    <n v="246.84831924194665"/>
    <n v="1039.3333333333333"/>
    <n v="259.83333333333331"/>
    <n v="530.06000000000006"/>
    <n v="9354"/>
    <n v="2251196"/>
    <n v="374.15999999999997"/>
    <n v="242620934"/>
  </r>
  <r>
    <x v="3"/>
    <s v="2017L73"/>
    <m/>
    <n v="29666.560000000001"/>
    <n v="105952"/>
    <n v="0.28000000000000003"/>
    <n v="5"/>
    <n v="740"/>
    <n v="2805"/>
    <n v="12"/>
    <n v="0.17"/>
    <n v="5"/>
    <n v="222.068484757428"/>
    <n v="1636.25"/>
    <n v="233.75"/>
    <n v="476.85"/>
    <n v="14025"/>
    <n v="2075700"/>
    <n v="785.40000000000009"/>
    <n v="297195360"/>
  </r>
  <r>
    <x v="3"/>
    <s v="2017L74"/>
    <m/>
    <n v="13161.6"/>
    <n v="73120"/>
    <n v="0.18"/>
    <n v="5"/>
    <n v="731"/>
    <n v="2005"/>
    <n v="12"/>
    <n v="0.15"/>
    <n v="4"/>
    <n v="139.80493335750691"/>
    <n v="1336.6666666666665"/>
    <n v="167.08333333333334"/>
    <n v="300.75"/>
    <n v="10025"/>
    <n v="1465655"/>
    <n v="360.9"/>
    <n v="146605600"/>
  </r>
  <r>
    <x v="3"/>
    <s v="2017L75"/>
    <m/>
    <n v="23883"/>
    <n v="95532"/>
    <n v="0.25"/>
    <n v="5"/>
    <n v="733"/>
    <n v="3320"/>
    <n v="12"/>
    <n v="0.18"/>
    <n v="8"/>
    <n v="278.55262796468793"/>
    <n v="1106.6666666666665"/>
    <n v="276.66666666666669"/>
    <n v="597.6"/>
    <n v="16600"/>
    <n v="2433560"/>
    <n v="830"/>
    <n v="317166240"/>
  </r>
  <r>
    <x v="3"/>
    <s v="2017L76"/>
    <m/>
    <n v="34281.769999999997"/>
    <n v="118213"/>
    <n v="0.28999999999999998"/>
    <n v="5"/>
    <n v="729"/>
    <n v="2919"/>
    <n v="12"/>
    <n v="0.2"/>
    <n v="5"/>
    <n v="272.6080057995926"/>
    <n v="1702.75"/>
    <n v="243.25"/>
    <n v="583.80000000000007"/>
    <n v="14595"/>
    <n v="2127951"/>
    <n v="846.51"/>
    <n v="345063747"/>
  </r>
  <r>
    <x v="3"/>
    <s v="2017L77"/>
    <m/>
    <n v="5806.5"/>
    <n v="58065"/>
    <n v="0.1"/>
    <n v="3"/>
    <n v="723"/>
    <n v="3391"/>
    <n v="12"/>
    <n v="0.2"/>
    <n v="5"/>
    <n v="316.68850553834113"/>
    <n v="1978.0833333333335"/>
    <n v="282.58333333333331"/>
    <n v="678.2"/>
    <n v="10173"/>
    <n v="2451693"/>
    <n v="339.1"/>
    <n v="196898415"/>
  </r>
  <r>
    <x v="3"/>
    <s v="2017L78"/>
    <m/>
    <n v="18210.080000000002"/>
    <n v="113813"/>
    <n v="0.16"/>
    <n v="4"/>
    <n v="726"/>
    <n v="3101"/>
    <n v="12"/>
    <n v="0.21"/>
    <n v="7"/>
    <n v="304.35601892168455"/>
    <n v="1292.0833333333335"/>
    <n v="258.41666666666669"/>
    <n v="651.20999999999992"/>
    <n v="12404"/>
    <n v="2251326"/>
    <n v="496.16"/>
    <n v="352934113"/>
  </r>
  <r>
    <x v="3"/>
    <s v="2017L79"/>
    <m/>
    <n v="7034.56"/>
    <n v="54112"/>
    <n v="0.13"/>
    <n v="5"/>
    <n v="731"/>
    <n v="3536"/>
    <n v="12"/>
    <n v="0.18"/>
    <n v="7"/>
    <n v="296.67532906118566"/>
    <n v="1473.3333333333335"/>
    <n v="294.66666666666669"/>
    <n v="636.48"/>
    <n v="17680"/>
    <n v="2584816"/>
    <n v="459.68"/>
    <n v="191340032"/>
  </r>
  <r>
    <x v="3"/>
    <s v="2017L80"/>
    <m/>
    <n v="26841"/>
    <n v="89470"/>
    <n v="0.3"/>
    <n v="5"/>
    <n v="773"/>
    <n v="2359"/>
    <n v="12"/>
    <n v="0.15"/>
    <n v="5"/>
    <n v="164.48869715229856"/>
    <n v="1376.0833333333335"/>
    <n v="196.58333333333334"/>
    <n v="353.84999999999997"/>
    <n v="11795"/>
    <n v="1823507"/>
    <n v="707.69999999999993"/>
    <n v="211059730"/>
  </r>
  <r>
    <x v="3"/>
    <s v="2017L81"/>
    <m/>
    <n v="38848.740000000005"/>
    <n v="114261"/>
    <n v="0.34"/>
    <n v="4"/>
    <n v="773"/>
    <n v="2671"/>
    <n v="12"/>
    <n v="0.15"/>
    <n v="9"/>
    <n v="186.24387880194544"/>
    <n v="667.75"/>
    <n v="222.58333333333334"/>
    <n v="400.65"/>
    <n v="10684"/>
    <n v="2064683"/>
    <n v="908.1400000000001"/>
    <n v="305191131"/>
  </r>
  <r>
    <x v="3"/>
    <s v="2017L82"/>
    <m/>
    <n v="9358.57"/>
    <n v="71989"/>
    <n v="0.13"/>
    <n v="5"/>
    <n v="759"/>
    <n v="2473"/>
    <n v="12"/>
    <n v="0.19"/>
    <n v="5"/>
    <n v="219.21192657542949"/>
    <n v="1442.5833333333335"/>
    <n v="206.08333333333334"/>
    <n v="469.87"/>
    <n v="12365"/>
    <n v="1877007"/>
    <n v="321.49"/>
    <n v="178028797"/>
  </r>
  <r>
    <x v="3"/>
    <s v="2017L83"/>
    <m/>
    <n v="18700.079999999998"/>
    <n v="89048"/>
    <n v="0.21"/>
    <n v="4"/>
    <n v="776"/>
    <n v="3224"/>
    <n v="12"/>
    <n v="0.15"/>
    <n v="9"/>
    <n v="224.80354371301846"/>
    <n v="806"/>
    <n v="268.66666666666669"/>
    <n v="483.59999999999997"/>
    <n v="12896"/>
    <n v="2501824"/>
    <n v="677.04"/>
    <n v="287090752"/>
  </r>
  <r>
    <x v="3"/>
    <s v="2017L84"/>
    <m/>
    <n v="26409.760000000002"/>
    <n v="101576"/>
    <n v="0.26"/>
    <n v="4"/>
    <n v="755"/>
    <n v="3393"/>
    <n v="12"/>
    <n v="0.19"/>
    <n v="9"/>
    <n v="300.76266351412551"/>
    <n v="848.25"/>
    <n v="282.75"/>
    <n v="644.66999999999996"/>
    <n v="13572"/>
    <n v="2561715"/>
    <n v="882.18000000000006"/>
    <n v="344647368"/>
  </r>
  <r>
    <x v="3"/>
    <s v="2017L85"/>
    <m/>
    <n v="21249.58"/>
    <n v="96589"/>
    <n v="0.22000000000000003"/>
    <n v="5"/>
    <n v="746"/>
    <n v="3142"/>
    <n v="12"/>
    <n v="0.21"/>
    <n v="6"/>
    <n v="308.38007463783714"/>
    <n v="1571"/>
    <n v="261.83333333333331"/>
    <n v="659.81999999999994"/>
    <n v="15710"/>
    <n v="2343932"/>
    <n v="691.24000000000012"/>
    <n v="303482638"/>
  </r>
  <r>
    <x v="3"/>
    <s v="2017L86"/>
    <m/>
    <n v="20148"/>
    <n v="100740"/>
    <n v="0.2"/>
    <n v="3"/>
    <n v="720"/>
    <n v="2031"/>
    <n v="12"/>
    <n v="0.21"/>
    <n v="4"/>
    <n v="199.33797950014235"/>
    <n v="1354"/>
    <n v="169.25"/>
    <n v="426.51"/>
    <n v="6093"/>
    <n v="1462320"/>
    <n v="406.20000000000005"/>
    <n v="204602940"/>
  </r>
  <r>
    <x v="3"/>
    <s v="2017L87"/>
    <m/>
    <n v="28892.49"/>
    <n v="87553"/>
    <n v="0.33"/>
    <n v="3"/>
    <n v="724"/>
    <n v="2844"/>
    <n v="12"/>
    <n v="0.21"/>
    <n v="6"/>
    <n v="279.13205992043572"/>
    <n v="1422"/>
    <n v="237"/>
    <n v="597.24"/>
    <n v="8532"/>
    <n v="2059056"/>
    <n v="938.5200000000001"/>
    <n v="249000732"/>
  </r>
  <r>
    <x v="3"/>
    <s v="2017L88"/>
    <m/>
    <n v="12490.27"/>
    <n v="96079"/>
    <n v="0.13"/>
    <n v="4"/>
    <n v="726"/>
    <n v="3657"/>
    <n v="12"/>
    <n v="0.2"/>
    <n v="4"/>
    <n v="341.53048208602598"/>
    <n v="2438"/>
    <n v="304.75"/>
    <n v="731.40000000000009"/>
    <n v="14628"/>
    <n v="2654982"/>
    <n v="475.41"/>
    <n v="351360903"/>
  </r>
  <r>
    <x v="3"/>
    <s v="2017L89"/>
    <m/>
    <n v="30484"/>
    <n v="76210"/>
    <n v="0.4"/>
    <n v="3"/>
    <n v="761"/>
    <n v="2357"/>
    <n v="12"/>
    <n v="0.17"/>
    <n v="7"/>
    <n v="186.60086223645547"/>
    <n v="982.08333333333337"/>
    <n v="196.41666666666666"/>
    <n v="400.69000000000005"/>
    <n v="7071"/>
    <n v="1793677"/>
    <n v="942.80000000000007"/>
    <n v="179626970"/>
  </r>
  <r>
    <x v="3"/>
    <s v="2017L90"/>
    <m/>
    <n v="36216.6"/>
    <n v="103476"/>
    <n v="0.35"/>
    <n v="3"/>
    <n v="774"/>
    <n v="2146"/>
    <n v="12"/>
    <n v="0.18"/>
    <n v="9"/>
    <n v="180.05239144946398"/>
    <n v="536.5"/>
    <n v="178.83333333333334"/>
    <n v="386.28"/>
    <n v="6438"/>
    <n v="1661004"/>
    <n v="751.09999999999991"/>
    <n v="222059496"/>
  </r>
  <r>
    <x v="3"/>
    <s v="2017L91"/>
    <m/>
    <n v="19128.72"/>
    <n v="73572"/>
    <n v="0.26"/>
    <n v="5"/>
    <n v="779"/>
    <n v="3657"/>
    <n v="12"/>
    <n v="0.2"/>
    <n v="9"/>
    <n v="341.53048208602598"/>
    <n v="914.25"/>
    <n v="304.75"/>
    <n v="731.40000000000009"/>
    <n v="18285"/>
    <n v="2848803"/>
    <n v="950.82"/>
    <n v="269052804"/>
  </r>
  <r>
    <x v="3"/>
    <s v="2017L92"/>
    <m/>
    <n v="10774.65"/>
    <n v="71831"/>
    <n v="0.15"/>
    <n v="5"/>
    <n v="755"/>
    <n v="3015"/>
    <n v="12"/>
    <n v="0.18"/>
    <n v="9"/>
    <n v="252.96270280528134"/>
    <n v="753.75"/>
    <n v="251.25"/>
    <n v="542.69999999999993"/>
    <n v="15075"/>
    <n v="2276325"/>
    <n v="452.25"/>
    <n v="216570465"/>
  </r>
  <r>
    <x v="3"/>
    <s v="2017L93"/>
    <m/>
    <n v="7692.15"/>
    <n v="51281"/>
    <n v="0.15"/>
    <n v="5"/>
    <n v="735"/>
    <n v="2952"/>
    <n v="12"/>
    <n v="0.15"/>
    <n v="6"/>
    <n v="205.83748791589042"/>
    <n v="1476"/>
    <n v="246"/>
    <n v="442.8"/>
    <n v="14760"/>
    <n v="2169720"/>
    <n v="442.8"/>
    <n v="151381512"/>
  </r>
  <r>
    <x v="3"/>
    <s v="2017L94"/>
    <m/>
    <n v="27316.75"/>
    <n v="109267"/>
    <n v="0.25"/>
    <n v="4"/>
    <n v="762"/>
    <n v="2401"/>
    <n v="12"/>
    <n v="0.2"/>
    <n v="5"/>
    <n v="224.23152515410132"/>
    <n v="1400.5833333333335"/>
    <n v="200.08333333333334"/>
    <n v="480.20000000000005"/>
    <n v="9604"/>
    <n v="1829562"/>
    <n v="600.25"/>
    <n v="262350067"/>
  </r>
  <r>
    <x v="3"/>
    <s v="2017L95"/>
    <m/>
    <n v="22119.63"/>
    <n v="56717"/>
    <n v="0.39"/>
    <n v="5"/>
    <n v="775"/>
    <n v="3571"/>
    <n v="12"/>
    <n v="0.2"/>
    <n v="8"/>
    <n v="333.49886560820318"/>
    <n v="1190.3333333333333"/>
    <n v="297.58333333333331"/>
    <n v="714.2"/>
    <n v="17855"/>
    <n v="2767525"/>
    <n v="1392.69"/>
    <n v="202536407"/>
  </r>
  <r>
    <x v="3"/>
    <s v="2017L96"/>
    <m/>
    <n v="11721.16"/>
    <n v="106556"/>
    <n v="0.11"/>
    <n v="5"/>
    <n v="788"/>
    <n v="3454"/>
    <n v="12"/>
    <n v="0.17"/>
    <n v="5"/>
    <n v="273.44903613267604"/>
    <n v="2014.8333333333335"/>
    <n v="287.83333333333331"/>
    <n v="587.18000000000006"/>
    <n v="17270"/>
    <n v="2721752"/>
    <n v="379.94"/>
    <n v="368044424"/>
  </r>
  <r>
    <x v="3"/>
    <s v="2017L97"/>
    <m/>
    <n v="12001.92"/>
    <n v="50008"/>
    <n v="0.24"/>
    <n v="5"/>
    <n v="733"/>
    <n v="3232"/>
    <n v="12"/>
    <n v="0.17"/>
    <n v="9"/>
    <n v="255.87356247272982"/>
    <n v="808"/>
    <n v="269.33333333333331"/>
    <n v="549.44000000000005"/>
    <n v="16160"/>
    <n v="2369056"/>
    <n v="775.68"/>
    <n v="161625856"/>
  </r>
  <r>
    <x v="3"/>
    <s v="2017L98"/>
    <m/>
    <n v="16668.899999999998"/>
    <n v="92605"/>
    <n v="0.17999999999999997"/>
    <n v="3"/>
    <n v="750"/>
    <n v="2584"/>
    <n v="12"/>
    <n v="0.18"/>
    <n v="6"/>
    <n v="216.801202006251"/>
    <n v="1292"/>
    <n v="215.33333333333334"/>
    <n v="465.12"/>
    <n v="7752"/>
    <n v="1938000"/>
    <n v="465.11999999999989"/>
    <n v="239291320"/>
  </r>
  <r>
    <x v="3"/>
    <s v="2017L99"/>
    <m/>
    <n v="32041.199999999997"/>
    <n v="106804"/>
    <n v="0.3"/>
    <n v="3"/>
    <n v="784"/>
    <n v="2400"/>
    <n v="12"/>
    <n v="0.2"/>
    <n v="8"/>
    <n v="224.13813426482429"/>
    <n v="800"/>
    <n v="200"/>
    <n v="480"/>
    <n v="7200"/>
    <n v="1881600"/>
    <n v="720"/>
    <n v="256329600"/>
  </r>
  <r>
    <x v="3"/>
    <s v="2017L100"/>
    <m/>
    <n v="37379.840000000004"/>
    <n v="98368"/>
    <n v="0.38000000000000006"/>
    <n v="3"/>
    <n v="769"/>
    <n v="3293"/>
    <n v="12"/>
    <n v="0.16"/>
    <n v="4"/>
    <n v="245.14530838598498"/>
    <n v="2195.333333333333"/>
    <n v="274.41666666666669"/>
    <n v="526.88"/>
    <n v="9879"/>
    <n v="2532317"/>
    <n v="1251.3400000000001"/>
    <n v="323925824"/>
  </r>
  <r>
    <x v="3"/>
    <s v="2017L101"/>
    <m/>
    <n v="32005.05"/>
    <n v="91443"/>
    <n v="0.35"/>
    <n v="5"/>
    <n v="780"/>
    <n v="2214"/>
    <n v="12"/>
    <n v="0.21"/>
    <n v="6"/>
    <n v="217.29900867223779"/>
    <n v="1107"/>
    <n v="184.5"/>
    <n v="464.94"/>
    <n v="11070"/>
    <n v="1726920"/>
    <n v="774.9"/>
    <n v="202454802"/>
  </r>
  <r>
    <x v="3"/>
    <s v="2017L102"/>
    <m/>
    <n v="27782.560000000001"/>
    <n v="106856"/>
    <n v="0.26"/>
    <n v="4"/>
    <n v="741"/>
    <n v="3636"/>
    <n v="12"/>
    <n v="0.21"/>
    <n v="7"/>
    <n v="356.86503863245571"/>
    <n v="1515"/>
    <n v="303"/>
    <n v="763.56"/>
    <n v="14544"/>
    <n v="2694276"/>
    <n v="945.36"/>
    <n v="388528416"/>
  </r>
  <r>
    <x v="3"/>
    <s v="2017L103"/>
    <m/>
    <n v="8545.0499999999993"/>
    <n v="56967"/>
    <n v="0.15"/>
    <n v="4"/>
    <n v="749"/>
    <n v="3896"/>
    <n v="12"/>
    <n v="0.15"/>
    <n v="5"/>
    <n v="271.66085803533502"/>
    <n v="2272.666666666667"/>
    <n v="324.66666666666669"/>
    <n v="584.4"/>
    <n v="15584"/>
    <n v="2918104"/>
    <n v="584.4"/>
    <n v="221943432"/>
  </r>
  <r>
    <x v="3"/>
    <s v="2017L104"/>
    <m/>
    <n v="40644.36"/>
    <n v="112901"/>
    <n v="0.36"/>
    <n v="5"/>
    <n v="749"/>
    <n v="2411"/>
    <n v="12"/>
    <n v="0.2"/>
    <n v="5"/>
    <n v="225.1654340468713"/>
    <n v="1406.4166666666667"/>
    <n v="200.91666666666666"/>
    <n v="482.20000000000005"/>
    <n v="12055"/>
    <n v="1805839"/>
    <n v="867.95999999999992"/>
    <n v="272204311"/>
  </r>
  <r>
    <x v="3"/>
    <s v="2017L105"/>
    <m/>
    <n v="20901.14"/>
    <n v="80389"/>
    <n v="0.26"/>
    <n v="5"/>
    <n v="756"/>
    <n v="2543"/>
    <n v="12"/>
    <n v="0.2"/>
    <n v="6"/>
    <n v="237.49303143143669"/>
    <n v="1271.5"/>
    <n v="211.91666666666666"/>
    <n v="508.6"/>
    <n v="12715"/>
    <n v="1922508"/>
    <n v="661.18000000000006"/>
    <n v="204429227"/>
  </r>
  <r>
    <x v="3"/>
    <s v="2017L106"/>
    <m/>
    <n v="6455.79"/>
    <n v="58689"/>
    <n v="0.11"/>
    <n v="4"/>
    <n v="750"/>
    <n v="2909"/>
    <n v="12"/>
    <n v="0.18"/>
    <n v="4"/>
    <n v="244.06915504496303"/>
    <n v="1939.3333333333333"/>
    <n v="242.41666666666666"/>
    <n v="523.62"/>
    <n v="11636"/>
    <n v="2181750"/>
    <n v="319.99"/>
    <n v="170726301"/>
  </r>
  <r>
    <x v="3"/>
    <s v="2017L107"/>
    <m/>
    <n v="17728.349999999999"/>
    <n v="118189"/>
    <n v="0.15"/>
    <n v="5"/>
    <n v="748"/>
    <n v="2385"/>
    <n v="12"/>
    <n v="0.15"/>
    <n v="6"/>
    <n v="166.30162895643585"/>
    <n v="1192.5"/>
    <n v="198.75"/>
    <n v="357.75"/>
    <n v="11925"/>
    <n v="1783980"/>
    <n v="357.75"/>
    <n v="281880765"/>
  </r>
  <r>
    <x v="3"/>
    <s v="2017L108"/>
    <m/>
    <n v="15204.02"/>
    <n v="58477"/>
    <n v="0.26"/>
    <n v="3"/>
    <n v="720"/>
    <n v="3176"/>
    <n v="12"/>
    <n v="0.19"/>
    <n v="7"/>
    <n v="281.52732664923735"/>
    <n v="1323.3333333333335"/>
    <n v="264.66666666666669"/>
    <n v="603.44000000000005"/>
    <n v="9528"/>
    <n v="2286720"/>
    <n v="825.76"/>
    <n v="185722952"/>
  </r>
  <r>
    <x v="3"/>
    <s v="2017L109"/>
    <m/>
    <n v="25635.399999999998"/>
    <n v="73244"/>
    <n v="0.35"/>
    <n v="5"/>
    <n v="774"/>
    <n v="3714"/>
    <n v="12"/>
    <n v="0.18"/>
    <n v="8"/>
    <n v="311.60977718700332"/>
    <n v="1238"/>
    <n v="309.5"/>
    <n v="668.52"/>
    <n v="18570"/>
    <n v="2874636"/>
    <n v="1299.8999999999999"/>
    <n v="272028216"/>
  </r>
  <r>
    <x v="3"/>
    <s v="2017L110"/>
    <m/>
    <n v="29373.760000000002"/>
    <n v="112976"/>
    <n v="0.26"/>
    <n v="4"/>
    <n v="785"/>
    <n v="3019"/>
    <n v="12"/>
    <n v="0.16"/>
    <n v="7"/>
    <n v="224.7475511743969"/>
    <n v="1257.9166666666667"/>
    <n v="251.58333333333334"/>
    <n v="483.04"/>
    <n v="12076"/>
    <n v="2369915"/>
    <n v="784.94"/>
    <n v="341074544"/>
  </r>
  <r>
    <x v="3"/>
    <s v="2017L111"/>
    <m/>
    <n v="13656.25"/>
    <n v="59375"/>
    <n v="0.23"/>
    <n v="4"/>
    <n v="735"/>
    <n v="2003"/>
    <n v="12"/>
    <n v="0.2"/>
    <n v="5"/>
    <n v="187.06195122185127"/>
    <n v="1168.4166666666667"/>
    <n v="166.91666666666666"/>
    <n v="400.6"/>
    <n v="8012"/>
    <n v="1472205"/>
    <n v="460.69"/>
    <n v="118928125"/>
  </r>
  <r>
    <x v="3"/>
    <s v="2017L112"/>
    <m/>
    <n v="12532.060000000001"/>
    <n v="73718"/>
    <n v="0.17"/>
    <n v="3"/>
    <n v="723"/>
    <n v="3079"/>
    <n v="12"/>
    <n v="0.18"/>
    <n v="8"/>
    <n v="258.33239201905855"/>
    <n v="1026.3333333333333"/>
    <n v="256.58333333333331"/>
    <n v="554.22"/>
    <n v="9237"/>
    <n v="2226117"/>
    <n v="523.43000000000006"/>
    <n v="226977722"/>
  </r>
  <r>
    <x v="3"/>
    <s v="2017L113"/>
    <m/>
    <n v="14114.88"/>
    <n v="78416"/>
    <n v="0.18"/>
    <n v="4"/>
    <n v="752"/>
    <n v="3849"/>
    <n v="12"/>
    <n v="0.16"/>
    <n v="5"/>
    <n v="286.53637776424421"/>
    <n v="2245.25"/>
    <n v="320.75"/>
    <n v="615.84"/>
    <n v="15396"/>
    <n v="2894448"/>
    <n v="692.81999999999994"/>
    <n v="301823184"/>
  </r>
  <r>
    <x v="3"/>
    <s v="2017L114"/>
    <m/>
    <n v="16638.72"/>
    <n v="51996"/>
    <n v="0.32"/>
    <n v="4"/>
    <n v="768"/>
    <n v="3782"/>
    <n v="12"/>
    <n v="0.16"/>
    <n v="6"/>
    <n v="281.54860501542521"/>
    <n v="1891"/>
    <n v="315.16666666666669"/>
    <n v="605.12"/>
    <n v="15128"/>
    <n v="2904576"/>
    <n v="1210.24"/>
    <n v="196648872"/>
  </r>
  <r>
    <x v="3"/>
    <s v="2017L115"/>
    <m/>
    <n v="13158"/>
    <n v="87720"/>
    <n v="0.15"/>
    <n v="3"/>
    <n v="740"/>
    <n v="2873"/>
    <n v="12"/>
    <n v="0.21"/>
    <n v="4"/>
    <n v="281.97834323186055"/>
    <n v="1915.3333333333333"/>
    <n v="239.41666666666666"/>
    <n v="603.32999999999993"/>
    <n v="8619"/>
    <n v="2126020"/>
    <n v="430.95"/>
    <n v="252019560"/>
  </r>
  <r>
    <x v="3"/>
    <s v="2017L116"/>
    <m/>
    <n v="10635.56"/>
    <n v="81812"/>
    <n v="0.13"/>
    <n v="5"/>
    <n v="755"/>
    <n v="3028"/>
    <n v="12"/>
    <n v="0.19"/>
    <n v="5"/>
    <n v="268.40829505475159"/>
    <n v="1766.3333333333335"/>
    <n v="252.33333333333334"/>
    <n v="575.32000000000005"/>
    <n v="15140"/>
    <n v="2286140"/>
    <n v="393.64"/>
    <n v="247726736"/>
  </r>
  <r>
    <x v="3"/>
    <s v="2017L117"/>
    <m/>
    <n v="22736.32"/>
    <n v="71051"/>
    <n v="0.32"/>
    <n v="3"/>
    <n v="776"/>
    <n v="3383"/>
    <n v="12"/>
    <n v="0.2"/>
    <n v="8"/>
    <n v="315.94137842412516"/>
    <n v="1127.6666666666665"/>
    <n v="281.91666666666669"/>
    <n v="676.6"/>
    <n v="10149"/>
    <n v="2625208"/>
    <n v="1082.56"/>
    <n v="240365533"/>
  </r>
  <r>
    <x v="3"/>
    <s v="2017L118"/>
    <m/>
    <n v="22415.79"/>
    <n v="72309"/>
    <n v="0.31"/>
    <n v="5"/>
    <n v="735"/>
    <n v="3059"/>
    <n v="12"/>
    <n v="0.19"/>
    <n v="6"/>
    <n v="271.15620032116419"/>
    <n v="1529.5"/>
    <n v="254.91666666666666"/>
    <n v="581.21"/>
    <n v="15295"/>
    <n v="2248365"/>
    <n v="948.29"/>
    <n v="221193231"/>
  </r>
  <r>
    <x v="3"/>
    <s v="2017L119"/>
    <m/>
    <n v="10525.08"/>
    <n v="87709"/>
    <n v="0.12"/>
    <n v="3"/>
    <n v="727"/>
    <n v="3714"/>
    <n v="12"/>
    <n v="0.18"/>
    <n v="5"/>
    <n v="311.60977718700332"/>
    <n v="2166.5"/>
    <n v="309.5"/>
    <n v="668.52"/>
    <n v="11142"/>
    <n v="2700078"/>
    <n v="445.68"/>
    <n v="325751226"/>
  </r>
  <r>
    <x v="3"/>
    <s v="2017L120"/>
    <m/>
    <n v="20231.75"/>
    <n v="57805"/>
    <n v="0.35"/>
    <n v="5"/>
    <n v="742"/>
    <n v="2387"/>
    <n v="12"/>
    <n v="0.15"/>
    <n v="6"/>
    <n v="166.44108524906176"/>
    <n v="1193.5"/>
    <n v="198.91666666666666"/>
    <n v="358.05"/>
    <n v="11935"/>
    <n v="1771154"/>
    <n v="835.44999999999993"/>
    <n v="137980535"/>
  </r>
  <r>
    <x v="3"/>
    <s v="2017L121"/>
    <m/>
    <n v="12125.880000000001"/>
    <n v="93276"/>
    <n v="0.13"/>
    <n v="4"/>
    <n v="773"/>
    <n v="3131"/>
    <n v="12"/>
    <n v="0.15"/>
    <n v="8"/>
    <n v="218.31882610591217"/>
    <n v="1043.6666666666665"/>
    <n v="260.91666666666669"/>
    <n v="469.65"/>
    <n v="12524"/>
    <n v="2420263"/>
    <n v="407.03000000000003"/>
    <n v="292047156"/>
  </r>
  <r>
    <x v="3"/>
    <s v="2017L122"/>
    <m/>
    <n v="16382.52"/>
    <n v="60676"/>
    <n v="0.27"/>
    <n v="4"/>
    <n v="790"/>
    <n v="3695"/>
    <n v="12"/>
    <n v="0.21"/>
    <n v="5"/>
    <n v="362.65575295569954"/>
    <n v="2155.416666666667"/>
    <n v="307.91666666666669"/>
    <n v="775.94999999999993"/>
    <n v="14780"/>
    <n v="2919050"/>
    <n v="997.65000000000009"/>
    <n v="224197820"/>
  </r>
  <r>
    <x v="3"/>
    <s v="2017L123"/>
    <m/>
    <n v="28347.199999999997"/>
    <n v="80992"/>
    <n v="0.35"/>
    <n v="5"/>
    <n v="746"/>
    <n v="3062"/>
    <n v="12"/>
    <n v="0.2"/>
    <n v="9"/>
    <n v="285.96290296620504"/>
    <n v="765.5"/>
    <n v="255.16666666666666"/>
    <n v="612.4"/>
    <n v="15310"/>
    <n v="2284252"/>
    <n v="1071.7"/>
    <n v="247997504"/>
  </r>
  <r>
    <x v="3"/>
    <s v="2017L124"/>
    <m/>
    <n v="13665.96"/>
    <n v="65076"/>
    <n v="0.21"/>
    <n v="3"/>
    <n v="737"/>
    <n v="3325"/>
    <n v="12"/>
    <n v="0.15"/>
    <n v="4"/>
    <n v="231.84608649062861"/>
    <n v="2216.6666666666665"/>
    <n v="277.08333333333331"/>
    <n v="498.75"/>
    <n v="9975"/>
    <n v="2450525"/>
    <n v="698.25"/>
    <n v="216377700"/>
  </r>
  <r>
    <x v="3"/>
    <s v="2017L125"/>
    <m/>
    <n v="11798.52"/>
    <n v="98321"/>
    <n v="0.12000000000000001"/>
    <n v="4"/>
    <n v="788"/>
    <n v="3442"/>
    <n v="12"/>
    <n v="0.21"/>
    <n v="6"/>
    <n v="337.82438475602652"/>
    <n v="1721"/>
    <n v="286.83333333333331"/>
    <n v="722.81999999999994"/>
    <n v="13768"/>
    <n v="2712296"/>
    <n v="413.04"/>
    <n v="338420882"/>
  </r>
  <r>
    <x v="3"/>
    <s v="2017L126"/>
    <m/>
    <n v="34888"/>
    <n v="87220"/>
    <n v="0.4"/>
    <n v="5"/>
    <n v="758"/>
    <n v="3561"/>
    <n v="12"/>
    <n v="0.2"/>
    <n v="8"/>
    <n v="332.56495671543303"/>
    <n v="1187"/>
    <n v="296.75"/>
    <n v="712.2"/>
    <n v="17805"/>
    <n v="2699238"/>
    <n v="1424.4"/>
    <n v="310590420"/>
  </r>
  <r>
    <x v="3"/>
    <s v="2017L127"/>
    <m/>
    <n v="13365.53"/>
    <n v="58111"/>
    <n v="0.23"/>
    <n v="5"/>
    <n v="725"/>
    <n v="2165"/>
    <n v="12"/>
    <n v="0.15"/>
    <n v="4"/>
    <n v="150.96143676758223"/>
    <n v="1443.3333333333333"/>
    <n v="180.41666666666666"/>
    <n v="324.75"/>
    <n v="10825"/>
    <n v="1569625"/>
    <n v="497.95000000000005"/>
    <n v="125810315"/>
  </r>
  <r>
    <x v="3"/>
    <s v="2017L128"/>
    <m/>
    <n v="15621.84"/>
    <n v="65091"/>
    <n v="0.24"/>
    <n v="3"/>
    <n v="765"/>
    <n v="2018"/>
    <n v="12"/>
    <n v="0.19"/>
    <n v="9"/>
    <n v="178.87976863292226"/>
    <n v="504.5"/>
    <n v="168.16666666666666"/>
    <n v="383.42"/>
    <n v="6054"/>
    <n v="1543770"/>
    <n v="484.32"/>
    <n v="131353638"/>
  </r>
  <r>
    <x v="3"/>
    <s v="2017L129"/>
    <m/>
    <n v="14720"/>
    <n v="92000"/>
    <n v="0.16"/>
    <n v="5"/>
    <n v="786"/>
    <n v="3973"/>
    <n v="12"/>
    <n v="0.2"/>
    <n v="5"/>
    <n v="371.04200309756106"/>
    <n v="2317.5833333333335"/>
    <n v="331.08333333333331"/>
    <n v="794.6"/>
    <n v="19865"/>
    <n v="3122778"/>
    <n v="635.68000000000006"/>
    <n v="365516000"/>
  </r>
  <r>
    <x v="3"/>
    <s v="2017L130"/>
    <m/>
    <n v="26553.780000000002"/>
    <n v="80466"/>
    <n v="0.33"/>
    <n v="5"/>
    <n v="776"/>
    <n v="2177"/>
    <n v="12"/>
    <n v="0.16"/>
    <n v="7"/>
    <n v="162.06539215192512"/>
    <n v="907.08333333333337"/>
    <n v="181.41666666666666"/>
    <n v="348.32"/>
    <n v="10885"/>
    <n v="1689352"/>
    <n v="718.41000000000008"/>
    <n v="175174482"/>
  </r>
  <r>
    <x v="3"/>
    <s v="2017L131"/>
    <m/>
    <n v="10128.580000000002"/>
    <n v="72347"/>
    <n v="0.14000000000000001"/>
    <n v="4"/>
    <n v="735"/>
    <n v="2521"/>
    <n v="12"/>
    <n v="0.18"/>
    <n v="6"/>
    <n v="211.51541418643913"/>
    <n v="1260.5"/>
    <n v="210.08333333333334"/>
    <n v="453.78"/>
    <n v="10084"/>
    <n v="1852935"/>
    <n v="352.94000000000005"/>
    <n v="182386787"/>
  </r>
  <r>
    <x v="3"/>
    <s v="2017L132"/>
    <m/>
    <n v="18360"/>
    <n v="57375"/>
    <n v="0.32"/>
    <n v="5"/>
    <n v="755"/>
    <n v="3348"/>
    <n v="12"/>
    <n v="0.15"/>
    <n v="6"/>
    <n v="233.44983385582697"/>
    <n v="1674"/>
    <n v="279"/>
    <n v="502.2"/>
    <n v="16740"/>
    <n v="2527740"/>
    <n v="1071.3600000000001"/>
    <n v="192091500"/>
  </r>
  <r>
    <x v="3"/>
    <s v="2017L133"/>
    <m/>
    <n v="20839.41"/>
    <n v="77183"/>
    <n v="0.27"/>
    <n v="5"/>
    <n v="756"/>
    <n v="2758"/>
    <n v="12"/>
    <n v="0.18"/>
    <n v="8"/>
    <n v="231.40004455620766"/>
    <n v="919.33333333333326"/>
    <n v="229.83333333333334"/>
    <n v="496.44"/>
    <n v="13790"/>
    <n v="2085048"/>
    <n v="744.66000000000008"/>
    <n v="212870714"/>
  </r>
  <r>
    <x v="3"/>
    <s v="2017L134"/>
    <m/>
    <n v="22477"/>
    <n v="86450"/>
    <n v="0.26"/>
    <n v="5"/>
    <n v="753"/>
    <n v="2737"/>
    <n v="12"/>
    <n v="0.21"/>
    <n v="9"/>
    <n v="268.63025597828135"/>
    <n v="684.25"/>
    <n v="228.08333333333334"/>
    <n v="574.77"/>
    <n v="13685"/>
    <n v="2060961"/>
    <n v="711.62"/>
    <n v="236613650"/>
  </r>
  <r>
    <x v="3"/>
    <s v="2017L135"/>
    <m/>
    <n v="24355.8"/>
    <n v="115980"/>
    <n v="0.21"/>
    <n v="3"/>
    <n v="741"/>
    <n v="2722"/>
    <n v="12"/>
    <n v="0.2"/>
    <n v="9"/>
    <n v="254.21000061202153"/>
    <n v="680.5"/>
    <n v="226.83333333333334"/>
    <n v="544.4"/>
    <n v="8166"/>
    <n v="2017002"/>
    <n v="571.62"/>
    <n v="315697560"/>
  </r>
  <r>
    <x v="3"/>
    <s v="2017L136"/>
    <m/>
    <n v="43787.78"/>
    <n v="115231"/>
    <n v="0.38"/>
    <n v="4"/>
    <n v="770"/>
    <n v="2234"/>
    <n v="12"/>
    <n v="0.2"/>
    <n v="6"/>
    <n v="208.63524664484052"/>
    <n v="1117"/>
    <n v="186.16666666666666"/>
    <n v="446.8"/>
    <n v="8936"/>
    <n v="1720180"/>
    <n v="848.92"/>
    <n v="257426054"/>
  </r>
  <r>
    <x v="3"/>
    <s v="2017L137"/>
    <m/>
    <n v="8167.2"/>
    <n v="54448"/>
    <n v="0.15"/>
    <n v="5"/>
    <n v="779"/>
    <n v="3657"/>
    <n v="12"/>
    <n v="0.21"/>
    <n v="7"/>
    <n v="358.92614034072886"/>
    <n v="1523.75"/>
    <n v="304.75"/>
    <n v="767.97"/>
    <n v="18285"/>
    <n v="2848803"/>
    <n v="548.54999999999995"/>
    <n v="199116336"/>
  </r>
  <r>
    <x v="3"/>
    <s v="2017L138"/>
    <m/>
    <n v="43343.43"/>
    <n v="111137"/>
    <n v="0.39"/>
    <n v="3"/>
    <n v="720"/>
    <n v="2428"/>
    <n v="12"/>
    <n v="0.19"/>
    <n v="4"/>
    <n v="215.22303183386276"/>
    <n v="1618.6666666666665"/>
    <n v="202.33333333333334"/>
    <n v="461.32"/>
    <n v="7284"/>
    <n v="1748160"/>
    <n v="946.92000000000007"/>
    <n v="269840636"/>
  </r>
  <r>
    <x v="3"/>
    <s v="2017L139"/>
    <m/>
    <n v="9324.119999999999"/>
    <n v="77701"/>
    <n v="0.11999999999999998"/>
    <n v="4"/>
    <n v="746"/>
    <n v="3062"/>
    <n v="12"/>
    <n v="0.15"/>
    <n v="7"/>
    <n v="213.50758401031723"/>
    <n v="1275.8333333333335"/>
    <n v="255.16666666666666"/>
    <n v="459.3"/>
    <n v="12248"/>
    <n v="2284252"/>
    <n v="367.43999999999994"/>
    <n v="237920462"/>
  </r>
  <r>
    <x v="3"/>
    <s v="2017L140"/>
    <m/>
    <n v="12693.15"/>
    <n v="84621"/>
    <n v="0.15"/>
    <n v="4"/>
    <n v="723"/>
    <n v="2071"/>
    <n v="12"/>
    <n v="0.15"/>
    <n v="6"/>
    <n v="144.40699101416297"/>
    <n v="1035.5"/>
    <n v="172.58333333333334"/>
    <n v="310.64999999999998"/>
    <n v="8284"/>
    <n v="1497333"/>
    <n v="310.64999999999998"/>
    <n v="175250091"/>
  </r>
  <r>
    <x v="3"/>
    <s v="2017L141"/>
    <m/>
    <n v="15037.47"/>
    <n v="71607"/>
    <n v="0.21"/>
    <n v="5"/>
    <n v="724"/>
    <n v="3771"/>
    <n v="12"/>
    <n v="0.15"/>
    <n v="6"/>
    <n v="262.94483974621369"/>
    <n v="1885.5"/>
    <n v="314.25"/>
    <n v="565.65"/>
    <n v="18855"/>
    <n v="2730204"/>
    <n v="791.91"/>
    <n v="270029997"/>
  </r>
  <r>
    <x v="3"/>
    <s v="2017L142"/>
    <m/>
    <n v="7255.38"/>
    <n v="65958"/>
    <n v="0.11"/>
    <n v="5"/>
    <n v="788"/>
    <n v="3745"/>
    <n v="12"/>
    <n v="0.15"/>
    <n v="7"/>
    <n v="261.13190794207651"/>
    <n v="1560.4166666666667"/>
    <n v="312.08333333333331"/>
    <n v="561.75"/>
    <n v="18725"/>
    <n v="2951060"/>
    <n v="411.95"/>
    <n v="247012710"/>
  </r>
  <r>
    <x v="3"/>
    <s v="2017L143"/>
    <m/>
    <n v="28091.5"/>
    <n v="73925"/>
    <n v="0.38"/>
    <n v="4"/>
    <n v="753"/>
    <n v="3440"/>
    <n v="12"/>
    <n v="0.15"/>
    <n v="8"/>
    <n v="239.86482331662026"/>
    <n v="1146.6666666666665"/>
    <n v="286.66666666666669"/>
    <n v="516"/>
    <n v="13760"/>
    <n v="2590320"/>
    <n v="1307.2"/>
    <n v="254302000"/>
  </r>
  <r>
    <x v="3"/>
    <s v="2017L144"/>
    <m/>
    <n v="15503.880000000001"/>
    <n v="110742"/>
    <n v="0.14000000000000001"/>
    <n v="3"/>
    <n v="722"/>
    <n v="2860"/>
    <n v="12"/>
    <n v="0.19"/>
    <n v="5"/>
    <n v="253.51642135290265"/>
    <n v="1668.3333333333335"/>
    <n v="238.33333333333334"/>
    <n v="543.4"/>
    <n v="8580"/>
    <n v="2064920"/>
    <n v="400.40000000000003"/>
    <n v="316722120"/>
  </r>
  <r>
    <x v="3"/>
    <s v="2017L145"/>
    <m/>
    <n v="15875.75"/>
    <n v="63503"/>
    <n v="0.25"/>
    <n v="3"/>
    <n v="726"/>
    <n v="2063"/>
    <n v="12"/>
    <n v="0.17"/>
    <n v="6"/>
    <n v="163.32523495706732"/>
    <n v="1031.5"/>
    <n v="171.91666666666666"/>
    <n v="350.71000000000004"/>
    <n v="6189"/>
    <n v="1497738"/>
    <n v="515.75"/>
    <n v="131006689"/>
  </r>
  <r>
    <x v="3"/>
    <s v="2017L146"/>
    <m/>
    <n v="15677.25"/>
    <n v="62709"/>
    <n v="0.25"/>
    <n v="4"/>
    <n v="728"/>
    <n v="2965"/>
    <n v="12"/>
    <n v="0.16"/>
    <n v="6"/>
    <n v="220.72755522758752"/>
    <n v="1482.5"/>
    <n v="247.08333333333334"/>
    <n v="474.40000000000003"/>
    <n v="11860"/>
    <n v="2158520"/>
    <n v="741.25"/>
    <n v="185932185"/>
  </r>
  <r>
    <x v="3"/>
    <s v="2017L147"/>
    <m/>
    <n v="19461.12"/>
    <n v="81088"/>
    <n v="0.24"/>
    <n v="3"/>
    <n v="755"/>
    <n v="2985"/>
    <n v="12"/>
    <n v="0.16"/>
    <n v="4"/>
    <n v="222.21644261529468"/>
    <n v="1990"/>
    <n v="248.75"/>
    <n v="477.6"/>
    <n v="8955"/>
    <n v="2253675"/>
    <n v="716.4"/>
    <n v="242047680"/>
  </r>
  <r>
    <x v="3"/>
    <s v="2017L148"/>
    <m/>
    <n v="23373.27"/>
    <n v="63171"/>
    <n v="0.37"/>
    <n v="4"/>
    <n v="726"/>
    <n v="2574"/>
    <n v="12"/>
    <n v="0.15"/>
    <n v="7"/>
    <n v="179.48024860958745"/>
    <n v="1072.5"/>
    <n v="214.5"/>
    <n v="386.09999999999997"/>
    <n v="10296"/>
    <n v="1868724"/>
    <n v="952.38"/>
    <n v="162602154"/>
  </r>
  <r>
    <x v="3"/>
    <s v="2017L149"/>
    <m/>
    <n v="16537.98"/>
    <n v="87042"/>
    <n v="0.19"/>
    <n v="4"/>
    <n v="748"/>
    <n v="3139"/>
    <n v="12"/>
    <n v="0.21"/>
    <n v="8"/>
    <n v="308.08563153665523"/>
    <n v="1046.3333333333333"/>
    <n v="261.58333333333331"/>
    <n v="659.18999999999994"/>
    <n v="12556"/>
    <n v="2347972"/>
    <n v="596.41"/>
    <n v="273224838"/>
  </r>
  <r>
    <x v="3"/>
    <s v="2017L150"/>
    <m/>
    <n v="34868.699999999997"/>
    <n v="116229"/>
    <n v="0.3"/>
    <n v="3"/>
    <n v="778"/>
    <n v="2087"/>
    <n v="12"/>
    <n v="0.17"/>
    <n v="6"/>
    <n v="165.22528616354805"/>
    <n v="1043.5"/>
    <n v="173.91666666666666"/>
    <n v="354.79"/>
    <n v="6261"/>
    <n v="1623686"/>
    <n v="626.1"/>
    <n v="242569923"/>
  </r>
  <r>
    <x v="3"/>
    <s v="2017L151"/>
    <m/>
    <n v="18876.899999999998"/>
    <n v="53934"/>
    <n v="0.35"/>
    <n v="3"/>
    <n v="762"/>
    <n v="2518"/>
    <n v="12"/>
    <n v="0.17"/>
    <n v="8"/>
    <n v="199.34703907993"/>
    <n v="839.33333333333326"/>
    <n v="209.83333333333334"/>
    <n v="428.06000000000006"/>
    <n v="7554"/>
    <n v="1918716"/>
    <n v="881.3"/>
    <n v="135805812"/>
  </r>
  <r>
    <x v="3"/>
    <s v="2017L152"/>
    <m/>
    <n v="34307.699999999997"/>
    <n v="114359"/>
    <n v="0.3"/>
    <n v="3"/>
    <n v="781"/>
    <n v="2704"/>
    <n v="12"/>
    <n v="0.16"/>
    <n v="4"/>
    <n v="201.29757481800885"/>
    <n v="1802.6666666666665"/>
    <n v="225.33333333333334"/>
    <n v="432.64"/>
    <n v="8112"/>
    <n v="2111824"/>
    <n v="811.19999999999993"/>
    <n v="309226736"/>
  </r>
  <r>
    <x v="3"/>
    <s v="2017L153"/>
    <m/>
    <n v="40558.26"/>
    <n v="119289"/>
    <n v="0.34"/>
    <n v="5"/>
    <n v="750"/>
    <n v="2233"/>
    <n v="12"/>
    <n v="0.2"/>
    <n v="5"/>
    <n v="208.54185575556357"/>
    <n v="1302.5833333333335"/>
    <n v="186.08333333333334"/>
    <n v="446.6"/>
    <n v="11165"/>
    <n v="1674750"/>
    <n v="759.22"/>
    <n v="266372337"/>
  </r>
  <r>
    <x v="3"/>
    <s v="2017L154"/>
    <m/>
    <n v="25772.560000000001"/>
    <n v="117148"/>
    <n v="0.22"/>
    <n v="5"/>
    <n v="723"/>
    <n v="2008"/>
    <n v="12"/>
    <n v="0.19"/>
    <n v="7"/>
    <n v="177.9933475792408"/>
    <n v="836.66666666666674"/>
    <n v="167.33333333333334"/>
    <n v="381.52"/>
    <n v="10040"/>
    <n v="1451784"/>
    <n v="441.76"/>
    <n v="235233184"/>
  </r>
  <r>
    <x v="3"/>
    <s v="2017L155"/>
    <m/>
    <n v="16963.830000000002"/>
    <n v="62829"/>
    <n v="0.27"/>
    <n v="5"/>
    <n v="788"/>
    <n v="3147"/>
    <n v="12"/>
    <n v="0.16"/>
    <n v="6"/>
    <n v="234.27643045572276"/>
    <n v="1573.5"/>
    <n v="262.25"/>
    <n v="503.52000000000004"/>
    <n v="15735"/>
    <n v="2479836"/>
    <n v="849.69"/>
    <n v="197722863"/>
  </r>
  <r>
    <x v="3"/>
    <s v="2017L156"/>
    <m/>
    <n v="14187.460000000001"/>
    <n v="101339"/>
    <n v="0.14000000000000001"/>
    <n v="4"/>
    <n v="722"/>
    <n v="2705"/>
    <n v="12"/>
    <n v="0.2"/>
    <n v="7"/>
    <n v="252.6223554943123"/>
    <n v="1127.0833333333335"/>
    <n v="225.41666666666666"/>
    <n v="541"/>
    <n v="10820"/>
    <n v="1953010"/>
    <n v="378.70000000000005"/>
    <n v="274121995"/>
  </r>
  <r>
    <x v="3"/>
    <s v="2017L157"/>
    <m/>
    <n v="28410.690000000002"/>
    <n v="86093"/>
    <n v="0.33"/>
    <n v="3"/>
    <n v="740"/>
    <n v="3585"/>
    <n v="12"/>
    <n v="0.15"/>
    <n v="7"/>
    <n v="249.97540453200111"/>
    <n v="1493.75"/>
    <n v="298.75"/>
    <n v="537.75"/>
    <n v="10755"/>
    <n v="2652900"/>
    <n v="1183.05"/>
    <n v="308643405"/>
  </r>
  <r>
    <x v="3"/>
    <s v="2017L158"/>
    <m/>
    <n v="13106.55"/>
    <n v="87377"/>
    <n v="0.15"/>
    <n v="4"/>
    <n v="782"/>
    <n v="2820"/>
    <n v="12"/>
    <n v="0.17"/>
    <n v="7"/>
    <n v="223.25601676147841"/>
    <n v="1175"/>
    <n v="235"/>
    <n v="479.40000000000003"/>
    <n v="11280"/>
    <n v="2205240"/>
    <n v="423"/>
    <n v="246403140"/>
  </r>
  <r>
    <x v="3"/>
    <s v="2017L159"/>
    <m/>
    <n v="22203.94"/>
    <n v="100927"/>
    <n v="0.21999999999999997"/>
    <n v="5"/>
    <n v="769"/>
    <n v="3107"/>
    <n v="12"/>
    <n v="0.16"/>
    <n v="8"/>
    <n v="231.29865568030834"/>
    <n v="1035.6666666666665"/>
    <n v="258.91666666666669"/>
    <n v="497.12"/>
    <n v="15535"/>
    <n v="2389283"/>
    <n v="683.54"/>
    <n v="313580189"/>
  </r>
  <r>
    <x v="3"/>
    <s v="2017L160"/>
    <m/>
    <n v="25039.469999999998"/>
    <n v="86343"/>
    <n v="0.28999999999999998"/>
    <n v="4"/>
    <n v="723"/>
    <n v="2686"/>
    <n v="12"/>
    <n v="0.18"/>
    <n v="7"/>
    <n v="225.35914419070841"/>
    <n v="1119.1666666666667"/>
    <n v="223.83333333333334"/>
    <n v="483.47999999999996"/>
    <n v="10744"/>
    <n v="1941978"/>
    <n v="778.93999999999994"/>
    <n v="231917298"/>
  </r>
  <r>
    <x v="3"/>
    <s v="2017L161"/>
    <m/>
    <n v="17017.240000000002"/>
    <n v="73988"/>
    <n v="0.23"/>
    <n v="5"/>
    <n v="785"/>
    <n v="3393"/>
    <n v="12"/>
    <n v="0.19"/>
    <n v="6"/>
    <n v="300.76266351412551"/>
    <n v="1696.5"/>
    <n v="282.75"/>
    <n v="644.66999999999996"/>
    <n v="16965"/>
    <n v="2663505"/>
    <n v="780.39"/>
    <n v="251041284"/>
  </r>
  <r>
    <x v="3"/>
    <s v="2017L162"/>
    <m/>
    <n v="35545.29"/>
    <n v="107713"/>
    <n v="0.33"/>
    <n v="3"/>
    <n v="774"/>
    <n v="2260"/>
    <n v="12"/>
    <n v="0.15"/>
    <n v="5"/>
    <n v="157.58561066731443"/>
    <n v="1318.3333333333335"/>
    <n v="188.33333333333334"/>
    <n v="339"/>
    <n v="6780"/>
    <n v="1749240"/>
    <n v="745.80000000000007"/>
    <n v="243431380"/>
  </r>
  <r>
    <x v="3"/>
    <s v="2017L163"/>
    <m/>
    <n v="8292"/>
    <n v="55280"/>
    <n v="0.15"/>
    <n v="4"/>
    <n v="781"/>
    <n v="2058"/>
    <n v="12"/>
    <n v="0.18"/>
    <n v="4"/>
    <n v="172.66906878052032"/>
    <n v="1372"/>
    <n v="171.5"/>
    <n v="370.44"/>
    <n v="8232"/>
    <n v="1607298"/>
    <n v="308.7"/>
    <n v="113766240"/>
  </r>
  <r>
    <x v="3"/>
    <s v="2017L164"/>
    <m/>
    <n v="11089.95"/>
    <n v="65235"/>
    <n v="0.17"/>
    <n v="4"/>
    <n v="733"/>
    <n v="2533"/>
    <n v="12"/>
    <n v="0.21"/>
    <n v="7"/>
    <n v="248.60812509791262"/>
    <n v="1055.4166666666667"/>
    <n v="211.08333333333334"/>
    <n v="531.92999999999995"/>
    <n v="10132"/>
    <n v="1856689"/>
    <n v="430.61"/>
    <n v="165240255"/>
  </r>
  <r>
    <x v="3"/>
    <s v="2017L165"/>
    <m/>
    <n v="26321.440000000002"/>
    <n v="77416"/>
    <n v="0.34"/>
    <n v="4"/>
    <n v="745"/>
    <n v="2437"/>
    <n v="12"/>
    <n v="0.2"/>
    <n v="9"/>
    <n v="227.59359716807361"/>
    <n v="609.25"/>
    <n v="203.08333333333334"/>
    <n v="487.40000000000003"/>
    <n v="9748"/>
    <n v="1815565"/>
    <n v="828.58"/>
    <n v="188662792"/>
  </r>
  <r>
    <x v="3"/>
    <s v="2017L166"/>
    <m/>
    <n v="8072.28"/>
    <n v="67269"/>
    <n v="0.12"/>
    <n v="3"/>
    <n v="758"/>
    <n v="2963"/>
    <n v="12"/>
    <n v="0.17"/>
    <n v="5"/>
    <n v="234.57715520009245"/>
    <n v="1728.4166666666667"/>
    <n v="246.91666666666666"/>
    <n v="503.71000000000004"/>
    <n v="8889"/>
    <n v="2245954"/>
    <n v="355.56"/>
    <n v="199318047"/>
  </r>
  <r>
    <x v="3"/>
    <s v="2017L167"/>
    <m/>
    <n v="8949.2000000000007"/>
    <n v="68840"/>
    <n v="0.13"/>
    <n v="5"/>
    <n v="766"/>
    <n v="3100"/>
    <n v="12"/>
    <n v="0.21"/>
    <n v="7"/>
    <n v="304.25787122129066"/>
    <n v="1291.6666666666667"/>
    <n v="258.33333333333331"/>
    <n v="651"/>
    <n v="15500"/>
    <n v="2374600"/>
    <n v="403"/>
    <n v="213404000"/>
  </r>
  <r>
    <x v="3"/>
    <s v="2017L168"/>
    <m/>
    <n v="30736.530000000002"/>
    <n v="113839"/>
    <n v="0.27"/>
    <n v="3"/>
    <n v="736"/>
    <n v="2945"/>
    <n v="12"/>
    <n v="0.15"/>
    <n v="9"/>
    <n v="205.34939089169961"/>
    <n v="736.25"/>
    <n v="245.41666666666666"/>
    <n v="441.75"/>
    <n v="8835"/>
    <n v="2167520"/>
    <n v="795.15000000000009"/>
    <n v="335255855"/>
  </r>
  <r>
    <x v="3"/>
    <s v="2017L169"/>
    <m/>
    <n v="27234.55"/>
    <n v="77813"/>
    <n v="0.35"/>
    <n v="4"/>
    <n v="768"/>
    <n v="3572"/>
    <n v="12"/>
    <n v="0.17"/>
    <n v="4"/>
    <n v="282.79095456453933"/>
    <n v="2381.333333333333"/>
    <n v="297.66666666666669"/>
    <n v="607.24"/>
    <n v="14288"/>
    <n v="2743296"/>
    <n v="1250.1999999999998"/>
    <n v="277948036"/>
  </r>
  <r>
    <x v="3"/>
    <s v="2017L170"/>
    <m/>
    <n v="27697.890000000003"/>
    <n v="83933"/>
    <n v="0.33"/>
    <n v="4"/>
    <n v="771"/>
    <n v="2564"/>
    <n v="12"/>
    <n v="0.19"/>
    <n v="8"/>
    <n v="227.27835816393099"/>
    <n v="854.66666666666663"/>
    <n v="213.66666666666666"/>
    <n v="487.16"/>
    <n v="10256"/>
    <n v="1976844"/>
    <n v="846.12"/>
    <n v="215204212"/>
  </r>
  <r>
    <x v="3"/>
    <s v="2017L171"/>
    <m/>
    <n v="18580.150000000001"/>
    <n v="109295"/>
    <n v="0.17"/>
    <n v="3"/>
    <n v="778"/>
    <n v="2445"/>
    <n v="12"/>
    <n v="0.19"/>
    <n v="5"/>
    <n v="216.72994762512141"/>
    <n v="1426.25"/>
    <n v="203.75"/>
    <n v="464.55"/>
    <n v="7335"/>
    <n v="1902210"/>
    <n v="415.65000000000003"/>
    <n v="267226275"/>
  </r>
  <r>
    <x v="3"/>
    <s v="2017L172"/>
    <m/>
    <n v="18621.28"/>
    <n v="116383"/>
    <n v="0.16"/>
    <n v="3"/>
    <n v="726"/>
    <n v="2157"/>
    <n v="12"/>
    <n v="0.15"/>
    <n v="7"/>
    <n v="150.40361159707848"/>
    <n v="898.75"/>
    <n v="179.75"/>
    <n v="323.55"/>
    <n v="6471"/>
    <n v="1565982"/>
    <n v="345.12"/>
    <n v="251038131"/>
  </r>
  <r>
    <x v="3"/>
    <s v="2017L173"/>
    <m/>
    <n v="26925.67"/>
    <n v="86857"/>
    <n v="0.31"/>
    <n v="3"/>
    <n v="762"/>
    <n v="2743"/>
    <n v="12"/>
    <n v="0.2"/>
    <n v="7"/>
    <n v="256.17120928683875"/>
    <n v="1142.9166666666667"/>
    <n v="228.58333333333334"/>
    <n v="548.6"/>
    <n v="8229"/>
    <n v="2090166"/>
    <n v="850.33"/>
    <n v="238248751"/>
  </r>
  <r>
    <x v="3"/>
    <s v="2017L174"/>
    <m/>
    <n v="17554.900000000001"/>
    <n v="79795"/>
    <n v="0.22000000000000003"/>
    <n v="4"/>
    <n v="760"/>
    <n v="3102"/>
    <n v="12"/>
    <n v="0.21"/>
    <n v="4"/>
    <n v="304.45416662207845"/>
    <n v="2068"/>
    <n v="258.5"/>
    <n v="651.41999999999996"/>
    <n v="12408"/>
    <n v="2357520"/>
    <n v="682.44"/>
    <n v="247524090"/>
  </r>
  <r>
    <x v="3"/>
    <s v="2017L175"/>
    <m/>
    <n v="6220.8"/>
    <n v="62208"/>
    <n v="0.1"/>
    <n v="3"/>
    <n v="778"/>
    <n v="2303"/>
    <n v="12"/>
    <n v="0.17"/>
    <n v="7"/>
    <n v="182.32574702187404"/>
    <n v="959.58333333333337"/>
    <n v="191.91666666666666"/>
    <n v="391.51000000000005"/>
    <n v="6909"/>
    <n v="1791734"/>
    <n v="230.3"/>
    <n v="143265024"/>
  </r>
  <r>
    <x v="3"/>
    <s v="2017L176"/>
    <m/>
    <n v="39437.279999999999"/>
    <n v="109548"/>
    <n v="0.36"/>
    <n v="4"/>
    <n v="726"/>
    <n v="3988"/>
    <n v="12"/>
    <n v="0.16"/>
    <n v="9"/>
    <n v="296.88414510880909"/>
    <n v="997"/>
    <n v="332.33333333333331"/>
    <n v="638.08000000000004"/>
    <n v="15952"/>
    <n v="2895288"/>
    <n v="1435.6799999999998"/>
    <n v="436877424"/>
  </r>
  <r>
    <x v="3"/>
    <s v="2017L177"/>
    <m/>
    <n v="40156.559999999998"/>
    <n v="111546"/>
    <n v="0.36"/>
    <n v="4"/>
    <n v="790"/>
    <n v="3816"/>
    <n v="12"/>
    <n v="0.19"/>
    <n v="7"/>
    <n v="338.25827408485208"/>
    <n v="1590"/>
    <n v="318"/>
    <n v="725.04"/>
    <n v="15264"/>
    <n v="3014640"/>
    <n v="1373.76"/>
    <n v="425659536"/>
  </r>
  <r>
    <x v="3"/>
    <s v="2017L178"/>
    <m/>
    <n v="28703.039999999997"/>
    <n v="119596"/>
    <n v="0.23999999999999996"/>
    <n v="5"/>
    <n v="734"/>
    <n v="3214"/>
    <n v="12"/>
    <n v="0.21"/>
    <n v="9"/>
    <n v="315.44670906620246"/>
    <n v="803.5"/>
    <n v="267.83333333333331"/>
    <n v="674.93999999999994"/>
    <n v="16070"/>
    <n v="2359076"/>
    <n v="771.3599999999999"/>
    <n v="384381544"/>
  </r>
  <r>
    <x v="3"/>
    <s v="2017L179"/>
    <m/>
    <n v="12983.74"/>
    <n v="59017"/>
    <n v="0.22"/>
    <n v="3"/>
    <n v="765"/>
    <n v="2801"/>
    <n v="12"/>
    <n v="0.16"/>
    <n v="4"/>
    <n v="208.51867864838871"/>
    <n v="1867.3333333333333"/>
    <n v="233.41666666666666"/>
    <n v="448.16"/>
    <n v="8403"/>
    <n v="2142765"/>
    <n v="616.22"/>
    <n v="165306617"/>
  </r>
  <r>
    <x v="3"/>
    <s v="2017L180"/>
    <m/>
    <n v="32071.199999999997"/>
    <n v="91632"/>
    <n v="0.35"/>
    <n v="3"/>
    <n v="779"/>
    <n v="2077"/>
    <n v="12"/>
    <n v="0.2"/>
    <n v="8"/>
    <n v="193.97287702834996"/>
    <n v="692.33333333333326"/>
    <n v="173.08333333333334"/>
    <n v="415.40000000000003"/>
    <n v="6231"/>
    <n v="1617983"/>
    <n v="726.94999999999993"/>
    <n v="190319664"/>
  </r>
  <r>
    <x v="3"/>
    <s v="2017L181"/>
    <m/>
    <n v="15528.7"/>
    <n v="70585"/>
    <n v="0.22"/>
    <n v="5"/>
    <n v="790"/>
    <n v="2586"/>
    <n v="12"/>
    <n v="0.21"/>
    <n v="5"/>
    <n v="253.80995321879274"/>
    <n v="1508.5"/>
    <n v="215.5"/>
    <n v="543.05999999999995"/>
    <n v="12930"/>
    <n v="2042940"/>
    <n v="568.91999999999996"/>
    <n v="182532810"/>
  </r>
  <r>
    <x v="3"/>
    <s v="2017L182"/>
    <m/>
    <n v="18559.530000000002"/>
    <n v="56241"/>
    <n v="0.33000000000000007"/>
    <n v="3"/>
    <n v="787"/>
    <n v="3667"/>
    <n v="12"/>
    <n v="0.16"/>
    <n v="6"/>
    <n v="272.98750253610899"/>
    <n v="1833.5"/>
    <n v="305.58333333333331"/>
    <n v="586.72"/>
    <n v="11001"/>
    <n v="2885929"/>
    <n v="1210.1100000000004"/>
    <n v="206235747"/>
  </r>
  <r>
    <x v="3"/>
    <s v="2017L183"/>
    <m/>
    <n v="31897.200000000001"/>
    <n v="83940"/>
    <n v="0.38"/>
    <n v="4"/>
    <n v="743"/>
    <n v="2762"/>
    <n v="12"/>
    <n v="0.19"/>
    <n v="7"/>
    <n v="244.82949502682422"/>
    <n v="1150.8333333333335"/>
    <n v="230.16666666666666"/>
    <n v="524.78"/>
    <n v="11048"/>
    <n v="2052166"/>
    <n v="1049.56"/>
    <n v="231842280"/>
  </r>
  <r>
    <x v="3"/>
    <s v="2017L184"/>
    <m/>
    <n v="10832.16"/>
    <n v="67701"/>
    <n v="0.16"/>
    <n v="5"/>
    <n v="726"/>
    <n v="2872"/>
    <n v="12"/>
    <n v="0.19"/>
    <n v="4"/>
    <n v="254.5801266173205"/>
    <n v="1914.6666666666665"/>
    <n v="239.33333333333334"/>
    <n v="545.67999999999995"/>
    <n v="14360"/>
    <n v="2085072"/>
    <n v="459.52"/>
    <n v="194437272"/>
  </r>
  <r>
    <x v="3"/>
    <s v="2017L185"/>
    <m/>
    <n v="26782.5"/>
    <n v="107130"/>
    <n v="0.25"/>
    <n v="5"/>
    <n v="755"/>
    <n v="3825"/>
    <n v="12"/>
    <n v="0.15"/>
    <n v="7"/>
    <n v="266.71015964711404"/>
    <n v="1593.75"/>
    <n v="318.75"/>
    <n v="573.75"/>
    <n v="19125"/>
    <n v="2887875"/>
    <n v="956.25"/>
    <n v="409772250"/>
  </r>
  <r>
    <x v="3"/>
    <s v="2017L186"/>
    <m/>
    <n v="22034.32"/>
    <n v="100156"/>
    <n v="0.22"/>
    <n v="5"/>
    <n v="750"/>
    <n v="3848"/>
    <n v="12"/>
    <n v="0.2"/>
    <n v="4"/>
    <n v="359.36814193793492"/>
    <n v="2565.333333333333"/>
    <n v="320.66666666666669"/>
    <n v="769.6"/>
    <n v="19240"/>
    <n v="2886000"/>
    <n v="846.56000000000006"/>
    <n v="385400288"/>
  </r>
  <r>
    <x v="3"/>
    <s v="2017L187"/>
    <m/>
    <n v="7136.6100000000006"/>
    <n v="54897"/>
    <n v="0.13"/>
    <n v="5"/>
    <n v="784"/>
    <n v="3596"/>
    <n v="12"/>
    <n v="0.18"/>
    <n v="7"/>
    <n v="301.70941269910168"/>
    <n v="1498.3333333333335"/>
    <n v="299.66666666666669"/>
    <n v="647.28"/>
    <n v="17980"/>
    <n v="2819264"/>
    <n v="467.48"/>
    <n v="197409612"/>
  </r>
  <r>
    <x v="3"/>
    <s v="2017L188"/>
    <m/>
    <n v="31605.699999999997"/>
    <n v="90302"/>
    <n v="0.35"/>
    <n v="5"/>
    <n v="761"/>
    <n v="3725"/>
    <n v="12"/>
    <n v="0.15"/>
    <n v="6"/>
    <n v="259.73734501581691"/>
    <n v="1862.5"/>
    <n v="310.41666666666669"/>
    <n v="558.75"/>
    <n v="18625"/>
    <n v="2834725"/>
    <n v="1303.75"/>
    <n v="336374950"/>
  </r>
  <r>
    <x v="3"/>
    <s v="2017L189"/>
    <m/>
    <n v="20090.699999999997"/>
    <n v="57402"/>
    <n v="0.34999999999999992"/>
    <n v="3"/>
    <n v="721"/>
    <n v="3034"/>
    <n v="12"/>
    <n v="0.18"/>
    <n v="4"/>
    <n v="254.55682929062141"/>
    <n v="2022.6666666666665"/>
    <n v="252.83333333333334"/>
    <n v="546.12"/>
    <n v="9102"/>
    <n v="2187514"/>
    <n v="1061.8999999999999"/>
    <n v="174157668"/>
  </r>
  <r>
    <x v="3"/>
    <s v="2017L190"/>
    <m/>
    <n v="21829.5"/>
    <n v="66150"/>
    <n v="0.33"/>
    <n v="3"/>
    <n v="732"/>
    <n v="3242"/>
    <n v="12"/>
    <n v="0.18"/>
    <n v="6"/>
    <n v="272.00831923539698"/>
    <n v="1621"/>
    <n v="270.16666666666669"/>
    <n v="583.55999999999995"/>
    <n v="9726"/>
    <n v="2373144"/>
    <n v="1069.8600000000001"/>
    <n v="214458300"/>
  </r>
  <r>
    <x v="3"/>
    <s v="2017L191"/>
    <m/>
    <n v="17134.47"/>
    <n v="63461"/>
    <n v="0.27"/>
    <n v="3"/>
    <n v="738"/>
    <n v="3952"/>
    <n v="12"/>
    <n v="0.17"/>
    <n v="5"/>
    <n v="312.87509866714981"/>
    <n v="2305.3333333333335"/>
    <n v="329.33333333333331"/>
    <n v="671.84"/>
    <n v="11856"/>
    <n v="2916576"/>
    <n v="1067.04"/>
    <n v="250797872"/>
  </r>
  <r>
    <x v="3"/>
    <s v="2017L192"/>
    <m/>
    <n v="32490.899999999998"/>
    <n v="108303"/>
    <n v="0.3"/>
    <n v="5"/>
    <n v="788"/>
    <n v="2700"/>
    <n v="12"/>
    <n v="0.16"/>
    <n v="7"/>
    <n v="200.99979734046752"/>
    <n v="1125"/>
    <n v="225"/>
    <n v="432"/>
    <n v="13500"/>
    <n v="2127600"/>
    <n v="810"/>
    <n v="292418100"/>
  </r>
  <r>
    <x v="3"/>
    <s v="2017L193"/>
    <m/>
    <n v="10004.16"/>
    <n v="58848"/>
    <n v="0.16999999999999998"/>
    <n v="3"/>
    <n v="732"/>
    <n v="3419"/>
    <n v="12"/>
    <n v="0.2"/>
    <n v="6"/>
    <n v="319.30345043809751"/>
    <n v="1709.5"/>
    <n v="284.91666666666669"/>
    <n v="683.80000000000007"/>
    <n v="10257"/>
    <n v="2502708"/>
    <n v="581.2299999999999"/>
    <n v="201201312"/>
  </r>
  <r>
    <x v="3"/>
    <s v="2017L194"/>
    <m/>
    <n v="6445.78"/>
    <n v="58598"/>
    <n v="0.11"/>
    <n v="5"/>
    <n v="775"/>
    <n v="2280"/>
    <n v="12"/>
    <n v="0.15"/>
    <n v="8"/>
    <n v="158.98017359357388"/>
    <n v="760"/>
    <n v="190"/>
    <n v="342"/>
    <n v="11400"/>
    <n v="1767000"/>
    <n v="250.8"/>
    <n v="133603440"/>
  </r>
  <r>
    <x v="3"/>
    <s v="2017L195"/>
    <m/>
    <n v="36166.899999999994"/>
    <n v="103334"/>
    <n v="0.34999999999999992"/>
    <n v="3"/>
    <n v="733"/>
    <n v="3341"/>
    <n v="12"/>
    <n v="0.15"/>
    <n v="4"/>
    <n v="232.96173683163605"/>
    <n v="2227.333333333333"/>
    <n v="278.41666666666669"/>
    <n v="501.15"/>
    <n v="10023"/>
    <n v="2448953"/>
    <n v="1169.3499999999997"/>
    <n v="345238894"/>
  </r>
  <r>
    <x v="3"/>
    <s v="2017L196"/>
    <m/>
    <n v="37309.200000000004"/>
    <n v="93273"/>
    <n v="0.4"/>
    <n v="4"/>
    <n v="784"/>
    <n v="3337"/>
    <n v="12"/>
    <n v="0.17"/>
    <n v="4"/>
    <n v="264.18628650108269"/>
    <n v="2224.6666666666665"/>
    <n v="278.08333333333331"/>
    <n v="567.29000000000008"/>
    <n v="13348"/>
    <n v="2616208"/>
    <n v="1334.8000000000002"/>
    <n v="311252001"/>
  </r>
  <r>
    <x v="3"/>
    <s v="2017L197"/>
    <m/>
    <n v="23519.43"/>
    <n v="87109"/>
    <n v="0.27"/>
    <n v="5"/>
    <n v="771"/>
    <n v="2320"/>
    <n v="12"/>
    <n v="0.19"/>
    <n v="5"/>
    <n v="205.64968445410295"/>
    <n v="1353.3333333333335"/>
    <n v="193.33333333333334"/>
    <n v="440.8"/>
    <n v="11600"/>
    <n v="1788720"/>
    <n v="626.40000000000009"/>
    <n v="202092880"/>
  </r>
  <r>
    <x v="3"/>
    <s v="2017L198"/>
    <m/>
    <n v="26792.240000000002"/>
    <n v="116488"/>
    <n v="0.23"/>
    <n v="3"/>
    <n v="726"/>
    <n v="2729"/>
    <n v="12"/>
    <n v="0.18"/>
    <n v="7"/>
    <n v="228.96690413121485"/>
    <n v="1137.0833333333335"/>
    <n v="227.41666666666666"/>
    <n v="491.21999999999997"/>
    <n v="8187"/>
    <n v="1981254"/>
    <n v="627.67000000000007"/>
    <n v="317895752"/>
  </r>
  <r>
    <x v="3"/>
    <s v="2017L199"/>
    <m/>
    <n v="27303.760000000002"/>
    <n v="71852"/>
    <n v="0.38"/>
    <n v="4"/>
    <n v="782"/>
    <n v="2277"/>
    <n v="12"/>
    <n v="0.2"/>
    <n v="6"/>
    <n v="212.65105488375198"/>
    <n v="1138.5"/>
    <n v="189.75"/>
    <n v="455.40000000000003"/>
    <n v="9108"/>
    <n v="1780614"/>
    <n v="865.26"/>
    <n v="163607004"/>
  </r>
  <r>
    <x v="3"/>
    <s v="2017L200"/>
    <m/>
    <n v="12030.730000000001"/>
    <n v="70769"/>
    <n v="0.17"/>
    <n v="5"/>
    <n v="773"/>
    <n v="3688"/>
    <n v="12"/>
    <n v="0.18"/>
    <n v="4"/>
    <n v="309.42834094390639"/>
    <n v="2458.6666666666665"/>
    <n v="307.33333333333331"/>
    <n v="663.84"/>
    <n v="18440"/>
    <n v="2850824"/>
    <n v="626.96"/>
    <n v="260996072"/>
  </r>
  <r>
    <x v="3"/>
    <s v="2017L201"/>
    <m/>
    <n v="10857.730000000001"/>
    <n v="63869"/>
    <n v="0.17"/>
    <n v="5"/>
    <n v="753"/>
    <n v="3121"/>
    <n v="12"/>
    <n v="0.2"/>
    <n v="9"/>
    <n v="291.47296543354867"/>
    <n v="780.25"/>
    <n v="260.08333333333331"/>
    <n v="624.20000000000005"/>
    <n v="15605"/>
    <n v="2350113"/>
    <n v="530.57000000000005"/>
    <n v="199335149"/>
  </r>
  <r>
    <x v="3"/>
    <s v="2017L202"/>
    <m/>
    <n v="12087.53"/>
    <n v="92981"/>
    <n v="0.13"/>
    <n v="4"/>
    <n v="789"/>
    <n v="3322"/>
    <n v="12"/>
    <n v="0.2"/>
    <n v="7"/>
    <n v="310.2445341782277"/>
    <n v="1384.1666666666667"/>
    <n v="276.83333333333331"/>
    <n v="664.40000000000009"/>
    <n v="13288"/>
    <n v="2621058"/>
    <n v="431.86"/>
    <n v="308882882"/>
  </r>
  <r>
    <x v="3"/>
    <s v="2017L203"/>
    <m/>
    <n v="36564.660000000003"/>
    <n v="110802"/>
    <n v="0.33"/>
    <n v="3"/>
    <n v="750"/>
    <n v="2909"/>
    <n v="12"/>
    <n v="0.16"/>
    <n v="9"/>
    <n v="216.55867054200746"/>
    <n v="727.25"/>
    <n v="242.41666666666666"/>
    <n v="465.44"/>
    <n v="8727"/>
    <n v="2181750"/>
    <n v="959.97"/>
    <n v="322323018"/>
  </r>
  <r>
    <x v="3"/>
    <s v="2017L204"/>
    <m/>
    <n v="17572.22"/>
    <n v="51683"/>
    <n v="0.34"/>
    <n v="3"/>
    <n v="745"/>
    <n v="2761"/>
    <n v="12"/>
    <n v="0.17"/>
    <n v="5"/>
    <n v="218.58505754554676"/>
    <n v="1610.5833333333335"/>
    <n v="230.08333333333334"/>
    <n v="469.37000000000006"/>
    <n v="8283"/>
    <n v="2056945"/>
    <n v="938.74000000000012"/>
    <n v="142696763"/>
  </r>
  <r>
    <x v="3"/>
    <s v="2017L205"/>
    <m/>
    <n v="16351.2"/>
    <n v="60560"/>
    <n v="0.27"/>
    <n v="3"/>
    <n v="734"/>
    <n v="3010"/>
    <n v="12"/>
    <n v="0.18"/>
    <n v="9"/>
    <n v="252.54319583545495"/>
    <n v="752.5"/>
    <n v="250.83333333333334"/>
    <n v="541.79999999999995"/>
    <n v="9030"/>
    <n v="2209340"/>
    <n v="812.7"/>
    <n v="182285600"/>
  </r>
  <r>
    <x v="3"/>
    <s v="2017L206"/>
    <m/>
    <n v="38264.799999999996"/>
    <n v="109328"/>
    <n v="0.35"/>
    <n v="3"/>
    <n v="739"/>
    <n v="3133"/>
    <n v="12"/>
    <n v="0.2"/>
    <n v="5"/>
    <n v="292.59365610487276"/>
    <n v="1827.5833333333335"/>
    <n v="261.08333333333331"/>
    <n v="626.6"/>
    <n v="9399"/>
    <n v="2315287"/>
    <n v="1096.55"/>
    <n v="342524624"/>
  </r>
  <r>
    <x v="3"/>
    <s v="2017L207"/>
    <m/>
    <n v="27012.720000000001"/>
    <n v="96474"/>
    <n v="0.28000000000000003"/>
    <n v="5"/>
    <n v="747"/>
    <n v="2869"/>
    <n v="12"/>
    <n v="0.21"/>
    <n v="9"/>
    <n v="281.58575243028469"/>
    <n v="717.25"/>
    <n v="239.08333333333334"/>
    <n v="602.49"/>
    <n v="14345"/>
    <n v="2143143"/>
    <n v="803.32"/>
    <n v="276783906"/>
  </r>
  <r>
    <x v="3"/>
    <s v="2017L208"/>
    <m/>
    <n v="20360.609999999997"/>
    <n v="70209"/>
    <n v="0.28999999999999998"/>
    <n v="4"/>
    <n v="738"/>
    <n v="3300"/>
    <n v="12"/>
    <n v="0.2"/>
    <n v="9"/>
    <n v="308.18993461413328"/>
    <n v="825"/>
    <n v="275"/>
    <n v="660"/>
    <n v="13200"/>
    <n v="2435400"/>
    <n v="956.99999999999989"/>
    <n v="231689700"/>
  </r>
  <r>
    <x v="3"/>
    <s v="2017L209"/>
    <m/>
    <n v="28294.559999999998"/>
    <n v="117894"/>
    <n v="0.24"/>
    <n v="5"/>
    <n v="777"/>
    <n v="3930"/>
    <n v="12"/>
    <n v="0.15"/>
    <n v="7"/>
    <n v="274.03161500997606"/>
    <n v="1637.5"/>
    <n v="327.5"/>
    <n v="589.5"/>
    <n v="19650"/>
    <n v="3053610"/>
    <n v="943.19999999999993"/>
    <n v="463323420"/>
  </r>
  <r>
    <x v="3"/>
    <s v="2017L210"/>
    <m/>
    <n v="16773"/>
    <n v="67092"/>
    <n v="0.25"/>
    <n v="3"/>
    <n v="772"/>
    <n v="3416"/>
    <n v="12"/>
    <n v="0.15"/>
    <n v="4"/>
    <n v="238.19134780510888"/>
    <n v="2277.333333333333"/>
    <n v="284.66666666666669"/>
    <n v="512.4"/>
    <n v="10248"/>
    <n v="2637152"/>
    <n v="854"/>
    <n v="229186272"/>
  </r>
  <r>
    <x v="3"/>
    <s v="2017L211"/>
    <m/>
    <n v="17337.960000000003"/>
    <n v="101988"/>
    <n v="0.17000000000000004"/>
    <n v="4"/>
    <n v="737"/>
    <n v="2142"/>
    <n v="12"/>
    <n v="0.21"/>
    <n v="4"/>
    <n v="210.23237424387241"/>
    <n v="1428"/>
    <n v="178.5"/>
    <n v="449.82"/>
    <n v="8568"/>
    <n v="1578654"/>
    <n v="364.1400000000001"/>
    <n v="218458296"/>
  </r>
  <r>
    <x v="3"/>
    <s v="2017L212"/>
    <m/>
    <n v="23814.48"/>
    <n v="99227"/>
    <n v="0.24"/>
    <n v="5"/>
    <n v="788"/>
    <n v="2216"/>
    <n v="12"/>
    <n v="0.15"/>
    <n v="4"/>
    <n v="154.51757222954376"/>
    <n v="1477.3333333333333"/>
    <n v="184.66666666666666"/>
    <n v="332.4"/>
    <n v="11080"/>
    <n v="1746208"/>
    <n v="531.84"/>
    <n v="219887032"/>
  </r>
  <r>
    <x v="3"/>
    <s v="2017L213"/>
    <m/>
    <n v="26923.5"/>
    <n v="89745"/>
    <n v="0.3"/>
    <n v="5"/>
    <n v="744"/>
    <n v="3695"/>
    <n v="12"/>
    <n v="0.16"/>
    <n v="9"/>
    <n v="275.07194487889916"/>
    <n v="923.75"/>
    <n v="307.91666666666669"/>
    <n v="591.20000000000005"/>
    <n v="18475"/>
    <n v="2749080"/>
    <n v="1108.5"/>
    <n v="331607775"/>
  </r>
  <r>
    <x v="3"/>
    <s v="2017L214"/>
    <m/>
    <n v="16460.22"/>
    <n v="117573"/>
    <n v="0.14000000000000001"/>
    <n v="4"/>
    <n v="730"/>
    <n v="3981"/>
    <n v="12"/>
    <n v="0.16"/>
    <n v="8"/>
    <n v="296.36303452311165"/>
    <n v="1327"/>
    <n v="331.75"/>
    <n v="636.96"/>
    <n v="15924"/>
    <n v="2906130"/>
    <n v="557.34"/>
    <n v="468058113"/>
  </r>
  <r>
    <x v="3"/>
    <s v="2017L215"/>
    <m/>
    <n v="15206.45"/>
    <n v="66115"/>
    <n v="0.23"/>
    <n v="5"/>
    <n v="766"/>
    <n v="2375"/>
    <n v="12"/>
    <n v="0.17"/>
    <n v="4"/>
    <n v="188.02590064131599"/>
    <n v="1583.3333333333333"/>
    <n v="197.91666666666666"/>
    <n v="403.75000000000006"/>
    <n v="11875"/>
    <n v="1819250"/>
    <n v="546.25"/>
    <n v="157023125"/>
  </r>
  <r>
    <x v="3"/>
    <s v="2017L216"/>
    <m/>
    <n v="9185.8200000000015"/>
    <n v="65613"/>
    <n v="0.14000000000000001"/>
    <n v="5"/>
    <n v="766"/>
    <n v="2348"/>
    <n v="12"/>
    <n v="0.2"/>
    <n v="8"/>
    <n v="219.28180802241971"/>
    <n v="782.66666666666663"/>
    <n v="195.66666666666666"/>
    <n v="469.6"/>
    <n v="11740"/>
    <n v="1798568"/>
    <n v="328.72"/>
    <n v="154059324"/>
  </r>
  <r>
    <x v="3"/>
    <s v="2017L217"/>
    <m/>
    <n v="23623.38"/>
    <n v="71586"/>
    <n v="0.33"/>
    <n v="5"/>
    <n v="749"/>
    <n v="3755"/>
    <n v="12"/>
    <n v="0.16"/>
    <n v="7"/>
    <n v="279.53860704202049"/>
    <n v="1564.5833333333335"/>
    <n v="312.91666666666669"/>
    <n v="600.80000000000007"/>
    <n v="18775"/>
    <n v="2812495"/>
    <n v="1239.1500000000001"/>
    <n v="268805430"/>
  </r>
  <r>
    <x v="3"/>
    <s v="2017L218"/>
    <m/>
    <n v="20099.150000000001"/>
    <n v="105785"/>
    <n v="0.19"/>
    <n v="5"/>
    <n v="780"/>
    <n v="3364"/>
    <n v="12"/>
    <n v="0.17"/>
    <n v="9"/>
    <n v="266.32384410837352"/>
    <n v="841"/>
    <n v="280.33333333333331"/>
    <n v="571.88"/>
    <n v="16820"/>
    <n v="2623920"/>
    <n v="639.16"/>
    <n v="355860740"/>
  </r>
  <r>
    <x v="3"/>
    <s v="2017L219"/>
    <m/>
    <n v="13848.869999999999"/>
    <n v="65947"/>
    <n v="0.21"/>
    <n v="4"/>
    <n v="726"/>
    <n v="2074"/>
    <n v="12"/>
    <n v="0.19"/>
    <n v="4"/>
    <n v="183.84372653353856"/>
    <n v="1382.6666666666665"/>
    <n v="172.83333333333334"/>
    <n v="394.06"/>
    <n v="8296"/>
    <n v="1505724"/>
    <n v="435.53999999999996"/>
    <n v="136774078"/>
  </r>
  <r>
    <x v="3"/>
    <s v="2017L220"/>
    <m/>
    <n v="19098.310000000001"/>
    <n v="112343"/>
    <n v="0.17"/>
    <n v="5"/>
    <n v="729"/>
    <n v="3541"/>
    <n v="12"/>
    <n v="0.19"/>
    <n v="5"/>
    <n v="313.88169510861144"/>
    <n v="2065.5833333333335"/>
    <n v="295.08333333333331"/>
    <n v="672.79"/>
    <n v="17705"/>
    <n v="2581389"/>
    <n v="601.97"/>
    <n v="397806563"/>
  </r>
  <r>
    <x v="3"/>
    <s v="2017L221"/>
    <m/>
    <n v="8284.08"/>
    <n v="69034"/>
    <n v="0.12"/>
    <n v="3"/>
    <n v="784"/>
    <n v="3970"/>
    <n v="12"/>
    <n v="0.15"/>
    <n v="5"/>
    <n v="276.82074086249486"/>
    <n v="2315.8333333333335"/>
    <n v="330.83333333333331"/>
    <n v="595.5"/>
    <n v="11910"/>
    <n v="3112480"/>
    <n v="476.4"/>
    <n v="274064980"/>
  </r>
  <r>
    <x v="3"/>
    <s v="2017L222"/>
    <m/>
    <n v="16505.61"/>
    <n v="50017"/>
    <n v="0.33"/>
    <n v="5"/>
    <n v="789"/>
    <n v="3901"/>
    <n v="12"/>
    <n v="0.19"/>
    <n v="6"/>
    <n v="345.79285304114478"/>
    <n v="1950.5"/>
    <n v="325.08333333333331"/>
    <n v="741.19"/>
    <n v="19505"/>
    <n v="3077889"/>
    <n v="1287.3300000000002"/>
    <n v="195116317"/>
  </r>
  <r>
    <x v="3"/>
    <s v="2017L223"/>
    <m/>
    <n v="29633.520000000004"/>
    <n v="105834"/>
    <n v="0.28000000000000003"/>
    <n v="3"/>
    <n v="769"/>
    <n v="2672"/>
    <n v="12"/>
    <n v="0.21"/>
    <n v="6"/>
    <n v="262.25065545267364"/>
    <n v="1336"/>
    <n v="222.66666666666666"/>
    <n v="561.12"/>
    <n v="8016"/>
    <n v="2054768"/>
    <n v="748.16000000000008"/>
    <n v="282788448"/>
  </r>
  <r>
    <x v="3"/>
    <s v="2017L224"/>
    <m/>
    <n v="41486.800000000003"/>
    <n v="103717"/>
    <n v="0.4"/>
    <n v="5"/>
    <n v="781"/>
    <n v="3540"/>
    <n v="12"/>
    <n v="0.15"/>
    <n v="7"/>
    <n v="246.83763794791736"/>
    <n v="1475"/>
    <n v="295"/>
    <n v="531"/>
    <n v="17700"/>
    <n v="2764740"/>
    <n v="1416"/>
    <n v="367158180"/>
  </r>
  <r>
    <x v="3"/>
    <s v="2017L225"/>
    <m/>
    <n v="15252.720000000001"/>
    <n v="54474"/>
    <n v="0.28000000000000003"/>
    <n v="3"/>
    <n v="737"/>
    <n v="3416"/>
    <n v="12"/>
    <n v="0.17"/>
    <n v="9"/>
    <n v="270.4406217224149"/>
    <n v="854"/>
    <n v="284.66666666666669"/>
    <n v="580.72"/>
    <n v="10248"/>
    <n v="2517592"/>
    <n v="956.48000000000013"/>
    <n v="186083184"/>
  </r>
  <r>
    <x v="3"/>
    <s v="2017L226"/>
    <m/>
    <n v="46580.4"/>
    <n v="116451"/>
    <n v="0.4"/>
    <n v="5"/>
    <n v="781"/>
    <n v="3961"/>
    <n v="12"/>
    <n v="0.19"/>
    <n v="8"/>
    <n v="351.11137936323348"/>
    <n v="1320.3333333333333"/>
    <n v="330.08333333333331"/>
    <n v="752.59"/>
    <n v="19805"/>
    <n v="3093541"/>
    <n v="1584.4"/>
    <n v="461262411"/>
  </r>
  <r>
    <x v="3"/>
    <s v="2017L227"/>
    <m/>
    <n v="12962.330000000002"/>
    <n v="76249"/>
    <n v="0.17"/>
    <n v="3"/>
    <n v="751"/>
    <n v="2304"/>
    <n v="12"/>
    <n v="0.21"/>
    <n v="9"/>
    <n v="226.13230170769461"/>
    <n v="576"/>
    <n v="192"/>
    <n v="483.84"/>
    <n v="6912"/>
    <n v="1730304"/>
    <n v="391.68"/>
    <n v="175677696"/>
  </r>
  <r>
    <x v="3"/>
    <s v="2017L228"/>
    <m/>
    <n v="5223.8"/>
    <n v="52238"/>
    <n v="0.1"/>
    <n v="5"/>
    <n v="782"/>
    <n v="3469"/>
    <n v="12"/>
    <n v="0.17"/>
    <n v="8"/>
    <n v="274.63656813672634"/>
    <n v="1156.3333333333333"/>
    <n v="289.08333333333331"/>
    <n v="589.73"/>
    <n v="17345"/>
    <n v="2712758"/>
    <n v="346.90000000000003"/>
    <n v="181213622"/>
  </r>
  <r>
    <x v="3"/>
    <s v="2017L229"/>
    <m/>
    <n v="15709.949999999999"/>
    <n v="104733"/>
    <n v="0.15"/>
    <n v="4"/>
    <n v="775"/>
    <n v="2395"/>
    <n v="12"/>
    <n v="0.17"/>
    <n v="7"/>
    <n v="189.60927664671658"/>
    <n v="997.91666666666674"/>
    <n v="199.58333333333334"/>
    <n v="407.15000000000003"/>
    <n v="9580"/>
    <n v="1856125"/>
    <n v="359.25"/>
    <n v="250835535"/>
  </r>
  <r>
    <x v="3"/>
    <s v="2017L230"/>
    <m/>
    <n v="22059.360000000001"/>
    <n v="61276"/>
    <n v="0.36"/>
    <n v="3"/>
    <n v="732"/>
    <n v="2730"/>
    <n v="12"/>
    <n v="0.21"/>
    <n v="6"/>
    <n v="267.94322207552364"/>
    <n v="1365"/>
    <n v="227.5"/>
    <n v="573.29999999999995"/>
    <n v="8190"/>
    <n v="1998360"/>
    <n v="982.8"/>
    <n v="167283480"/>
  </r>
  <r>
    <x v="3"/>
    <s v="2017L231"/>
    <m/>
    <n v="11760"/>
    <n v="73500"/>
    <n v="0.16"/>
    <n v="5"/>
    <n v="764"/>
    <n v="2715"/>
    <n v="12"/>
    <n v="0.18"/>
    <n v="9"/>
    <n v="227.79228461570102"/>
    <n v="678.75"/>
    <n v="226.25"/>
    <n v="488.7"/>
    <n v="13575"/>
    <n v="2074260"/>
    <n v="434.40000000000003"/>
    <n v="199552500"/>
  </r>
  <r>
    <x v="3"/>
    <s v="2017L232"/>
    <m/>
    <n v="23684.48"/>
    <n v="74014"/>
    <n v="0.32"/>
    <n v="3"/>
    <n v="721"/>
    <n v="2180"/>
    <n v="12"/>
    <n v="0.18"/>
    <n v="7"/>
    <n v="182.90503884428301"/>
    <n v="908.33333333333337"/>
    <n v="181.66666666666666"/>
    <n v="392.4"/>
    <n v="6540"/>
    <n v="1571780"/>
    <n v="697.6"/>
    <n v="161350520"/>
  </r>
  <r>
    <x v="3"/>
    <s v="2017L233"/>
    <m/>
    <n v="15054.78"/>
    <n v="115806"/>
    <n v="0.13"/>
    <n v="4"/>
    <n v="755"/>
    <n v="3461"/>
    <n v="12"/>
    <n v="0.18"/>
    <n v="9"/>
    <n v="290.38272451379061"/>
    <n v="865.25"/>
    <n v="288.41666666666669"/>
    <n v="622.98"/>
    <n v="13844"/>
    <n v="2613055"/>
    <n v="449.93"/>
    <n v="400804566"/>
  </r>
  <r>
    <x v="3"/>
    <s v="2017L234"/>
    <m/>
    <n v="25490.400000000001"/>
    <n v="65360"/>
    <n v="0.39"/>
    <n v="5"/>
    <n v="720"/>
    <n v="3616"/>
    <n v="12"/>
    <n v="0.16"/>
    <n v="7"/>
    <n v="269.19083969745583"/>
    <n v="1506.6666666666667"/>
    <n v="301.33333333333331"/>
    <n v="578.56000000000006"/>
    <n v="18080"/>
    <n v="2603520"/>
    <n v="1410.24"/>
    <n v="236341760"/>
  </r>
  <r>
    <x v="3"/>
    <s v="2017L235"/>
    <m/>
    <n v="30250.46"/>
    <n v="81758"/>
    <n v="0.37"/>
    <n v="4"/>
    <n v="779"/>
    <n v="3134"/>
    <n v="12"/>
    <n v="0.19"/>
    <n v="6"/>
    <n v="277.8043582237753"/>
    <n v="1567"/>
    <n v="261.16666666666669"/>
    <n v="595.46"/>
    <n v="12536"/>
    <n v="2441386"/>
    <n v="1159.58"/>
    <n v="256229572"/>
  </r>
  <r>
    <x v="3"/>
    <s v="2017L236"/>
    <m/>
    <n v="22146.18"/>
    <n v="105458"/>
    <n v="0.21"/>
    <n v="4"/>
    <n v="772"/>
    <n v="3465"/>
    <n v="12"/>
    <n v="0.15"/>
    <n v="9"/>
    <n v="241.6080269744445"/>
    <n v="866.25"/>
    <n v="288.75"/>
    <n v="519.75"/>
    <n v="13860"/>
    <n v="2674980"/>
    <n v="727.65"/>
    <n v="365411970"/>
  </r>
  <r>
    <x v="3"/>
    <s v="2017L237"/>
    <m/>
    <n v="26387.4"/>
    <n v="77610"/>
    <n v="0.34"/>
    <n v="4"/>
    <n v="736"/>
    <n v="2932"/>
    <n v="12"/>
    <n v="0.18"/>
    <n v="9"/>
    <n v="245.99888710616423"/>
    <n v="733"/>
    <n v="244.33333333333334"/>
    <n v="527.76"/>
    <n v="11728"/>
    <n v="2157952"/>
    <n v="996.88000000000011"/>
    <n v="227552520"/>
  </r>
  <r>
    <x v="3"/>
    <s v="2017L238"/>
    <m/>
    <n v="20202.84"/>
    <n v="72153"/>
    <n v="0.28000000000000003"/>
    <n v="4"/>
    <n v="726"/>
    <n v="3736"/>
    <n v="12"/>
    <n v="0.21"/>
    <n v="9"/>
    <n v="366.67980867185219"/>
    <n v="934"/>
    <n v="311.33333333333331"/>
    <n v="784.56"/>
    <n v="14944"/>
    <n v="2712336"/>
    <n v="1046.0800000000002"/>
    <n v="269563608"/>
  </r>
  <r>
    <x v="3"/>
    <s v="2017L239"/>
    <m/>
    <n v="42981.479999999996"/>
    <n v="119393"/>
    <n v="0.36"/>
    <n v="4"/>
    <n v="764"/>
    <n v="3107"/>
    <n v="12"/>
    <n v="0.19"/>
    <n v="9"/>
    <n v="275.41102137883519"/>
    <n v="776.75"/>
    <n v="258.91666666666669"/>
    <n v="590.33000000000004"/>
    <n v="12428"/>
    <n v="2373748"/>
    <n v="1118.52"/>
    <n v="370954051"/>
  </r>
  <r>
    <x v="3"/>
    <s v="2017L240"/>
    <m/>
    <n v="36265.599999999999"/>
    <n v="103616"/>
    <n v="0.35"/>
    <n v="3"/>
    <n v="763"/>
    <n v="3650"/>
    <n v="12"/>
    <n v="0.19"/>
    <n v="8"/>
    <n v="323.5436845937395"/>
    <n v="1216.6666666666665"/>
    <n v="304.16666666666669"/>
    <n v="693.5"/>
    <n v="10950"/>
    <n v="2784950"/>
    <n v="1277.5"/>
    <n v="378198400"/>
  </r>
  <r>
    <x v="3"/>
    <s v="2017L241"/>
    <m/>
    <n v="25743.96"/>
    <n v="117018"/>
    <n v="0.22"/>
    <n v="4"/>
    <n v="734"/>
    <n v="2596"/>
    <n v="12"/>
    <n v="0.16"/>
    <n v="9"/>
    <n v="193.25758292439028"/>
    <n v="649"/>
    <n v="216.33333333333334"/>
    <n v="415.36"/>
    <n v="10384"/>
    <n v="1905464"/>
    <n v="571.12"/>
    <n v="303778728"/>
  </r>
  <r>
    <x v="3"/>
    <s v="2017L242"/>
    <m/>
    <n v="24259.200000000001"/>
    <n v="101080"/>
    <n v="0.24000000000000002"/>
    <n v="5"/>
    <n v="787"/>
    <n v="2751"/>
    <n v="12"/>
    <n v="0.15"/>
    <n v="4"/>
    <n v="191.8221305069832"/>
    <n v="1834"/>
    <n v="229.25"/>
    <n v="412.65"/>
    <n v="13755"/>
    <n v="2165037"/>
    <n v="660.24"/>
    <n v="278071080"/>
  </r>
  <r>
    <x v="3"/>
    <s v="2017L243"/>
    <m/>
    <n v="24700.94"/>
    <n v="112277"/>
    <n v="0.22"/>
    <n v="4"/>
    <n v="728"/>
    <n v="2795"/>
    <n v="12"/>
    <n v="0.17"/>
    <n v="9"/>
    <n v="221.27679675472766"/>
    <n v="698.75"/>
    <n v="232.91666666666666"/>
    <n v="475.15000000000003"/>
    <n v="11180"/>
    <n v="2034760"/>
    <n v="614.9"/>
    <n v="313814215"/>
  </r>
  <r>
    <x v="3"/>
    <s v="2017L244"/>
    <m/>
    <n v="26995.41"/>
    <n v="69219"/>
    <n v="0.39"/>
    <n v="5"/>
    <n v="753"/>
    <n v="2216"/>
    <n v="12"/>
    <n v="0.17"/>
    <n v="8"/>
    <n v="175.43806139838156"/>
    <n v="738.66666666666663"/>
    <n v="184.66666666666666"/>
    <n v="376.72"/>
    <n v="11080"/>
    <n v="1668648"/>
    <n v="864.24"/>
    <n v="153389304"/>
  </r>
  <r>
    <x v="3"/>
    <s v="2017L245"/>
    <m/>
    <n v="9380.4"/>
    <n v="78170"/>
    <n v="0.12"/>
    <n v="3"/>
    <n v="767"/>
    <n v="3268"/>
    <n v="12"/>
    <n v="0.18"/>
    <n v="6"/>
    <n v="274.18975547849396"/>
    <n v="1634"/>
    <n v="272.33333333333331"/>
    <n v="588.24"/>
    <n v="9804"/>
    <n v="2506556"/>
    <n v="392.15999999999997"/>
    <n v="255459560"/>
  </r>
  <r>
    <x v="3"/>
    <s v="2017L246"/>
    <m/>
    <n v="18724.68"/>
    <n v="52013"/>
    <n v="0.36"/>
    <n v="5"/>
    <n v="741"/>
    <n v="3241"/>
    <n v="12"/>
    <n v="0.19"/>
    <n v="4"/>
    <n v="287.28906349816702"/>
    <n v="2160.6666666666665"/>
    <n v="270.08333333333331"/>
    <n v="615.79"/>
    <n v="16205"/>
    <n v="2401581"/>
    <n v="1166.76"/>
    <n v="168574133"/>
  </r>
  <r>
    <x v="3"/>
    <s v="2017L247"/>
    <m/>
    <n v="6319.6799999999994"/>
    <n v="52664"/>
    <n v="0.11999999999999998"/>
    <n v="3"/>
    <n v="749"/>
    <n v="2304"/>
    <n v="12"/>
    <n v="0.19"/>
    <n v="5"/>
    <n v="204.23141076821261"/>
    <n v="1344"/>
    <n v="192"/>
    <n v="437.76"/>
    <n v="6912"/>
    <n v="1725696"/>
    <n v="276.47999999999996"/>
    <n v="121337856"/>
  </r>
  <r>
    <x v="3"/>
    <s v="2017L248"/>
    <m/>
    <n v="19332.18"/>
    <n v="92058"/>
    <n v="0.21"/>
    <n v="3"/>
    <n v="740"/>
    <n v="2239"/>
    <n v="12"/>
    <n v="0.15"/>
    <n v="9"/>
    <n v="156.12131959474206"/>
    <n v="559.75"/>
    <n v="186.58333333333334"/>
    <n v="335.84999999999997"/>
    <n v="6717"/>
    <n v="1656860"/>
    <n v="470.19"/>
    <n v="206117862"/>
  </r>
  <r>
    <x v="3"/>
    <s v="2017L249"/>
    <m/>
    <n v="18852.490000000002"/>
    <n v="110897"/>
    <n v="0.17"/>
    <n v="5"/>
    <n v="776"/>
    <n v="3239"/>
    <n v="12"/>
    <n v="0.21"/>
    <n v="7"/>
    <n v="317.90040157605171"/>
    <n v="1349.5833333333335"/>
    <n v="269.91666666666669"/>
    <n v="680.18999999999994"/>
    <n v="16195"/>
    <n v="2513464"/>
    <n v="550.63"/>
    <n v="359195383"/>
  </r>
  <r>
    <x v="3"/>
    <s v="2017L250"/>
    <m/>
    <n v="17441.439999999999"/>
    <n v="109009"/>
    <n v="0.15999999999999998"/>
    <n v="4"/>
    <n v="769"/>
    <n v="2596"/>
    <n v="12"/>
    <n v="0.18"/>
    <n v="8"/>
    <n v="217.80801873383422"/>
    <n v="865.33333333333326"/>
    <n v="216.33333333333334"/>
    <n v="467.28"/>
    <n v="10384"/>
    <n v="1996324"/>
    <n v="415.35999999999996"/>
    <n v="282987364"/>
  </r>
  <r>
    <x v="3"/>
    <s v="2017L251"/>
    <m/>
    <n v="14547.35"/>
    <n v="76565"/>
    <n v="0.19"/>
    <n v="3"/>
    <n v="753"/>
    <n v="2958"/>
    <n v="12"/>
    <n v="0.18"/>
    <n v="4"/>
    <n v="248.18032334926113"/>
    <n v="1972"/>
    <n v="246.5"/>
    <n v="532.43999999999994"/>
    <n v="8874"/>
    <n v="2227374"/>
    <n v="562.02"/>
    <n v="226479270"/>
  </r>
  <r>
    <x v="3"/>
    <s v="2017L252"/>
    <m/>
    <n v="9778.65"/>
    <n v="65191"/>
    <n v="0.15"/>
    <n v="5"/>
    <n v="763"/>
    <n v="3810"/>
    <n v="12"/>
    <n v="0.17"/>
    <n v="7"/>
    <n v="301.63312902880597"/>
    <n v="1587.5"/>
    <n v="317.5"/>
    <n v="647.70000000000005"/>
    <n v="19050"/>
    <n v="2907030"/>
    <n v="571.5"/>
    <n v="248377710"/>
  </r>
  <r>
    <x v="3"/>
    <s v="2017L253"/>
    <m/>
    <n v="8688.75"/>
    <n v="57925"/>
    <n v="0.15"/>
    <n v="5"/>
    <n v="755"/>
    <n v="2209"/>
    <n v="12"/>
    <n v="0.17"/>
    <n v="7"/>
    <n v="174.88387979649136"/>
    <n v="920.41666666666674"/>
    <n v="184.08333333333334"/>
    <n v="375.53000000000003"/>
    <n v="11045"/>
    <n v="1667795"/>
    <n v="331.34999999999997"/>
    <n v="127956325"/>
  </r>
  <r>
    <x v="3"/>
    <s v="2017L254"/>
    <m/>
    <n v="21945"/>
    <n v="66500"/>
    <n v="0.33"/>
    <n v="3"/>
    <n v="774"/>
    <n v="3673"/>
    <n v="12"/>
    <n v="0.18"/>
    <n v="6"/>
    <n v="308.16982003442723"/>
    <n v="1836.5"/>
    <n v="306.08333333333331"/>
    <n v="661.14"/>
    <n v="11019"/>
    <n v="2842902"/>
    <n v="1212.0900000000001"/>
    <n v="244254500"/>
  </r>
  <r>
    <x v="3"/>
    <s v="2017L255"/>
    <m/>
    <n v="19824.86"/>
    <n v="90113"/>
    <n v="0.22"/>
    <n v="5"/>
    <n v="780"/>
    <n v="3124"/>
    <n v="12"/>
    <n v="0.19"/>
    <n v="9"/>
    <n v="276.91793717009364"/>
    <n v="781"/>
    <n v="260.33333333333331"/>
    <n v="593.56000000000006"/>
    <n v="15620"/>
    <n v="2436720"/>
    <n v="687.28"/>
    <n v="281513012"/>
  </r>
  <r>
    <x v="3"/>
    <s v="2017L256"/>
    <m/>
    <n v="20489.600000000002"/>
    <n v="51224"/>
    <n v="0.4"/>
    <n v="3"/>
    <n v="739"/>
    <n v="3775"/>
    <n v="12"/>
    <n v="0.19"/>
    <n v="6"/>
    <n v="334.6239477647581"/>
    <n v="1887.5"/>
    <n v="314.58333333333331"/>
    <n v="717.25"/>
    <n v="11325"/>
    <n v="2789725"/>
    <n v="1510"/>
    <n v="193370600"/>
  </r>
  <r>
    <x v="3"/>
    <s v="2017L257"/>
    <m/>
    <n v="23779.9"/>
    <n v="64270"/>
    <n v="0.37"/>
    <n v="4"/>
    <n v="721"/>
    <n v="2141"/>
    <n v="12"/>
    <n v="0.21"/>
    <n v="6"/>
    <n v="210.13422654347838"/>
    <n v="1070.5"/>
    <n v="178.41666666666666"/>
    <n v="449.60999999999996"/>
    <n v="8564"/>
    <n v="1543661"/>
    <n v="792.17"/>
    <n v="137602070"/>
  </r>
  <r>
    <x v="3"/>
    <s v="2017L258"/>
    <m/>
    <n v="27749.039999999997"/>
    <n v="115621"/>
    <n v="0.23999999999999996"/>
    <n v="4"/>
    <n v="720"/>
    <n v="2478"/>
    <n v="12"/>
    <n v="0.15"/>
    <n v="4"/>
    <n v="172.78634656354214"/>
    <n v="1652"/>
    <n v="206.5"/>
    <n v="371.7"/>
    <n v="9912"/>
    <n v="1784160"/>
    <n v="594.71999999999991"/>
    <n v="286508838"/>
  </r>
  <r>
    <x v="3"/>
    <s v="2017L259"/>
    <m/>
    <n v="29399.649999999998"/>
    <n v="83999"/>
    <n v="0.35"/>
    <n v="5"/>
    <n v="724"/>
    <n v="3420"/>
    <n v="12"/>
    <n v="0.2"/>
    <n v="5"/>
    <n v="319.39684132737466"/>
    <n v="1995.0000000000002"/>
    <n v="285"/>
    <n v="684"/>
    <n v="17100"/>
    <n v="2476080"/>
    <n v="1197"/>
    <n v="287276580"/>
  </r>
  <r>
    <x v="3"/>
    <s v="2017L260"/>
    <m/>
    <n v="33366.6"/>
    <n v="90180"/>
    <n v="0.37"/>
    <n v="4"/>
    <n v="751"/>
    <n v="2156"/>
    <n v="12"/>
    <n v="0.18"/>
    <n v="6"/>
    <n v="180.89140538911658"/>
    <n v="1078"/>
    <n v="179.66666666666666"/>
    <n v="388.08"/>
    <n v="8624"/>
    <n v="1619156"/>
    <n v="797.72"/>
    <n v="194428080"/>
  </r>
  <r>
    <x v="3"/>
    <s v="2017L261"/>
    <m/>
    <n v="31434.240000000002"/>
    <n v="98232"/>
    <n v="0.32"/>
    <n v="5"/>
    <n v="744"/>
    <n v="2040"/>
    <n v="12"/>
    <n v="0.2"/>
    <n v="9"/>
    <n v="190.51741412510063"/>
    <n v="510"/>
    <n v="170"/>
    <n v="408"/>
    <n v="10200"/>
    <n v="1517760"/>
    <n v="652.80000000000007"/>
    <n v="200393280"/>
  </r>
  <r>
    <x v="3"/>
    <s v="2017L262"/>
    <m/>
    <n v="10563.119999999999"/>
    <n v="88026"/>
    <n v="0.11999999999999998"/>
    <n v="3"/>
    <n v="774"/>
    <n v="2814"/>
    <n v="12"/>
    <n v="0.16"/>
    <n v="9"/>
    <n v="209.48645545039841"/>
    <n v="703.5"/>
    <n v="234.5"/>
    <n v="450.24"/>
    <n v="8442"/>
    <n v="2178036"/>
    <n v="337.67999999999995"/>
    <n v="247705164"/>
  </r>
  <r>
    <x v="3"/>
    <s v="2017L263"/>
    <m/>
    <n v="19474.100000000002"/>
    <n v="84670"/>
    <n v="0.23000000000000004"/>
    <n v="5"/>
    <n v="782"/>
    <n v="3474"/>
    <n v="12"/>
    <n v="0.15"/>
    <n v="4"/>
    <n v="242.2355802912613"/>
    <n v="2316"/>
    <n v="289.5"/>
    <n v="521.1"/>
    <n v="17370"/>
    <n v="2716668"/>
    <n v="799.0200000000001"/>
    <n v="294143580"/>
  </r>
  <r>
    <x v="3"/>
    <s v="2017L264"/>
    <m/>
    <n v="8562.4"/>
    <n v="85624"/>
    <n v="9.9999999999999992E-2"/>
    <n v="4"/>
    <n v="789"/>
    <n v="2684"/>
    <n v="12"/>
    <n v="0.18"/>
    <n v="5"/>
    <n v="225.19134140277782"/>
    <n v="1565.6666666666667"/>
    <n v="223.66666666666666"/>
    <n v="483.12"/>
    <n v="10736"/>
    <n v="2117676"/>
    <n v="268.39999999999998"/>
    <n v="229814816"/>
  </r>
  <r>
    <x v="3"/>
    <s v="2017L265"/>
    <m/>
    <n v="16857.75"/>
    <n v="88725"/>
    <n v="0.19"/>
    <n v="4"/>
    <n v="720"/>
    <n v="2732"/>
    <n v="12"/>
    <n v="0.15"/>
    <n v="6"/>
    <n v="190.49729572703669"/>
    <n v="1366"/>
    <n v="227.66666666666666"/>
    <n v="409.8"/>
    <n v="10928"/>
    <n v="1967040"/>
    <n v="519.08000000000004"/>
    <n v="242396700"/>
  </r>
  <r>
    <x v="3"/>
    <s v="2017L266"/>
    <m/>
    <n v="15853.79"/>
    <n v="83441"/>
    <n v="0.19"/>
    <n v="5"/>
    <n v="728"/>
    <n v="2518"/>
    <n v="12"/>
    <n v="0.17"/>
    <n v="9"/>
    <n v="199.34703907993"/>
    <n v="629.5"/>
    <n v="209.83333333333334"/>
    <n v="428.06000000000006"/>
    <n v="12590"/>
    <n v="1833104"/>
    <n v="478.42"/>
    <n v="210104438"/>
  </r>
  <r>
    <x v="3"/>
    <s v="2017L267"/>
    <m/>
    <n v="21445.21"/>
    <n v="73949"/>
    <n v="0.28999999999999998"/>
    <n v="5"/>
    <n v="743"/>
    <n v="3778"/>
    <n v="12"/>
    <n v="0.16"/>
    <n v="7"/>
    <n v="281.25082753788382"/>
    <n v="1574.1666666666667"/>
    <n v="314.83333333333331"/>
    <n v="604.48"/>
    <n v="18890"/>
    <n v="2807054"/>
    <n v="1095.6199999999999"/>
    <n v="279379322"/>
  </r>
  <r>
    <x v="3"/>
    <s v="2017L268"/>
    <m/>
    <n v="18151.98"/>
    <n v="82509"/>
    <n v="0.22"/>
    <n v="5"/>
    <n v="764"/>
    <n v="2691"/>
    <n v="12"/>
    <n v="0.17"/>
    <n v="7"/>
    <n v="213.04324152664478"/>
    <n v="1121.25"/>
    <n v="224.25"/>
    <n v="457.47"/>
    <n v="13455"/>
    <n v="2055924"/>
    <n v="592.02"/>
    <n v="222031719"/>
  </r>
  <r>
    <x v="3"/>
    <s v="2017L269"/>
    <m/>
    <n v="5720.6"/>
    <n v="57206"/>
    <n v="0.1"/>
    <n v="3"/>
    <n v="764"/>
    <n v="2894"/>
    <n v="12"/>
    <n v="0.16"/>
    <n v="8"/>
    <n v="215.44200500122705"/>
    <n v="964.66666666666663"/>
    <n v="241.16666666666666"/>
    <n v="463.04"/>
    <n v="8682"/>
    <n v="2211016"/>
    <n v="289.40000000000003"/>
    <n v="165554164"/>
  </r>
  <r>
    <x v="3"/>
    <s v="2017L270"/>
    <m/>
    <n v="14743.05"/>
    <n v="77595"/>
    <n v="0.19"/>
    <n v="5"/>
    <n v="734"/>
    <n v="3139"/>
    <n v="12"/>
    <n v="0.21"/>
    <n v="9"/>
    <n v="308.08563153665523"/>
    <n v="784.75"/>
    <n v="261.58333333333331"/>
    <n v="659.18999999999994"/>
    <n v="15695"/>
    <n v="2304026"/>
    <n v="596.41"/>
    <n v="243570705"/>
  </r>
  <r>
    <x v="3"/>
    <s v="2017L271"/>
    <m/>
    <n v="12507.89"/>
    <n v="65831"/>
    <n v="0.19"/>
    <n v="4"/>
    <n v="739"/>
    <n v="2548"/>
    <n v="12"/>
    <n v="0.21"/>
    <n v="9"/>
    <n v="250.08034060382201"/>
    <n v="637"/>
    <n v="212.33333333333334"/>
    <n v="535.07999999999993"/>
    <n v="10192"/>
    <n v="1882972"/>
    <n v="484.12"/>
    <n v="167737388"/>
  </r>
  <r>
    <x v="3"/>
    <s v="2017L272"/>
    <m/>
    <n v="39539.879999999997"/>
    <n v="109833"/>
    <n v="0.36"/>
    <n v="4"/>
    <n v="752"/>
    <n v="3228"/>
    <n v="12"/>
    <n v="0.19"/>
    <n v="9"/>
    <n v="286.13671612838112"/>
    <n v="807"/>
    <n v="269"/>
    <n v="613.32000000000005"/>
    <n v="12912"/>
    <n v="2427456"/>
    <n v="1162.08"/>
    <n v="354540924"/>
  </r>
  <r>
    <x v="3"/>
    <s v="2017L273"/>
    <m/>
    <n v="7337.4000000000005"/>
    <n v="52410"/>
    <n v="0.14000000000000001"/>
    <n v="3"/>
    <n v="772"/>
    <n v="2239"/>
    <n v="12"/>
    <n v="0.18"/>
    <n v="4"/>
    <n v="187.8552210882338"/>
    <n v="1492.6666666666665"/>
    <n v="186.58333333333334"/>
    <n v="403.02"/>
    <n v="6717"/>
    <n v="1728508"/>
    <n v="313.46000000000004"/>
    <n v="117345990"/>
  </r>
  <r>
    <x v="3"/>
    <s v="2017L274"/>
    <m/>
    <n v="10534.05"/>
    <n v="70227"/>
    <n v="0.15"/>
    <n v="3"/>
    <n v="772"/>
    <n v="2878"/>
    <n v="12"/>
    <n v="0.15"/>
    <n v="5"/>
    <n v="200.67760508873056"/>
    <n v="1678.8333333333335"/>
    <n v="239.83333333333334"/>
    <n v="431.7"/>
    <n v="8634"/>
    <n v="2221816"/>
    <n v="431.7"/>
    <n v="202113306"/>
  </r>
  <r>
    <x v="3"/>
    <s v="2017L275"/>
    <m/>
    <n v="34406.800000000003"/>
    <n v="86017"/>
    <n v="0.4"/>
    <n v="3"/>
    <n v="787"/>
    <n v="2777"/>
    <n v="12"/>
    <n v="0.19"/>
    <n v="8"/>
    <n v="246.15912660734651"/>
    <n v="925.66666666666663"/>
    <n v="231.41666666666666"/>
    <n v="527.63"/>
    <n v="8331"/>
    <n v="2185499"/>
    <n v="1110.8"/>
    <n v="238869209"/>
  </r>
  <r>
    <x v="3"/>
    <s v="2017L276"/>
    <m/>
    <n v="34400.520000000004"/>
    <n v="101178"/>
    <n v="0.34"/>
    <n v="4"/>
    <n v="757"/>
    <n v="2440"/>
    <n v="12"/>
    <n v="0.2"/>
    <n v="8"/>
    <n v="227.87376983590462"/>
    <n v="813.33333333333326"/>
    <n v="203.33333333333334"/>
    <n v="488"/>
    <n v="9760"/>
    <n v="1847080"/>
    <n v="829.6"/>
    <n v="246874320"/>
  </r>
  <r>
    <x v="3"/>
    <s v="2017L277"/>
    <m/>
    <n v="16316.1"/>
    <n v="60430"/>
    <n v="0.27"/>
    <n v="5"/>
    <n v="723"/>
    <n v="3093"/>
    <n v="12"/>
    <n v="0.2"/>
    <n v="7"/>
    <n v="288.85802053379211"/>
    <n v="1288.75"/>
    <n v="257.75"/>
    <n v="618.6"/>
    <n v="15465"/>
    <n v="2236239"/>
    <n v="835.11"/>
    <n v="186909990"/>
  </r>
  <r>
    <x v="3"/>
    <s v="2017L278"/>
    <m/>
    <n v="25927.440000000002"/>
    <n v="112728"/>
    <n v="0.23"/>
    <n v="4"/>
    <n v="726"/>
    <n v="2981"/>
    <n v="12"/>
    <n v="0.18"/>
    <n v="5"/>
    <n v="250.11005541046225"/>
    <n v="1738.9166666666667"/>
    <n v="248.41666666666666"/>
    <n v="536.57999999999993"/>
    <n v="11924"/>
    <n v="2164206"/>
    <n v="685.63"/>
    <n v="336042168"/>
  </r>
  <r>
    <x v="3"/>
    <s v="2017L279"/>
    <m/>
    <n v="26057.460000000003"/>
    <n v="78962"/>
    <n v="0.33"/>
    <n v="5"/>
    <n v="789"/>
    <n v="3981"/>
    <n v="12"/>
    <n v="0.2"/>
    <n v="4"/>
    <n v="371.78913021177726"/>
    <n v="2654"/>
    <n v="331.75"/>
    <n v="796.2"/>
    <n v="19905"/>
    <n v="3141009"/>
    <n v="1313.73"/>
    <n v="314347722"/>
  </r>
  <r>
    <x v="3"/>
    <s v="2017L280"/>
    <m/>
    <n v="28381.86"/>
    <n v="105118"/>
    <n v="0.27"/>
    <n v="3"/>
    <n v="767"/>
    <n v="2206"/>
    <n v="12"/>
    <n v="0.2"/>
    <n v="6"/>
    <n v="206.02030174508431"/>
    <n v="1103"/>
    <n v="183.83333333333334"/>
    <n v="441.20000000000005"/>
    <n v="6618"/>
    <n v="1692002"/>
    <n v="595.62"/>
    <n v="231890308"/>
  </r>
  <r>
    <x v="3"/>
    <s v="2017L281"/>
    <m/>
    <n v="28007.75"/>
    <n v="112031"/>
    <n v="0.25"/>
    <n v="3"/>
    <n v="773"/>
    <n v="2300"/>
    <n v="12"/>
    <n v="0.19"/>
    <n v="7"/>
    <n v="203.87684234674003"/>
    <n v="958.33333333333337"/>
    <n v="191.66666666666666"/>
    <n v="437"/>
    <n v="6900"/>
    <n v="1777900"/>
    <n v="575"/>
    <n v="257671300"/>
  </r>
  <r>
    <x v="3"/>
    <s v="2017L282"/>
    <m/>
    <n v="26249.75"/>
    <n v="104999"/>
    <n v="0.25"/>
    <n v="3"/>
    <n v="722"/>
    <n v="3382"/>
    <n v="12"/>
    <n v="0.2"/>
    <n v="6"/>
    <n v="315.84798753484813"/>
    <n v="1691"/>
    <n v="281.83333333333331"/>
    <n v="676.40000000000009"/>
    <n v="10146"/>
    <n v="2441804"/>
    <n v="845.5"/>
    <n v="355106618"/>
  </r>
  <r>
    <x v="3"/>
    <s v="2017L283"/>
    <m/>
    <n v="9266.4600000000009"/>
    <n v="66189"/>
    <n v="0.14000000000000001"/>
    <n v="5"/>
    <n v="782"/>
    <n v="2348"/>
    <n v="12"/>
    <n v="0.15"/>
    <n v="9"/>
    <n v="163.72168754285588"/>
    <n v="587"/>
    <n v="195.66666666666666"/>
    <n v="352.2"/>
    <n v="11740"/>
    <n v="1836136"/>
    <n v="328.72"/>
    <n v="155411772"/>
  </r>
  <r>
    <x v="3"/>
    <s v="2017L284"/>
    <m/>
    <n v="20287.740000000002"/>
    <n v="92217"/>
    <n v="0.22000000000000003"/>
    <n v="4"/>
    <n v="763"/>
    <n v="2266"/>
    <n v="12"/>
    <n v="0.2"/>
    <n v="8"/>
    <n v="211.62375510170492"/>
    <n v="755.33333333333326"/>
    <n v="188.83333333333334"/>
    <n v="453.20000000000005"/>
    <n v="9064"/>
    <n v="1728958"/>
    <n v="498.52000000000004"/>
    <n v="208963722"/>
  </r>
  <r>
    <x v="3"/>
    <s v="2017L285"/>
    <m/>
    <n v="17244.48"/>
    <n v="53889"/>
    <n v="0.32"/>
    <n v="5"/>
    <n v="771"/>
    <n v="3748"/>
    <n v="12"/>
    <n v="0.16"/>
    <n v="8"/>
    <n v="279.01749645632299"/>
    <n v="1249.3333333333333"/>
    <n v="312.33333333333331"/>
    <n v="599.68000000000006"/>
    <n v="18740"/>
    <n v="2889708"/>
    <n v="1199.3600000000001"/>
    <n v="201975972"/>
  </r>
  <r>
    <x v="3"/>
    <s v="2017L286"/>
    <m/>
    <n v="28764"/>
    <n v="79900"/>
    <n v="0.36"/>
    <n v="4"/>
    <n v="771"/>
    <n v="2585"/>
    <n v="12"/>
    <n v="0.16"/>
    <n v="5"/>
    <n v="192.43869486115128"/>
    <n v="1507.9166666666667"/>
    <n v="215.41666666666666"/>
    <n v="413.6"/>
    <n v="10340"/>
    <n v="1993035"/>
    <n v="930.59999999999991"/>
    <n v="206541500"/>
  </r>
  <r>
    <x v="3"/>
    <s v="2017L287"/>
    <m/>
    <n v="31619.43"/>
    <n v="117109"/>
    <n v="0.27"/>
    <n v="4"/>
    <n v="750"/>
    <n v="3759"/>
    <n v="12"/>
    <n v="0.2"/>
    <n v="6"/>
    <n v="351.0563527922809"/>
    <n v="1879.5"/>
    <n v="313.25"/>
    <n v="751.80000000000007"/>
    <n v="15036"/>
    <n v="2819250"/>
    <n v="1014.9300000000001"/>
    <n v="440212731"/>
  </r>
  <r>
    <x v="3"/>
    <s v="2017L288"/>
    <m/>
    <n v="21063.059999999998"/>
    <n v="117017"/>
    <n v="0.18"/>
    <n v="3"/>
    <n v="786"/>
    <n v="3837"/>
    <n v="12"/>
    <n v="0.2"/>
    <n v="4"/>
    <n v="358.34084215588791"/>
    <n v="2558"/>
    <n v="319.75"/>
    <n v="767.40000000000009"/>
    <n v="11511"/>
    <n v="3015882"/>
    <n v="690.66"/>
    <n v="448994229"/>
  </r>
  <r>
    <x v="3"/>
    <s v="2017L289"/>
    <m/>
    <n v="15713.740000000002"/>
    <n v="112241"/>
    <n v="0.14000000000000001"/>
    <n v="3"/>
    <n v="789"/>
    <n v="2632"/>
    <n v="12"/>
    <n v="0.18"/>
    <n v="7"/>
    <n v="220.82846891658392"/>
    <n v="1096.6666666666667"/>
    <n v="219.33333333333334"/>
    <n v="473.76"/>
    <n v="7896"/>
    <n v="2076648"/>
    <n v="368.48"/>
    <n v="295418312"/>
  </r>
  <r>
    <x v="3"/>
    <s v="2017L290"/>
    <m/>
    <n v="13961.230000000001"/>
    <n v="60701"/>
    <n v="0.23"/>
    <n v="4"/>
    <n v="760"/>
    <n v="2449"/>
    <n v="12"/>
    <n v="0.21"/>
    <n v="5"/>
    <n v="240.36371826481954"/>
    <n v="1428.5833333333335"/>
    <n v="204.08333333333334"/>
    <n v="514.29"/>
    <n v="9796"/>
    <n v="1861240"/>
    <n v="563.27"/>
    <n v="148656749"/>
  </r>
  <r>
    <x v="3"/>
    <s v="2017L291"/>
    <m/>
    <n v="23478.800000000003"/>
    <n v="117394"/>
    <n v="0.2"/>
    <n v="5"/>
    <n v="727"/>
    <n v="3538"/>
    <n v="12"/>
    <n v="0.16"/>
    <n v="9"/>
    <n v="263.38417888539789"/>
    <n v="884.5"/>
    <n v="294.83333333333331"/>
    <n v="566.08000000000004"/>
    <n v="17690"/>
    <n v="2572126"/>
    <n v="707.6"/>
    <n v="415339972"/>
  </r>
  <r>
    <x v="3"/>
    <s v="2017L292"/>
    <m/>
    <n v="34619.199999999997"/>
    <n v="108185"/>
    <n v="0.31999999999999995"/>
    <n v="4"/>
    <n v="722"/>
    <n v="3504"/>
    <n v="12"/>
    <n v="0.17"/>
    <n v="6"/>
    <n v="277.40747614617749"/>
    <n v="1752"/>
    <n v="292"/>
    <n v="595.68000000000006"/>
    <n v="14016"/>
    <n v="2529888"/>
    <n v="1121.2799999999997"/>
    <n v="379080240"/>
  </r>
  <r>
    <x v="3"/>
    <s v="2017L293"/>
    <m/>
    <n v="24767.08"/>
    <n v="95258"/>
    <n v="0.26"/>
    <n v="5"/>
    <n v="755"/>
    <n v="2865"/>
    <n v="12"/>
    <n v="0.17"/>
    <n v="5"/>
    <n v="226.81861277362967"/>
    <n v="1671.25"/>
    <n v="238.75"/>
    <n v="487.05"/>
    <n v="14325"/>
    <n v="2163075"/>
    <n v="744.9"/>
    <n v="272914170"/>
  </r>
  <r>
    <x v="3"/>
    <s v="2017L294"/>
    <m/>
    <n v="17938.53"/>
    <n v="61857"/>
    <n v="0.28999999999999998"/>
    <n v="4"/>
    <n v="735"/>
    <n v="2600"/>
    <n v="12"/>
    <n v="0.18"/>
    <n v="9"/>
    <n v="218.14362430969535"/>
    <n v="650"/>
    <n v="216.66666666666666"/>
    <n v="468"/>
    <n v="10400"/>
    <n v="1911000"/>
    <n v="754"/>
    <n v="160828200"/>
  </r>
  <r>
    <x v="3"/>
    <s v="2017L295"/>
    <m/>
    <n v="7765.2400000000007"/>
    <n v="55466"/>
    <n v="0.14000000000000001"/>
    <n v="5"/>
    <n v="784"/>
    <n v="2301"/>
    <n v="12"/>
    <n v="0.21"/>
    <n v="9"/>
    <n v="225.83785860651275"/>
    <n v="575.25"/>
    <n v="191.75"/>
    <n v="483.21"/>
    <n v="11505"/>
    <n v="1803984"/>
    <n v="322.14000000000004"/>
    <n v="127627266"/>
  </r>
  <r>
    <x v="3"/>
    <s v="2017L296"/>
    <m/>
    <n v="15078.720000000001"/>
    <n v="94242"/>
    <n v="0.16"/>
    <n v="3"/>
    <n v="750"/>
    <n v="3026"/>
    <n v="12"/>
    <n v="0.18"/>
    <n v="5"/>
    <n v="253.88561813889928"/>
    <n v="1765.1666666666667"/>
    <n v="252.16666666666666"/>
    <n v="544.67999999999995"/>
    <n v="9078"/>
    <n v="2269500"/>
    <n v="484.16"/>
    <n v="285176292"/>
  </r>
  <r>
    <x v="3"/>
    <s v="2017L297"/>
    <m/>
    <n v="37500.160000000003"/>
    <n v="117188"/>
    <n v="0.32"/>
    <n v="5"/>
    <n v="728"/>
    <n v="3688"/>
    <n v="12"/>
    <n v="0.21"/>
    <n v="7"/>
    <n v="361.96871905294171"/>
    <n v="1536.6666666666667"/>
    <n v="307.33333333333331"/>
    <n v="774.48"/>
    <n v="18440"/>
    <n v="2684864"/>
    <n v="1180.1600000000001"/>
    <n v="432189344"/>
  </r>
  <r>
    <x v="3"/>
    <s v="2017L298"/>
    <m/>
    <n v="22075.800000000003"/>
    <n v="110379"/>
    <n v="0.20000000000000004"/>
    <n v="3"/>
    <n v="772"/>
    <n v="3918"/>
    <n v="12"/>
    <n v="0.15"/>
    <n v="4"/>
    <n v="273.19487725422044"/>
    <n v="2612"/>
    <n v="326.5"/>
    <n v="587.69999999999993"/>
    <n v="11754"/>
    <n v="3024696"/>
    <n v="783.60000000000014"/>
    <n v="432464922"/>
  </r>
  <r>
    <x v="3"/>
    <s v="2017L299"/>
    <m/>
    <n v="8560.58"/>
    <n v="61147"/>
    <n v="0.13999999999999999"/>
    <n v="3"/>
    <n v="751"/>
    <n v="2125"/>
    <n v="12"/>
    <n v="0.19"/>
    <n v="7"/>
    <n v="188.36447390731416"/>
    <n v="885.41666666666674"/>
    <n v="177.08333333333334"/>
    <n v="403.75"/>
    <n v="6375"/>
    <n v="1595875"/>
    <n v="297.49999999999994"/>
    <n v="129937375"/>
  </r>
  <r>
    <x v="3"/>
    <s v="2017L300"/>
    <m/>
    <n v="32339.440000000002"/>
    <n v="95116"/>
    <n v="0.34"/>
    <n v="4"/>
    <n v="758"/>
    <n v="2330"/>
    <n v="12"/>
    <n v="0.17"/>
    <n v="6"/>
    <n v="184.46330462916472"/>
    <n v="1165"/>
    <n v="194.16666666666666"/>
    <n v="396.1"/>
    <n v="9320"/>
    <n v="1766140"/>
    <n v="792.2"/>
    <n v="221620280"/>
  </r>
  <r>
    <x v="3"/>
    <s v="2017L301"/>
    <m/>
    <n v="22834.5"/>
    <n v="91338"/>
    <n v="0.25"/>
    <n v="3"/>
    <n v="756"/>
    <n v="2901"/>
    <n v="12"/>
    <n v="0.21"/>
    <n v="5"/>
    <n v="284.72647884289154"/>
    <n v="1692.25"/>
    <n v="241.75"/>
    <n v="609.20999999999992"/>
    <n v="8703"/>
    <n v="2193156"/>
    <n v="725.25"/>
    <n v="264971538"/>
  </r>
  <r>
    <x v="3"/>
    <s v="2017L302"/>
    <m/>
    <n v="21961.989999999998"/>
    <n v="75731"/>
    <n v="0.28999999999999998"/>
    <n v="5"/>
    <n v="752"/>
    <n v="3578"/>
    <n v="12"/>
    <n v="0.15"/>
    <n v="4"/>
    <n v="249.48730750781021"/>
    <n v="2385.333333333333"/>
    <n v="298.16666666666669"/>
    <n v="536.69999999999993"/>
    <n v="17890"/>
    <n v="2690656"/>
    <n v="1037.6199999999999"/>
    <n v="270965518"/>
  </r>
  <r>
    <x v="3"/>
    <s v="2017L303"/>
    <m/>
    <n v="6263.9000000000005"/>
    <n v="62639"/>
    <n v="0.1"/>
    <n v="3"/>
    <n v="742"/>
    <n v="2303"/>
    <n v="12"/>
    <n v="0.16"/>
    <n v="8"/>
    <n v="171.44538269448026"/>
    <n v="767.66666666666663"/>
    <n v="191.91666666666666"/>
    <n v="368.48"/>
    <n v="6909"/>
    <n v="1708826"/>
    <n v="230.3"/>
    <n v="144257617"/>
  </r>
  <r>
    <x v="3"/>
    <s v="2017L304"/>
    <m/>
    <n v="15930.5"/>
    <n v="63722"/>
    <n v="0.25"/>
    <n v="3"/>
    <n v="780"/>
    <n v="3910"/>
    <n v="12"/>
    <n v="0.17"/>
    <n v="8"/>
    <n v="309.5500090558088"/>
    <n v="1303.3333333333333"/>
    <n v="325.83333333333331"/>
    <n v="664.7"/>
    <n v="11730"/>
    <n v="3049800"/>
    <n v="977.5"/>
    <n v="249153020"/>
  </r>
  <r>
    <x v="3"/>
    <s v="2017L305"/>
    <m/>
    <n v="8614.4"/>
    <n v="86144"/>
    <n v="9.9999999999999992E-2"/>
    <n v="5"/>
    <n v="751"/>
    <n v="3554"/>
    <n v="12"/>
    <n v="0.18"/>
    <n v="4"/>
    <n v="298.18555415256048"/>
    <n v="2369.333333333333"/>
    <n v="296.16666666666669"/>
    <n v="639.72"/>
    <n v="17770"/>
    <n v="2669054"/>
    <n v="355.4"/>
    <n v="306155776"/>
  </r>
  <r>
    <x v="3"/>
    <s v="2017L306"/>
    <m/>
    <n v="15764.699999999999"/>
    <n v="75070"/>
    <n v="0.21"/>
    <n v="4"/>
    <n v="764"/>
    <n v="2809"/>
    <n v="12"/>
    <n v="0.2"/>
    <n v="9"/>
    <n v="262.33500797912131"/>
    <n v="702.25"/>
    <n v="234.08333333333334"/>
    <n v="561.80000000000007"/>
    <n v="11236"/>
    <n v="2146076"/>
    <n v="589.89"/>
    <n v="210871630"/>
  </r>
  <r>
    <x v="3"/>
    <s v="2017L307"/>
    <m/>
    <n v="12233.210000000001"/>
    <n v="111211"/>
    <n v="0.11000000000000001"/>
    <n v="4"/>
    <n v="757"/>
    <n v="3153"/>
    <n v="12"/>
    <n v="0.15"/>
    <n v="6"/>
    <n v="219.85284532479758"/>
    <n v="1576.5"/>
    <n v="262.75"/>
    <n v="472.95"/>
    <n v="12612"/>
    <n v="2386821"/>
    <n v="346.83000000000004"/>
    <n v="350648283"/>
  </r>
  <r>
    <x v="3"/>
    <s v="2017L308"/>
    <m/>
    <n v="20319.04"/>
    <n v="63497"/>
    <n v="0.32"/>
    <n v="3"/>
    <n v="732"/>
    <n v="3753"/>
    <n v="12"/>
    <n v="0.19"/>
    <n v="5"/>
    <n v="332.67382144665874"/>
    <n v="2189.25"/>
    <n v="312.75"/>
    <n v="713.07"/>
    <n v="11259"/>
    <n v="2747196"/>
    <n v="1200.96"/>
    <n v="238304241"/>
  </r>
  <r>
    <x v="3"/>
    <s v="2017L309"/>
    <m/>
    <n v="15110.16"/>
    <n v="58116"/>
    <n v="0.26"/>
    <n v="3"/>
    <n v="769"/>
    <n v="3422"/>
    <n v="12"/>
    <n v="0.16"/>
    <n v="7"/>
    <n v="254.74863203669622"/>
    <n v="1425.8333333333335"/>
    <n v="285.16666666666669"/>
    <n v="547.52"/>
    <n v="10266"/>
    <n v="2631518"/>
    <n v="889.72"/>
    <n v="198872952"/>
  </r>
  <r>
    <x v="3"/>
    <s v="2017L310"/>
    <m/>
    <n v="16247.92"/>
    <n v="62492"/>
    <n v="0.26"/>
    <n v="3"/>
    <n v="732"/>
    <n v="2976"/>
    <n v="12"/>
    <n v="0.19"/>
    <n v="5"/>
    <n v="263.79890557560782"/>
    <n v="1736"/>
    <n v="248"/>
    <n v="565.44000000000005"/>
    <n v="8928"/>
    <n v="2178432"/>
    <n v="773.76"/>
    <n v="185976192"/>
  </r>
  <r>
    <x v="3"/>
    <s v="2017L311"/>
    <m/>
    <n v="30507.129999999997"/>
    <n v="105197"/>
    <n v="0.28999999999999998"/>
    <n v="5"/>
    <n v="771"/>
    <n v="3620"/>
    <n v="12"/>
    <n v="0.16"/>
    <n v="5"/>
    <n v="269.48861717499722"/>
    <n v="2111.666666666667"/>
    <n v="301.66666666666669"/>
    <n v="579.20000000000005"/>
    <n v="18100"/>
    <n v="2791020"/>
    <n v="1049.8"/>
    <n v="380813140"/>
  </r>
  <r>
    <x v="3"/>
    <s v="2017L312"/>
    <m/>
    <n v="40981.68"/>
    <n v="113838"/>
    <n v="0.36"/>
    <n v="4"/>
    <n v="729"/>
    <n v="2521"/>
    <n v="12"/>
    <n v="0.17"/>
    <n v="4"/>
    <n v="199.58454548073999"/>
    <n v="1680.6666666666665"/>
    <n v="210.08333333333334"/>
    <n v="428.57000000000005"/>
    <n v="10084"/>
    <n v="1837809"/>
    <n v="907.56"/>
    <n v="286985598"/>
  </r>
  <r>
    <x v="3"/>
    <s v="2017L313"/>
    <m/>
    <n v="21264.320000000003"/>
    <n v="75944"/>
    <n v="0.28000000000000003"/>
    <n v="4"/>
    <n v="784"/>
    <n v="3869"/>
    <n v="12"/>
    <n v="0.16"/>
    <n v="8"/>
    <n v="288.02526515195143"/>
    <n v="1289.6666666666665"/>
    <n v="322.41666666666669"/>
    <n v="619.04"/>
    <n v="15476"/>
    <n v="3033296"/>
    <n v="1083.3200000000002"/>
    <n v="293827336"/>
  </r>
  <r>
    <x v="3"/>
    <s v="2017L314"/>
    <m/>
    <n v="33210.509999999995"/>
    <n v="114519"/>
    <n v="0.28999999999999998"/>
    <n v="5"/>
    <n v="724"/>
    <n v="3214"/>
    <n v="12"/>
    <n v="0.2"/>
    <n v="7"/>
    <n v="300.15831813631041"/>
    <n v="1339.1666666666667"/>
    <n v="267.83333333333331"/>
    <n v="642.80000000000007"/>
    <n v="16070"/>
    <n v="2326936"/>
    <n v="932.06"/>
    <n v="368064066"/>
  </r>
  <r>
    <x v="3"/>
    <s v="2017L315"/>
    <m/>
    <n v="13119.400000000001"/>
    <n v="65597"/>
    <n v="0.2"/>
    <n v="4"/>
    <n v="738"/>
    <n v="2939"/>
    <n v="12"/>
    <n v="0.17"/>
    <n v="7"/>
    <n v="232.67710399361164"/>
    <n v="1224.5833333333335"/>
    <n v="244.91666666666666"/>
    <n v="499.63000000000005"/>
    <n v="11756"/>
    <n v="2168982"/>
    <n v="587.80000000000007"/>
    <n v="192789583"/>
  </r>
  <r>
    <x v="3"/>
    <s v="2017L316"/>
    <m/>
    <n v="26265.06"/>
    <n v="84726"/>
    <n v="0.31"/>
    <n v="5"/>
    <n v="790"/>
    <n v="2987"/>
    <n v="12"/>
    <n v="0.21"/>
    <n v="4"/>
    <n v="293.16718107677247"/>
    <n v="1991.3333333333333"/>
    <n v="248.91666666666666"/>
    <n v="627.27"/>
    <n v="14935"/>
    <n v="2359730"/>
    <n v="925.97"/>
    <n v="253076562"/>
  </r>
  <r>
    <x v="3"/>
    <s v="2017L317"/>
    <m/>
    <n v="18400.98"/>
    <n v="59358"/>
    <n v="0.31"/>
    <n v="4"/>
    <n v="745"/>
    <n v="2703"/>
    <n v="12"/>
    <n v="0.19"/>
    <n v="6"/>
    <n v="239.59961081010348"/>
    <n v="1351.5"/>
    <n v="225.25"/>
    <n v="513.57000000000005"/>
    <n v="10812"/>
    <n v="2013735"/>
    <n v="837.93"/>
    <n v="160444674"/>
  </r>
  <r>
    <x v="3"/>
    <s v="2017L318"/>
    <m/>
    <n v="15540"/>
    <n v="64750"/>
    <n v="0.24"/>
    <n v="3"/>
    <n v="728"/>
    <n v="2125"/>
    <n v="12"/>
    <n v="0.2"/>
    <n v="5"/>
    <n v="198.45563971364649"/>
    <n v="1239.5833333333335"/>
    <n v="177.08333333333334"/>
    <n v="425"/>
    <n v="6375"/>
    <n v="1547000"/>
    <n v="510"/>
    <n v="137593750"/>
  </r>
  <r>
    <x v="3"/>
    <s v="2017L319"/>
    <m/>
    <n v="23524.2"/>
    <n v="78414"/>
    <n v="0.3"/>
    <n v="4"/>
    <n v="778"/>
    <n v="2925"/>
    <n v="12"/>
    <n v="0.2"/>
    <n v="7"/>
    <n v="273.16835113525451"/>
    <n v="1218.75"/>
    <n v="243.75"/>
    <n v="585"/>
    <n v="11700"/>
    <n v="2275650"/>
    <n v="877.5"/>
    <n v="229360950"/>
  </r>
  <r>
    <x v="3"/>
    <s v="2017L320"/>
    <m/>
    <n v="28755.81"/>
    <n v="106503"/>
    <n v="0.27"/>
    <n v="4"/>
    <n v="749"/>
    <n v="2017"/>
    <n v="12"/>
    <n v="0.19"/>
    <n v="7"/>
    <n v="178.79112652755416"/>
    <n v="840.41666666666674"/>
    <n v="168.08333333333334"/>
    <n v="383.23"/>
    <n v="8068"/>
    <n v="1510733"/>
    <n v="544.59"/>
    <n v="214816551"/>
  </r>
  <r>
    <x v="3"/>
    <s v="2017L321"/>
    <m/>
    <n v="5999.18"/>
    <n v="54538"/>
    <n v="0.11"/>
    <n v="5"/>
    <n v="723"/>
    <n v="3329"/>
    <n v="12"/>
    <n v="0.17"/>
    <n v="5"/>
    <n v="263.55293609892254"/>
    <n v="1941.9166666666667"/>
    <n v="277.41666666666669"/>
    <n v="565.93000000000006"/>
    <n v="16645"/>
    <n v="2406867"/>
    <n v="366.19"/>
    <n v="181557002"/>
  </r>
  <r>
    <x v="3"/>
    <s v="2017L322"/>
    <m/>
    <n v="37198.76"/>
    <n v="119996"/>
    <n v="0.31"/>
    <n v="3"/>
    <n v="733"/>
    <n v="2903"/>
    <n v="12"/>
    <n v="0.17"/>
    <n v="8"/>
    <n v="229.82702718389072"/>
    <n v="967.66666666666663"/>
    <n v="241.91666666666666"/>
    <n v="493.51000000000005"/>
    <n v="8709"/>
    <n v="2127899"/>
    <n v="899.93"/>
    <n v="348348388"/>
  </r>
  <r>
    <x v="3"/>
    <s v="2017L323"/>
    <m/>
    <n v="18173.43"/>
    <n v="62667"/>
    <n v="0.28999999999999998"/>
    <n v="3"/>
    <n v="731"/>
    <n v="3122"/>
    <n v="12"/>
    <n v="0.18"/>
    <n v="4"/>
    <n v="261.94015195956496"/>
    <n v="2081.333333333333"/>
    <n v="260.16666666666669"/>
    <n v="561.95999999999992"/>
    <n v="9366"/>
    <n v="2282182"/>
    <n v="905.37999999999988"/>
    <n v="195646374"/>
  </r>
  <r>
    <x v="3"/>
    <s v="2017L324"/>
    <m/>
    <n v="35851.549999999996"/>
    <n v="102433"/>
    <n v="0.35"/>
    <n v="5"/>
    <n v="778"/>
    <n v="3084"/>
    <n v="12"/>
    <n v="0.18"/>
    <n v="5"/>
    <n v="258.75189898888488"/>
    <n v="1799.0000000000002"/>
    <n v="257"/>
    <n v="555.12"/>
    <n v="15420"/>
    <n v="2399352"/>
    <n v="1079.3999999999999"/>
    <n v="315903372"/>
  </r>
  <r>
    <x v="3"/>
    <s v="2017L325"/>
    <m/>
    <n v="23918.2"/>
    <n v="119591"/>
    <n v="0.2"/>
    <n v="5"/>
    <n v="772"/>
    <n v="3006"/>
    <n v="12"/>
    <n v="0.2"/>
    <n v="4"/>
    <n v="280.73301316669244"/>
    <n v="2004"/>
    <n v="250.5"/>
    <n v="601.20000000000005"/>
    <n v="15030"/>
    <n v="2320632"/>
    <n v="601.20000000000005"/>
    <n v="359490546"/>
  </r>
  <r>
    <x v="3"/>
    <s v="2017L326"/>
    <m/>
    <n v="33591.880000000005"/>
    <n v="119971"/>
    <n v="0.28000000000000003"/>
    <n v="4"/>
    <n v="767"/>
    <n v="3275"/>
    <n v="12"/>
    <n v="0.19"/>
    <n v="7"/>
    <n v="290.3028950806841"/>
    <n v="1364.5833333333335"/>
    <n v="272.91666666666669"/>
    <n v="622.25"/>
    <n v="13100"/>
    <n v="2511925"/>
    <n v="917.00000000000011"/>
    <n v="392905025"/>
  </r>
  <r>
    <x v="3"/>
    <s v="2017L327"/>
    <m/>
    <n v="17984.560000000001"/>
    <n v="81748"/>
    <n v="0.22000000000000003"/>
    <n v="4"/>
    <n v="757"/>
    <n v="3883"/>
    <n v="12"/>
    <n v="0.16"/>
    <n v="7"/>
    <n v="289.06748632334643"/>
    <n v="1617.9166666666667"/>
    <n v="323.58333333333331"/>
    <n v="621.28"/>
    <n v="15532"/>
    <n v="2939431"/>
    <n v="854.2600000000001"/>
    <n v="317427484"/>
  </r>
  <r>
    <x v="3"/>
    <s v="2017L328"/>
    <m/>
    <n v="21845.63"/>
    <n v="114977"/>
    <n v="0.19"/>
    <n v="5"/>
    <n v="749"/>
    <n v="3315"/>
    <n v="12"/>
    <n v="0.17"/>
    <n v="5"/>
    <n v="262.44457289514213"/>
    <n v="1933.7500000000002"/>
    <n v="276.25"/>
    <n v="563.55000000000007"/>
    <n v="16575"/>
    <n v="2482935"/>
    <n v="629.85"/>
    <n v="381148755"/>
  </r>
  <r>
    <x v="3"/>
    <s v="2017L329"/>
    <m/>
    <n v="13970.45"/>
    <n v="107465"/>
    <n v="0.13"/>
    <n v="3"/>
    <n v="725"/>
    <n v="3694"/>
    <n v="12"/>
    <n v="0.15"/>
    <n v="4"/>
    <n v="257.57577248011489"/>
    <n v="2462.6666666666665"/>
    <n v="307.83333333333331"/>
    <n v="554.1"/>
    <n v="11082"/>
    <n v="2678150"/>
    <n v="480.22"/>
    <n v="396975710"/>
  </r>
  <r>
    <x v="3"/>
    <s v="2017L330"/>
    <m/>
    <n v="9927"/>
    <n v="66180"/>
    <n v="0.15"/>
    <n v="5"/>
    <n v="746"/>
    <n v="3947"/>
    <n v="12"/>
    <n v="0.19"/>
    <n v="7"/>
    <n v="349.87038988807939"/>
    <n v="1644.5833333333335"/>
    <n v="328.91666666666669"/>
    <n v="749.93000000000006"/>
    <n v="19735"/>
    <n v="2944462"/>
    <n v="592.04999999999995"/>
    <n v="261212460"/>
  </r>
  <r>
    <x v="3"/>
    <s v="2017L331"/>
    <m/>
    <n v="19657.02"/>
    <n v="51729"/>
    <n v="0.38"/>
    <n v="5"/>
    <n v="783"/>
    <n v="3528"/>
    <n v="12"/>
    <n v="0.17"/>
    <n v="4"/>
    <n v="279.30752735265816"/>
    <n v="2352"/>
    <n v="294"/>
    <n v="599.76"/>
    <n v="17640"/>
    <n v="2762424"/>
    <n v="1340.64"/>
    <n v="182499912"/>
  </r>
  <r>
    <x v="3"/>
    <s v="2017L332"/>
    <m/>
    <n v="8598.43"/>
    <n v="50579"/>
    <n v="0.17"/>
    <n v="3"/>
    <n v="728"/>
    <n v="3522"/>
    <n v="12"/>
    <n v="0.19"/>
    <n v="4"/>
    <n v="312.1974951066166"/>
    <n v="2348"/>
    <n v="293.5"/>
    <n v="669.18000000000006"/>
    <n v="10566"/>
    <n v="2564016"/>
    <n v="598.74"/>
    <n v="178139238"/>
  </r>
  <r>
    <x v="3"/>
    <s v="2017L333"/>
    <m/>
    <n v="30446.519999999997"/>
    <n v="104988"/>
    <n v="0.28999999999999998"/>
    <n v="5"/>
    <n v="769"/>
    <n v="3397"/>
    <n v="12"/>
    <n v="0.19"/>
    <n v="9"/>
    <n v="301.11723193559817"/>
    <n v="849.25"/>
    <n v="283.08333333333331"/>
    <n v="645.43000000000006"/>
    <n v="16985"/>
    <n v="2612293"/>
    <n v="985.12999999999988"/>
    <n v="356644236"/>
  </r>
  <r>
    <x v="4"/>
    <s v="2016L1"/>
    <m/>
    <n v="21809.55"/>
    <n v="62313"/>
    <n v="0.35"/>
    <n v="3"/>
    <n v="748"/>
    <n v="3920"/>
    <n v="12"/>
    <n v="0.15"/>
    <n v="6"/>
    <n v="273.33433354684627"/>
    <n v="1960"/>
    <n v="326.66666666666669"/>
    <n v="588"/>
    <n v="11760"/>
    <n v="2932160"/>
    <n v="1372"/>
    <n v="244266960"/>
  </r>
  <r>
    <x v="4"/>
    <s v="2016L2"/>
    <m/>
    <n v="33564.32"/>
    <n v="108272"/>
    <n v="0.31"/>
    <n v="5"/>
    <n v="789"/>
    <n v="2107"/>
    <n v="12"/>
    <n v="0.19"/>
    <n v="7"/>
    <n v="186.76891601068743"/>
    <n v="877.91666666666674"/>
    <n v="175.58333333333334"/>
    <n v="400.33"/>
    <n v="10535"/>
    <n v="1662423"/>
    <n v="653.16999999999996"/>
    <n v="228129104"/>
  </r>
  <r>
    <x v="4"/>
    <s v="2016L3"/>
    <m/>
    <n v="15792.5"/>
    <n v="63170"/>
    <n v="0.25"/>
    <n v="5"/>
    <n v="733"/>
    <n v="3887"/>
    <n v="12"/>
    <n v="0.17"/>
    <n v="9"/>
    <n v="307.72912664959796"/>
    <n v="971.75"/>
    <n v="323.91666666666669"/>
    <n v="660.79000000000008"/>
    <n v="19435"/>
    <n v="2849171"/>
    <n v="971.75"/>
    <n v="245541790"/>
  </r>
  <r>
    <x v="4"/>
    <s v="2016L4"/>
    <m/>
    <n v="16864.97"/>
    <n v="88763"/>
    <n v="0.19"/>
    <n v="4"/>
    <n v="788"/>
    <n v="3842"/>
    <n v="12"/>
    <n v="0.21"/>
    <n v="4"/>
    <n v="377.08346491361232"/>
    <n v="2561.333333333333"/>
    <n v="320.16666666666669"/>
    <n v="806.81999999999994"/>
    <n v="15368"/>
    <n v="3027496"/>
    <n v="729.98"/>
    <n v="341027446"/>
  </r>
  <r>
    <x v="4"/>
    <s v="2016L5"/>
    <m/>
    <n v="21743.75"/>
    <n v="62125"/>
    <n v="0.35"/>
    <n v="3"/>
    <n v="724"/>
    <n v="3184"/>
    <n v="12"/>
    <n v="0.17"/>
    <n v="4"/>
    <n v="252.07346005976851"/>
    <n v="2122.6666666666665"/>
    <n v="265.33333333333331"/>
    <n v="541.28000000000009"/>
    <n v="9552"/>
    <n v="2305216"/>
    <n v="1114.3999999999999"/>
    <n v="197806000"/>
  </r>
  <r>
    <x v="4"/>
    <s v="2016L6"/>
    <m/>
    <n v="5894.68"/>
    <n v="53588"/>
    <n v="0.11"/>
    <n v="5"/>
    <n v="786"/>
    <n v="2944"/>
    <n v="12"/>
    <n v="0.21"/>
    <n v="6"/>
    <n v="288.94682995983209"/>
    <n v="1472"/>
    <n v="245.33333333333334"/>
    <n v="618.24"/>
    <n v="14720"/>
    <n v="2313984"/>
    <n v="323.83999999999997"/>
    <n v="157763072"/>
  </r>
  <r>
    <x v="4"/>
    <s v="2016L7"/>
    <m/>
    <n v="19933.62"/>
    <n v="94922"/>
    <n v="0.21"/>
    <n v="5"/>
    <n v="742"/>
    <n v="2763"/>
    <n v="12"/>
    <n v="0.15"/>
    <n v="4"/>
    <n v="192.65886826273893"/>
    <n v="1842"/>
    <n v="230.25"/>
    <n v="414.45"/>
    <n v="13815"/>
    <n v="2050146"/>
    <n v="580.23"/>
    <n v="262269486"/>
  </r>
  <r>
    <x v="4"/>
    <s v="2016L8"/>
    <m/>
    <n v="23823.360000000001"/>
    <n v="74448"/>
    <n v="0.32"/>
    <n v="4"/>
    <n v="749"/>
    <n v="3866"/>
    <n v="12"/>
    <n v="0.17"/>
    <n v="8"/>
    <n v="306.06658184392751"/>
    <n v="1288.6666666666665"/>
    <n v="322.16666666666669"/>
    <n v="657.22"/>
    <n v="15464"/>
    <n v="2895634"/>
    <n v="1237.1200000000001"/>
    <n v="287815968"/>
  </r>
  <r>
    <x v="4"/>
    <s v="2016L9"/>
    <m/>
    <n v="15441.93"/>
    <n v="73533"/>
    <n v="0.21"/>
    <n v="4"/>
    <n v="721"/>
    <n v="2048"/>
    <n v="12"/>
    <n v="0.19"/>
    <n v="5"/>
    <n v="181.53903179396673"/>
    <n v="1194.6666666666667"/>
    <n v="170.66666666666666"/>
    <n v="389.12"/>
    <n v="8192"/>
    <n v="1476608"/>
    <n v="430.08"/>
    <n v="150595584"/>
  </r>
  <r>
    <x v="4"/>
    <s v="2016L10"/>
    <m/>
    <n v="24099.949999999997"/>
    <n v="68857"/>
    <n v="0.35"/>
    <n v="3"/>
    <n v="727"/>
    <n v="2367"/>
    <n v="12"/>
    <n v="0.18"/>
    <n v="8"/>
    <n v="198.59459951578805"/>
    <n v="789"/>
    <n v="197.25"/>
    <n v="426.06"/>
    <n v="7101"/>
    <n v="1720809"/>
    <n v="828.44999999999993"/>
    <n v="162984519"/>
  </r>
  <r>
    <x v="4"/>
    <s v="2016L11"/>
    <m/>
    <n v="6225.7000000000007"/>
    <n v="62257"/>
    <n v="0.1"/>
    <n v="4"/>
    <n v="747"/>
    <n v="2051"/>
    <n v="12"/>
    <n v="0.21"/>
    <n v="6"/>
    <n v="201.30093350802156"/>
    <n v="1025.5"/>
    <n v="170.91666666666666"/>
    <n v="430.71"/>
    <n v="8204"/>
    <n v="1532097"/>
    <n v="205.10000000000002"/>
    <n v="127689107"/>
  </r>
  <r>
    <x v="4"/>
    <s v="2016L12"/>
    <m/>
    <n v="30524.52"/>
    <n v="117402"/>
    <n v="0.26"/>
    <n v="4"/>
    <n v="723"/>
    <n v="2544"/>
    <n v="12"/>
    <n v="0.17"/>
    <n v="5"/>
    <n v="201.40542788695069"/>
    <n v="1484"/>
    <n v="212"/>
    <n v="432.48"/>
    <n v="10176"/>
    <n v="1839312"/>
    <n v="661.44"/>
    <n v="298670688"/>
  </r>
  <r>
    <x v="4"/>
    <s v="2016L13"/>
    <m/>
    <n v="28928.16"/>
    <n v="80356"/>
    <n v="0.36"/>
    <n v="5"/>
    <n v="754"/>
    <n v="2690"/>
    <n v="12"/>
    <n v="0.2"/>
    <n v="7"/>
    <n v="251.22149215515719"/>
    <n v="1120.8333333333335"/>
    <n v="224.16666666666666"/>
    <n v="538"/>
    <n v="13450"/>
    <n v="2028260"/>
    <n v="968.4"/>
    <n v="216157640"/>
  </r>
  <r>
    <x v="4"/>
    <s v="2016L14"/>
    <m/>
    <n v="18943.75"/>
    <n v="75775"/>
    <n v="0.25"/>
    <n v="3"/>
    <n v="720"/>
    <n v="3701"/>
    <n v="12"/>
    <n v="0.19"/>
    <n v="6"/>
    <n v="328.06443196751502"/>
    <n v="1850.5"/>
    <n v="308.41666666666669"/>
    <n v="703.19"/>
    <n v="11103"/>
    <n v="2664720"/>
    <n v="925.25"/>
    <n v="280443275"/>
  </r>
  <r>
    <x v="4"/>
    <s v="2016L15"/>
    <m/>
    <n v="37597.18"/>
    <n v="101614"/>
    <n v="0.37"/>
    <n v="3"/>
    <n v="767"/>
    <n v="3655"/>
    <n v="12"/>
    <n v="0.15"/>
    <n v="6"/>
    <n v="254.85637477390901"/>
    <n v="1827.5"/>
    <n v="304.58333333333331"/>
    <n v="548.25"/>
    <n v="10965"/>
    <n v="2803385"/>
    <n v="1352.35"/>
    <n v="371399170"/>
  </r>
  <r>
    <x v="4"/>
    <s v="2016L16"/>
    <m/>
    <n v="33792.839999999997"/>
    <n v="91332"/>
    <n v="0.36999999999999994"/>
    <n v="4"/>
    <n v="725"/>
    <n v="3505"/>
    <n v="12"/>
    <n v="0.21"/>
    <n v="5"/>
    <n v="344.00768988084621"/>
    <n v="2044.5833333333335"/>
    <n v="292.08333333333331"/>
    <n v="736.05"/>
    <n v="14020"/>
    <n v="2541125"/>
    <n v="1296.8499999999997"/>
    <n v="320118660"/>
  </r>
  <r>
    <x v="4"/>
    <s v="2016L17"/>
    <m/>
    <n v="39108.26"/>
    <n v="105698"/>
    <n v="0.37"/>
    <n v="3"/>
    <n v="728"/>
    <n v="3124"/>
    <n v="12"/>
    <n v="0.15"/>
    <n v="7"/>
    <n v="217.83072908172147"/>
    <n v="1301.6666666666667"/>
    <n v="260.33333333333331"/>
    <n v="468.59999999999997"/>
    <n v="9372"/>
    <n v="2274272"/>
    <n v="1155.8799999999999"/>
    <n v="330200552"/>
  </r>
  <r>
    <x v="4"/>
    <s v="2016L18"/>
    <m/>
    <n v="25516.920000000002"/>
    <n v="65428"/>
    <n v="0.39"/>
    <n v="5"/>
    <n v="726"/>
    <n v="3160"/>
    <n v="12"/>
    <n v="0.21"/>
    <n v="7"/>
    <n v="310.14673324492844"/>
    <n v="1316.6666666666667"/>
    <n v="263.33333333333331"/>
    <n v="663.6"/>
    <n v="15800"/>
    <n v="2294160"/>
    <n v="1232.4000000000001"/>
    <n v="206752480"/>
  </r>
  <r>
    <x v="4"/>
    <s v="2016L19"/>
    <m/>
    <n v="20132.64"/>
    <n v="83886"/>
    <n v="0.24"/>
    <n v="3"/>
    <n v="751"/>
    <n v="3542"/>
    <n v="12"/>
    <n v="0.18"/>
    <n v="9"/>
    <n v="297.17873742497727"/>
    <n v="885.5"/>
    <n v="295.16666666666669"/>
    <n v="637.55999999999995"/>
    <n v="10626"/>
    <n v="2660042"/>
    <n v="850.07999999999993"/>
    <n v="297124212"/>
  </r>
  <r>
    <x v="4"/>
    <s v="2016L20"/>
    <m/>
    <n v="27115.14"/>
    <n v="104289"/>
    <n v="0.26"/>
    <n v="5"/>
    <n v="751"/>
    <n v="3201"/>
    <n v="12"/>
    <n v="0.21"/>
    <n v="7"/>
    <n v="314.17078896108092"/>
    <n v="1333.75"/>
    <n v="266.75"/>
    <n v="672.20999999999992"/>
    <n v="16005"/>
    <n v="2403951"/>
    <n v="832.26"/>
    <n v="333829089"/>
  </r>
  <r>
    <x v="4"/>
    <s v="2016L21"/>
    <m/>
    <n v="44662"/>
    <n v="111655"/>
    <n v="0.4"/>
    <n v="4"/>
    <n v="789"/>
    <n v="2322"/>
    <n v="12"/>
    <n v="0.17"/>
    <n v="9"/>
    <n v="183.82995422700452"/>
    <n v="580.5"/>
    <n v="193.5"/>
    <n v="394.74"/>
    <n v="9288"/>
    <n v="1832058"/>
    <n v="928.80000000000007"/>
    <n v="259262910"/>
  </r>
  <r>
    <x v="4"/>
    <s v="2016L22"/>
    <m/>
    <n v="24710.05"/>
    <n v="107435"/>
    <n v="0.22999999999999998"/>
    <n v="5"/>
    <n v="724"/>
    <n v="2813"/>
    <n v="12"/>
    <n v="0.17"/>
    <n v="5"/>
    <n v="222.70183515958823"/>
    <n v="1640.9166666666667"/>
    <n v="234.41666666666666"/>
    <n v="478.21000000000004"/>
    <n v="14065"/>
    <n v="2036612"/>
    <n v="646.9899999999999"/>
    <n v="302214655"/>
  </r>
  <r>
    <x v="4"/>
    <s v="2016L23"/>
    <m/>
    <n v="19705.600000000002"/>
    <n v="61580"/>
    <n v="0.32000000000000006"/>
    <n v="5"/>
    <n v="749"/>
    <n v="2183"/>
    <n v="12"/>
    <n v="0.17"/>
    <n v="7"/>
    <n v="172.82549098947067"/>
    <n v="909.58333333333337"/>
    <n v="181.91666666666666"/>
    <n v="371.11"/>
    <n v="10915"/>
    <n v="1635067"/>
    <n v="698.56000000000017"/>
    <n v="134429140"/>
  </r>
  <r>
    <x v="4"/>
    <s v="2016L24"/>
    <m/>
    <n v="22137.300000000003"/>
    <n v="81990"/>
    <n v="0.27"/>
    <n v="4"/>
    <n v="736"/>
    <n v="2070"/>
    <n v="12"/>
    <n v="0.16"/>
    <n v="6"/>
    <n v="154.09984462769179"/>
    <n v="1035"/>
    <n v="172.5"/>
    <n v="331.2"/>
    <n v="8280"/>
    <n v="1523520"/>
    <n v="558.90000000000009"/>
    <n v="169719300"/>
  </r>
  <r>
    <x v="4"/>
    <s v="2016L25"/>
    <m/>
    <n v="22575.280000000002"/>
    <n v="80626"/>
    <n v="0.28000000000000003"/>
    <n v="3"/>
    <n v="733"/>
    <n v="3824"/>
    <n v="12"/>
    <n v="0.2"/>
    <n v="6"/>
    <n v="357.12676059528656"/>
    <n v="1912"/>
    <n v="318.66666666666669"/>
    <n v="764.80000000000007"/>
    <n v="11472"/>
    <n v="2802992"/>
    <n v="1070.72"/>
    <n v="308313824"/>
  </r>
  <r>
    <x v="4"/>
    <s v="2016L26"/>
    <m/>
    <n v="7278.24"/>
    <n v="60652"/>
    <n v="0.12"/>
    <n v="4"/>
    <n v="755"/>
    <n v="2095"/>
    <n v="12"/>
    <n v="0.17"/>
    <n v="5"/>
    <n v="165.8586365657082"/>
    <n v="1222.0833333333335"/>
    <n v="174.58333333333334"/>
    <n v="356.15000000000003"/>
    <n v="8380"/>
    <n v="1581725"/>
    <n v="251.39999999999998"/>
    <n v="127065940"/>
  </r>
  <r>
    <x v="4"/>
    <s v="2016L27"/>
    <m/>
    <n v="21075.600000000002"/>
    <n v="81060"/>
    <n v="0.26"/>
    <n v="3"/>
    <n v="753"/>
    <n v="2952"/>
    <n v="12"/>
    <n v="0.18"/>
    <n v="5"/>
    <n v="247.67691498546932"/>
    <n v="1722"/>
    <n v="246"/>
    <n v="531.36"/>
    <n v="8856"/>
    <n v="2222856"/>
    <n v="767.52"/>
    <n v="239289120"/>
  </r>
  <r>
    <x v="4"/>
    <s v="2016L28"/>
    <m/>
    <n v="10487.6"/>
    <n v="104876"/>
    <n v="0.1"/>
    <n v="4"/>
    <n v="750"/>
    <n v="3754"/>
    <n v="12"/>
    <n v="0.19"/>
    <n v="7"/>
    <n v="332.76246355202693"/>
    <n v="1564.1666666666667"/>
    <n v="312.83333333333331"/>
    <n v="713.26"/>
    <n v="15016"/>
    <n v="2815500"/>
    <n v="375.40000000000003"/>
    <n v="393704504"/>
  </r>
  <r>
    <x v="4"/>
    <s v="2016L29"/>
    <m/>
    <n v="37158.800000000003"/>
    <n v="92897"/>
    <n v="0.4"/>
    <n v="5"/>
    <n v="748"/>
    <n v="2031"/>
    <n v="12"/>
    <n v="0.16"/>
    <n v="7"/>
    <n v="151.1965142216628"/>
    <n v="846.25"/>
    <n v="169.25"/>
    <n v="324.95999999999998"/>
    <n v="10155"/>
    <n v="1519188"/>
    <n v="812.40000000000009"/>
    <n v="188673807"/>
  </r>
  <r>
    <x v="4"/>
    <s v="2016L30"/>
    <m/>
    <n v="13719.52"/>
    <n v="85747"/>
    <n v="0.16"/>
    <n v="4"/>
    <n v="782"/>
    <n v="2162"/>
    <n v="12"/>
    <n v="0.2"/>
    <n v="7"/>
    <n v="201.9111026168959"/>
    <n v="900.83333333333337"/>
    <n v="180.16666666666666"/>
    <n v="432.40000000000003"/>
    <n v="8648"/>
    <n v="1690684"/>
    <n v="345.92"/>
    <n v="185385014"/>
  </r>
  <r>
    <x v="4"/>
    <s v="2016L31"/>
    <m/>
    <n v="27095.64"/>
    <n v="69476"/>
    <n v="0.39"/>
    <n v="5"/>
    <n v="741"/>
    <n v="2323"/>
    <n v="12"/>
    <n v="0.15"/>
    <n v="5"/>
    <n v="161.97848388503164"/>
    <n v="1355.0833333333335"/>
    <n v="193.58333333333334"/>
    <n v="348.45"/>
    <n v="11615"/>
    <n v="1721343"/>
    <n v="905.97"/>
    <n v="161392748"/>
  </r>
  <r>
    <x v="4"/>
    <s v="2016L32"/>
    <m/>
    <n v="16461.36"/>
    <n v="60968"/>
    <n v="0.27"/>
    <n v="4"/>
    <n v="770"/>
    <n v="2167"/>
    <n v="12"/>
    <n v="0.18"/>
    <n v="4"/>
    <n v="181.81432072273452"/>
    <n v="1444.6666666666665"/>
    <n v="180.58333333333334"/>
    <n v="390.06"/>
    <n v="8668"/>
    <n v="1668590"/>
    <n v="585.09"/>
    <n v="132117656"/>
  </r>
  <r>
    <x v="4"/>
    <s v="2016L33"/>
    <m/>
    <n v="22205.06"/>
    <n v="65309"/>
    <n v="0.34"/>
    <n v="4"/>
    <n v="756"/>
    <n v="3281"/>
    <n v="12"/>
    <n v="0.2"/>
    <n v="8"/>
    <n v="306.41550771787024"/>
    <n v="1093.6666666666665"/>
    <n v="273.41666666666669"/>
    <n v="656.2"/>
    <n v="13124"/>
    <n v="2480436"/>
    <n v="1115.5400000000002"/>
    <n v="214278829"/>
  </r>
  <r>
    <x v="4"/>
    <s v="2016L34"/>
    <m/>
    <n v="31343.920000000002"/>
    <n v="82484"/>
    <n v="0.38"/>
    <n v="5"/>
    <n v="734"/>
    <n v="3391"/>
    <n v="12"/>
    <n v="0.2"/>
    <n v="8"/>
    <n v="316.68850553834113"/>
    <n v="1130.3333333333333"/>
    <n v="282.58333333333331"/>
    <n v="678.2"/>
    <n v="16955"/>
    <n v="2488994"/>
    <n v="1288.58"/>
    <n v="279703244"/>
  </r>
  <r>
    <x v="4"/>
    <s v="2016L35"/>
    <m/>
    <n v="30674.1"/>
    <n v="102247"/>
    <n v="0.3"/>
    <n v="3"/>
    <n v="761"/>
    <n v="3126"/>
    <n v="12"/>
    <n v="0.21"/>
    <n v="9"/>
    <n v="306.80971143153357"/>
    <n v="781.5"/>
    <n v="260.5"/>
    <n v="656.45999999999992"/>
    <n v="9378"/>
    <n v="2378886"/>
    <n v="937.8"/>
    <n v="319624122"/>
  </r>
  <r>
    <x v="4"/>
    <s v="2016L36"/>
    <m/>
    <n v="36249.919999999998"/>
    <n v="113281"/>
    <n v="0.32"/>
    <n v="4"/>
    <n v="750"/>
    <n v="2364"/>
    <n v="12"/>
    <n v="0.16"/>
    <n v="8"/>
    <n v="175.98648922698709"/>
    <n v="788"/>
    <n v="197"/>
    <n v="378.24"/>
    <n v="9456"/>
    <n v="1773000"/>
    <n v="756.48"/>
    <n v="267796284"/>
  </r>
  <r>
    <x v="4"/>
    <s v="2016L37"/>
    <m/>
    <n v="15567.160000000002"/>
    <n v="111194"/>
    <n v="0.14000000000000001"/>
    <n v="3"/>
    <n v="764"/>
    <n v="2131"/>
    <n v="12"/>
    <n v="0.19"/>
    <n v="5"/>
    <n v="188.89632653952299"/>
    <n v="1243.0833333333335"/>
    <n v="177.58333333333334"/>
    <n v="404.89"/>
    <n v="6393"/>
    <n v="1628084"/>
    <n v="298.34000000000003"/>
    <n v="236954414"/>
  </r>
  <r>
    <x v="4"/>
    <s v="2016L38"/>
    <m/>
    <n v="41697.72"/>
    <n v="115827"/>
    <n v="0.36"/>
    <n v="3"/>
    <n v="721"/>
    <n v="3965"/>
    <n v="12"/>
    <n v="0.18"/>
    <n v="4"/>
    <n v="332.66902707228536"/>
    <n v="2643.333333333333"/>
    <n v="330.41666666666669"/>
    <n v="713.69999999999993"/>
    <n v="11895"/>
    <n v="2858765"/>
    <n v="1427.3999999999999"/>
    <n v="459254055"/>
  </r>
  <r>
    <x v="4"/>
    <s v="2016L39"/>
    <m/>
    <n v="23856.84"/>
    <n v="113604"/>
    <n v="0.21"/>
    <n v="3"/>
    <n v="768"/>
    <n v="3573"/>
    <n v="12"/>
    <n v="0.18"/>
    <n v="9"/>
    <n v="299.77968063790053"/>
    <n v="893.25"/>
    <n v="297.75"/>
    <n v="643.14"/>
    <n v="10719"/>
    <n v="2744064"/>
    <n v="750.32999999999993"/>
    <n v="405907092"/>
  </r>
  <r>
    <x v="4"/>
    <s v="2016L40"/>
    <m/>
    <n v="19794.580000000002"/>
    <n v="76133"/>
    <n v="0.26"/>
    <n v="4"/>
    <n v="788"/>
    <n v="3931"/>
    <n v="12"/>
    <n v="0.17"/>
    <n v="8"/>
    <n v="311.21255386147931"/>
    <n v="1310.3333333333333"/>
    <n v="327.58333333333331"/>
    <n v="668.2700000000001"/>
    <n v="15724"/>
    <n v="3097628"/>
    <n v="1022.0600000000001"/>
    <n v="299278823"/>
  </r>
  <r>
    <x v="4"/>
    <s v="2016L41"/>
    <m/>
    <n v="16850.8"/>
    <n v="84254"/>
    <n v="0.19999999999999998"/>
    <n v="4"/>
    <n v="746"/>
    <n v="2402"/>
    <n v="12"/>
    <n v="0.2"/>
    <n v="5"/>
    <n v="224.32491604337829"/>
    <n v="1401.1666666666667"/>
    <n v="200.16666666666666"/>
    <n v="480.40000000000003"/>
    <n v="9608"/>
    <n v="1791892"/>
    <n v="480.4"/>
    <n v="202378108"/>
  </r>
  <r>
    <x v="4"/>
    <s v="2016L42"/>
    <m/>
    <n v="14260"/>
    <n v="71300"/>
    <n v="0.2"/>
    <n v="5"/>
    <n v="788"/>
    <n v="3570"/>
    <n v="12"/>
    <n v="0.21"/>
    <n v="8"/>
    <n v="350.38729040645404"/>
    <n v="1190"/>
    <n v="297.5"/>
    <n v="749.69999999999993"/>
    <n v="17850"/>
    <n v="2813160"/>
    <n v="714"/>
    <n v="254541000"/>
  </r>
  <r>
    <x v="4"/>
    <s v="2016L43"/>
    <m/>
    <n v="24614.850000000002"/>
    <n v="63115"/>
    <n v="0.39"/>
    <n v="5"/>
    <n v="733"/>
    <n v="2267"/>
    <n v="12"/>
    <n v="0.2"/>
    <n v="4"/>
    <n v="211.71714599098186"/>
    <n v="1511.3333333333333"/>
    <n v="188.91666666666666"/>
    <n v="453.40000000000003"/>
    <n v="11335"/>
    <n v="1661711"/>
    <n v="884.13"/>
    <n v="143081705"/>
  </r>
  <r>
    <x v="4"/>
    <s v="2016L44"/>
    <m/>
    <n v="26197.82"/>
    <n v="119081"/>
    <n v="0.22"/>
    <n v="4"/>
    <n v="726"/>
    <n v="2587"/>
    <n v="12"/>
    <n v="0.15"/>
    <n v="4"/>
    <n v="180.38671451165595"/>
    <n v="1724.6666666666665"/>
    <n v="215.58333333333334"/>
    <n v="388.05"/>
    <n v="10348"/>
    <n v="1878162"/>
    <n v="569.14"/>
    <n v="308062547"/>
  </r>
  <r>
    <x v="4"/>
    <s v="2016L45"/>
    <m/>
    <n v="26733.18"/>
    <n v="78627"/>
    <n v="0.34"/>
    <n v="4"/>
    <n v="741"/>
    <n v="3108"/>
    <n v="12"/>
    <n v="0.2"/>
    <n v="6"/>
    <n v="290.25888387294742"/>
    <n v="1554"/>
    <n v="259"/>
    <n v="621.6"/>
    <n v="12432"/>
    <n v="2303028"/>
    <n v="1056.72"/>
    <n v="244372716"/>
  </r>
  <r>
    <x v="4"/>
    <s v="2016L46"/>
    <m/>
    <n v="45004.54"/>
    <n v="118433"/>
    <n v="0.38"/>
    <n v="4"/>
    <n v="739"/>
    <n v="2364"/>
    <n v="12"/>
    <n v="0.21"/>
    <n v="6"/>
    <n v="232.02116373133254"/>
    <n v="1182"/>
    <n v="197"/>
    <n v="496.44"/>
    <n v="9456"/>
    <n v="1746996"/>
    <n v="898.32"/>
    <n v="279975612"/>
  </r>
  <r>
    <x v="4"/>
    <s v="2016L47"/>
    <m/>
    <n v="9627.6"/>
    <n v="80230"/>
    <n v="0.12000000000000001"/>
    <n v="3"/>
    <n v="787"/>
    <n v="2467"/>
    <n v="12"/>
    <n v="0.15"/>
    <n v="8"/>
    <n v="172.01933695409954"/>
    <n v="822.33333333333326"/>
    <n v="205.58333333333334"/>
    <n v="370.05"/>
    <n v="7401"/>
    <n v="1941529"/>
    <n v="296.04000000000002"/>
    <n v="197927410"/>
  </r>
  <r>
    <x v="4"/>
    <s v="2016L48"/>
    <m/>
    <n v="21913.920000000002"/>
    <n v="68481"/>
    <n v="0.32"/>
    <n v="3"/>
    <n v="752"/>
    <n v="3881"/>
    <n v="12"/>
    <n v="0.17"/>
    <n v="4"/>
    <n v="307.25411384797786"/>
    <n v="2587.333333333333"/>
    <n v="323.41666666666669"/>
    <n v="659.7700000000001"/>
    <n v="11643"/>
    <n v="2918512"/>
    <n v="1241.92"/>
    <n v="265774761"/>
  </r>
  <r>
    <x v="4"/>
    <s v="2016L49"/>
    <m/>
    <n v="31750.5"/>
    <n v="105835"/>
    <n v="0.3"/>
    <n v="3"/>
    <n v="747"/>
    <n v="3324"/>
    <n v="12"/>
    <n v="0.18"/>
    <n v="8"/>
    <n v="278.88823354054904"/>
    <n v="1108"/>
    <n v="277"/>
    <n v="598.31999999999994"/>
    <n v="9972"/>
    <n v="2483028"/>
    <n v="997.19999999999993"/>
    <n v="351795540"/>
  </r>
  <r>
    <x v="4"/>
    <s v="2016L50"/>
    <m/>
    <n v="12995.24"/>
    <n v="68396"/>
    <n v="0.19"/>
    <n v="3"/>
    <n v="744"/>
    <n v="2230"/>
    <n v="12"/>
    <n v="0.17"/>
    <n v="8"/>
    <n v="176.54642460216195"/>
    <n v="743.33333333333326"/>
    <n v="185.83333333333334"/>
    <n v="379.1"/>
    <n v="6690"/>
    <n v="1659120"/>
    <n v="423.7"/>
    <n v="152523080"/>
  </r>
  <r>
    <x v="4"/>
    <s v="2016L51"/>
    <m/>
    <n v="17313.25"/>
    <n v="75275"/>
    <n v="0.23"/>
    <n v="4"/>
    <n v="723"/>
    <n v="2414"/>
    <n v="12"/>
    <n v="0.2"/>
    <n v="6"/>
    <n v="225.44560671470245"/>
    <n v="1207"/>
    <n v="201.16666666666666"/>
    <n v="482.8"/>
    <n v="9656"/>
    <n v="1745322"/>
    <n v="555.22"/>
    <n v="181713850"/>
  </r>
  <r>
    <x v="4"/>
    <s v="2016L52"/>
    <m/>
    <n v="16613.399999999998"/>
    <n v="55378"/>
    <n v="0.29999999999999993"/>
    <n v="3"/>
    <n v="727"/>
    <n v="3676"/>
    <n v="12"/>
    <n v="0.2"/>
    <n v="9"/>
    <n v="343.30490898228908"/>
    <n v="919"/>
    <n v="306.33333333333331"/>
    <n v="735.2"/>
    <n v="11028"/>
    <n v="2672452"/>
    <n v="1102.7999999999997"/>
    <n v="203569528"/>
  </r>
  <r>
    <x v="4"/>
    <s v="2016L53"/>
    <m/>
    <n v="40182.480000000003"/>
    <n v="103032"/>
    <n v="0.39"/>
    <n v="4"/>
    <n v="745"/>
    <n v="3267"/>
    <n v="12"/>
    <n v="0.15"/>
    <n v="9"/>
    <n v="227.8018540044763"/>
    <n v="816.75"/>
    <n v="272.25"/>
    <n v="490.04999999999995"/>
    <n v="13068"/>
    <n v="2433915"/>
    <n v="1274.1300000000001"/>
    <n v="336605544"/>
  </r>
  <r>
    <x v="4"/>
    <s v="2016L54"/>
    <m/>
    <n v="22753.38"/>
    <n v="87513"/>
    <n v="0.26"/>
    <n v="5"/>
    <n v="745"/>
    <n v="2330"/>
    <n v="12"/>
    <n v="0.16"/>
    <n v="7"/>
    <n v="173.45538066788495"/>
    <n v="970.83333333333337"/>
    <n v="194.16666666666666"/>
    <n v="372.8"/>
    <n v="11650"/>
    <n v="1735850"/>
    <n v="605.80000000000007"/>
    <n v="203905290"/>
  </r>
  <r>
    <x v="4"/>
    <s v="2016L55"/>
    <m/>
    <n v="20623.04"/>
    <n v="60656"/>
    <n v="0.34"/>
    <n v="3"/>
    <n v="748"/>
    <n v="2557"/>
    <n v="12"/>
    <n v="0.18"/>
    <n v="7"/>
    <n v="214.53586436918889"/>
    <n v="1065.4166666666667"/>
    <n v="213.08333333333334"/>
    <n v="460.26"/>
    <n v="7671"/>
    <n v="1912636"/>
    <n v="869.38000000000011"/>
    <n v="155097392"/>
  </r>
  <r>
    <x v="4"/>
    <s v="2016L56"/>
    <m/>
    <n v="29227"/>
    <n v="116908"/>
    <n v="0.25"/>
    <n v="4"/>
    <n v="729"/>
    <n v="2970"/>
    <n v="12"/>
    <n v="0.21"/>
    <n v="4"/>
    <n v="291.49867017007517"/>
    <n v="1980"/>
    <n v="247.5"/>
    <n v="623.69999999999993"/>
    <n v="11880"/>
    <n v="2165130"/>
    <n v="742.5"/>
    <n v="347216760"/>
  </r>
  <r>
    <x v="4"/>
    <s v="2016L57"/>
    <m/>
    <n v="23931.600000000002"/>
    <n v="72520"/>
    <n v="0.33"/>
    <n v="5"/>
    <n v="769"/>
    <n v="2960"/>
    <n v="12"/>
    <n v="0.15"/>
    <n v="5"/>
    <n v="206.39531308639417"/>
    <n v="1726.6666666666667"/>
    <n v="246.66666666666666"/>
    <n v="444"/>
    <n v="14800"/>
    <n v="2276240"/>
    <n v="976.80000000000007"/>
    <n v="214659200"/>
  </r>
  <r>
    <x v="4"/>
    <s v="2016L58"/>
    <m/>
    <n v="18203.43"/>
    <n v="86683"/>
    <n v="0.21"/>
    <n v="5"/>
    <n v="755"/>
    <n v="2313"/>
    <n v="12"/>
    <n v="0.15"/>
    <n v="5"/>
    <n v="161.28120242190192"/>
    <n v="1349.25"/>
    <n v="192.75"/>
    <n v="346.95"/>
    <n v="11565"/>
    <n v="1746315"/>
    <n v="485.72999999999996"/>
    <n v="200497779"/>
  </r>
  <r>
    <x v="4"/>
    <s v="2016L59"/>
    <m/>
    <n v="24027.84"/>
    <n v="75087"/>
    <n v="0.32"/>
    <n v="3"/>
    <n v="736"/>
    <n v="3400"/>
    <n v="12"/>
    <n v="0.19"/>
    <n v="7"/>
    <n v="301.38315825170258"/>
    <n v="1416.6666666666667"/>
    <n v="283.33333333333331"/>
    <n v="646"/>
    <n v="10200"/>
    <n v="2502400"/>
    <n v="1088"/>
    <n v="255295800"/>
  </r>
  <r>
    <x v="4"/>
    <s v="2016L60"/>
    <m/>
    <n v="22433.68"/>
    <n v="118072"/>
    <n v="0.19"/>
    <n v="3"/>
    <n v="790"/>
    <n v="3495"/>
    <n v="12"/>
    <n v="0.16"/>
    <n v="6"/>
    <n v="260.18307100182739"/>
    <n v="1747.5"/>
    <n v="291.25"/>
    <n v="559.20000000000005"/>
    <n v="10485"/>
    <n v="2761050"/>
    <n v="664.05"/>
    <n v="412661640"/>
  </r>
  <r>
    <x v="4"/>
    <s v="2016L61"/>
    <m/>
    <n v="20116.890000000003"/>
    <n v="74507"/>
    <n v="0.27"/>
    <n v="4"/>
    <n v="766"/>
    <n v="2097"/>
    <n v="12"/>
    <n v="0.16"/>
    <n v="4"/>
    <n v="156.1098426010964"/>
    <n v="1398"/>
    <n v="174.75"/>
    <n v="335.52"/>
    <n v="8388"/>
    <n v="1606302"/>
    <n v="566.19000000000005"/>
    <n v="156241179"/>
  </r>
  <r>
    <x v="4"/>
    <s v="2016L62"/>
    <m/>
    <n v="19394.399999999998"/>
    <n v="64648"/>
    <n v="0.3"/>
    <n v="4"/>
    <n v="778"/>
    <n v="2724"/>
    <n v="12"/>
    <n v="0.2"/>
    <n v="4"/>
    <n v="254.39678239057548"/>
    <n v="1816"/>
    <n v="227"/>
    <n v="544.80000000000007"/>
    <n v="10896"/>
    <n v="2119272"/>
    <n v="817.19999999999993"/>
    <n v="176101152"/>
  </r>
  <r>
    <x v="4"/>
    <s v="2016L63"/>
    <m/>
    <n v="22471.24"/>
    <n v="102142"/>
    <n v="0.22000000000000003"/>
    <n v="4"/>
    <n v="759"/>
    <n v="2319"/>
    <n v="12"/>
    <n v="0.19"/>
    <n v="5"/>
    <n v="205.56104234873484"/>
    <n v="1352.75"/>
    <n v="193.25"/>
    <n v="440.61"/>
    <n v="9276"/>
    <n v="1760121"/>
    <n v="510.18000000000006"/>
    <n v="236867298"/>
  </r>
  <r>
    <x v="4"/>
    <s v="2016L64"/>
    <m/>
    <n v="39090.480000000003"/>
    <n v="118456"/>
    <n v="0.33"/>
    <n v="5"/>
    <n v="751"/>
    <n v="3121"/>
    <n v="12"/>
    <n v="0.21"/>
    <n v="6"/>
    <n v="306.31897292956387"/>
    <n v="1560.5"/>
    <n v="260.08333333333331"/>
    <n v="655.41"/>
    <n v="15605"/>
    <n v="2343871"/>
    <n v="1029.93"/>
    <n v="369701176"/>
  </r>
  <r>
    <x v="4"/>
    <s v="2016L65"/>
    <m/>
    <n v="6126.1"/>
    <n v="61261"/>
    <n v="0.1"/>
    <n v="3"/>
    <n v="729"/>
    <n v="2695"/>
    <n v="12"/>
    <n v="0.18"/>
    <n v="9"/>
    <n v="226.11425673639579"/>
    <n v="673.75"/>
    <n v="224.58333333333334"/>
    <n v="485.09999999999997"/>
    <n v="8085"/>
    <n v="1964655"/>
    <n v="269.5"/>
    <n v="165098395"/>
  </r>
  <r>
    <x v="4"/>
    <s v="2016L66"/>
    <m/>
    <n v="24787.88"/>
    <n v="95338"/>
    <n v="0.26"/>
    <n v="4"/>
    <n v="736"/>
    <n v="2795"/>
    <n v="12"/>
    <n v="0.2"/>
    <n v="7"/>
    <n v="261.02753552924327"/>
    <n v="1164.5833333333335"/>
    <n v="232.91666666666666"/>
    <n v="559"/>
    <n v="11180"/>
    <n v="2057120"/>
    <n v="726.7"/>
    <n v="266469710"/>
  </r>
  <r>
    <x v="4"/>
    <s v="2016L67"/>
    <m/>
    <n v="14534"/>
    <n v="58136"/>
    <n v="0.25"/>
    <n v="4"/>
    <n v="742"/>
    <n v="2641"/>
    <n v="12"/>
    <n v="0.21"/>
    <n v="9"/>
    <n v="259.2080767404608"/>
    <n v="660.25"/>
    <n v="220.08333333333334"/>
    <n v="554.61"/>
    <n v="10564"/>
    <n v="1959622"/>
    <n v="660.25"/>
    <n v="153537176"/>
  </r>
  <r>
    <x v="4"/>
    <s v="2016L68"/>
    <m/>
    <n v="27328.59"/>
    <n v="101217"/>
    <n v="0.27"/>
    <n v="3"/>
    <n v="738"/>
    <n v="3682"/>
    <n v="12"/>
    <n v="0.15"/>
    <n v="5"/>
    <n v="256.73903472435927"/>
    <n v="2147.8333333333335"/>
    <n v="306.83333333333331"/>
    <n v="552.29999999999995"/>
    <n v="11046"/>
    <n v="2717316"/>
    <n v="994.1400000000001"/>
    <n v="372680994"/>
  </r>
  <r>
    <x v="4"/>
    <s v="2016L69"/>
    <m/>
    <n v="12469.84"/>
    <n v="73352"/>
    <n v="0.17"/>
    <n v="3"/>
    <n v="744"/>
    <n v="3541"/>
    <n v="12"/>
    <n v="0.18"/>
    <n v="7"/>
    <n v="297.09483603101216"/>
    <n v="1475.4166666666667"/>
    <n v="295.08333333333331"/>
    <n v="637.38"/>
    <n v="10623"/>
    <n v="2634504"/>
    <n v="601.97"/>
    <n v="259739432"/>
  </r>
  <r>
    <x v="4"/>
    <s v="2016L70"/>
    <m/>
    <n v="32057.91"/>
    <n v="86643"/>
    <n v="0.37"/>
    <n v="3"/>
    <n v="790"/>
    <n v="3526"/>
    <n v="12"/>
    <n v="0.15"/>
    <n v="5"/>
    <n v="245.86144389953569"/>
    <n v="2056.8333333333335"/>
    <n v="293.83333333333331"/>
    <n v="528.9"/>
    <n v="10578"/>
    <n v="2785540"/>
    <n v="1304.6199999999999"/>
    <n v="305503218"/>
  </r>
  <r>
    <x v="4"/>
    <s v="2016L71"/>
    <m/>
    <n v="17626.620000000003"/>
    <n v="103686"/>
    <n v="0.17"/>
    <n v="3"/>
    <n v="754"/>
    <n v="2151"/>
    <n v="12"/>
    <n v="0.19"/>
    <n v="6"/>
    <n v="190.66916864688594"/>
    <n v="1075.5"/>
    <n v="179.25"/>
    <n v="408.69"/>
    <n v="6453"/>
    <n v="1621854"/>
    <n v="365.67"/>
    <n v="223028586"/>
  </r>
  <r>
    <x v="4"/>
    <s v="2016L72"/>
    <m/>
    <n v="26623.56"/>
    <n v="70062"/>
    <n v="0.38"/>
    <n v="5"/>
    <n v="762"/>
    <n v="3662"/>
    <n v="12"/>
    <n v="0.21"/>
    <n v="7"/>
    <n v="359.41687884269851"/>
    <n v="1525.8333333333335"/>
    <n v="305.16666666666669"/>
    <n v="769.02"/>
    <n v="18310"/>
    <n v="2790444"/>
    <n v="1391.56"/>
    <n v="256567044"/>
  </r>
  <r>
    <x v="4"/>
    <s v="2016L73"/>
    <m/>
    <n v="31962.079999999998"/>
    <n v="86384"/>
    <n v="0.37"/>
    <n v="4"/>
    <n v="780"/>
    <n v="2060"/>
    <n v="12"/>
    <n v="0.2"/>
    <n v="5"/>
    <n v="192.38523191064081"/>
    <n v="1201.6666666666667"/>
    <n v="171.66666666666666"/>
    <n v="412"/>
    <n v="8240"/>
    <n v="1606800"/>
    <n v="762.2"/>
    <n v="177951040"/>
  </r>
  <r>
    <x v="4"/>
    <s v="2016L74"/>
    <m/>
    <n v="21729.279999999999"/>
    <n v="67904"/>
    <n v="0.32"/>
    <n v="5"/>
    <n v="735"/>
    <n v="3774"/>
    <n v="12"/>
    <n v="0.2"/>
    <n v="6"/>
    <n v="352.4572161314361"/>
    <n v="1887"/>
    <n v="314.5"/>
    <n v="754.80000000000007"/>
    <n v="18870"/>
    <n v="2773890"/>
    <n v="1207.68"/>
    <n v="256269696"/>
  </r>
  <r>
    <x v="4"/>
    <s v="2016L75"/>
    <m/>
    <n v="6922.3"/>
    <n v="62930"/>
    <n v="0.11"/>
    <n v="5"/>
    <n v="731"/>
    <n v="2808"/>
    <n v="12"/>
    <n v="0.16"/>
    <n v="9"/>
    <n v="209.03978923408616"/>
    <n v="702"/>
    <n v="234"/>
    <n v="449.28000000000003"/>
    <n v="14040"/>
    <n v="2052648"/>
    <n v="308.88"/>
    <n v="176707440"/>
  </r>
  <r>
    <x v="4"/>
    <s v="2016L76"/>
    <m/>
    <n v="29046"/>
    <n v="72615"/>
    <n v="0.4"/>
    <n v="4"/>
    <n v="767"/>
    <n v="3992"/>
    <n v="12"/>
    <n v="0.16"/>
    <n v="6"/>
    <n v="297.18192258635054"/>
    <n v="1996"/>
    <n v="332.66666666666669"/>
    <n v="638.72"/>
    <n v="15968"/>
    <n v="3061864"/>
    <n v="1596.8000000000002"/>
    <n v="289879080"/>
  </r>
  <r>
    <x v="4"/>
    <s v="2016L77"/>
    <m/>
    <n v="8413.1200000000008"/>
    <n v="52582"/>
    <n v="0.16"/>
    <n v="3"/>
    <n v="731"/>
    <n v="2475"/>
    <n v="12"/>
    <n v="0.17"/>
    <n v="9"/>
    <n v="195.94278066831879"/>
    <n v="618.75"/>
    <n v="206.25"/>
    <n v="420.75000000000006"/>
    <n v="7425"/>
    <n v="1809225"/>
    <n v="396"/>
    <n v="130140450"/>
  </r>
  <r>
    <x v="4"/>
    <s v="2016L78"/>
    <m/>
    <n v="16557.760000000002"/>
    <n v="51743"/>
    <n v="0.32000000000000006"/>
    <n v="4"/>
    <n v="753"/>
    <n v="2056"/>
    <n v="12"/>
    <n v="0.16"/>
    <n v="5"/>
    <n v="153.05762345629677"/>
    <n v="1199.3333333333335"/>
    <n v="171.33333333333334"/>
    <n v="328.96"/>
    <n v="8224"/>
    <n v="1548168"/>
    <n v="657.92000000000007"/>
    <n v="106383608"/>
  </r>
  <r>
    <x v="4"/>
    <s v="2016L79"/>
    <m/>
    <n v="8387.5499999999993"/>
    <n v="55917"/>
    <n v="0.15"/>
    <n v="5"/>
    <n v="763"/>
    <n v="2466"/>
    <n v="12"/>
    <n v="0.16"/>
    <n v="8"/>
    <n v="183.57981490429367"/>
    <n v="822"/>
    <n v="205.5"/>
    <n v="394.56"/>
    <n v="12330"/>
    <n v="1881558"/>
    <n v="369.9"/>
    <n v="137891322"/>
  </r>
  <r>
    <x v="4"/>
    <s v="2016L80"/>
    <m/>
    <n v="20523.800000000003"/>
    <n v="102619"/>
    <n v="0.20000000000000004"/>
    <n v="4"/>
    <n v="757"/>
    <n v="3038"/>
    <n v="12"/>
    <n v="0.17"/>
    <n v="7"/>
    <n v="240.51481522034436"/>
    <n v="1265.8333333333335"/>
    <n v="253.16666666666666"/>
    <n v="516.46"/>
    <n v="12152"/>
    <n v="2299766"/>
    <n v="607.60000000000014"/>
    <n v="311756522"/>
  </r>
  <r>
    <x v="4"/>
    <s v="2016L81"/>
    <m/>
    <n v="29728.48"/>
    <n v="102512"/>
    <n v="0.28999999999999998"/>
    <n v="5"/>
    <n v="730"/>
    <n v="3626"/>
    <n v="12"/>
    <n v="0.17"/>
    <n v="7"/>
    <n v="287.06606977912071"/>
    <n v="1510.8333333333335"/>
    <n v="302.16666666666669"/>
    <n v="616.42000000000007"/>
    <n v="18130"/>
    <n v="2646980"/>
    <n v="1051.54"/>
    <n v="371708512"/>
  </r>
  <r>
    <x v="4"/>
    <s v="2016L82"/>
    <m/>
    <n v="14599.480000000001"/>
    <n v="63476"/>
    <n v="0.23"/>
    <n v="5"/>
    <n v="789"/>
    <n v="2854"/>
    <n v="12"/>
    <n v="0.15"/>
    <n v="9"/>
    <n v="199.00412957721926"/>
    <n v="713.5"/>
    <n v="237.83333333333334"/>
    <n v="428.09999999999997"/>
    <n v="14270"/>
    <n v="2251806"/>
    <n v="656.42000000000007"/>
    <n v="181160504"/>
  </r>
  <r>
    <x v="4"/>
    <s v="2016L83"/>
    <m/>
    <n v="17575.320000000003"/>
    <n v="62769"/>
    <n v="0.28000000000000003"/>
    <n v="4"/>
    <n v="762"/>
    <n v="2130"/>
    <n v="12"/>
    <n v="0.15"/>
    <n v="4"/>
    <n v="148.52095164662822"/>
    <n v="1420"/>
    <n v="177.5"/>
    <n v="319.5"/>
    <n v="8520"/>
    <n v="1623060"/>
    <n v="596.40000000000009"/>
    <n v="133697970"/>
  </r>
  <r>
    <x v="4"/>
    <s v="2016L84"/>
    <m/>
    <n v="17348.2"/>
    <n v="86741"/>
    <n v="0.2"/>
    <n v="5"/>
    <n v="743"/>
    <n v="3089"/>
    <n v="12"/>
    <n v="0.21"/>
    <n v="4"/>
    <n v="303.17824651695696"/>
    <n v="2059.333333333333"/>
    <n v="257.41666666666669"/>
    <n v="648.68999999999994"/>
    <n v="15445"/>
    <n v="2295127"/>
    <n v="617.80000000000007"/>
    <n v="267942949"/>
  </r>
  <r>
    <x v="4"/>
    <s v="2016L85"/>
    <m/>
    <n v="14644.24"/>
    <n v="56324"/>
    <n v="0.26"/>
    <n v="5"/>
    <n v="746"/>
    <n v="2416"/>
    <n v="12"/>
    <n v="0.2"/>
    <n v="6"/>
    <n v="225.63238849325646"/>
    <n v="1208"/>
    <n v="201.33333333333334"/>
    <n v="483.20000000000005"/>
    <n v="12080"/>
    <n v="1802336"/>
    <n v="628.16"/>
    <n v="136078784"/>
  </r>
  <r>
    <x v="4"/>
    <s v="2016L86"/>
    <m/>
    <n v="17352.920000000002"/>
    <n v="51038"/>
    <n v="0.34"/>
    <n v="5"/>
    <n v="784"/>
    <n v="3039"/>
    <n v="12"/>
    <n v="0.15"/>
    <n v="9"/>
    <n v="211.90383664511884"/>
    <n v="759.75"/>
    <n v="253.25"/>
    <n v="455.84999999999997"/>
    <n v="15195"/>
    <n v="2382576"/>
    <n v="1033.26"/>
    <n v="155104482"/>
  </r>
  <r>
    <x v="4"/>
    <s v="2016L87"/>
    <m/>
    <n v="25605.4"/>
    <n v="75310"/>
    <n v="0.34"/>
    <n v="3"/>
    <n v="790"/>
    <n v="2085"/>
    <n v="12"/>
    <n v="0.18"/>
    <n v="6"/>
    <n v="174.93440641758261"/>
    <n v="1042.5"/>
    <n v="173.75"/>
    <n v="375.3"/>
    <n v="6255"/>
    <n v="1647150"/>
    <n v="708.90000000000009"/>
    <n v="157021350"/>
  </r>
  <r>
    <x v="4"/>
    <s v="2016L88"/>
    <m/>
    <n v="27382.3"/>
    <n v="88330"/>
    <n v="0.31"/>
    <n v="5"/>
    <n v="732"/>
    <n v="3455"/>
    <n v="12"/>
    <n v="0.2"/>
    <n v="4"/>
    <n v="322.66552245206998"/>
    <n v="2303.333333333333"/>
    <n v="287.91666666666669"/>
    <n v="691"/>
    <n v="17275"/>
    <n v="2529060"/>
    <n v="1071.05"/>
    <n v="305180150"/>
  </r>
  <r>
    <x v="4"/>
    <s v="2016L89"/>
    <m/>
    <n v="12414.61"/>
    <n v="95497"/>
    <n v="0.13"/>
    <n v="5"/>
    <n v="783"/>
    <n v="3769"/>
    <n v="12"/>
    <n v="0.21"/>
    <n v="5"/>
    <n v="369.91868278485293"/>
    <n v="2198.5833333333335"/>
    <n v="314.08333333333331"/>
    <n v="791.49"/>
    <n v="18845"/>
    <n v="2951127"/>
    <n v="489.97"/>
    <n v="359928193"/>
  </r>
  <r>
    <x v="4"/>
    <s v="2016L90"/>
    <m/>
    <n v="24024.5"/>
    <n v="96098"/>
    <n v="0.25"/>
    <n v="5"/>
    <n v="775"/>
    <n v="3897"/>
    <n v="12"/>
    <n v="0.19"/>
    <n v="5"/>
    <n v="345.438284619672"/>
    <n v="2273.25"/>
    <n v="324.75"/>
    <n v="740.43000000000006"/>
    <n v="19485"/>
    <n v="3020175"/>
    <n v="974.25"/>
    <n v="374493906"/>
  </r>
  <r>
    <x v="4"/>
    <s v="2016L91"/>
    <m/>
    <n v="12152.32"/>
    <n v="75952"/>
    <n v="0.16"/>
    <n v="5"/>
    <n v="762"/>
    <n v="2601"/>
    <n v="12"/>
    <n v="0.17"/>
    <n v="8"/>
    <n v="205.91804950234231"/>
    <n v="867"/>
    <n v="216.75"/>
    <n v="442.17"/>
    <n v="13005"/>
    <n v="1981962"/>
    <n v="416.16"/>
    <n v="197551152"/>
  </r>
  <r>
    <x v="4"/>
    <s v="2016L92"/>
    <m/>
    <n v="8895.52"/>
    <n v="55597"/>
    <n v="0.16"/>
    <n v="5"/>
    <n v="784"/>
    <n v="3950"/>
    <n v="12"/>
    <n v="0.21"/>
    <n v="5"/>
    <n v="387.68341655616064"/>
    <n v="2304.166666666667"/>
    <n v="329.16666666666669"/>
    <n v="829.5"/>
    <n v="19750"/>
    <n v="3096800"/>
    <n v="632"/>
    <n v="219608150"/>
  </r>
  <r>
    <x v="4"/>
    <s v="2016L93"/>
    <m/>
    <n v="9348"/>
    <n v="62320"/>
    <n v="0.15"/>
    <n v="4"/>
    <n v="786"/>
    <n v="3889"/>
    <n v="12"/>
    <n v="0.19"/>
    <n v="7"/>
    <n v="344.72914777672673"/>
    <n v="1620.4166666666667"/>
    <n v="324.08333333333331"/>
    <n v="738.91"/>
    <n v="15556"/>
    <n v="3056754"/>
    <n v="583.35"/>
    <n v="242362480"/>
  </r>
  <r>
    <x v="4"/>
    <s v="2016L94"/>
    <m/>
    <n v="35629.199999999997"/>
    <n v="98970"/>
    <n v="0.36"/>
    <n v="4"/>
    <n v="774"/>
    <n v="3211"/>
    <n v="12"/>
    <n v="0.2"/>
    <n v="4"/>
    <n v="299.87814546847949"/>
    <n v="2140.6666666666665"/>
    <n v="267.58333333333331"/>
    <n v="642.20000000000005"/>
    <n v="12844"/>
    <n v="2485314"/>
    <n v="1155.96"/>
    <n v="317792670"/>
  </r>
  <r>
    <x v="4"/>
    <s v="2016L95"/>
    <m/>
    <n v="35797.870000000003"/>
    <n v="96751"/>
    <n v="0.37000000000000005"/>
    <n v="5"/>
    <n v="736"/>
    <n v="2733"/>
    <n v="12"/>
    <n v="0.15"/>
    <n v="5"/>
    <n v="190.56702387334971"/>
    <n v="1594.25"/>
    <n v="227.75"/>
    <n v="409.95"/>
    <n v="13665"/>
    <n v="2011488"/>
    <n v="1011.2100000000002"/>
    <n v="264420483"/>
  </r>
  <r>
    <x v="4"/>
    <s v="2016L96"/>
    <m/>
    <n v="11430.640000000001"/>
    <n v="87928"/>
    <n v="0.13"/>
    <n v="4"/>
    <n v="752"/>
    <n v="2596"/>
    <n v="12"/>
    <n v="0.15"/>
    <n v="7"/>
    <n v="181.01426782847273"/>
    <n v="1081.6666666666667"/>
    <n v="216.33333333333334"/>
    <n v="389.4"/>
    <n v="10384"/>
    <n v="1952192"/>
    <n v="337.48"/>
    <n v="228261088"/>
  </r>
  <r>
    <x v="4"/>
    <s v="2016L97"/>
    <m/>
    <n v="32678.880000000001"/>
    <n v="83792"/>
    <n v="0.39"/>
    <n v="5"/>
    <n v="758"/>
    <n v="2242"/>
    <n v="12"/>
    <n v="0.15"/>
    <n v="7"/>
    <n v="156.330504033681"/>
    <n v="934.16666666666674"/>
    <n v="186.83333333333334"/>
    <n v="336.3"/>
    <n v="11210"/>
    <n v="1699436"/>
    <n v="874.38"/>
    <n v="187861664"/>
  </r>
  <r>
    <x v="4"/>
    <s v="2016L98"/>
    <m/>
    <n v="18038.400000000001"/>
    <n v="90192"/>
    <n v="0.2"/>
    <n v="3"/>
    <n v="740"/>
    <n v="2373"/>
    <n v="12"/>
    <n v="0.18"/>
    <n v="6"/>
    <n v="199.09800787957965"/>
    <n v="1186.5"/>
    <n v="197.75"/>
    <n v="427.14"/>
    <n v="7119"/>
    <n v="1756020"/>
    <n v="474.6"/>
    <n v="214025616"/>
  </r>
  <r>
    <x v="4"/>
    <s v="2016L99"/>
    <m/>
    <n v="36630.58"/>
    <n v="107737"/>
    <n v="0.34"/>
    <n v="4"/>
    <n v="770"/>
    <n v="3536"/>
    <n v="12"/>
    <n v="0.15"/>
    <n v="9"/>
    <n v="246.55872536266543"/>
    <n v="884"/>
    <n v="294.66666666666669"/>
    <n v="530.4"/>
    <n v="14144"/>
    <n v="2722720"/>
    <n v="1202.24"/>
    <n v="380958032"/>
  </r>
  <r>
    <x v="4"/>
    <s v="2016L100"/>
    <m/>
    <n v="25017.600000000002"/>
    <n v="62544"/>
    <n v="0.4"/>
    <n v="4"/>
    <n v="758"/>
    <n v="2188"/>
    <n v="12"/>
    <n v="0.18"/>
    <n v="9"/>
    <n v="183.57624999600523"/>
    <n v="547"/>
    <n v="182.33333333333334"/>
    <n v="393.84"/>
    <n v="8752"/>
    <n v="1658504"/>
    <n v="875.2"/>
    <n v="136846272"/>
  </r>
  <r>
    <x v="4"/>
    <s v="2016L101"/>
    <m/>
    <n v="44958.559999999998"/>
    <n v="118312"/>
    <n v="0.38"/>
    <n v="3"/>
    <n v="742"/>
    <n v="3031"/>
    <n v="12"/>
    <n v="0.21"/>
    <n v="8"/>
    <n v="297.48567989410702"/>
    <n v="1010.3333333333333"/>
    <n v="252.58333333333334"/>
    <n v="636.51"/>
    <n v="9093"/>
    <n v="2249002"/>
    <n v="1151.78"/>
    <n v="358603672"/>
  </r>
  <r>
    <x v="4"/>
    <s v="2016L102"/>
    <m/>
    <n v="23522.01"/>
    <n v="63573"/>
    <n v="0.37"/>
    <n v="5"/>
    <n v="729"/>
    <n v="3764"/>
    <n v="12"/>
    <n v="0.16"/>
    <n v="6"/>
    <n v="280.20860636648877"/>
    <n v="1882"/>
    <n v="313.66666666666669"/>
    <n v="602.24"/>
    <n v="18820"/>
    <n v="2743956"/>
    <n v="1392.68"/>
    <n v="239288772"/>
  </r>
  <r>
    <x v="4"/>
    <s v="2016L103"/>
    <m/>
    <n v="33598.080000000002"/>
    <n v="93328"/>
    <n v="0.36000000000000004"/>
    <n v="3"/>
    <n v="744"/>
    <n v="3625"/>
    <n v="12"/>
    <n v="0.21"/>
    <n v="4"/>
    <n v="355.7854139281219"/>
    <n v="2416.6666666666665"/>
    <n v="302.08333333333331"/>
    <n v="761.25"/>
    <n v="10875"/>
    <n v="2697000"/>
    <n v="1305.0000000000002"/>
    <n v="338314000"/>
  </r>
  <r>
    <x v="4"/>
    <s v="2016L104"/>
    <m/>
    <n v="12117.92"/>
    <n v="75737"/>
    <n v="0.16"/>
    <n v="4"/>
    <n v="769"/>
    <n v="3459"/>
    <n v="12"/>
    <n v="0.16"/>
    <n v="6"/>
    <n v="257.50307370395439"/>
    <n v="1729.5"/>
    <n v="288.25"/>
    <n v="553.44000000000005"/>
    <n v="13836"/>
    <n v="2659971"/>
    <n v="553.44000000000005"/>
    <n v="261974283"/>
  </r>
  <r>
    <x v="4"/>
    <s v="2016L105"/>
    <m/>
    <n v="11006.94"/>
    <n v="78621"/>
    <n v="0.14000000000000001"/>
    <n v="3"/>
    <n v="742"/>
    <n v="2119"/>
    <n v="12"/>
    <n v="0.21"/>
    <n v="6"/>
    <n v="207.97497713481116"/>
    <n v="1059.5"/>
    <n v="176.58333333333334"/>
    <n v="444.99"/>
    <n v="6357"/>
    <n v="1572298"/>
    <n v="296.66000000000003"/>
    <n v="166597899"/>
  </r>
  <r>
    <x v="4"/>
    <s v="2016L106"/>
    <m/>
    <n v="12288"/>
    <n v="76800"/>
    <n v="0.16"/>
    <n v="5"/>
    <n v="788"/>
    <n v="2233"/>
    <n v="12"/>
    <n v="0.2"/>
    <n v="6"/>
    <n v="208.54185575556357"/>
    <n v="1116.5"/>
    <n v="186.08333333333334"/>
    <n v="446.6"/>
    <n v="11165"/>
    <n v="1759604"/>
    <n v="357.28000000000003"/>
    <n v="171494400"/>
  </r>
  <r>
    <x v="4"/>
    <s v="2016L107"/>
    <m/>
    <n v="20981.7"/>
    <n v="69939"/>
    <n v="0.3"/>
    <n v="3"/>
    <n v="741"/>
    <n v="2131"/>
    <n v="12"/>
    <n v="0.21"/>
    <n v="7"/>
    <n v="209.15274953953875"/>
    <n v="887.91666666666674"/>
    <n v="177.58333333333334"/>
    <n v="447.51"/>
    <n v="6393"/>
    <n v="1579071"/>
    <n v="639.29999999999995"/>
    <n v="149040009"/>
  </r>
  <r>
    <x v="4"/>
    <s v="2016L108"/>
    <m/>
    <n v="27296.639999999999"/>
    <n v="75824"/>
    <n v="0.36"/>
    <n v="5"/>
    <n v="755"/>
    <n v="2572"/>
    <n v="12"/>
    <n v="0.17"/>
    <n v="9"/>
    <n v="203.62215429451143"/>
    <n v="643"/>
    <n v="214.33333333333334"/>
    <n v="437.24"/>
    <n v="12860"/>
    <n v="1941860"/>
    <n v="925.92"/>
    <n v="195019328"/>
  </r>
  <r>
    <x v="4"/>
    <s v="2016L109"/>
    <m/>
    <n v="19448.68"/>
    <n v="52564"/>
    <n v="0.37"/>
    <n v="3"/>
    <n v="763"/>
    <n v="3578"/>
    <n v="12"/>
    <n v="0.2"/>
    <n v="6"/>
    <n v="334.15260183314217"/>
    <n v="1789"/>
    <n v="298.16666666666669"/>
    <n v="715.6"/>
    <n v="10734"/>
    <n v="2730014"/>
    <n v="1323.86"/>
    <n v="188073992"/>
  </r>
  <r>
    <x v="4"/>
    <s v="2016L110"/>
    <m/>
    <n v="24366.959999999999"/>
    <n v="101529"/>
    <n v="0.24"/>
    <n v="3"/>
    <n v="782"/>
    <n v="2665"/>
    <n v="12"/>
    <n v="0.18"/>
    <n v="4"/>
    <n v="223.59721491743773"/>
    <n v="1776.6666666666665"/>
    <n v="222.08333333333334"/>
    <n v="479.7"/>
    <n v="7995"/>
    <n v="2084030"/>
    <n v="639.6"/>
    <n v="270574785"/>
  </r>
  <r>
    <x v="4"/>
    <s v="2016L111"/>
    <m/>
    <n v="43978.94"/>
    <n v="118862"/>
    <n v="0.37"/>
    <n v="3"/>
    <n v="787"/>
    <n v="3497"/>
    <n v="12"/>
    <n v="0.16"/>
    <n v="7"/>
    <n v="260.33195974059817"/>
    <n v="1457.0833333333335"/>
    <n v="291.41666666666669"/>
    <n v="559.52"/>
    <n v="10491"/>
    <n v="2752139"/>
    <n v="1293.8899999999999"/>
    <n v="415660414"/>
  </r>
  <r>
    <x v="4"/>
    <s v="2016L112"/>
    <m/>
    <n v="24899.16"/>
    <n v="113178"/>
    <n v="0.22"/>
    <n v="5"/>
    <n v="778"/>
    <n v="3521"/>
    <n v="12"/>
    <n v="0.2"/>
    <n v="8"/>
    <n v="328.8293211443526"/>
    <n v="1173.6666666666665"/>
    <n v="293.41666666666669"/>
    <n v="704.2"/>
    <n v="17605"/>
    <n v="2739338"/>
    <n v="774.62"/>
    <n v="398499738"/>
  </r>
  <r>
    <x v="4"/>
    <s v="2016L113"/>
    <m/>
    <n v="21727.83"/>
    <n v="114357"/>
    <n v="0.19"/>
    <n v="4"/>
    <n v="774"/>
    <n v="3121"/>
    <n v="12"/>
    <n v="0.19"/>
    <n v="9"/>
    <n v="276.65201085398934"/>
    <n v="780.25"/>
    <n v="260.08333333333331"/>
    <n v="592.99"/>
    <n v="12484"/>
    <n v="2415654"/>
    <n v="592.99"/>
    <n v="356908197"/>
  </r>
  <r>
    <x v="4"/>
    <s v="2016L114"/>
    <m/>
    <n v="17416.62"/>
    <n v="96759"/>
    <n v="0.18"/>
    <n v="3"/>
    <n v="788"/>
    <n v="3947"/>
    <n v="12"/>
    <n v="0.16"/>
    <n v="5"/>
    <n v="293.83192596400943"/>
    <n v="2302.416666666667"/>
    <n v="328.91666666666669"/>
    <n v="631.52"/>
    <n v="11841"/>
    <n v="3110236"/>
    <n v="710.45999999999992"/>
    <n v="381907773"/>
  </r>
  <r>
    <x v="4"/>
    <s v="2016L115"/>
    <m/>
    <n v="10257.240000000002"/>
    <n v="73266"/>
    <n v="0.14000000000000001"/>
    <n v="4"/>
    <n v="722"/>
    <n v="2495"/>
    <n v="12"/>
    <n v="0.2"/>
    <n v="7"/>
    <n v="233.01026874614018"/>
    <n v="1039.5833333333335"/>
    <n v="207.91666666666666"/>
    <n v="499"/>
    <n v="9980"/>
    <n v="1801390"/>
    <n v="349.3"/>
    <n v="182798670"/>
  </r>
  <r>
    <x v="4"/>
    <s v="2016L116"/>
    <m/>
    <n v="18112.32"/>
    <n v="95328"/>
    <n v="0.19"/>
    <n v="5"/>
    <n v="769"/>
    <n v="3935"/>
    <n v="12"/>
    <n v="0.2"/>
    <n v="7"/>
    <n v="367.49314930503488"/>
    <n v="1639.5833333333335"/>
    <n v="327.91666666666669"/>
    <n v="787"/>
    <n v="19675"/>
    <n v="3026015"/>
    <n v="747.65"/>
    <n v="375115680"/>
  </r>
  <r>
    <x v="4"/>
    <s v="2016L117"/>
    <m/>
    <n v="15421.76"/>
    <n v="96386"/>
    <n v="0.16"/>
    <n v="3"/>
    <n v="757"/>
    <n v="2207"/>
    <n v="12"/>
    <n v="0.19"/>
    <n v="5"/>
    <n v="195.6331265475022"/>
    <n v="1287.4166666666667"/>
    <n v="183.91666666666666"/>
    <n v="419.33"/>
    <n v="6621"/>
    <n v="1670699"/>
    <n v="353.12"/>
    <n v="212723902"/>
  </r>
  <r>
    <x v="4"/>
    <s v="2016L118"/>
    <m/>
    <n v="14686.019999999999"/>
    <n v="81589"/>
    <n v="0.18"/>
    <n v="3"/>
    <n v="757"/>
    <n v="2195"/>
    <n v="12"/>
    <n v="0.2"/>
    <n v="6"/>
    <n v="204.99300196303713"/>
    <n v="1097.5"/>
    <n v="182.91666666666666"/>
    <n v="439"/>
    <n v="6585"/>
    <n v="1661615"/>
    <n v="395.09999999999997"/>
    <n v="179087855"/>
  </r>
  <r>
    <x v="4"/>
    <s v="2016L119"/>
    <m/>
    <n v="16675.2"/>
    <n v="52110"/>
    <n v="0.32"/>
    <n v="3"/>
    <n v="747"/>
    <n v="3072"/>
    <n v="12"/>
    <n v="0.18"/>
    <n v="7"/>
    <n v="257.74508226130155"/>
    <n v="1280"/>
    <n v="256"/>
    <n v="552.96"/>
    <n v="9216"/>
    <n v="2294784"/>
    <n v="983.04"/>
    <n v="160081920"/>
  </r>
  <r>
    <x v="4"/>
    <s v="2016L120"/>
    <m/>
    <n v="14271.68"/>
    <n v="89198"/>
    <n v="0.16"/>
    <n v="5"/>
    <n v="774"/>
    <n v="2715"/>
    <n v="12"/>
    <n v="0.15"/>
    <n v="5"/>
    <n v="189.31191723971631"/>
    <n v="1583.75"/>
    <n v="226.25"/>
    <n v="407.25"/>
    <n v="13575"/>
    <n v="2101410"/>
    <n v="434.40000000000003"/>
    <n v="242172570"/>
  </r>
  <r>
    <x v="4"/>
    <s v="2016L121"/>
    <m/>
    <n v="16643.7"/>
    <n v="110958"/>
    <n v="0.15"/>
    <n v="3"/>
    <n v="740"/>
    <n v="2146"/>
    <n v="12"/>
    <n v="0.21"/>
    <n v="6"/>
    <n v="210.62496504544825"/>
    <n v="1073"/>
    <n v="178.83333333333334"/>
    <n v="450.65999999999997"/>
    <n v="6438"/>
    <n v="1588040"/>
    <n v="321.89999999999998"/>
    <n v="238115868"/>
  </r>
  <r>
    <x v="4"/>
    <s v="2016L122"/>
    <m/>
    <n v="13003.74"/>
    <n v="72243"/>
    <n v="0.18"/>
    <n v="5"/>
    <n v="727"/>
    <n v="3363"/>
    <n v="12"/>
    <n v="0.21"/>
    <n v="7"/>
    <n v="330.07071642490325"/>
    <n v="1401.25"/>
    <n v="280.25"/>
    <n v="706.23"/>
    <n v="16815"/>
    <n v="2444901"/>
    <n v="605.34"/>
    <n v="242953209"/>
  </r>
  <r>
    <x v="4"/>
    <s v="2016L123"/>
    <m/>
    <n v="30050.399999999998"/>
    <n v="100168"/>
    <n v="0.3"/>
    <n v="4"/>
    <n v="747"/>
    <n v="3362"/>
    <n v="12"/>
    <n v="0.18"/>
    <n v="7"/>
    <n v="282.07648651122906"/>
    <n v="1400.8333333333335"/>
    <n v="280.16666666666669"/>
    <n v="605.16"/>
    <n v="13448"/>
    <n v="2511414"/>
    <n v="1008.5999999999999"/>
    <n v="336764816"/>
  </r>
  <r>
    <x v="4"/>
    <s v="2016L124"/>
    <m/>
    <n v="25009.41"/>
    <n v="67593"/>
    <n v="0.37"/>
    <n v="5"/>
    <n v="770"/>
    <n v="3955"/>
    <n v="12"/>
    <n v="0.17"/>
    <n v="5"/>
    <n v="313.11260506795992"/>
    <n v="2307.0833333333335"/>
    <n v="329.58333333333331"/>
    <n v="672.35"/>
    <n v="19775"/>
    <n v="3045350"/>
    <n v="1463.35"/>
    <n v="267330315"/>
  </r>
  <r>
    <x v="4"/>
    <s v="2016L125"/>
    <m/>
    <n v="19083.22"/>
    <n v="50219"/>
    <n v="0.38"/>
    <n v="5"/>
    <n v="740"/>
    <n v="2862"/>
    <n v="12"/>
    <n v="0.17"/>
    <n v="8"/>
    <n v="226.58110637281965"/>
    <n v="954"/>
    <n v="238.5"/>
    <n v="486.54"/>
    <n v="14310"/>
    <n v="2117880"/>
    <n v="1087.56"/>
    <n v="143726778"/>
  </r>
  <r>
    <x v="4"/>
    <s v="2016L126"/>
    <m/>
    <n v="22564.29"/>
    <n v="107449"/>
    <n v="0.21000000000000002"/>
    <n v="5"/>
    <n v="772"/>
    <n v="3705"/>
    <n v="12"/>
    <n v="0.15"/>
    <n v="4"/>
    <n v="258.34278208955755"/>
    <n v="2470"/>
    <n v="308.75"/>
    <n v="555.75"/>
    <n v="18525"/>
    <n v="2860260"/>
    <n v="778.05000000000007"/>
    <n v="398098545"/>
  </r>
  <r>
    <x v="4"/>
    <s v="2016L127"/>
    <m/>
    <n v="15511.99"/>
    <n v="119323"/>
    <n v="0.13"/>
    <n v="3"/>
    <n v="746"/>
    <n v="2093"/>
    <n v="12"/>
    <n v="0.17"/>
    <n v="9"/>
    <n v="165.7002989651682"/>
    <n v="523.25"/>
    <n v="174.41666666666666"/>
    <n v="355.81"/>
    <n v="6279"/>
    <n v="1561378"/>
    <n v="272.09000000000003"/>
    <n v="249743039"/>
  </r>
  <r>
    <x v="4"/>
    <s v="2016L128"/>
    <m/>
    <n v="12166.56"/>
    <n v="101388"/>
    <n v="0.12"/>
    <n v="3"/>
    <n v="745"/>
    <n v="2326"/>
    <n v="12"/>
    <n v="0.15"/>
    <n v="5"/>
    <n v="162.18766832397051"/>
    <n v="1356.8333333333335"/>
    <n v="193.83333333333334"/>
    <n v="348.9"/>
    <n v="6978"/>
    <n v="1732870"/>
    <n v="279.12"/>
    <n v="235828488"/>
  </r>
  <r>
    <x v="4"/>
    <s v="2016L129"/>
    <m/>
    <n v="27319.25"/>
    <n v="109277"/>
    <n v="0.25"/>
    <n v="5"/>
    <n v="731"/>
    <n v="3100"/>
    <n v="12"/>
    <n v="0.18"/>
    <n v="9"/>
    <n v="260.09432129232914"/>
    <n v="775"/>
    <n v="258.33333333333331"/>
    <n v="558"/>
    <n v="15500"/>
    <n v="2266100"/>
    <n v="775"/>
    <n v="338758700"/>
  </r>
  <r>
    <x v="4"/>
    <s v="2016L130"/>
    <m/>
    <n v="12866.25"/>
    <n v="51465"/>
    <n v="0.25"/>
    <n v="5"/>
    <n v="788"/>
    <n v="3327"/>
    <n v="12"/>
    <n v="0.18"/>
    <n v="8"/>
    <n v="279.13993772244481"/>
    <n v="1109"/>
    <n v="277.25"/>
    <n v="598.86"/>
    <n v="16635"/>
    <n v="2621676"/>
    <n v="831.75"/>
    <n v="171224055"/>
  </r>
  <r>
    <x v="4"/>
    <s v="2016L131"/>
    <m/>
    <n v="21687.360000000001"/>
    <n v="114144"/>
    <n v="0.19"/>
    <n v="4"/>
    <n v="735"/>
    <n v="2899"/>
    <n v="12"/>
    <n v="0.16"/>
    <n v="4"/>
    <n v="215.81422684815379"/>
    <n v="1932.6666666666665"/>
    <n v="241.58333333333334"/>
    <n v="463.84000000000003"/>
    <n v="11596"/>
    <n v="2130765"/>
    <n v="550.81000000000006"/>
    <n v="330903456"/>
  </r>
  <r>
    <x v="4"/>
    <s v="2016L132"/>
    <m/>
    <n v="12845.25"/>
    <n v="85635"/>
    <n v="0.15"/>
    <n v="4"/>
    <n v="735"/>
    <n v="2892"/>
    <n v="12"/>
    <n v="0.21"/>
    <n v="8"/>
    <n v="283.84314953934592"/>
    <n v="964"/>
    <n v="241"/>
    <n v="607.31999999999994"/>
    <n v="11568"/>
    <n v="2125620"/>
    <n v="433.8"/>
    <n v="247656420"/>
  </r>
  <r>
    <x v="4"/>
    <s v="2016L133"/>
    <m/>
    <n v="34749.599999999999"/>
    <n v="115832"/>
    <n v="0.3"/>
    <n v="4"/>
    <n v="774"/>
    <n v="2578"/>
    <n v="12"/>
    <n v="0.17"/>
    <n v="6"/>
    <n v="204.09716709613161"/>
    <n v="1289"/>
    <n v="214.83333333333334"/>
    <n v="438.26000000000005"/>
    <n v="10312"/>
    <n v="1995372"/>
    <n v="773.4"/>
    <n v="298614896"/>
  </r>
  <r>
    <x v="4"/>
    <s v="2016L134"/>
    <m/>
    <n v="25848.32"/>
    <n v="112384"/>
    <n v="0.23"/>
    <n v="3"/>
    <n v="751"/>
    <n v="3951"/>
    <n v="12"/>
    <n v="0.21"/>
    <n v="4"/>
    <n v="387.7815642565547"/>
    <n v="2634"/>
    <n v="329.25"/>
    <n v="829.70999999999992"/>
    <n v="11853"/>
    <n v="2967201"/>
    <n v="908.73"/>
    <n v="444029184"/>
  </r>
  <r>
    <x v="4"/>
    <s v="2016L135"/>
    <m/>
    <n v="26911.08"/>
    <n v="96111"/>
    <n v="0.28000000000000003"/>
    <n v="5"/>
    <n v="728"/>
    <n v="3689"/>
    <n v="12"/>
    <n v="0.16"/>
    <n v="8"/>
    <n v="274.62527866258699"/>
    <n v="1229.6666666666665"/>
    <n v="307.41666666666669"/>
    <n v="590.24"/>
    <n v="18445"/>
    <n v="2685592"/>
    <n v="1032.92"/>
    <n v="354553479"/>
  </r>
  <r>
    <x v="4"/>
    <s v="2016L136"/>
    <m/>
    <n v="17770.72"/>
    <n v="111067"/>
    <n v="0.16"/>
    <n v="3"/>
    <n v="771"/>
    <n v="2745"/>
    <n v="12"/>
    <n v="0.2"/>
    <n v="7"/>
    <n v="256.35799106539275"/>
    <n v="1143.75"/>
    <n v="228.75"/>
    <n v="549"/>
    <n v="8235"/>
    <n v="2116395"/>
    <n v="439.2"/>
    <n v="304878915"/>
  </r>
  <r>
    <x v="4"/>
    <s v="2016L137"/>
    <m/>
    <n v="19651.72"/>
    <n v="89326"/>
    <n v="0.22"/>
    <n v="5"/>
    <n v="787"/>
    <n v="2851"/>
    <n v="12"/>
    <n v="0.17"/>
    <n v="6"/>
    <n v="225.71024956984917"/>
    <n v="1425.5"/>
    <n v="237.58333333333334"/>
    <n v="484.67"/>
    <n v="14255"/>
    <n v="2243737"/>
    <n v="627.22"/>
    <n v="254668426"/>
  </r>
  <r>
    <x v="4"/>
    <s v="2016L138"/>
    <m/>
    <n v="8672.0400000000009"/>
    <n v="66708"/>
    <n v="0.13"/>
    <n v="3"/>
    <n v="726"/>
    <n v="3808"/>
    <n v="12"/>
    <n v="0.2"/>
    <n v="6"/>
    <n v="355.63250636685433"/>
    <n v="1904"/>
    <n v="317.33333333333331"/>
    <n v="761.6"/>
    <n v="11424"/>
    <n v="2764608"/>
    <n v="495.04"/>
    <n v="254024064"/>
  </r>
  <r>
    <x v="4"/>
    <s v="2016L139"/>
    <m/>
    <n v="29298.880000000001"/>
    <n v="112688"/>
    <n v="0.26"/>
    <n v="3"/>
    <n v="774"/>
    <n v="3688"/>
    <n v="12"/>
    <n v="0.21"/>
    <n v="8"/>
    <n v="361.96871905294171"/>
    <n v="1229.3333333333333"/>
    <n v="307.33333333333331"/>
    <n v="774.48"/>
    <n v="11064"/>
    <n v="2854512"/>
    <n v="958.88"/>
    <n v="415593344"/>
  </r>
  <r>
    <x v="4"/>
    <s v="2016L140"/>
    <m/>
    <n v="13511.77"/>
    <n v="79481"/>
    <n v="0.17"/>
    <n v="3"/>
    <n v="760"/>
    <n v="2914"/>
    <n v="12"/>
    <n v="0.15"/>
    <n v="8"/>
    <n v="203.18781835599754"/>
    <n v="971.33333333333326"/>
    <n v="242.83333333333334"/>
    <n v="437.09999999999997"/>
    <n v="8742"/>
    <n v="2214640"/>
    <n v="495.38000000000005"/>
    <n v="231607634"/>
  </r>
  <r>
    <x v="4"/>
    <s v="2016L141"/>
    <m/>
    <n v="25385.7"/>
    <n v="68610"/>
    <n v="0.37"/>
    <n v="3"/>
    <n v="724"/>
    <n v="3634"/>
    <n v="12"/>
    <n v="0.21"/>
    <n v="4"/>
    <n v="356.66874323166786"/>
    <n v="2422.6666666666665"/>
    <n v="302.83333333333331"/>
    <n v="763.14"/>
    <n v="10902"/>
    <n v="2631016"/>
    <n v="1344.58"/>
    <n v="249328740"/>
  </r>
  <r>
    <x v="4"/>
    <s v="2016L142"/>
    <m/>
    <n v="25420.5"/>
    <n v="72630"/>
    <n v="0.35"/>
    <n v="4"/>
    <n v="729"/>
    <n v="2942"/>
    <n v="12"/>
    <n v="0.15"/>
    <n v="7"/>
    <n v="205.14020645276062"/>
    <n v="1225.8333333333335"/>
    <n v="245.16666666666666"/>
    <n v="441.3"/>
    <n v="11768"/>
    <n v="2144718"/>
    <n v="1029.7"/>
    <n v="213677460"/>
  </r>
  <r>
    <x v="4"/>
    <s v="2016L143"/>
    <m/>
    <n v="19905.350000000002"/>
    <n v="86545"/>
    <n v="0.23000000000000004"/>
    <n v="4"/>
    <n v="774"/>
    <n v="3245"/>
    <n v="12"/>
    <n v="0.16"/>
    <n v="4"/>
    <n v="241.57197865548781"/>
    <n v="2163.333333333333"/>
    <n v="270.41666666666669"/>
    <n v="519.20000000000005"/>
    <n v="12980"/>
    <n v="2511630"/>
    <n v="746.35000000000014"/>
    <n v="280838525"/>
  </r>
  <r>
    <x v="4"/>
    <s v="2016L144"/>
    <m/>
    <n v="21875.600000000002"/>
    <n v="64340"/>
    <n v="0.34"/>
    <n v="3"/>
    <n v="756"/>
    <n v="2196"/>
    <n v="12"/>
    <n v="0.19"/>
    <n v="8"/>
    <n v="194.65806338845258"/>
    <n v="732"/>
    <n v="183"/>
    <n v="417.24"/>
    <n v="6588"/>
    <n v="1660176"/>
    <n v="746.6400000000001"/>
    <n v="141290640"/>
  </r>
  <r>
    <x v="4"/>
    <s v="2016L145"/>
    <m/>
    <n v="24003.879999999997"/>
    <n v="82772"/>
    <n v="0.28999999999999998"/>
    <n v="4"/>
    <n v="756"/>
    <n v="2033"/>
    <n v="12"/>
    <n v="0.2"/>
    <n v="8"/>
    <n v="189.8636779001616"/>
    <n v="677.66666666666663"/>
    <n v="169.41666666666666"/>
    <n v="406.6"/>
    <n v="8132"/>
    <n v="1536948"/>
    <n v="589.56999999999994"/>
    <n v="168275476"/>
  </r>
  <r>
    <x v="4"/>
    <s v="2016L146"/>
    <m/>
    <n v="42002.400000000001"/>
    <n v="113520"/>
    <n v="0.37"/>
    <n v="3"/>
    <n v="730"/>
    <n v="3549"/>
    <n v="12"/>
    <n v="0.2"/>
    <n v="7"/>
    <n v="331.44426604410893"/>
    <n v="1478.75"/>
    <n v="295.75"/>
    <n v="709.80000000000007"/>
    <n v="10647"/>
    <n v="2590770"/>
    <n v="1313.1299999999999"/>
    <n v="402882480"/>
  </r>
  <r>
    <x v="4"/>
    <s v="2016L147"/>
    <m/>
    <n v="24520.5"/>
    <n v="98082"/>
    <n v="0.25"/>
    <n v="5"/>
    <n v="776"/>
    <n v="2354"/>
    <n v="12"/>
    <n v="0.18"/>
    <n v="6"/>
    <n v="197.50388139423958"/>
    <n v="1177"/>
    <n v="196.16666666666666"/>
    <n v="423.71999999999997"/>
    <n v="11770"/>
    <n v="1826704"/>
    <n v="588.5"/>
    <n v="230885028"/>
  </r>
  <r>
    <x v="4"/>
    <s v="2016L148"/>
    <m/>
    <n v="26786.399999999998"/>
    <n v="89288"/>
    <n v="0.3"/>
    <n v="3"/>
    <n v="769"/>
    <n v="3977"/>
    <n v="12"/>
    <n v="0.15"/>
    <n v="4"/>
    <n v="277.30883788668564"/>
    <n v="2651.333333333333"/>
    <n v="331.41666666666669"/>
    <n v="596.54999999999995"/>
    <n v="11931"/>
    <n v="3058313"/>
    <n v="1193.0999999999999"/>
    <n v="355098376"/>
  </r>
  <r>
    <x v="4"/>
    <s v="2016L149"/>
    <m/>
    <n v="27466.9"/>
    <n v="80785"/>
    <n v="0.34"/>
    <n v="4"/>
    <n v="763"/>
    <n v="2941"/>
    <n v="12"/>
    <n v="0.17"/>
    <n v="6"/>
    <n v="232.83544159415175"/>
    <n v="1470.5"/>
    <n v="245.08333333333334"/>
    <n v="499.97"/>
    <n v="11764"/>
    <n v="2243983"/>
    <n v="999.94"/>
    <n v="237588685"/>
  </r>
  <r>
    <x v="4"/>
    <s v="2016L150"/>
    <m/>
    <n v="36173.050000000003"/>
    <n v="97765"/>
    <n v="0.37000000000000005"/>
    <n v="4"/>
    <n v="778"/>
    <n v="2679"/>
    <n v="12"/>
    <n v="0.15"/>
    <n v="4"/>
    <n v="186.80170397244933"/>
    <n v="1786"/>
    <n v="223.25"/>
    <n v="401.84999999999997"/>
    <n v="10716"/>
    <n v="2084262"/>
    <n v="991.23000000000013"/>
    <n v="261912435"/>
  </r>
  <r>
    <x v="4"/>
    <s v="2016L151"/>
    <m/>
    <n v="37060.480000000003"/>
    <n v="115814"/>
    <n v="0.32"/>
    <n v="3"/>
    <n v="773"/>
    <n v="2332"/>
    <n v="12"/>
    <n v="0.21"/>
    <n v="4"/>
    <n v="228.88043731872571"/>
    <n v="1554.6666666666665"/>
    <n v="194.33333333333334"/>
    <n v="489.71999999999997"/>
    <n v="6996"/>
    <n v="1802636"/>
    <n v="746.24"/>
    <n v="270078248"/>
  </r>
  <r>
    <x v="4"/>
    <s v="2016L152"/>
    <m/>
    <n v="41320.800000000003"/>
    <n v="103302"/>
    <n v="0.4"/>
    <n v="3"/>
    <n v="781"/>
    <n v="2888"/>
    <n v="12"/>
    <n v="0.2"/>
    <n v="9"/>
    <n v="269.71288823200507"/>
    <n v="722"/>
    <n v="240.66666666666666"/>
    <n v="577.6"/>
    <n v="8664"/>
    <n v="2255528"/>
    <n v="1155.2"/>
    <n v="298336176"/>
  </r>
  <r>
    <x v="4"/>
    <s v="2016L153"/>
    <m/>
    <n v="37416.399999999994"/>
    <n v="106904"/>
    <n v="0.34999999999999992"/>
    <n v="5"/>
    <n v="738"/>
    <n v="2470"/>
    <n v="12"/>
    <n v="0.16"/>
    <n v="8"/>
    <n v="183.877592381835"/>
    <n v="823.33333333333326"/>
    <n v="205.83333333333334"/>
    <n v="395.2"/>
    <n v="12350"/>
    <n v="1822860"/>
    <n v="864.49999999999977"/>
    <n v="264052880"/>
  </r>
  <r>
    <x v="4"/>
    <s v="2016L154"/>
    <m/>
    <n v="20864.25"/>
    <n v="63225"/>
    <n v="0.33"/>
    <n v="5"/>
    <n v="736"/>
    <n v="3923"/>
    <n v="12"/>
    <n v="0.17"/>
    <n v="9"/>
    <n v="310.57920345931899"/>
    <n v="980.75"/>
    <n v="326.91666666666669"/>
    <n v="666.91000000000008"/>
    <n v="19615"/>
    <n v="2887328"/>
    <n v="1294.5900000000001"/>
    <n v="248031675"/>
  </r>
  <r>
    <x v="4"/>
    <s v="2016L155"/>
    <m/>
    <n v="20561.420000000002"/>
    <n v="93461"/>
    <n v="0.22000000000000003"/>
    <n v="5"/>
    <n v="730"/>
    <n v="2891"/>
    <n v="12"/>
    <n v="0.2"/>
    <n v="8"/>
    <n v="269.99306089983622"/>
    <n v="963.66666666666663"/>
    <n v="240.91666666666666"/>
    <n v="578.20000000000005"/>
    <n v="14455"/>
    <n v="2110430"/>
    <n v="636.0200000000001"/>
    <n v="270195751"/>
  </r>
  <r>
    <x v="4"/>
    <s v="2016L156"/>
    <m/>
    <n v="40510.800000000003"/>
    <n v="101277"/>
    <n v="0.4"/>
    <n v="5"/>
    <n v="737"/>
    <n v="3926"/>
    <n v="12"/>
    <n v="0.17"/>
    <n v="4"/>
    <n v="310.81670986012909"/>
    <n v="2617.333333333333"/>
    <n v="327.16666666666669"/>
    <n v="667.42000000000007"/>
    <n v="19630"/>
    <n v="2893462"/>
    <n v="1570.4"/>
    <n v="397613502"/>
  </r>
  <r>
    <x v="4"/>
    <s v="2016L157"/>
    <m/>
    <n v="32330.61"/>
    <n v="82899"/>
    <n v="0.39"/>
    <n v="4"/>
    <n v="754"/>
    <n v="3352"/>
    <n v="12"/>
    <n v="0.17"/>
    <n v="4"/>
    <n v="265.37381850513322"/>
    <n v="2234.6666666666665"/>
    <n v="279.33333333333331"/>
    <n v="569.84"/>
    <n v="13408"/>
    <n v="2527408"/>
    <n v="1307.28"/>
    <n v="277877448"/>
  </r>
  <r>
    <x v="4"/>
    <s v="2016L158"/>
    <m/>
    <n v="25053"/>
    <n v="83510"/>
    <n v="0.3"/>
    <n v="4"/>
    <n v="787"/>
    <n v="3452"/>
    <n v="12"/>
    <n v="0.21"/>
    <n v="8"/>
    <n v="338.80586175996609"/>
    <n v="1150.6666666666665"/>
    <n v="287.66666666666669"/>
    <n v="724.92"/>
    <n v="13808"/>
    <n v="2716724"/>
    <n v="1035.5999999999999"/>
    <n v="288276520"/>
  </r>
  <r>
    <x v="4"/>
    <s v="2016L159"/>
    <m/>
    <n v="13775.58"/>
    <n v="105966"/>
    <n v="0.13"/>
    <n v="5"/>
    <n v="762"/>
    <n v="3158"/>
    <n v="12"/>
    <n v="0.2"/>
    <n v="5"/>
    <n v="294.92842833679799"/>
    <n v="1842.1666666666667"/>
    <n v="263.16666666666669"/>
    <n v="631.6"/>
    <n v="15790"/>
    <n v="2406396"/>
    <n v="410.54"/>
    <n v="334640628"/>
  </r>
  <r>
    <x v="4"/>
    <s v="2016L160"/>
    <m/>
    <n v="29020.879999999997"/>
    <n v="100072"/>
    <n v="0.28999999999999998"/>
    <n v="5"/>
    <n v="740"/>
    <n v="2292"/>
    <n v="12"/>
    <n v="0.16"/>
    <n v="5"/>
    <n v="170.62649463124137"/>
    <n v="1337"/>
    <n v="191"/>
    <n v="366.72"/>
    <n v="11460"/>
    <n v="1696080"/>
    <n v="664.68"/>
    <n v="229365024"/>
  </r>
  <r>
    <x v="4"/>
    <s v="2016L161"/>
    <m/>
    <n v="28698.120000000003"/>
    <n v="86964"/>
    <n v="0.33"/>
    <n v="5"/>
    <n v="770"/>
    <n v="2821"/>
    <n v="12"/>
    <n v="0.18"/>
    <n v="5"/>
    <n v="236.68583237601942"/>
    <n v="1645.5833333333335"/>
    <n v="235.08333333333334"/>
    <n v="507.78"/>
    <n v="14105"/>
    <n v="2172170"/>
    <n v="930.93000000000006"/>
    <n v="245325444"/>
  </r>
  <r>
    <x v="4"/>
    <s v="2016L162"/>
    <m/>
    <n v="40744.799999999996"/>
    <n v="113180"/>
    <n v="0.36"/>
    <n v="3"/>
    <n v="756"/>
    <n v="3571"/>
    <n v="12"/>
    <n v="0.2"/>
    <n v="5"/>
    <n v="333.49886560820318"/>
    <n v="2083.0833333333335"/>
    <n v="297.58333333333331"/>
    <n v="714.2"/>
    <n v="10713"/>
    <n v="2699676"/>
    <n v="1285.56"/>
    <n v="404165780"/>
  </r>
  <r>
    <x v="4"/>
    <s v="2016L163"/>
    <m/>
    <n v="14559.52"/>
    <n v="90997"/>
    <n v="0.16"/>
    <n v="5"/>
    <n v="733"/>
    <n v="2916"/>
    <n v="12"/>
    <n v="0.2"/>
    <n v="4"/>
    <n v="272.32783313176145"/>
    <n v="1944"/>
    <n v="243"/>
    <n v="583.20000000000005"/>
    <n v="14580"/>
    <n v="2137428"/>
    <n v="466.56"/>
    <n v="265347252"/>
  </r>
  <r>
    <x v="4"/>
    <s v="2016L164"/>
    <m/>
    <n v="14778.400000000001"/>
    <n v="105560"/>
    <n v="0.14000000000000001"/>
    <n v="5"/>
    <n v="788"/>
    <n v="2311"/>
    <n v="12"/>
    <n v="0.16"/>
    <n v="8"/>
    <n v="172.04093764956318"/>
    <n v="770.33333333333326"/>
    <n v="192.58333333333334"/>
    <n v="369.76"/>
    <n v="11555"/>
    <n v="1821068"/>
    <n v="323.54000000000002"/>
    <n v="243949160"/>
  </r>
  <r>
    <x v="4"/>
    <s v="2016L165"/>
    <m/>
    <n v="16108.05"/>
    <n v="107387"/>
    <n v="0.15"/>
    <n v="5"/>
    <n v="754"/>
    <n v="3508"/>
    <n v="12"/>
    <n v="0.17"/>
    <n v="5"/>
    <n v="277.72415134725742"/>
    <n v="2046.3333333333335"/>
    <n v="292.33333333333331"/>
    <n v="596.36"/>
    <n v="17540"/>
    <n v="2645032"/>
    <n v="526.19999999999993"/>
    <n v="376713596"/>
  </r>
  <r>
    <x v="4"/>
    <s v="2016L166"/>
    <m/>
    <n v="21732.77"/>
    <n v="114383"/>
    <n v="0.19"/>
    <n v="5"/>
    <n v="748"/>
    <n v="2780"/>
    <n v="12"/>
    <n v="0.2"/>
    <n v="9"/>
    <n v="259.62667219008807"/>
    <n v="695"/>
    <n v="231.66666666666666"/>
    <n v="556"/>
    <n v="13900"/>
    <n v="2079440"/>
    <n v="528.20000000000005"/>
    <n v="317984740"/>
  </r>
  <r>
    <x v="4"/>
    <s v="2016L167"/>
    <m/>
    <n v="14556.72"/>
    <n v="60653"/>
    <n v="0.24"/>
    <n v="5"/>
    <n v="750"/>
    <n v="2782"/>
    <n v="12"/>
    <n v="0.2"/>
    <n v="6"/>
    <n v="259.81345396864208"/>
    <n v="1391"/>
    <n v="231.83333333333334"/>
    <n v="556.4"/>
    <n v="13910"/>
    <n v="2086500"/>
    <n v="667.68"/>
    <n v="168736646"/>
  </r>
  <r>
    <x v="4"/>
    <s v="2016L168"/>
    <m/>
    <n v="8515.32"/>
    <n v="77412"/>
    <n v="0.11"/>
    <n v="4"/>
    <n v="770"/>
    <n v="3587"/>
    <n v="12"/>
    <n v="0.18"/>
    <n v="6"/>
    <n v="300.95430015341435"/>
    <n v="1793.5"/>
    <n v="298.91666666666669"/>
    <n v="645.66"/>
    <n v="14348"/>
    <n v="2761990"/>
    <n v="394.57"/>
    <n v="277676844"/>
  </r>
  <r>
    <x v="4"/>
    <s v="2016L169"/>
    <m/>
    <n v="33791.68"/>
    <n v="105599"/>
    <n v="0.32"/>
    <n v="5"/>
    <n v="734"/>
    <n v="3153"/>
    <n v="12"/>
    <n v="0.18"/>
    <n v="8"/>
    <n v="264.54109517248827"/>
    <n v="1051"/>
    <n v="262.75"/>
    <n v="567.54"/>
    <n v="15765"/>
    <n v="2314302"/>
    <n v="1008.96"/>
    <n v="332953647"/>
  </r>
  <r>
    <x v="4"/>
    <s v="2016L170"/>
    <m/>
    <n v="20850.480000000003"/>
    <n v="74466"/>
    <n v="0.28000000000000003"/>
    <n v="3"/>
    <n v="756"/>
    <n v="3741"/>
    <n v="12"/>
    <n v="0.15"/>
    <n v="6"/>
    <n v="260.85299535682464"/>
    <n v="1870.5"/>
    <n v="311.75"/>
    <n v="561.15"/>
    <n v="11223"/>
    <n v="2828196"/>
    <n v="1047.48"/>
    <n v="278577306"/>
  </r>
  <r>
    <x v="4"/>
    <s v="2016L171"/>
    <m/>
    <n v="20352.400000000001"/>
    <n v="50881"/>
    <n v="0.4"/>
    <n v="3"/>
    <n v="732"/>
    <n v="2696"/>
    <n v="12"/>
    <n v="0.16"/>
    <n v="5"/>
    <n v="200.70201986292605"/>
    <n v="1572.6666666666667"/>
    <n v="224.66666666666666"/>
    <n v="431.36"/>
    <n v="8088"/>
    <n v="1973472"/>
    <n v="1078.4000000000001"/>
    <n v="137175176"/>
  </r>
  <r>
    <x v="4"/>
    <s v="2016L172"/>
    <m/>
    <n v="9924.5"/>
    <n v="99245"/>
    <n v="0.1"/>
    <n v="3"/>
    <n v="741"/>
    <n v="2449"/>
    <n v="12"/>
    <n v="0.17"/>
    <n v="8"/>
    <n v="193.88439186129807"/>
    <n v="816.33333333333326"/>
    <n v="204.08333333333334"/>
    <n v="416.33000000000004"/>
    <n v="7347"/>
    <n v="1814709"/>
    <n v="244.9"/>
    <n v="243051005"/>
  </r>
  <r>
    <x v="4"/>
    <s v="2016L173"/>
    <m/>
    <n v="34691.79"/>
    <n v="111909"/>
    <n v="0.31"/>
    <n v="4"/>
    <n v="788"/>
    <n v="3923"/>
    <n v="12"/>
    <n v="0.15"/>
    <n v="8"/>
    <n v="273.54351798578523"/>
    <n v="1307.6666666666665"/>
    <n v="326.91666666666669"/>
    <n v="588.44999999999993"/>
    <n v="15692"/>
    <n v="3091324"/>
    <n v="1216.1299999999999"/>
    <n v="439019007"/>
  </r>
  <r>
    <x v="4"/>
    <s v="2016L174"/>
    <m/>
    <n v="14509.88"/>
    <n v="65954"/>
    <n v="0.22"/>
    <n v="3"/>
    <n v="769"/>
    <n v="3820"/>
    <n v="12"/>
    <n v="0.17"/>
    <n v="9"/>
    <n v="302.42481703150617"/>
    <n v="955"/>
    <n v="318.33333333333331"/>
    <n v="649.40000000000009"/>
    <n v="11460"/>
    <n v="2937580"/>
    <n v="840.4"/>
    <n v="251944280"/>
  </r>
  <r>
    <x v="4"/>
    <s v="2016L175"/>
    <m/>
    <n v="23455.200000000001"/>
    <n v="97730"/>
    <n v="0.24000000000000002"/>
    <n v="5"/>
    <n v="780"/>
    <n v="3843"/>
    <n v="12"/>
    <n v="0.21"/>
    <n v="5"/>
    <n v="377.18161261400644"/>
    <n v="2241.75"/>
    <n v="320.25"/>
    <n v="807.03"/>
    <n v="19215"/>
    <n v="2997540"/>
    <n v="922.32"/>
    <n v="375576390"/>
  </r>
  <r>
    <x v="4"/>
    <s v="2016L176"/>
    <m/>
    <n v="6101.3"/>
    <n v="61013"/>
    <n v="0.1"/>
    <n v="5"/>
    <n v="722"/>
    <n v="3960"/>
    <n v="12"/>
    <n v="0.17"/>
    <n v="8"/>
    <n v="313.50844906931007"/>
    <n v="1320"/>
    <n v="330"/>
    <n v="673.2"/>
    <n v="19800"/>
    <n v="2859120"/>
    <n v="396"/>
    <n v="241611480"/>
  </r>
  <r>
    <x v="4"/>
    <s v="2016L177"/>
    <m/>
    <n v="22047.599999999999"/>
    <n v="73492"/>
    <n v="0.3"/>
    <n v="4"/>
    <n v="786"/>
    <n v="3739"/>
    <n v="12"/>
    <n v="0.17"/>
    <n v="4"/>
    <n v="296.01214420963396"/>
    <n v="2492.6666666666665"/>
    <n v="311.58333333333331"/>
    <n v="635.63"/>
    <n v="14956"/>
    <n v="2938854"/>
    <n v="1121.7"/>
    <n v="274786588"/>
  </r>
  <r>
    <x v="4"/>
    <s v="2016L178"/>
    <m/>
    <n v="23142.02"/>
    <n v="105191"/>
    <n v="0.22"/>
    <n v="3"/>
    <n v="753"/>
    <n v="3562"/>
    <n v="12"/>
    <n v="0.19"/>
    <n v="5"/>
    <n v="315.7431793213425"/>
    <n v="2077.8333333333335"/>
    <n v="296.83333333333331"/>
    <n v="676.78"/>
    <n v="10686"/>
    <n v="2682186"/>
    <n v="783.64"/>
    <n v="374690342"/>
  </r>
  <r>
    <x v="4"/>
    <s v="2016L179"/>
    <m/>
    <n v="13256.87"/>
    <n v="69773"/>
    <n v="0.19"/>
    <n v="4"/>
    <n v="739"/>
    <n v="2461"/>
    <n v="12"/>
    <n v="0.15"/>
    <n v="7"/>
    <n v="171.60096807622168"/>
    <n v="1025.4166666666667"/>
    <n v="205.08333333333334"/>
    <n v="369.15"/>
    <n v="9844"/>
    <n v="1818679"/>
    <n v="467.59000000000003"/>
    <n v="171711353"/>
  </r>
  <r>
    <x v="4"/>
    <s v="2016L180"/>
    <m/>
    <n v="11306.7"/>
    <n v="66510"/>
    <n v="0.17"/>
    <n v="3"/>
    <n v="750"/>
    <n v="2350"/>
    <n v="12"/>
    <n v="0.17"/>
    <n v="4"/>
    <n v="186.04668063456529"/>
    <n v="1566.6666666666665"/>
    <n v="195.83333333333334"/>
    <n v="399.50000000000006"/>
    <n v="7050"/>
    <n v="1762500"/>
    <n v="399.50000000000006"/>
    <n v="156298500"/>
  </r>
  <r>
    <x v="4"/>
    <s v="2016L181"/>
    <m/>
    <n v="16181.640000000001"/>
    <n v="59932"/>
    <n v="0.27"/>
    <n v="3"/>
    <n v="789"/>
    <n v="2151"/>
    <n v="12"/>
    <n v="0.21"/>
    <n v="5"/>
    <n v="211.11570354741806"/>
    <n v="1254.75"/>
    <n v="179.25"/>
    <n v="451.71"/>
    <n v="6453"/>
    <n v="1697139"/>
    <n v="580.77"/>
    <n v="128913732"/>
  </r>
  <r>
    <x v="4"/>
    <s v="2016L182"/>
    <m/>
    <n v="10432.380000000001"/>
    <n v="74517"/>
    <n v="0.14000000000000001"/>
    <n v="4"/>
    <n v="741"/>
    <n v="3935"/>
    <n v="12"/>
    <n v="0.19"/>
    <n v="7"/>
    <n v="348.80668462366168"/>
    <n v="1639.5833333333335"/>
    <n v="327.91666666666669"/>
    <n v="747.65"/>
    <n v="15740"/>
    <n v="2915835"/>
    <n v="550.90000000000009"/>
    <n v="293224395"/>
  </r>
  <r>
    <x v="4"/>
    <s v="2016L183"/>
    <m/>
    <n v="29547.210000000003"/>
    <n v="89537"/>
    <n v="0.33"/>
    <n v="5"/>
    <n v="723"/>
    <n v="2535"/>
    <n v="12"/>
    <n v="0.16"/>
    <n v="4"/>
    <n v="188.71647639188336"/>
    <n v="1690"/>
    <n v="211.25"/>
    <n v="405.6"/>
    <n v="12675"/>
    <n v="1832805"/>
    <n v="836.55000000000007"/>
    <n v="226976295"/>
  </r>
  <r>
    <x v="4"/>
    <s v="2016L184"/>
    <m/>
    <n v="17425.809999999998"/>
    <n v="60089"/>
    <n v="0.28999999999999998"/>
    <n v="4"/>
    <n v="750"/>
    <n v="2430"/>
    <n v="12"/>
    <n v="0.16"/>
    <n v="9"/>
    <n v="180.89981760642073"/>
    <n v="607.5"/>
    <n v="202.5"/>
    <n v="388.8"/>
    <n v="9720"/>
    <n v="1822500"/>
    <n v="704.69999999999993"/>
    <n v="146016270"/>
  </r>
  <r>
    <x v="4"/>
    <s v="2016L185"/>
    <m/>
    <n v="16981.439999999999"/>
    <n v="80864"/>
    <n v="0.21"/>
    <n v="4"/>
    <n v="786"/>
    <n v="2038"/>
    <n v="12"/>
    <n v="0.18"/>
    <n v="4"/>
    <n v="170.99104090121506"/>
    <n v="1358.6666666666665"/>
    <n v="169.83333333333334"/>
    <n v="366.84"/>
    <n v="8152"/>
    <n v="1601868"/>
    <n v="427.97999999999996"/>
    <n v="164800832"/>
  </r>
  <r>
    <x v="4"/>
    <s v="2016L186"/>
    <m/>
    <n v="15213.88"/>
    <n v="69154"/>
    <n v="0.22"/>
    <n v="4"/>
    <n v="748"/>
    <n v="2780"/>
    <n v="12"/>
    <n v="0.16"/>
    <n v="7"/>
    <n v="206.95534689129619"/>
    <n v="1158.3333333333335"/>
    <n v="231.66666666666666"/>
    <n v="444.8"/>
    <n v="11120"/>
    <n v="2079440"/>
    <n v="611.6"/>
    <n v="192248120"/>
  </r>
  <r>
    <x v="4"/>
    <s v="2016L187"/>
    <m/>
    <n v="15275.099999999999"/>
    <n v="50917"/>
    <n v="0.3"/>
    <n v="3"/>
    <n v="753"/>
    <n v="3330"/>
    <n v="12"/>
    <n v="0.21"/>
    <n v="5"/>
    <n v="326.83184231190245"/>
    <n v="1942.5000000000002"/>
    <n v="277.5"/>
    <n v="699.3"/>
    <n v="9990"/>
    <n v="2507490"/>
    <n v="999"/>
    <n v="169553610"/>
  </r>
  <r>
    <x v="4"/>
    <s v="2016L188"/>
    <m/>
    <n v="9299.73"/>
    <n v="84543"/>
    <n v="0.11"/>
    <n v="4"/>
    <n v="764"/>
    <n v="3757"/>
    <n v="12"/>
    <n v="0.21"/>
    <n v="9"/>
    <n v="368.7409103801254"/>
    <n v="939.25"/>
    <n v="313.08333333333331"/>
    <n v="788.97"/>
    <n v="15028"/>
    <n v="2870348"/>
    <n v="413.27"/>
    <n v="317628051"/>
  </r>
  <r>
    <x v="4"/>
    <s v="2016L189"/>
    <m/>
    <n v="20125.439999999999"/>
    <n v="55904"/>
    <n v="0.36"/>
    <n v="5"/>
    <n v="758"/>
    <n v="3296"/>
    <n v="12"/>
    <n v="0.15"/>
    <n v="4"/>
    <n v="229.82397024755241"/>
    <n v="2197.333333333333"/>
    <n v="274.66666666666669"/>
    <n v="494.4"/>
    <n v="16480"/>
    <n v="2498368"/>
    <n v="1186.56"/>
    <n v="184259584"/>
  </r>
  <r>
    <x v="4"/>
    <s v="2016L190"/>
    <m/>
    <n v="21135.3"/>
    <n v="70451"/>
    <n v="0.3"/>
    <n v="5"/>
    <n v="725"/>
    <n v="3147"/>
    <n v="12"/>
    <n v="0.17"/>
    <n v="4"/>
    <n v="249.14421444977745"/>
    <n v="2098"/>
    <n v="262.25"/>
    <n v="534.99"/>
    <n v="15735"/>
    <n v="2281575"/>
    <n v="944.09999999999991"/>
    <n v="221709297"/>
  </r>
  <r>
    <x v="4"/>
    <s v="2016L191"/>
    <m/>
    <n v="23120.649999999998"/>
    <n v="66059"/>
    <n v="0.35"/>
    <n v="3"/>
    <n v="780"/>
    <n v="3980"/>
    <n v="12"/>
    <n v="0.16"/>
    <n v="7"/>
    <n v="296.2885901537262"/>
    <n v="1658.3333333333335"/>
    <n v="331.66666666666669"/>
    <n v="636.80000000000007"/>
    <n v="11940"/>
    <n v="3104400"/>
    <n v="1393"/>
    <n v="262914820"/>
  </r>
  <r>
    <x v="4"/>
    <s v="2016L192"/>
    <m/>
    <n v="24759.360000000001"/>
    <n v="103164"/>
    <n v="0.24000000000000002"/>
    <n v="3"/>
    <n v="750"/>
    <n v="2850"/>
    <n v="12"/>
    <n v="0.2"/>
    <n v="6"/>
    <n v="266.16403443947866"/>
    <n v="1425"/>
    <n v="237.5"/>
    <n v="570"/>
    <n v="8550"/>
    <n v="2137500"/>
    <n v="684"/>
    <n v="294017400"/>
  </r>
  <r>
    <x v="4"/>
    <s v="2016L193"/>
    <m/>
    <n v="15755"/>
    <n v="63020"/>
    <n v="0.25"/>
    <n v="3"/>
    <n v="742"/>
    <n v="3539"/>
    <n v="12"/>
    <n v="0.18"/>
    <n v="4"/>
    <n v="296.92703324308144"/>
    <n v="2359.333333333333"/>
    <n v="294.91666666666669"/>
    <n v="637.02"/>
    <n v="10617"/>
    <n v="2625938"/>
    <n v="884.75"/>
    <n v="223027780"/>
  </r>
  <r>
    <x v="4"/>
    <s v="2016L194"/>
    <m/>
    <n v="32383.05"/>
    <n v="92523"/>
    <n v="0.35"/>
    <n v="3"/>
    <n v="769"/>
    <n v="3651"/>
    <n v="12"/>
    <n v="0.2"/>
    <n v="7"/>
    <n v="340.97013675036396"/>
    <n v="1521.25"/>
    <n v="304.25"/>
    <n v="730.2"/>
    <n v="10953"/>
    <n v="2807619"/>
    <n v="1277.8499999999999"/>
    <n v="337801473"/>
  </r>
  <r>
    <x v="4"/>
    <s v="2016L195"/>
    <m/>
    <n v="27691.37"/>
    <n v="89327"/>
    <n v="0.31"/>
    <n v="5"/>
    <n v="726"/>
    <n v="3014"/>
    <n v="12"/>
    <n v="0.16"/>
    <n v="7"/>
    <n v="224.37532932747015"/>
    <n v="1255.8333333333335"/>
    <n v="251.16666666666666"/>
    <n v="482.24"/>
    <n v="15070"/>
    <n v="2188164"/>
    <n v="934.34"/>
    <n v="269231578"/>
  </r>
  <r>
    <x v="4"/>
    <s v="2016L196"/>
    <m/>
    <n v="18645.22"/>
    <n v="84751"/>
    <n v="0.22"/>
    <n v="5"/>
    <n v="721"/>
    <n v="2338"/>
    <n v="12"/>
    <n v="0.21"/>
    <n v="4"/>
    <n v="229.46932352108948"/>
    <n v="1558.6666666666665"/>
    <n v="194.83333333333334"/>
    <n v="490.97999999999996"/>
    <n v="11690"/>
    <n v="1685698"/>
    <n v="514.36"/>
    <n v="198147838"/>
  </r>
  <r>
    <x v="4"/>
    <s v="2016L197"/>
    <m/>
    <n v="10620.58"/>
    <n v="62474"/>
    <n v="0.17"/>
    <n v="5"/>
    <n v="746"/>
    <n v="3430"/>
    <n v="12"/>
    <n v="0.21"/>
    <n v="4"/>
    <n v="336.64661235129887"/>
    <n v="2286.6666666666665"/>
    <n v="285.83333333333331"/>
    <n v="720.3"/>
    <n v="17150"/>
    <n v="2558780"/>
    <n v="583.1"/>
    <n v="214285820"/>
  </r>
  <r>
    <x v="4"/>
    <s v="2016L198"/>
    <m/>
    <n v="20574.12"/>
    <n v="97972"/>
    <n v="0.21"/>
    <n v="4"/>
    <n v="790"/>
    <n v="3508"/>
    <n v="12"/>
    <n v="0.17"/>
    <n v="4"/>
    <n v="277.72415134725742"/>
    <n v="2338.6666666666665"/>
    <n v="292.33333333333331"/>
    <n v="596.36"/>
    <n v="14032"/>
    <n v="2771320"/>
    <n v="736.68"/>
    <n v="343685776"/>
  </r>
  <r>
    <x v="4"/>
    <s v="2016L199"/>
    <m/>
    <n v="16826.78"/>
    <n v="88562"/>
    <n v="0.18999999999999997"/>
    <n v="3"/>
    <n v="790"/>
    <n v="3375"/>
    <n v="12"/>
    <n v="0.15"/>
    <n v="8"/>
    <n v="235.33249380627717"/>
    <n v="1125"/>
    <n v="281.25"/>
    <n v="506.25"/>
    <n v="10125"/>
    <n v="2666250"/>
    <n v="641.24999999999989"/>
    <n v="298896750"/>
  </r>
  <r>
    <x v="4"/>
    <s v="2016L200"/>
    <m/>
    <n v="35469.199999999997"/>
    <n v="93340"/>
    <n v="0.37999999999999995"/>
    <n v="4"/>
    <n v="744"/>
    <n v="3422"/>
    <n v="12"/>
    <n v="0.21"/>
    <n v="8"/>
    <n v="335.8614307481472"/>
    <n v="1140.6666666666665"/>
    <n v="285.16666666666669"/>
    <n v="718.62"/>
    <n v="13688"/>
    <n v="2545968"/>
    <n v="1300.3599999999999"/>
    <n v="319409480"/>
  </r>
  <r>
    <x v="4"/>
    <s v="2016L201"/>
    <m/>
    <n v="10466.200000000001"/>
    <n v="104662"/>
    <n v="0.1"/>
    <n v="4"/>
    <n v="781"/>
    <n v="2189"/>
    <n v="12"/>
    <n v="0.2"/>
    <n v="7"/>
    <n v="204.43265662737511"/>
    <n v="912.08333333333337"/>
    <n v="182.41666666666666"/>
    <n v="437.8"/>
    <n v="8756"/>
    <n v="1709609"/>
    <n v="218.9"/>
    <n v="229105118"/>
  </r>
  <r>
    <x v="4"/>
    <s v="2016L202"/>
    <m/>
    <n v="31196.48"/>
    <n v="97489"/>
    <n v="0.32"/>
    <n v="3"/>
    <n v="724"/>
    <n v="3601"/>
    <n v="12"/>
    <n v="0.15"/>
    <n v="6"/>
    <n v="251.0910548730086"/>
    <n v="1800.5"/>
    <n v="300.08333333333331"/>
    <n v="540.15"/>
    <n v="10803"/>
    <n v="2607124"/>
    <n v="1152.32"/>
    <n v="351057889"/>
  </r>
  <r>
    <x v="4"/>
    <s v="2016L203"/>
    <m/>
    <n v="27033.200000000001"/>
    <n v="71140"/>
    <n v="0.38"/>
    <n v="4"/>
    <n v="770"/>
    <n v="2144"/>
    <n v="12"/>
    <n v="0.19"/>
    <n v="7"/>
    <n v="190.04867390930889"/>
    <n v="893.33333333333337"/>
    <n v="178.66666666666666"/>
    <n v="407.36"/>
    <n v="8576"/>
    <n v="1650880"/>
    <n v="814.72"/>
    <n v="152524160"/>
  </r>
  <r>
    <x v="4"/>
    <s v="2016L204"/>
    <m/>
    <n v="28101.81"/>
    <n v="90651"/>
    <n v="0.31"/>
    <n v="5"/>
    <n v="763"/>
    <n v="3820"/>
    <n v="12"/>
    <n v="0.15"/>
    <n v="6"/>
    <n v="266.36151891554914"/>
    <n v="1910"/>
    <n v="318.33333333333331"/>
    <n v="573"/>
    <n v="19100"/>
    <n v="2914660"/>
    <n v="1184.2"/>
    <n v="346286820"/>
  </r>
  <r>
    <x v="4"/>
    <s v="2016L205"/>
    <m/>
    <n v="15148.6"/>
    <n v="75743"/>
    <n v="0.2"/>
    <n v="3"/>
    <n v="761"/>
    <n v="3702"/>
    <n v="12"/>
    <n v="0.17"/>
    <n v="8"/>
    <n v="293.08289859964287"/>
    <n v="1234"/>
    <n v="308.5"/>
    <n v="629.34"/>
    <n v="11106"/>
    <n v="2817222"/>
    <n v="740.40000000000009"/>
    <n v="280400586"/>
  </r>
  <r>
    <x v="4"/>
    <s v="2016L206"/>
    <m/>
    <n v="18098.400000000001"/>
    <n v="90492"/>
    <n v="0.2"/>
    <n v="3"/>
    <n v="784"/>
    <n v="3440"/>
    <n v="12"/>
    <n v="0.17"/>
    <n v="9"/>
    <n v="272.34067292889557"/>
    <n v="860"/>
    <n v="286.66666666666669"/>
    <n v="584.80000000000007"/>
    <n v="10320"/>
    <n v="2696960"/>
    <n v="688"/>
    <n v="311292480"/>
  </r>
  <r>
    <x v="4"/>
    <s v="2016L207"/>
    <m/>
    <n v="16845.13"/>
    <n v="99089"/>
    <n v="0.17"/>
    <n v="3"/>
    <n v="746"/>
    <n v="3664"/>
    <n v="12"/>
    <n v="0.18"/>
    <n v="5"/>
    <n v="307.41470748873991"/>
    <n v="2137.3333333333335"/>
    <n v="305.33333333333331"/>
    <n v="659.52"/>
    <n v="10992"/>
    <n v="2733344"/>
    <n v="622.88"/>
    <n v="363062096"/>
  </r>
  <r>
    <x v="4"/>
    <s v="2016L208"/>
    <m/>
    <n v="30646.58"/>
    <n v="90137"/>
    <n v="0.34"/>
    <n v="4"/>
    <n v="731"/>
    <n v="2624"/>
    <n v="12"/>
    <n v="0.16"/>
    <n v="6"/>
    <n v="195.34202526718036"/>
    <n v="1312"/>
    <n v="218.66666666666666"/>
    <n v="419.84000000000003"/>
    <n v="10496"/>
    <n v="1918144"/>
    <n v="892.16000000000008"/>
    <n v="236519488"/>
  </r>
  <r>
    <x v="4"/>
    <s v="2016L209"/>
    <m/>
    <n v="39435.630000000005"/>
    <n v="101117"/>
    <n v="0.39000000000000007"/>
    <n v="5"/>
    <n v="762"/>
    <n v="2254"/>
    <n v="12"/>
    <n v="0.15"/>
    <n v="8"/>
    <n v="157.16724178943664"/>
    <n v="751.33333333333326"/>
    <n v="187.83333333333334"/>
    <n v="338.09999999999997"/>
    <n v="11270"/>
    <n v="1717548"/>
    <n v="879.06000000000017"/>
    <n v="227917718"/>
  </r>
  <r>
    <x v="4"/>
    <s v="2016L210"/>
    <m/>
    <n v="18830.080000000002"/>
    <n v="58844"/>
    <n v="0.32"/>
    <n v="3"/>
    <n v="756"/>
    <n v="3716"/>
    <n v="12"/>
    <n v="0.21"/>
    <n v="6"/>
    <n v="364.71685466397287"/>
    <n v="1858"/>
    <n v="309.66666666666669"/>
    <n v="780.36"/>
    <n v="11148"/>
    <n v="2809296"/>
    <n v="1189.1200000000001"/>
    <n v="218664304"/>
  </r>
  <r>
    <x v="4"/>
    <s v="2016L211"/>
    <m/>
    <n v="30819.75"/>
    <n v="79025"/>
    <n v="0.39"/>
    <n v="5"/>
    <n v="748"/>
    <n v="2276"/>
    <n v="12"/>
    <n v="0.19"/>
    <n v="7"/>
    <n v="201.74943181790445"/>
    <n v="948.33333333333337"/>
    <n v="189.66666666666666"/>
    <n v="432.44"/>
    <n v="11380"/>
    <n v="1702448"/>
    <n v="887.64"/>
    <n v="179860900"/>
  </r>
  <r>
    <x v="4"/>
    <s v="2016L212"/>
    <m/>
    <n v="20447.79"/>
    <n v="61963"/>
    <n v="0.33"/>
    <n v="3"/>
    <n v="756"/>
    <n v="2829"/>
    <n v="12"/>
    <n v="0.19"/>
    <n v="7"/>
    <n v="250.76851608649019"/>
    <n v="1178.75"/>
    <n v="235.75"/>
    <n v="537.51"/>
    <n v="8487"/>
    <n v="2138724"/>
    <n v="933.57"/>
    <n v="175293327"/>
  </r>
  <r>
    <x v="4"/>
    <s v="2016L213"/>
    <m/>
    <n v="14179.19"/>
    <n v="83407"/>
    <n v="0.17"/>
    <n v="5"/>
    <n v="758"/>
    <n v="3476"/>
    <n v="12"/>
    <n v="0.19"/>
    <n v="7"/>
    <n v="308.11995825968188"/>
    <n v="1448.3333333333335"/>
    <n v="289.66666666666669"/>
    <n v="660.44"/>
    <n v="17380"/>
    <n v="2634808"/>
    <n v="590.92000000000007"/>
    <n v="289922732"/>
  </r>
  <r>
    <x v="4"/>
    <s v="2016L214"/>
    <m/>
    <n v="29109.119999999999"/>
    <n v="90966"/>
    <n v="0.32"/>
    <n v="5"/>
    <n v="731"/>
    <n v="3727"/>
    <n v="12"/>
    <n v="0.2"/>
    <n v="8"/>
    <n v="348.06784433541662"/>
    <n v="1242.3333333333333"/>
    <n v="310.58333333333331"/>
    <n v="745.40000000000009"/>
    <n v="18635"/>
    <n v="2724437"/>
    <n v="1192.6400000000001"/>
    <n v="339030282"/>
  </r>
  <r>
    <x v="4"/>
    <s v="2016L215"/>
    <m/>
    <n v="15438.3"/>
    <n v="102922"/>
    <n v="0.15"/>
    <n v="3"/>
    <n v="733"/>
    <n v="2753"/>
    <n v="12"/>
    <n v="0.21"/>
    <n v="9"/>
    <n v="270.20061918458487"/>
    <n v="688.25"/>
    <n v="229.41666666666666"/>
    <n v="578.13"/>
    <n v="8259"/>
    <n v="2017949"/>
    <n v="412.95"/>
    <n v="283344266"/>
  </r>
  <r>
    <x v="4"/>
    <s v="2016L216"/>
    <m/>
    <n v="43426.53"/>
    <n v="117369"/>
    <n v="0.37"/>
    <n v="3"/>
    <n v="787"/>
    <n v="2047"/>
    <n v="12"/>
    <n v="0.18"/>
    <n v="5"/>
    <n v="171.7461534469025"/>
    <n v="1194.0833333333335"/>
    <n v="170.58333333333334"/>
    <n v="368.46"/>
    <n v="6141"/>
    <n v="1610989"/>
    <n v="757.39"/>
    <n v="240254343"/>
  </r>
  <r>
    <x v="4"/>
    <s v="2016L217"/>
    <m/>
    <n v="24806.04"/>
    <n v="88593"/>
    <n v="0.28000000000000003"/>
    <n v="3"/>
    <n v="779"/>
    <n v="2567"/>
    <n v="12"/>
    <n v="0.16"/>
    <n v="5"/>
    <n v="191.0986962122148"/>
    <n v="1497.4166666666667"/>
    <n v="213.91666666666666"/>
    <n v="410.72"/>
    <n v="7701"/>
    <n v="1999693"/>
    <n v="718.7600000000001"/>
    <n v="227418231"/>
  </r>
  <r>
    <x v="4"/>
    <s v="2016L218"/>
    <m/>
    <n v="28395.600000000002"/>
    <n v="70989"/>
    <n v="0.4"/>
    <n v="3"/>
    <n v="721"/>
    <n v="2668"/>
    <n v="12"/>
    <n v="0.18"/>
    <n v="6"/>
    <n v="223.8489190993335"/>
    <n v="1334"/>
    <n v="222.33333333333334"/>
    <n v="480.24"/>
    <n v="8004"/>
    <n v="1923628"/>
    <n v="1067.2"/>
    <n v="189398652"/>
  </r>
  <r>
    <x v="4"/>
    <s v="2016L219"/>
    <m/>
    <n v="35288.400000000001"/>
    <n v="117628"/>
    <n v="0.3"/>
    <n v="4"/>
    <n v="758"/>
    <n v="2609"/>
    <n v="12"/>
    <n v="0.17"/>
    <n v="6"/>
    <n v="206.55139990450255"/>
    <n v="1304.5"/>
    <n v="217.41666666666666"/>
    <n v="443.53000000000003"/>
    <n v="10436"/>
    <n v="1977622"/>
    <n v="782.69999999999993"/>
    <n v="306891452"/>
  </r>
  <r>
    <x v="4"/>
    <s v="2016L220"/>
    <m/>
    <n v="38019"/>
    <n v="100050"/>
    <n v="0.38"/>
    <n v="3"/>
    <n v="784"/>
    <n v="3343"/>
    <n v="12"/>
    <n v="0.2"/>
    <n v="9"/>
    <n v="312.2057428530448"/>
    <n v="835.75"/>
    <n v="278.58333333333331"/>
    <n v="668.6"/>
    <n v="10029"/>
    <n v="2620912"/>
    <n v="1270.3399999999999"/>
    <n v="334467150"/>
  </r>
  <r>
    <x v="4"/>
    <s v="2016L221"/>
    <m/>
    <n v="7053.12"/>
    <n v="58776"/>
    <n v="0.12"/>
    <n v="4"/>
    <n v="787"/>
    <n v="2303"/>
    <n v="12"/>
    <n v="0.2"/>
    <n v="4"/>
    <n v="215.0792180049543"/>
    <n v="1535.3333333333333"/>
    <n v="191.91666666666666"/>
    <n v="460.6"/>
    <n v="9212"/>
    <n v="1812461"/>
    <n v="276.36"/>
    <n v="135361128"/>
  </r>
  <r>
    <x v="4"/>
    <s v="2016L222"/>
    <m/>
    <n v="12970.87"/>
    <n v="117917"/>
    <n v="0.11"/>
    <n v="5"/>
    <n v="735"/>
    <n v="2435"/>
    <n v="12"/>
    <n v="0.18"/>
    <n v="8"/>
    <n v="204.29989430542625"/>
    <n v="811.66666666666663"/>
    <n v="202.91666666666666"/>
    <n v="438.3"/>
    <n v="12175"/>
    <n v="1789725"/>
    <n v="267.85000000000002"/>
    <n v="287127895"/>
  </r>
  <r>
    <x v="4"/>
    <s v="2016L223"/>
    <m/>
    <n v="28037"/>
    <n v="112148"/>
    <n v="0.25"/>
    <n v="5"/>
    <n v="776"/>
    <n v="3935"/>
    <n v="12"/>
    <n v="0.16"/>
    <n v="9"/>
    <n v="292.9385935313851"/>
    <n v="983.75"/>
    <n v="327.91666666666669"/>
    <n v="629.6"/>
    <n v="19675"/>
    <n v="3053560"/>
    <n v="983.75"/>
    <n v="441302380"/>
  </r>
  <r>
    <x v="4"/>
    <s v="2016L224"/>
    <m/>
    <n v="44652.28"/>
    <n v="117506"/>
    <n v="0.38"/>
    <n v="4"/>
    <n v="782"/>
    <n v="3552"/>
    <n v="12"/>
    <n v="0.19"/>
    <n v="9"/>
    <n v="314.85675826766089"/>
    <n v="888"/>
    <n v="296"/>
    <n v="674.88"/>
    <n v="14208"/>
    <n v="2777664"/>
    <n v="1349.76"/>
    <n v="417381312"/>
  </r>
  <r>
    <x v="4"/>
    <s v="2016L225"/>
    <m/>
    <n v="35120.03"/>
    <n v="94919"/>
    <n v="0.37"/>
    <n v="4"/>
    <n v="743"/>
    <n v="3935"/>
    <n v="12"/>
    <n v="0.17"/>
    <n v="8"/>
    <n v="311.52922906255935"/>
    <n v="1311.6666666666665"/>
    <n v="327.91666666666669"/>
    <n v="668.95"/>
    <n v="15740"/>
    <n v="2923705"/>
    <n v="1455.95"/>
    <n v="373506265"/>
  </r>
  <r>
    <x v="4"/>
    <s v="2016L226"/>
    <m/>
    <n v="21054.800000000003"/>
    <n v="52637"/>
    <n v="0.40000000000000008"/>
    <n v="4"/>
    <n v="746"/>
    <n v="3824"/>
    <n v="12"/>
    <n v="0.19"/>
    <n v="9"/>
    <n v="338.96741092779718"/>
    <n v="956"/>
    <n v="318.66666666666669"/>
    <n v="726.56000000000006"/>
    <n v="15296"/>
    <n v="2852704"/>
    <n v="1529.6000000000004"/>
    <n v="201283888"/>
  </r>
  <r>
    <x v="4"/>
    <s v="2016L227"/>
    <m/>
    <n v="21105.24"/>
    <n v="54116"/>
    <n v="0.39"/>
    <n v="4"/>
    <n v="731"/>
    <n v="2385"/>
    <n v="12"/>
    <n v="0.19"/>
    <n v="5"/>
    <n v="211.41142130303263"/>
    <n v="1391.25"/>
    <n v="198.75"/>
    <n v="453.15"/>
    <n v="9540"/>
    <n v="1743435"/>
    <n v="930.15"/>
    <n v="129066660"/>
  </r>
  <r>
    <x v="4"/>
    <s v="2016L228"/>
    <m/>
    <n v="23043.599999999999"/>
    <n v="96015"/>
    <n v="0.24"/>
    <n v="4"/>
    <n v="778"/>
    <n v="3366"/>
    <n v="12"/>
    <n v="0.15"/>
    <n v="5"/>
    <n v="234.70494048946034"/>
    <n v="1963.5000000000002"/>
    <n v="280.5"/>
    <n v="504.9"/>
    <n v="13464"/>
    <n v="2618748"/>
    <n v="807.83999999999992"/>
    <n v="323186490"/>
  </r>
  <r>
    <x v="4"/>
    <s v="2016L229"/>
    <m/>
    <n v="11909.1"/>
    <n v="119091"/>
    <n v="0.1"/>
    <n v="4"/>
    <n v="775"/>
    <n v="3616"/>
    <n v="12"/>
    <n v="0.21"/>
    <n v="4"/>
    <n v="354.90208462457633"/>
    <n v="2410.6666666666665"/>
    <n v="301.33333333333331"/>
    <n v="759.36"/>
    <n v="14464"/>
    <n v="2802400"/>
    <n v="361.6"/>
    <n v="430633056"/>
  </r>
  <r>
    <x v="4"/>
    <s v="2016L230"/>
    <m/>
    <n v="25670.23"/>
    <n v="69379"/>
    <n v="0.37"/>
    <n v="5"/>
    <n v="721"/>
    <n v="2455"/>
    <n v="12"/>
    <n v="0.15"/>
    <n v="4"/>
    <n v="171.18259919834387"/>
    <n v="1636.6666666666665"/>
    <n v="204.58333333333334"/>
    <n v="368.25"/>
    <n v="12275"/>
    <n v="1770055"/>
    <n v="908.35"/>
    <n v="170325445"/>
  </r>
  <r>
    <x v="4"/>
    <s v="2016L231"/>
    <m/>
    <n v="25126.5"/>
    <n v="119650"/>
    <n v="0.21"/>
    <n v="5"/>
    <n v="727"/>
    <n v="2194"/>
    <n v="12"/>
    <n v="0.21"/>
    <n v="7"/>
    <n v="215.33605466435856"/>
    <n v="914.16666666666674"/>
    <n v="182.83333333333334"/>
    <n v="460.74"/>
    <n v="10970"/>
    <n v="1595038"/>
    <n v="460.74"/>
    <n v="262512100"/>
  </r>
  <r>
    <x v="4"/>
    <s v="2016L232"/>
    <m/>
    <n v="9699.880000000001"/>
    <n v="51052"/>
    <n v="0.19000000000000003"/>
    <n v="5"/>
    <n v="762"/>
    <n v="2527"/>
    <n v="12"/>
    <n v="0.18"/>
    <n v="7"/>
    <n v="212.01882255023088"/>
    <n v="1052.9166666666667"/>
    <n v="210.58333333333334"/>
    <n v="454.85999999999996"/>
    <n v="12635"/>
    <n v="1925574"/>
    <n v="480.13000000000005"/>
    <n v="129008404"/>
  </r>
  <r>
    <x v="4"/>
    <s v="2016L233"/>
    <m/>
    <n v="22222.699999999997"/>
    <n v="76630"/>
    <n v="0.28999999999999998"/>
    <n v="4"/>
    <n v="746"/>
    <n v="3317"/>
    <n v="12"/>
    <n v="0.19"/>
    <n v="9"/>
    <n v="294.02586350614638"/>
    <n v="829.25"/>
    <n v="276.41666666666669"/>
    <n v="630.23"/>
    <n v="13268"/>
    <n v="2474482"/>
    <n v="961.93"/>
    <n v="254181710"/>
  </r>
  <r>
    <x v="4"/>
    <s v="2016L234"/>
    <m/>
    <n v="9662.1"/>
    <n v="96621"/>
    <n v="0.1"/>
    <n v="5"/>
    <n v="744"/>
    <n v="2197"/>
    <n v="12"/>
    <n v="0.21"/>
    <n v="6"/>
    <n v="215.63049776554044"/>
    <n v="1098.5"/>
    <n v="183.08333333333334"/>
    <n v="461.37"/>
    <n v="10985"/>
    <n v="1634568"/>
    <n v="219.70000000000002"/>
    <n v="212276337"/>
  </r>
  <r>
    <x v="4"/>
    <s v="2016L235"/>
    <m/>
    <n v="29847.25"/>
    <n v="119389"/>
    <n v="0.25"/>
    <n v="3"/>
    <n v="743"/>
    <n v="3890"/>
    <n v="12"/>
    <n v="0.17"/>
    <n v="8"/>
    <n v="307.96663305040812"/>
    <n v="1296.6666666666665"/>
    <n v="324.16666666666669"/>
    <n v="661.30000000000007"/>
    <n v="11670"/>
    <n v="2890270"/>
    <n v="972.5"/>
    <n v="464423210"/>
  </r>
  <r>
    <x v="4"/>
    <s v="2016L236"/>
    <m/>
    <n v="8374.56"/>
    <n v="52341"/>
    <n v="0.16"/>
    <n v="4"/>
    <n v="786"/>
    <n v="3365"/>
    <n v="12"/>
    <n v="0.16"/>
    <n v="6"/>
    <n v="250.50530298173072"/>
    <n v="1682.5"/>
    <n v="280.41666666666669"/>
    <n v="538.4"/>
    <n v="13460"/>
    <n v="2644890"/>
    <n v="538.4"/>
    <n v="176127465"/>
  </r>
  <r>
    <x v="4"/>
    <s v="2016L237"/>
    <m/>
    <n v="19997.440000000002"/>
    <n v="117632"/>
    <n v="0.17"/>
    <n v="4"/>
    <n v="764"/>
    <n v="2961"/>
    <n v="12"/>
    <n v="0.17"/>
    <n v="4"/>
    <n v="234.41881759955231"/>
    <n v="1974"/>
    <n v="246.75"/>
    <n v="503.37000000000006"/>
    <n v="11844"/>
    <n v="2262204"/>
    <n v="503.37000000000006"/>
    <n v="348308352"/>
  </r>
  <r>
    <x v="4"/>
    <s v="2016L238"/>
    <m/>
    <n v="19820.420000000002"/>
    <n v="52159"/>
    <n v="0.38000000000000006"/>
    <n v="3"/>
    <n v="750"/>
    <n v="3783"/>
    <n v="12"/>
    <n v="0.15"/>
    <n v="6"/>
    <n v="263.78157750196937"/>
    <n v="1891.5"/>
    <n v="315.25"/>
    <n v="567.44999999999993"/>
    <n v="11349"/>
    <n v="2837250"/>
    <n v="1437.5400000000002"/>
    <n v="197317497"/>
  </r>
  <r>
    <x v="4"/>
    <s v="2016L239"/>
    <m/>
    <n v="21288.239999999998"/>
    <n v="88701"/>
    <n v="0.23999999999999996"/>
    <n v="3"/>
    <n v="770"/>
    <n v="3247"/>
    <n v="12"/>
    <n v="0.16"/>
    <n v="4"/>
    <n v="241.72086739425865"/>
    <n v="2164.6666666666665"/>
    <n v="270.58333333333331"/>
    <n v="519.52"/>
    <n v="9741"/>
    <n v="2500190"/>
    <n v="779.27999999999986"/>
    <n v="288012147"/>
  </r>
  <r>
    <x v="4"/>
    <s v="2016L240"/>
    <m/>
    <n v="10270.26"/>
    <n v="73359"/>
    <n v="0.14000000000000001"/>
    <n v="3"/>
    <n v="724"/>
    <n v="3519"/>
    <n v="12"/>
    <n v="0.17"/>
    <n v="5"/>
    <n v="278.59500815022784"/>
    <n v="2052.75"/>
    <n v="293.25"/>
    <n v="598.23"/>
    <n v="10557"/>
    <n v="2547756"/>
    <n v="492.66"/>
    <n v="258150321"/>
  </r>
  <r>
    <x v="4"/>
    <s v="2016L241"/>
    <m/>
    <n v="9101.9500000000007"/>
    <n v="70015"/>
    <n v="0.13"/>
    <n v="4"/>
    <n v="788"/>
    <n v="2423"/>
    <n v="12"/>
    <n v="0.18"/>
    <n v="5"/>
    <n v="203.29307757784306"/>
    <n v="1413.4166666666667"/>
    <n v="201.91666666666666"/>
    <n v="436.14"/>
    <n v="9692"/>
    <n v="1909324"/>
    <n v="314.99"/>
    <n v="169646345"/>
  </r>
  <r>
    <x v="4"/>
    <s v="2016L242"/>
    <m/>
    <n v="36290"/>
    <n v="90725"/>
    <n v="0.4"/>
    <n v="3"/>
    <n v="781"/>
    <n v="2066"/>
    <n v="12"/>
    <n v="0.17"/>
    <n v="7"/>
    <n v="163.56274135787737"/>
    <n v="860.83333333333337"/>
    <n v="172.16666666666666"/>
    <n v="351.22"/>
    <n v="6198"/>
    <n v="1613546"/>
    <n v="826.40000000000009"/>
    <n v="187437850"/>
  </r>
  <r>
    <x v="4"/>
    <s v="2016L243"/>
    <m/>
    <n v="17072.79"/>
    <n v="81299"/>
    <n v="0.21000000000000002"/>
    <n v="5"/>
    <n v="755"/>
    <n v="3514"/>
    <n v="12"/>
    <n v="0.21"/>
    <n v="6"/>
    <n v="344.89101918439195"/>
    <n v="1757"/>
    <n v="292.83333333333331"/>
    <n v="737.93999999999994"/>
    <n v="17570"/>
    <n v="2653070"/>
    <n v="737.94"/>
    <n v="285684686"/>
  </r>
  <r>
    <x v="4"/>
    <s v="2016L244"/>
    <m/>
    <n v="18663.599999999999"/>
    <n v="77765"/>
    <n v="0.24"/>
    <n v="4"/>
    <n v="741"/>
    <n v="2025"/>
    <n v="12"/>
    <n v="0.15"/>
    <n v="5"/>
    <n v="141.19949628376625"/>
    <n v="1181.25"/>
    <n v="168.75"/>
    <n v="303.75"/>
    <n v="8100"/>
    <n v="1500525"/>
    <n v="486"/>
    <n v="157474125"/>
  </r>
  <r>
    <x v="4"/>
    <s v="2016L245"/>
    <m/>
    <n v="17087.89"/>
    <n v="100517"/>
    <n v="0.16999999999999998"/>
    <n v="5"/>
    <n v="782"/>
    <n v="2809"/>
    <n v="12"/>
    <n v="0.15"/>
    <n v="7"/>
    <n v="195.86636299313557"/>
    <n v="1170.4166666666667"/>
    <n v="234.08333333333334"/>
    <n v="421.34999999999997"/>
    <n v="14045"/>
    <n v="2196638"/>
    <n v="477.53"/>
    <n v="282352253"/>
  </r>
  <r>
    <x v="4"/>
    <s v="2016L246"/>
    <m/>
    <n v="24539.14"/>
    <n v="66322"/>
    <n v="0.37"/>
    <n v="3"/>
    <n v="757"/>
    <n v="3824"/>
    <n v="12"/>
    <n v="0.18"/>
    <n v="5"/>
    <n v="320.8389305231828"/>
    <n v="2230.666666666667"/>
    <n v="318.66666666666669"/>
    <n v="688.31999999999994"/>
    <n v="11472"/>
    <n v="2894768"/>
    <n v="1414.8799999999999"/>
    <n v="253615328"/>
  </r>
  <r>
    <x v="4"/>
    <s v="2016L247"/>
    <m/>
    <n v="43848.800000000003"/>
    <n v="109622"/>
    <n v="0.4"/>
    <n v="5"/>
    <n v="731"/>
    <n v="3729"/>
    <n v="12"/>
    <n v="0.21"/>
    <n v="7"/>
    <n v="365.99277476909435"/>
    <n v="1553.75"/>
    <n v="310.75"/>
    <n v="783.08999999999992"/>
    <n v="18645"/>
    <n v="2725899"/>
    <n v="1491.6000000000001"/>
    <n v="408780438"/>
  </r>
  <r>
    <x v="4"/>
    <s v="2016L248"/>
    <m/>
    <n v="30345.55"/>
    <n v="82015"/>
    <n v="0.37"/>
    <n v="4"/>
    <n v="763"/>
    <n v="3980"/>
    <n v="12"/>
    <n v="0.15"/>
    <n v="4"/>
    <n v="277.51802232562466"/>
    <n v="2653.333333333333"/>
    <n v="331.66666666666669"/>
    <n v="597"/>
    <n v="15920"/>
    <n v="3036740"/>
    <n v="1472.6"/>
    <n v="326419700"/>
  </r>
  <r>
    <x v="4"/>
    <s v="2016L249"/>
    <m/>
    <n v="19769.3"/>
    <n v="68170"/>
    <n v="0.28999999999999998"/>
    <n v="3"/>
    <n v="763"/>
    <n v="3471"/>
    <n v="12"/>
    <n v="0.16"/>
    <n v="4"/>
    <n v="258.39640613657883"/>
    <n v="2314"/>
    <n v="289.25"/>
    <n v="555.36"/>
    <n v="10413"/>
    <n v="2648373"/>
    <n v="1006.5899999999999"/>
    <n v="236618070"/>
  </r>
  <r>
    <x v="4"/>
    <s v="2016L250"/>
    <m/>
    <n v="5925.7"/>
    <n v="53870"/>
    <n v="0.11"/>
    <n v="3"/>
    <n v="746"/>
    <n v="3713"/>
    <n v="12"/>
    <n v="0.16"/>
    <n v="9"/>
    <n v="276.4119435278356"/>
    <n v="928.25"/>
    <n v="309.41666666666669"/>
    <n v="594.08000000000004"/>
    <n v="11139"/>
    <n v="2769898"/>
    <n v="408.43"/>
    <n v="200019310"/>
  </r>
  <r>
    <x v="4"/>
    <s v="2016L251"/>
    <m/>
    <n v="12356.4"/>
    <n v="102970"/>
    <n v="0.12"/>
    <n v="4"/>
    <n v="739"/>
    <n v="3923"/>
    <n v="12"/>
    <n v="0.18"/>
    <n v="7"/>
    <n v="329.14516852574423"/>
    <n v="1634.5833333333335"/>
    <n v="326.91666666666669"/>
    <n v="706.14"/>
    <n v="15692"/>
    <n v="2899097"/>
    <n v="470.76"/>
    <n v="403951310"/>
  </r>
  <r>
    <x v="4"/>
    <s v="2016L252"/>
    <m/>
    <n v="10572.24"/>
    <n v="50344"/>
    <n v="0.21"/>
    <n v="4"/>
    <n v="775"/>
    <n v="3043"/>
    <n v="12"/>
    <n v="0.21"/>
    <n v="9"/>
    <n v="298.6634522988345"/>
    <n v="760.75"/>
    <n v="253.58333333333334"/>
    <n v="639.03"/>
    <n v="12172"/>
    <n v="2358325"/>
    <n v="639.03"/>
    <n v="153196792"/>
  </r>
  <r>
    <x v="4"/>
    <s v="2016L253"/>
    <m/>
    <n v="20201.13"/>
    <n v="74819"/>
    <n v="0.27"/>
    <n v="5"/>
    <n v="750"/>
    <n v="2734"/>
    <n v="12"/>
    <n v="0.17"/>
    <n v="8"/>
    <n v="216.44749993825593"/>
    <n v="911.33333333333326"/>
    <n v="227.83333333333334"/>
    <n v="464.78000000000003"/>
    <n v="13670"/>
    <n v="2050500"/>
    <n v="738.18000000000006"/>
    <n v="204555146"/>
  </r>
  <r>
    <x v="4"/>
    <s v="2016L254"/>
    <m/>
    <n v="8571.6"/>
    <n v="71430"/>
    <n v="0.12000000000000001"/>
    <n v="3"/>
    <n v="741"/>
    <n v="3806"/>
    <n v="12"/>
    <n v="0.16"/>
    <n v="4"/>
    <n v="283.33526988067382"/>
    <n v="2537.333333333333"/>
    <n v="317.16666666666669"/>
    <n v="608.96"/>
    <n v="11418"/>
    <n v="2820246"/>
    <n v="456.72"/>
    <n v="271862580"/>
  </r>
  <r>
    <x v="4"/>
    <s v="2016L255"/>
    <m/>
    <n v="34908.79"/>
    <n v="112609"/>
    <n v="0.31"/>
    <n v="5"/>
    <n v="729"/>
    <n v="2751"/>
    <n v="12"/>
    <n v="0.18"/>
    <n v="4"/>
    <n v="230.81273479845075"/>
    <n v="1834"/>
    <n v="229.25"/>
    <n v="495.18"/>
    <n v="13755"/>
    <n v="2005479"/>
    <n v="852.81"/>
    <n v="309787359"/>
  </r>
  <r>
    <x v="4"/>
    <s v="2016L256"/>
    <m/>
    <n v="24492.780000000002"/>
    <n v="94203"/>
    <n v="0.26"/>
    <n v="5"/>
    <n v="745"/>
    <n v="3330"/>
    <n v="12"/>
    <n v="0.18"/>
    <n v="5"/>
    <n v="279.3916419043407"/>
    <n v="1942.5000000000002"/>
    <n v="277.5"/>
    <n v="599.4"/>
    <n v="16650"/>
    <n v="2480850"/>
    <n v="865.80000000000007"/>
    <n v="313695990"/>
  </r>
  <r>
    <x v="4"/>
    <s v="2016L257"/>
    <m/>
    <n v="37572.380000000005"/>
    <n v="110507"/>
    <n v="0.34"/>
    <n v="5"/>
    <n v="778"/>
    <n v="3364"/>
    <n v="12"/>
    <n v="0.16"/>
    <n v="9"/>
    <n v="250.43085861234556"/>
    <n v="841"/>
    <n v="280.33333333333331"/>
    <n v="538.24"/>
    <n v="16820"/>
    <n v="2617192"/>
    <n v="1143.76"/>
    <n v="371745548"/>
  </r>
  <r>
    <x v="4"/>
    <s v="2016L258"/>
    <m/>
    <n v="12326.390000000001"/>
    <n v="53593"/>
    <n v="0.23"/>
    <n v="5"/>
    <n v="778"/>
    <n v="2530"/>
    <n v="12"/>
    <n v="0.21"/>
    <n v="9"/>
    <n v="248.31368199673059"/>
    <n v="632.5"/>
    <n v="210.83333333333334"/>
    <n v="531.29999999999995"/>
    <n v="12650"/>
    <n v="1968340"/>
    <n v="581.9"/>
    <n v="135590290"/>
  </r>
  <r>
    <x v="4"/>
    <s v="2016L259"/>
    <m/>
    <n v="35832.589999999997"/>
    <n v="115589"/>
    <n v="0.30999999999999994"/>
    <n v="5"/>
    <n v="765"/>
    <n v="2370"/>
    <n v="12"/>
    <n v="0.16"/>
    <n v="4"/>
    <n v="176.43315544329923"/>
    <n v="1580"/>
    <n v="197.5"/>
    <n v="379.2"/>
    <n v="11850"/>
    <n v="1813050"/>
    <n v="734.69999999999982"/>
    <n v="273945930"/>
  </r>
  <r>
    <x v="4"/>
    <s v="2016L260"/>
    <m/>
    <n v="9138.24"/>
    <n v="76152"/>
    <n v="0.12"/>
    <n v="5"/>
    <n v="733"/>
    <n v="3108"/>
    <n v="12"/>
    <n v="0.19"/>
    <n v="5"/>
    <n v="275.49966348420344"/>
    <n v="1813.0000000000002"/>
    <n v="259"/>
    <n v="590.52"/>
    <n v="15540"/>
    <n v="2278164"/>
    <n v="372.96"/>
    <n v="236680416"/>
  </r>
  <r>
    <x v="4"/>
    <s v="2016L261"/>
    <m/>
    <n v="20535.059999999998"/>
    <n v="97786"/>
    <n v="0.20999999999999996"/>
    <n v="4"/>
    <n v="755"/>
    <n v="3303"/>
    <n v="12"/>
    <n v="0.19"/>
    <n v="4"/>
    <n v="292.78487403099223"/>
    <n v="2202"/>
    <n v="275.25"/>
    <n v="627.57000000000005"/>
    <n v="13212"/>
    <n v="2493765"/>
    <n v="693.62999999999988"/>
    <n v="322987158"/>
  </r>
  <r>
    <x v="4"/>
    <s v="2016L262"/>
    <m/>
    <n v="19911.849999999999"/>
    <n v="56891"/>
    <n v="0.35"/>
    <n v="5"/>
    <n v="783"/>
    <n v="3513"/>
    <n v="12"/>
    <n v="0.17"/>
    <n v="6"/>
    <n v="278.11999534860757"/>
    <n v="1756.5"/>
    <n v="292.75"/>
    <n v="597.21"/>
    <n v="17565"/>
    <n v="2750679"/>
    <n v="1229.55"/>
    <n v="199858083"/>
  </r>
  <r>
    <x v="4"/>
    <s v="2016L263"/>
    <m/>
    <n v="15563.519999999999"/>
    <n v="64848"/>
    <n v="0.24"/>
    <n v="4"/>
    <n v="720"/>
    <n v="3403"/>
    <n v="12"/>
    <n v="0.21"/>
    <n v="4"/>
    <n v="333.99662444066178"/>
    <n v="2268.6666666666665"/>
    <n v="283.58333333333331"/>
    <n v="714.63"/>
    <n v="13612"/>
    <n v="2450160"/>
    <n v="816.71999999999991"/>
    <n v="220677744"/>
  </r>
  <r>
    <x v="4"/>
    <s v="2016L264"/>
    <m/>
    <n v="19192.25"/>
    <n v="54835"/>
    <n v="0.35"/>
    <n v="3"/>
    <n v="790"/>
    <n v="2694"/>
    <n v="12"/>
    <n v="0.15"/>
    <n v="9"/>
    <n v="187.84762616714386"/>
    <n v="673.5"/>
    <n v="224.5"/>
    <n v="404.09999999999997"/>
    <n v="8082"/>
    <n v="2128260"/>
    <n v="942.9"/>
    <n v="147725490"/>
  </r>
  <r>
    <x v="4"/>
    <s v="2016L265"/>
    <m/>
    <n v="22059.18"/>
    <n v="66846"/>
    <n v="0.33"/>
    <n v="5"/>
    <n v="763"/>
    <n v="3238"/>
    <n v="12"/>
    <n v="0.15"/>
    <n v="5"/>
    <n v="225.77973776140016"/>
    <n v="1888.8333333333335"/>
    <n v="269.83333333333331"/>
    <n v="485.7"/>
    <n v="16190"/>
    <n v="2470594"/>
    <n v="1068.54"/>
    <n v="216447348"/>
  </r>
  <r>
    <x v="4"/>
    <s v="2016L266"/>
    <m/>
    <n v="29725.74"/>
    <n v="90078"/>
    <n v="0.33"/>
    <n v="4"/>
    <n v="722"/>
    <n v="2887"/>
    <n v="12"/>
    <n v="0.16"/>
    <n v="5"/>
    <n v="214.9208944155296"/>
    <n v="1684.0833333333335"/>
    <n v="240.58333333333334"/>
    <n v="461.92"/>
    <n v="11548"/>
    <n v="2084414"/>
    <n v="952.71"/>
    <n v="260055186"/>
  </r>
  <r>
    <x v="4"/>
    <s v="2016L267"/>
    <m/>
    <n v="18004.079999999998"/>
    <n v="75017"/>
    <n v="0.23999999999999996"/>
    <n v="3"/>
    <n v="737"/>
    <n v="2435"/>
    <n v="12"/>
    <n v="0.18"/>
    <n v="6"/>
    <n v="204.29989430542625"/>
    <n v="1217.5"/>
    <n v="202.91666666666666"/>
    <n v="438.3"/>
    <n v="7305"/>
    <n v="1794595"/>
    <n v="584.39999999999986"/>
    <n v="182666395"/>
  </r>
  <r>
    <x v="4"/>
    <s v="2016L268"/>
    <m/>
    <n v="28771.84"/>
    <n v="89912"/>
    <n v="0.32"/>
    <n v="3"/>
    <n v="728"/>
    <n v="3376"/>
    <n v="12"/>
    <n v="0.15"/>
    <n v="9"/>
    <n v="235.40222195259014"/>
    <n v="844"/>
    <n v="281.33333333333331"/>
    <n v="506.4"/>
    <n v="10128"/>
    <n v="2457728"/>
    <n v="1080.32"/>
    <n v="303542912"/>
  </r>
  <r>
    <x v="4"/>
    <s v="2016L269"/>
    <m/>
    <n v="21722.19"/>
    <n v="103439"/>
    <n v="0.21"/>
    <n v="3"/>
    <n v="747"/>
    <n v="3347"/>
    <n v="12"/>
    <n v="0.21"/>
    <n v="9"/>
    <n v="328.50035321859968"/>
    <n v="836.75"/>
    <n v="278.91666666666669"/>
    <n v="702.87"/>
    <n v="10041"/>
    <n v="2500209"/>
    <n v="702.87"/>
    <n v="346210333"/>
  </r>
  <r>
    <x v="4"/>
    <s v="2016L270"/>
    <m/>
    <n v="19947.400000000001"/>
    <n v="90670"/>
    <n v="0.22000000000000003"/>
    <n v="3"/>
    <n v="724"/>
    <n v="3965"/>
    <n v="12"/>
    <n v="0.16"/>
    <n v="4"/>
    <n v="295.17192461294582"/>
    <n v="2643.333333333333"/>
    <n v="330.41666666666669"/>
    <n v="634.4"/>
    <n v="11895"/>
    <n v="2870660"/>
    <n v="872.30000000000007"/>
    <n v="359506550"/>
  </r>
  <r>
    <x v="4"/>
    <s v="2016L271"/>
    <m/>
    <n v="25971.66"/>
    <n v="118053"/>
    <n v="0.22"/>
    <n v="3"/>
    <n v="781"/>
    <n v="3056"/>
    <n v="12"/>
    <n v="0.17"/>
    <n v="6"/>
    <n v="241.93985362520502"/>
    <n v="1528"/>
    <n v="254.66666666666666"/>
    <n v="519.52"/>
    <n v="9168"/>
    <n v="2386736"/>
    <n v="672.32"/>
    <n v="360769968"/>
  </r>
  <r>
    <x v="4"/>
    <s v="2016L272"/>
    <m/>
    <n v="22976"/>
    <n v="91904"/>
    <n v="0.25"/>
    <n v="3"/>
    <n v="751"/>
    <n v="2925"/>
    <n v="12"/>
    <n v="0.2"/>
    <n v="6"/>
    <n v="273.16835113525451"/>
    <n v="1462.5"/>
    <n v="243.75"/>
    <n v="585"/>
    <n v="8775"/>
    <n v="2196675"/>
    <n v="731.25"/>
    <n v="268819200"/>
  </r>
  <r>
    <x v="4"/>
    <s v="2016L273"/>
    <m/>
    <n v="38189.549999999996"/>
    <n v="109113"/>
    <n v="0.35"/>
    <n v="5"/>
    <n v="760"/>
    <n v="2716"/>
    <n v="12"/>
    <n v="0.18"/>
    <n v="4"/>
    <n v="227.87618600966636"/>
    <n v="1810.6666666666665"/>
    <n v="226.33333333333334"/>
    <n v="488.88"/>
    <n v="13580"/>
    <n v="2064160"/>
    <n v="950.59999999999991"/>
    <n v="296350908"/>
  </r>
  <r>
    <x v="4"/>
    <s v="2016L274"/>
    <m/>
    <n v="25812.32"/>
    <n v="89008"/>
    <n v="0.28999999999999998"/>
    <n v="5"/>
    <n v="784"/>
    <n v="3777"/>
    <n v="12"/>
    <n v="0.17"/>
    <n v="6"/>
    <n v="299.02055861989493"/>
    <n v="1888.5"/>
    <n v="314.75"/>
    <n v="642.09"/>
    <n v="18885"/>
    <n v="2961168"/>
    <n v="1095.33"/>
    <n v="336183216"/>
  </r>
  <r>
    <x v="4"/>
    <s v="2016L275"/>
    <m/>
    <n v="13262.58"/>
    <n v="73681"/>
    <n v="0.18"/>
    <n v="4"/>
    <n v="727"/>
    <n v="2332"/>
    <n v="12"/>
    <n v="0.15"/>
    <n v="4"/>
    <n v="162.60603720184835"/>
    <n v="1554.6666666666665"/>
    <n v="194.33333333333334"/>
    <n v="349.8"/>
    <n v="9328"/>
    <n v="1695364"/>
    <n v="419.76"/>
    <n v="171824092"/>
  </r>
  <r>
    <x v="4"/>
    <s v="2016L276"/>
    <m/>
    <n v="32258.29"/>
    <n v="104059"/>
    <n v="0.31"/>
    <n v="5"/>
    <n v="723"/>
    <n v="3724"/>
    <n v="12"/>
    <n v="0.21"/>
    <n v="7"/>
    <n v="365.50203626712448"/>
    <n v="1551.6666666666667"/>
    <n v="310.33333333333331"/>
    <n v="782.04"/>
    <n v="18620"/>
    <n v="2692452"/>
    <n v="1154.44"/>
    <n v="387515716"/>
  </r>
  <r>
    <x v="4"/>
    <s v="2016L277"/>
    <m/>
    <n v="21014.52"/>
    <n v="56796"/>
    <n v="0.37"/>
    <n v="3"/>
    <n v="739"/>
    <n v="2267"/>
    <n v="12"/>
    <n v="0.18"/>
    <n v="5"/>
    <n v="190.20446011926126"/>
    <n v="1322.4166666666667"/>
    <n v="188.91666666666666"/>
    <n v="408.06"/>
    <n v="6801"/>
    <n v="1675313"/>
    <n v="838.79"/>
    <n v="128756532"/>
  </r>
  <r>
    <x v="4"/>
    <s v="2016L278"/>
    <m/>
    <n v="10382.719999999999"/>
    <n v="64892"/>
    <n v="0.16"/>
    <n v="4"/>
    <n v="756"/>
    <n v="2270"/>
    <n v="12"/>
    <n v="0.19"/>
    <n v="9"/>
    <n v="201.2175791856956"/>
    <n v="567.5"/>
    <n v="189.16666666666666"/>
    <n v="431.3"/>
    <n v="9080"/>
    <n v="1716120"/>
    <n v="363.2"/>
    <n v="147304840"/>
  </r>
  <r>
    <x v="4"/>
    <s v="2016L279"/>
    <m/>
    <n v="38411.880000000005"/>
    <n v="98492"/>
    <n v="0.39000000000000007"/>
    <n v="5"/>
    <n v="724"/>
    <n v="2361"/>
    <n v="12"/>
    <n v="0.19"/>
    <n v="4"/>
    <n v="209.28401077419699"/>
    <n v="1574"/>
    <n v="196.75"/>
    <n v="448.59000000000003"/>
    <n v="11805"/>
    <n v="1709364"/>
    <n v="920.79000000000019"/>
    <n v="232539612"/>
  </r>
  <r>
    <x v="4"/>
    <s v="2016L280"/>
    <m/>
    <n v="8758.32"/>
    <n v="72986"/>
    <n v="0.12"/>
    <n v="5"/>
    <n v="776"/>
    <n v="3363"/>
    <n v="12"/>
    <n v="0.18"/>
    <n v="9"/>
    <n v="282.16038790519434"/>
    <n v="840.75"/>
    <n v="280.25"/>
    <n v="605.34"/>
    <n v="16815"/>
    <n v="2609688"/>
    <n v="403.56"/>
    <n v="245451918"/>
  </r>
  <r>
    <x v="4"/>
    <s v="2016L281"/>
    <m/>
    <n v="17435.88"/>
    <n v="96866"/>
    <n v="0.18000000000000002"/>
    <n v="3"/>
    <n v="774"/>
    <n v="2019"/>
    <n v="12"/>
    <n v="0.21"/>
    <n v="4"/>
    <n v="198.16020709541473"/>
    <n v="1346"/>
    <n v="168.25"/>
    <n v="423.99"/>
    <n v="6057"/>
    <n v="1562706"/>
    <n v="363.42"/>
    <n v="195572454"/>
  </r>
  <r>
    <x v="4"/>
    <s v="2016L282"/>
    <m/>
    <n v="13403.68"/>
    <n v="83773"/>
    <n v="0.16"/>
    <n v="4"/>
    <n v="778"/>
    <n v="2291"/>
    <n v="12"/>
    <n v="0.16"/>
    <n v="9"/>
    <n v="170.55205026185592"/>
    <n v="572.75"/>
    <n v="190.91666666666666"/>
    <n v="366.56"/>
    <n v="9164"/>
    <n v="1782398"/>
    <n v="366.56"/>
    <n v="191923943"/>
  </r>
  <r>
    <x v="4"/>
    <s v="2016L283"/>
    <m/>
    <n v="29383.899999999998"/>
    <n v="83954"/>
    <n v="0.35"/>
    <n v="3"/>
    <n v="756"/>
    <n v="2808"/>
    <n v="12"/>
    <n v="0.21"/>
    <n v="7"/>
    <n v="275.59874270625289"/>
    <n v="1170"/>
    <n v="234"/>
    <n v="589.67999999999995"/>
    <n v="8424"/>
    <n v="2122848"/>
    <n v="982.8"/>
    <n v="235742832"/>
  </r>
  <r>
    <x v="4"/>
    <s v="2016L284"/>
    <m/>
    <n v="9978.5400000000009"/>
    <n v="90714"/>
    <n v="0.11000000000000001"/>
    <n v="4"/>
    <n v="754"/>
    <n v="2976"/>
    <n v="12"/>
    <n v="0.16"/>
    <n v="4"/>
    <n v="221.5464432908264"/>
    <n v="1984"/>
    <n v="248"/>
    <n v="476.16"/>
    <n v="11904"/>
    <n v="2243904"/>
    <n v="327.36000000000007"/>
    <n v="269964864"/>
  </r>
  <r>
    <x v="4"/>
    <s v="2016L285"/>
    <m/>
    <n v="22461.84"/>
    <n v="83192"/>
    <n v="0.27"/>
    <n v="5"/>
    <n v="728"/>
    <n v="2392"/>
    <n v="12"/>
    <n v="0.19"/>
    <n v="8"/>
    <n v="212.03191604060959"/>
    <n v="797.33333333333326"/>
    <n v="199.33333333333334"/>
    <n v="454.48"/>
    <n v="11960"/>
    <n v="1741376"/>
    <n v="645.84"/>
    <n v="198995264"/>
  </r>
  <r>
    <x v="4"/>
    <s v="2016L286"/>
    <m/>
    <n v="11557.800000000001"/>
    <n v="115578"/>
    <n v="0.1"/>
    <n v="4"/>
    <n v="726"/>
    <n v="3177"/>
    <n v="12"/>
    <n v="0.17"/>
    <n v="8"/>
    <n v="251.51927845787833"/>
    <n v="1059"/>
    <n v="264.75"/>
    <n v="540.09"/>
    <n v="12708"/>
    <n v="2306502"/>
    <n v="317.70000000000005"/>
    <n v="367191306"/>
  </r>
  <r>
    <x v="4"/>
    <s v="2016L287"/>
    <m/>
    <n v="17434.920000000002"/>
    <n v="75804"/>
    <n v="0.23000000000000004"/>
    <n v="3"/>
    <n v="740"/>
    <n v="3739"/>
    <n v="12"/>
    <n v="0.19"/>
    <n v="8"/>
    <n v="331.43283197150458"/>
    <n v="1246.3333333333333"/>
    <n v="311.58333333333331"/>
    <n v="710.41"/>
    <n v="11217"/>
    <n v="2766860"/>
    <n v="859.97000000000014"/>
    <n v="283431156"/>
  </r>
  <r>
    <x v="4"/>
    <s v="2016L288"/>
    <m/>
    <n v="35662"/>
    <n v="89155"/>
    <n v="0.4"/>
    <n v="5"/>
    <n v="722"/>
    <n v="2032"/>
    <n v="12"/>
    <n v="0.17"/>
    <n v="6"/>
    <n v="160.87100214869653"/>
    <n v="1016"/>
    <n v="169.33333333333334"/>
    <n v="345.44"/>
    <n v="10160"/>
    <n v="1467104"/>
    <n v="812.80000000000007"/>
    <n v="181162960"/>
  </r>
  <r>
    <x v="4"/>
    <s v="2016L289"/>
    <m/>
    <n v="13833"/>
    <n v="55332"/>
    <n v="0.25"/>
    <n v="3"/>
    <n v="747"/>
    <n v="2306"/>
    <n v="12"/>
    <n v="0.17"/>
    <n v="7"/>
    <n v="182.56325342268408"/>
    <n v="960.83333333333337"/>
    <n v="192.16666666666666"/>
    <n v="392.02000000000004"/>
    <n v="6918"/>
    <n v="1722582"/>
    <n v="576.5"/>
    <n v="127595592"/>
  </r>
  <r>
    <x v="4"/>
    <s v="2016L290"/>
    <m/>
    <n v="13508.560000000001"/>
    <n v="51956"/>
    <n v="0.26"/>
    <n v="3"/>
    <n v="740"/>
    <n v="3228"/>
    <n v="12"/>
    <n v="0.19"/>
    <n v="6"/>
    <n v="286.13671612838112"/>
    <n v="1614"/>
    <n v="269"/>
    <n v="613.32000000000005"/>
    <n v="9684"/>
    <n v="2388720"/>
    <n v="839.28"/>
    <n v="167713968"/>
  </r>
  <r>
    <x v="4"/>
    <s v="2016L291"/>
    <m/>
    <n v="18128.600000000002"/>
    <n v="90643"/>
    <n v="0.2"/>
    <n v="5"/>
    <n v="766"/>
    <n v="3548"/>
    <n v="12"/>
    <n v="0.15"/>
    <n v="5"/>
    <n v="247.39546311842113"/>
    <n v="2069.666666666667"/>
    <n v="295.66666666666669"/>
    <n v="532.19999999999993"/>
    <n v="17740"/>
    <n v="2717768"/>
    <n v="709.6"/>
    <n v="321601364"/>
  </r>
  <r>
    <x v="4"/>
    <s v="2016L292"/>
    <m/>
    <n v="6717.37"/>
    <n v="61067"/>
    <n v="0.11"/>
    <n v="3"/>
    <n v="728"/>
    <n v="2073"/>
    <n v="12"/>
    <n v="0.21"/>
    <n v="6"/>
    <n v="203.46018291668884"/>
    <n v="1036.5"/>
    <n v="172.75"/>
    <n v="435.33"/>
    <n v="6219"/>
    <n v="1509144"/>
    <n v="228.03"/>
    <n v="126591891"/>
  </r>
  <r>
    <x v="4"/>
    <s v="2016L293"/>
    <m/>
    <n v="19725.2"/>
    <n v="98626"/>
    <n v="0.2"/>
    <n v="3"/>
    <n v="748"/>
    <n v="3722"/>
    <n v="12"/>
    <n v="0.19"/>
    <n v="9"/>
    <n v="329.92591618024625"/>
    <n v="930.5"/>
    <n v="310.16666666666669"/>
    <n v="707.18000000000006"/>
    <n v="11166"/>
    <n v="2784056"/>
    <n v="744.40000000000009"/>
    <n v="367085972"/>
  </r>
  <r>
    <x v="4"/>
    <s v="2016L294"/>
    <m/>
    <n v="10598.5"/>
    <n v="105985"/>
    <n v="0.1"/>
    <n v="4"/>
    <n v="721"/>
    <n v="3335"/>
    <n v="12"/>
    <n v="0.21"/>
    <n v="5"/>
    <n v="327.32258081387221"/>
    <n v="1945.4166666666667"/>
    <n v="277.91666666666669"/>
    <n v="700.35"/>
    <n v="13340"/>
    <n v="2404535"/>
    <n v="333.5"/>
    <n v="353459975"/>
  </r>
  <r>
    <x v="4"/>
    <s v="2016L295"/>
    <m/>
    <n v="21401.27"/>
    <n v="93049"/>
    <n v="0.23"/>
    <n v="4"/>
    <n v="742"/>
    <n v="3590"/>
    <n v="12"/>
    <n v="0.19"/>
    <n v="9"/>
    <n v="318.22515827165074"/>
    <n v="897.5"/>
    <n v="299.16666666666669"/>
    <n v="682.1"/>
    <n v="14360"/>
    <n v="2663780"/>
    <n v="825.7"/>
    <n v="334045910"/>
  </r>
  <r>
    <x v="4"/>
    <s v="2016L296"/>
    <m/>
    <n v="21315.599999999999"/>
    <n v="118420"/>
    <n v="0.18"/>
    <n v="4"/>
    <n v="776"/>
    <n v="3002"/>
    <n v="12"/>
    <n v="0.15"/>
    <n v="6"/>
    <n v="209.32389523153893"/>
    <n v="1501"/>
    <n v="250.16666666666666"/>
    <n v="450.3"/>
    <n v="12008"/>
    <n v="2329552"/>
    <n v="540.36"/>
    <n v="355496840"/>
  </r>
  <r>
    <x v="4"/>
    <s v="2016L297"/>
    <m/>
    <n v="18172.3"/>
    <n v="79010"/>
    <n v="0.22999999999999998"/>
    <n v="4"/>
    <n v="754"/>
    <n v="2007"/>
    <n v="12"/>
    <n v="0.15"/>
    <n v="7"/>
    <n v="139.94438965013279"/>
    <n v="836.25"/>
    <n v="167.25"/>
    <n v="301.05"/>
    <n v="8028"/>
    <n v="1513278"/>
    <n v="461.60999999999996"/>
    <n v="158573070"/>
  </r>
  <r>
    <x v="4"/>
    <s v="2016L298"/>
    <m/>
    <n v="38018.310000000005"/>
    <n v="115207"/>
    <n v="0.33"/>
    <n v="3"/>
    <n v="780"/>
    <n v="2230"/>
    <n v="12"/>
    <n v="0.16"/>
    <n v="4"/>
    <n v="166.01094372934909"/>
    <n v="1486.6666666666665"/>
    <n v="185.83333333333334"/>
    <n v="356.8"/>
    <n v="6690"/>
    <n v="1739400"/>
    <n v="735.90000000000009"/>
    <n v="256911610"/>
  </r>
  <r>
    <x v="4"/>
    <s v="2016L299"/>
    <m/>
    <n v="7661.0800000000008"/>
    <n v="54722"/>
    <n v="0.14000000000000001"/>
    <n v="5"/>
    <n v="790"/>
    <n v="3909"/>
    <n v="12"/>
    <n v="0.18"/>
    <n v="4"/>
    <n v="327.97054901023046"/>
    <n v="2606"/>
    <n v="325.75"/>
    <n v="703.62"/>
    <n v="19545"/>
    <n v="3088110"/>
    <n v="547.2600000000001"/>
    <n v="213908298"/>
  </r>
  <r>
    <x v="4"/>
    <s v="2016L300"/>
    <m/>
    <n v="21725.439999999999"/>
    <n v="98752"/>
    <n v="0.21999999999999997"/>
    <n v="5"/>
    <n v="734"/>
    <n v="3882"/>
    <n v="12"/>
    <n v="0.16"/>
    <n v="8"/>
    <n v="288.9930419539611"/>
    <n v="1294"/>
    <n v="323.5"/>
    <n v="621.12"/>
    <n v="19410"/>
    <n v="2849388"/>
    <n v="854.03999999999985"/>
    <n v="383355264"/>
  </r>
  <r>
    <x v="4"/>
    <s v="2016L301"/>
    <m/>
    <n v="18736.199999999997"/>
    <n v="53532"/>
    <n v="0.34999999999999992"/>
    <n v="5"/>
    <n v="756"/>
    <n v="3398"/>
    <n v="12"/>
    <n v="0.15"/>
    <n v="4"/>
    <n v="236.93624117147542"/>
    <n v="2265.333333333333"/>
    <n v="283.16666666666669"/>
    <n v="509.7"/>
    <n v="16990"/>
    <n v="2568888"/>
    <n v="1189.2999999999997"/>
    <n v="181901736"/>
  </r>
  <r>
    <x v="4"/>
    <s v="2016L302"/>
    <m/>
    <n v="28251.84"/>
    <n v="88287"/>
    <n v="0.32"/>
    <n v="4"/>
    <n v="741"/>
    <n v="3018"/>
    <n v="12"/>
    <n v="0.17"/>
    <n v="6"/>
    <n v="238.93143921494385"/>
    <n v="1509"/>
    <n v="251.5"/>
    <n v="513.06000000000006"/>
    <n v="12072"/>
    <n v="2236338"/>
    <n v="965.76"/>
    <n v="266450166"/>
  </r>
  <r>
    <x v="4"/>
    <s v="2016L303"/>
    <m/>
    <n v="14691.81"/>
    <n v="69961"/>
    <n v="0.21"/>
    <n v="3"/>
    <n v="763"/>
    <n v="3799"/>
    <n v="12"/>
    <n v="0.17"/>
    <n v="6"/>
    <n v="300.7622722258356"/>
    <n v="1899.5"/>
    <n v="316.58333333333331"/>
    <n v="645.83000000000004"/>
    <n v="11397"/>
    <n v="2898637"/>
    <n v="797.79"/>
    <n v="265781839"/>
  </r>
  <r>
    <x v="4"/>
    <s v="2016L304"/>
    <m/>
    <n v="14686.75"/>
    <n v="112975"/>
    <n v="0.13"/>
    <n v="3"/>
    <n v="756"/>
    <n v="3951"/>
    <n v="12"/>
    <n v="0.16"/>
    <n v="4"/>
    <n v="294.12970344155076"/>
    <n v="2634"/>
    <n v="329.25"/>
    <n v="632.16"/>
    <n v="11853"/>
    <n v="2986956"/>
    <n v="513.63"/>
    <n v="446364225"/>
  </r>
  <r>
    <x v="4"/>
    <s v="2016L305"/>
    <m/>
    <n v="33351.08"/>
    <n v="87766"/>
    <n v="0.38"/>
    <n v="3"/>
    <n v="755"/>
    <n v="3430"/>
    <n v="12"/>
    <n v="0.18"/>
    <n v="8"/>
    <n v="287.78178130086735"/>
    <n v="1143.3333333333333"/>
    <n v="285.83333333333331"/>
    <n v="617.4"/>
    <n v="10290"/>
    <n v="2589650"/>
    <n v="1303.4000000000001"/>
    <n v="301037380"/>
  </r>
  <r>
    <x v="4"/>
    <s v="2016L306"/>
    <m/>
    <n v="13911"/>
    <n v="55644"/>
    <n v="0.25"/>
    <n v="4"/>
    <n v="738"/>
    <n v="2259"/>
    <n v="12"/>
    <n v="0.15"/>
    <n v="7"/>
    <n v="157.51588252100146"/>
    <n v="941.25"/>
    <n v="188.25"/>
    <n v="338.84999999999997"/>
    <n v="9036"/>
    <n v="1667142"/>
    <n v="564.75"/>
    <n v="125699796"/>
  </r>
  <r>
    <x v="4"/>
    <s v="2016L307"/>
    <m/>
    <n v="11448"/>
    <n v="71550"/>
    <n v="0.16"/>
    <n v="3"/>
    <n v="745"/>
    <n v="3547"/>
    <n v="12"/>
    <n v="0.2"/>
    <n v="6"/>
    <n v="331.25748426555481"/>
    <n v="1773.5"/>
    <n v="295.58333333333331"/>
    <n v="709.40000000000009"/>
    <n v="10641"/>
    <n v="2642515"/>
    <n v="567.52"/>
    <n v="253787850"/>
  </r>
  <r>
    <x v="4"/>
    <s v="2016L308"/>
    <m/>
    <n v="27278"/>
    <n v="109112"/>
    <n v="0.25"/>
    <n v="4"/>
    <n v="784"/>
    <n v="3937"/>
    <n v="12"/>
    <n v="0.2"/>
    <n v="7"/>
    <n v="367.67993108358866"/>
    <n v="1640.4166666666667"/>
    <n v="328.08333333333331"/>
    <n v="787.40000000000009"/>
    <n v="15748"/>
    <n v="3086608"/>
    <n v="984.25"/>
    <n v="429573944"/>
  </r>
  <r>
    <x v="4"/>
    <s v="2016L309"/>
    <m/>
    <n v="22295.79"/>
    <n v="82577"/>
    <n v="0.27"/>
    <n v="5"/>
    <n v="724"/>
    <n v="2567"/>
    <n v="12"/>
    <n v="0.2"/>
    <n v="6"/>
    <n v="239.734412774085"/>
    <n v="1283.5"/>
    <n v="213.91666666666666"/>
    <n v="513.4"/>
    <n v="12835"/>
    <n v="1858508"/>
    <n v="693.09"/>
    <n v="211975159"/>
  </r>
  <r>
    <x v="4"/>
    <s v="2016L310"/>
    <m/>
    <n v="17508.490000000002"/>
    <n v="56479"/>
    <n v="0.31000000000000005"/>
    <n v="3"/>
    <n v="730"/>
    <n v="3375"/>
    <n v="12"/>
    <n v="0.15"/>
    <n v="8"/>
    <n v="235.33249380627717"/>
    <n v="1125"/>
    <n v="281.25"/>
    <n v="506.25"/>
    <n v="10125"/>
    <n v="2463750"/>
    <n v="1046.2500000000002"/>
    <n v="190616625"/>
  </r>
  <r>
    <x v="4"/>
    <s v="2016L311"/>
    <m/>
    <n v="13694.58"/>
    <n v="76081"/>
    <n v="0.18"/>
    <n v="3"/>
    <n v="765"/>
    <n v="2677"/>
    <n v="12"/>
    <n v="0.17"/>
    <n v="8"/>
    <n v="211.93487832286439"/>
    <n v="892.33333333333326"/>
    <n v="223.08333333333334"/>
    <n v="455.09000000000003"/>
    <n v="8031"/>
    <n v="2047905"/>
    <n v="481.85999999999996"/>
    <n v="203668837"/>
  </r>
  <r>
    <x v="4"/>
    <s v="2016L312"/>
    <m/>
    <n v="20602.5"/>
    <n v="82410"/>
    <n v="0.25"/>
    <n v="3"/>
    <n v="780"/>
    <n v="2837"/>
    <n v="12"/>
    <n v="0.19"/>
    <n v="9"/>
    <n v="251.47765292943532"/>
    <n v="709.25"/>
    <n v="236.41666666666666"/>
    <n v="539.03"/>
    <n v="8511"/>
    <n v="2212860"/>
    <n v="709.25"/>
    <n v="233797170"/>
  </r>
  <r>
    <x v="4"/>
    <s v="2016L313"/>
    <m/>
    <n v="21690.560000000001"/>
    <n v="67783"/>
    <n v="0.32"/>
    <n v="3"/>
    <n v="752"/>
    <n v="3592"/>
    <n v="12"/>
    <n v="0.19"/>
    <n v="4"/>
    <n v="318.40244248238707"/>
    <n v="2394.6666666666665"/>
    <n v="299.33333333333331"/>
    <n v="682.48"/>
    <n v="10776"/>
    <n v="2701184"/>
    <n v="1149.44"/>
    <n v="243476536"/>
  </r>
  <r>
    <x v="4"/>
    <s v="2016L314"/>
    <m/>
    <n v="21378.04"/>
    <n v="112516"/>
    <n v="0.19"/>
    <n v="3"/>
    <n v="758"/>
    <n v="3963"/>
    <n v="12"/>
    <n v="0.18"/>
    <n v="6"/>
    <n v="332.50122428435486"/>
    <n v="1981.5"/>
    <n v="330.25"/>
    <n v="713.33999999999992"/>
    <n v="11889"/>
    <n v="3003954"/>
    <n v="752.97"/>
    <n v="445900908"/>
  </r>
  <r>
    <x v="4"/>
    <s v="2016L315"/>
    <m/>
    <n v="31775.8"/>
    <n v="90788"/>
    <n v="0.35"/>
    <n v="4"/>
    <n v="773"/>
    <n v="2017"/>
    <n v="12"/>
    <n v="0.19"/>
    <n v="9"/>
    <n v="178.79112652755416"/>
    <n v="504.25"/>
    <n v="168.08333333333334"/>
    <n v="383.23"/>
    <n v="8068"/>
    <n v="1559141"/>
    <n v="705.94999999999993"/>
    <n v="183119396"/>
  </r>
  <r>
    <x v="4"/>
    <s v="2016L316"/>
    <m/>
    <n v="11877.740000000002"/>
    <n v="84841"/>
    <n v="0.14000000000000001"/>
    <n v="5"/>
    <n v="761"/>
    <n v="2939"/>
    <n v="12"/>
    <n v="0.2"/>
    <n v="7"/>
    <n v="274.47582358513279"/>
    <n v="1224.5833333333335"/>
    <n v="244.91666666666666"/>
    <n v="587.80000000000007"/>
    <n v="14695"/>
    <n v="2236579"/>
    <n v="411.46000000000004"/>
    <n v="249347699"/>
  </r>
  <r>
    <x v="4"/>
    <s v="2016L317"/>
    <m/>
    <n v="12139.79"/>
    <n v="93383"/>
    <n v="0.13"/>
    <n v="4"/>
    <n v="753"/>
    <n v="3714"/>
    <n v="12"/>
    <n v="0.18"/>
    <n v="8"/>
    <n v="311.60977718700332"/>
    <n v="1238"/>
    <n v="309.5"/>
    <n v="668.52"/>
    <n v="14856"/>
    <n v="2796642"/>
    <n v="482.82"/>
    <n v="346824462"/>
  </r>
  <r>
    <x v="4"/>
    <s v="2016L318"/>
    <m/>
    <n v="8214.24"/>
    <n v="51339"/>
    <n v="0.16"/>
    <n v="5"/>
    <n v="738"/>
    <n v="3465"/>
    <n v="12"/>
    <n v="0.17"/>
    <n v="4"/>
    <n v="274.31989293564629"/>
    <n v="2310"/>
    <n v="288.75"/>
    <n v="589.05000000000007"/>
    <n v="17325"/>
    <n v="2557170"/>
    <n v="554.4"/>
    <n v="177889635"/>
  </r>
  <r>
    <x v="4"/>
    <s v="2016L319"/>
    <m/>
    <n v="20252.88"/>
    <n v="84387"/>
    <n v="0.24000000000000002"/>
    <n v="5"/>
    <n v="743"/>
    <n v="2886"/>
    <n v="12"/>
    <n v="0.2"/>
    <n v="6"/>
    <n v="269.52610645345123"/>
    <n v="1443"/>
    <n v="240.5"/>
    <n v="577.20000000000005"/>
    <n v="14430"/>
    <n v="2144298"/>
    <n v="692.6400000000001"/>
    <n v="243540882"/>
  </r>
  <r>
    <x v="4"/>
    <s v="2016L320"/>
    <m/>
    <n v="21202.38"/>
    <n v="117791"/>
    <n v="0.18000000000000002"/>
    <n v="4"/>
    <n v="782"/>
    <n v="2783"/>
    <n v="12"/>
    <n v="0.2"/>
    <n v="9"/>
    <n v="259.90684485791917"/>
    <n v="695.75"/>
    <n v="231.91666666666666"/>
    <n v="556.6"/>
    <n v="11132"/>
    <n v="2176306"/>
    <n v="500.94000000000005"/>
    <n v="327812353"/>
  </r>
  <r>
    <x v="4"/>
    <s v="2016L321"/>
    <m/>
    <n v="24090.36"/>
    <n v="114716"/>
    <n v="0.21"/>
    <n v="5"/>
    <n v="762"/>
    <n v="3703"/>
    <n v="12"/>
    <n v="0.18"/>
    <n v="4"/>
    <n v="310.68686185338532"/>
    <n v="2468.6666666666665"/>
    <n v="308.58333333333331"/>
    <n v="666.54"/>
    <n v="18515"/>
    <n v="2821686"/>
    <n v="777.63"/>
    <n v="424793348"/>
  </r>
  <r>
    <x v="4"/>
    <s v="2016L322"/>
    <m/>
    <n v="33316.07"/>
    <n v="114883"/>
    <n v="0.28999999999999998"/>
    <n v="4"/>
    <n v="737"/>
    <n v="3405"/>
    <n v="12"/>
    <n v="0.21"/>
    <n v="9"/>
    <n v="334.19291984144974"/>
    <n v="851.25"/>
    <n v="283.75"/>
    <n v="715.05"/>
    <n v="13620"/>
    <n v="2509485"/>
    <n v="987.44999999999993"/>
    <n v="391176615"/>
  </r>
  <r>
    <x v="4"/>
    <s v="2016L323"/>
    <m/>
    <n v="32591.069999999996"/>
    <n v="112383"/>
    <n v="0.28999999999999998"/>
    <n v="5"/>
    <n v="734"/>
    <n v="2403"/>
    <n v="12"/>
    <n v="0.18"/>
    <n v="6"/>
    <n v="201.61504969853772"/>
    <n v="1201.5"/>
    <n v="200.25"/>
    <n v="432.53999999999996"/>
    <n v="12015"/>
    <n v="1763802"/>
    <n v="696.87"/>
    <n v="270056349"/>
  </r>
  <r>
    <x v="4"/>
    <s v="2016L324"/>
    <m/>
    <n v="24712.9"/>
    <n v="72685"/>
    <n v="0.34"/>
    <n v="5"/>
    <n v="774"/>
    <n v="2137"/>
    <n v="12"/>
    <n v="0.16"/>
    <n v="5"/>
    <n v="159.08761737651071"/>
    <n v="1246.5833333333335"/>
    <n v="178.08333333333334"/>
    <n v="341.92"/>
    <n v="10685"/>
    <n v="1654038"/>
    <n v="726.58"/>
    <n v="155327845"/>
  </r>
  <r>
    <x v="4"/>
    <s v="2016L325"/>
    <m/>
    <n v="11791.78"/>
    <n v="84227"/>
    <n v="0.14000000000000001"/>
    <n v="3"/>
    <n v="788"/>
    <n v="2376"/>
    <n v="12"/>
    <n v="0.17"/>
    <n v="5"/>
    <n v="188.10506944158604"/>
    <n v="1386"/>
    <n v="198"/>
    <n v="403.92"/>
    <n v="7128"/>
    <n v="1872288"/>
    <n v="332.64000000000004"/>
    <n v="200123352"/>
  </r>
  <r>
    <x v="4"/>
    <s v="2016L326"/>
    <m/>
    <n v="14657.699999999999"/>
    <n v="97718"/>
    <n v="0.15"/>
    <n v="4"/>
    <n v="754"/>
    <n v="3543"/>
    <n v="12"/>
    <n v="0.17"/>
    <n v="9"/>
    <n v="280.49505935670851"/>
    <n v="885.75"/>
    <n v="295.25"/>
    <n v="602.31000000000006"/>
    <n v="14172"/>
    <n v="2671422"/>
    <n v="531.44999999999993"/>
    <n v="346214874"/>
  </r>
  <r>
    <x v="4"/>
    <s v="2016L327"/>
    <m/>
    <n v="31665.06"/>
    <n v="117278"/>
    <n v="0.27"/>
    <n v="3"/>
    <n v="754"/>
    <n v="2917"/>
    <n v="12"/>
    <n v="0.19"/>
    <n v="5"/>
    <n v="258.5690213588872"/>
    <n v="1701.5833333333335"/>
    <n v="243.08333333333334"/>
    <n v="554.23"/>
    <n v="8751"/>
    <n v="2199418"/>
    <n v="787.59"/>
    <n v="342099926"/>
  </r>
  <r>
    <x v="4"/>
    <s v="2016L328"/>
    <m/>
    <n v="24540.48"/>
    <n v="102252"/>
    <n v="0.24"/>
    <n v="5"/>
    <n v="777"/>
    <n v="3865"/>
    <n v="12"/>
    <n v="0.18"/>
    <n v="8"/>
    <n v="324.2788876757586"/>
    <n v="1288.3333333333333"/>
    <n v="322.08333333333331"/>
    <n v="695.69999999999993"/>
    <n v="19325"/>
    <n v="3003105"/>
    <n v="927.59999999999991"/>
    <n v="395203980"/>
  </r>
  <r>
    <x v="4"/>
    <s v="2016L329"/>
    <m/>
    <n v="13449.92"/>
    <n v="84062"/>
    <n v="0.16"/>
    <n v="5"/>
    <n v="789"/>
    <n v="3738"/>
    <n v="12"/>
    <n v="0.2"/>
    <n v="8"/>
    <n v="349.09514411746375"/>
    <n v="1246"/>
    <n v="311.5"/>
    <n v="747.6"/>
    <n v="18690"/>
    <n v="2949282"/>
    <n v="598.08000000000004"/>
    <n v="314223756"/>
  </r>
  <r>
    <x v="4"/>
    <s v="2016L330"/>
    <m/>
    <n v="29400.09"/>
    <n v="94839"/>
    <n v="0.31"/>
    <n v="3"/>
    <n v="731"/>
    <n v="3346"/>
    <n v="12"/>
    <n v="0.15"/>
    <n v="7"/>
    <n v="233.31037756320089"/>
    <n v="1394.1666666666667"/>
    <n v="278.83333333333331"/>
    <n v="501.9"/>
    <n v="10038"/>
    <n v="2445926"/>
    <n v="1037.26"/>
    <n v="317331294"/>
  </r>
  <r>
    <x v="4"/>
    <s v="2016L331"/>
    <m/>
    <n v="34979.01"/>
    <n v="105997"/>
    <n v="0.33"/>
    <n v="5"/>
    <n v="747"/>
    <n v="2301"/>
    <n v="12"/>
    <n v="0.15"/>
    <n v="9"/>
    <n v="160.4444646661463"/>
    <n v="575.25"/>
    <n v="191.75"/>
    <n v="345.15"/>
    <n v="11505"/>
    <n v="1718847"/>
    <n v="759.33"/>
    <n v="243899097"/>
  </r>
  <r>
    <x v="4"/>
    <s v="2016L332"/>
    <m/>
    <n v="7361.51"/>
    <n v="56627"/>
    <n v="0.13"/>
    <n v="3"/>
    <n v="722"/>
    <n v="2875"/>
    <n v="12"/>
    <n v="0.2"/>
    <n v="6"/>
    <n v="268.498806671404"/>
    <n v="1437.5"/>
    <n v="239.58333333333334"/>
    <n v="575"/>
    <n v="8625"/>
    <n v="2075750"/>
    <n v="373.75"/>
    <n v="162802625"/>
  </r>
  <r>
    <x v="4"/>
    <s v="2016L333"/>
    <m/>
    <n v="17665.12"/>
    <n v="80296"/>
    <n v="0.22"/>
    <n v="3"/>
    <n v="786"/>
    <n v="3567"/>
    <n v="12"/>
    <n v="0.17"/>
    <n v="5"/>
    <n v="282.39511056318918"/>
    <n v="2080.75"/>
    <n v="297.25"/>
    <n v="606.3900000000001"/>
    <n v="10701"/>
    <n v="2803662"/>
    <n v="784.74"/>
    <n v="2864158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8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G10" firstHeaderRow="1" firstDataRow="2" firstDataCol="1"/>
  <pivotFields count="20">
    <pivotField axis="axisRow" showAll="0">
      <items count="6">
        <item x="4"/>
        <item x="3"/>
        <item x="2"/>
        <item x="1"/>
        <item x="0"/>
        <item t="default"/>
      </items>
    </pivotField>
    <pivotField showAll="0"/>
    <pivotField showAll="0"/>
    <pivotField numFmtId="43" showAll="0"/>
    <pivotField numFmtId="43" showAll="0"/>
    <pivotField numFmtId="9" showAll="0"/>
    <pivotField showAll="0"/>
    <pivotField showAll="0"/>
    <pivotField dataField="1" numFmtId="43" showAll="0"/>
    <pivotField showAll="0"/>
    <pivotField numFmtId="9" showAll="0"/>
    <pivotField showAll="0"/>
    <pivotField numFmtId="8" showAll="0"/>
    <pivotField numFmtId="44" showAll="0"/>
    <pivotField numFmtId="43" showAll="0"/>
    <pivotField dataField="1" numFmtId="43" showAll="0"/>
    <pivotField dataField="1" numFmtId="43" showAll="0"/>
    <pivotField dataField="1" numFmtId="43" showAll="0"/>
    <pivotField dataField="1" numFmtId="43" showAll="0"/>
    <pivotField dataField="1" numFmtId="43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Sum of loan_amount" fld="8" baseField="0" baseItem="0"/>
    <dataField name="Sum of weighted_average_interest" fld="15" baseField="0" baseItem="0"/>
    <dataField name="Sum of weighted_average_employment" fld="16" baseField="0" baseItem="0"/>
    <dataField name="Sum of weighted_average_credit_score" fld="17" baseField="0" baseItem="0"/>
    <dataField name="Sum of weighted_average_earning" fld="19" baseField="0" baseItem="0"/>
    <dataField name="Sum of weighted_average_expense_vs_earning_ratio" fld="18" baseField="0" baseItem="0"/>
  </data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666"/>
  <sheetViews>
    <sheetView workbookViewId="0"/>
  </sheetViews>
  <sheetFormatPr defaultRowHeight="15"/>
  <cols>
    <col min="1" max="1" width="7.5703125" bestFit="1" customWidth="1"/>
    <col min="3" max="3" width="12" style="17" bestFit="1" customWidth="1"/>
    <col min="4" max="4" width="10.5703125" bestFit="1" customWidth="1"/>
    <col min="5" max="5" width="11.5703125" style="3" bestFit="1" customWidth="1"/>
    <col min="6" max="6" width="24.7109375" style="1" bestFit="1" customWidth="1"/>
    <col min="7" max="7" width="11.85546875" bestFit="1" customWidth="1"/>
    <col min="8" max="8" width="22.28515625" bestFit="1" customWidth="1"/>
    <col min="9" max="9" width="14.28515625" style="3" bestFit="1" customWidth="1"/>
    <col min="10" max="10" width="8.5703125" bestFit="1" customWidth="1"/>
    <col min="11" max="11" width="12.5703125" bestFit="1" customWidth="1"/>
    <col min="12" max="12" width="12.5703125" customWidth="1"/>
    <col min="13" max="13" width="14.42578125" bestFit="1" customWidth="1"/>
    <col min="14" max="14" width="14.140625" style="10" bestFit="1" customWidth="1"/>
    <col min="16" max="16" width="10.5703125" style="5" bestFit="1" customWidth="1"/>
    <col min="17" max="17" width="10.85546875" style="14" bestFit="1" customWidth="1"/>
    <col min="18" max="18" width="13.28515625" style="5" bestFit="1" customWidth="1"/>
    <col min="19" max="20" width="15.28515625" style="5" bestFit="1" customWidth="1"/>
    <col min="21" max="21" width="9.140625" style="5"/>
  </cols>
  <sheetData>
    <row r="1" spans="1:21" s="6" customFormat="1" ht="75">
      <c r="A1" s="6" t="s">
        <v>5</v>
      </c>
      <c r="B1" s="6" t="s">
        <v>1683</v>
      </c>
      <c r="C1" s="16" t="s">
        <v>1682</v>
      </c>
      <c r="D1" s="6" t="s">
        <v>0</v>
      </c>
      <c r="E1" s="7" t="s">
        <v>1</v>
      </c>
      <c r="F1" s="8" t="s">
        <v>7</v>
      </c>
      <c r="G1" s="6" t="s">
        <v>2</v>
      </c>
      <c r="H1" s="6" t="s">
        <v>8</v>
      </c>
      <c r="I1" s="7" t="s">
        <v>6</v>
      </c>
      <c r="J1" s="6" t="s">
        <v>3</v>
      </c>
      <c r="K1" s="6" t="s">
        <v>4</v>
      </c>
      <c r="L1" s="6" t="s">
        <v>11</v>
      </c>
      <c r="M1" s="6" t="s">
        <v>9</v>
      </c>
      <c r="N1" s="11" t="s">
        <v>10</v>
      </c>
      <c r="O1" s="6" t="s">
        <v>12</v>
      </c>
      <c r="P1" s="13" t="s">
        <v>13</v>
      </c>
      <c r="Q1" s="13" t="s">
        <v>1698</v>
      </c>
      <c r="R1" s="9" t="s">
        <v>14</v>
      </c>
      <c r="S1" s="9" t="s">
        <v>15</v>
      </c>
      <c r="T1" s="9" t="s">
        <v>16</v>
      </c>
      <c r="U1" s="9"/>
    </row>
    <row r="2" spans="1:21">
      <c r="A2" t="s">
        <v>17</v>
      </c>
      <c r="B2" t="str">
        <f t="shared" ref="B2:B65" si="0">+LEFT(A2,4)</f>
        <v>2020</v>
      </c>
      <c r="C2" s="15"/>
      <c r="D2" s="3">
        <f ca="1">(+RANDBETWEEN(10,40)/100)*E2</f>
        <v>20455.02</v>
      </c>
      <c r="E2" s="3">
        <f ca="1">+RANDBETWEEN(50000,120000)</f>
        <v>113639</v>
      </c>
      <c r="F2" s="1">
        <f ca="1">+D2/E2</f>
        <v>0.18</v>
      </c>
      <c r="G2">
        <f ca="1">+RANDBETWEEN(3,5)</f>
        <v>3</v>
      </c>
      <c r="H2">
        <f ca="1">+RANDBETWEEN(720,790)</f>
        <v>780</v>
      </c>
      <c r="I2" s="3">
        <f ca="1">+RANDBETWEEN(2000,4000)</f>
        <v>2225</v>
      </c>
      <c r="J2">
        <v>12</v>
      </c>
      <c r="K2" s="1">
        <f ca="1">+RANDBETWEEN(15,21)/100</f>
        <v>0.19</v>
      </c>
      <c r="L2">
        <f ca="1">+RANDBETWEEN(3,6)</f>
        <v>6</v>
      </c>
      <c r="M2" s="4">
        <f ca="1">-CUMIPMT(K2/12,J2,I2,1,J2,1)</f>
        <v>197.2286844441289</v>
      </c>
      <c r="N2" s="10">
        <f ca="1">+((J2-L2)/J2)*I2</f>
        <v>1112.5</v>
      </c>
      <c r="O2" s="3">
        <f ca="1">+I2/J2</f>
        <v>185.41666666666666</v>
      </c>
      <c r="P2" s="14">
        <f ca="1">+K2*I2</f>
        <v>422.75</v>
      </c>
      <c r="Q2" s="14">
        <f ca="1">+G2*I2</f>
        <v>6675</v>
      </c>
      <c r="R2" s="12">
        <f ca="1">+I2*H2</f>
        <v>1735500</v>
      </c>
      <c r="S2" s="12">
        <f ca="1">+F2*I2</f>
        <v>400.5</v>
      </c>
      <c r="T2" s="12">
        <f ca="1">+E2*I2</f>
        <v>252846775</v>
      </c>
    </row>
    <row r="3" spans="1:21">
      <c r="A3" t="s">
        <v>18</v>
      </c>
      <c r="B3" t="str">
        <f t="shared" si="0"/>
        <v>2020</v>
      </c>
      <c r="D3" s="3">
        <f t="shared" ref="D3:D66" ca="1" si="1">(+RANDBETWEEN(10,40)/100)*E3</f>
        <v>14657.039999999999</v>
      </c>
      <c r="E3" s="3">
        <f t="shared" ref="E3:E66" ca="1" si="2">+RANDBETWEEN(50000,120000)</f>
        <v>81428</v>
      </c>
      <c r="F3" s="1">
        <f t="shared" ref="F3:F10" ca="1" si="3">+D3/E3</f>
        <v>0.18</v>
      </c>
      <c r="G3">
        <f ca="1">+RANDBETWEEN(3,5)</f>
        <v>3</v>
      </c>
      <c r="H3">
        <f t="shared" ref="H3:H66" ca="1" si="4">+RANDBETWEEN(720,790)</f>
        <v>724</v>
      </c>
      <c r="I3" s="3">
        <f t="shared" ref="I3:I66" ca="1" si="5">+RANDBETWEEN(2000,4000)</f>
        <v>3773</v>
      </c>
      <c r="J3">
        <v>12</v>
      </c>
      <c r="K3" s="1">
        <f t="shared" ref="K3:K66" ca="1" si="6">+RANDBETWEEN(15,21)/100</f>
        <v>0.16</v>
      </c>
      <c r="L3">
        <f ca="1">+RANDBETWEEN(3,6)</f>
        <v>3</v>
      </c>
      <c r="M3" s="4">
        <f t="shared" ref="M3:M66" ca="1" si="7">-CUMIPMT(K3/12,J3,I3,1,J3,1)</f>
        <v>280.8786056909571</v>
      </c>
      <c r="N3" s="10">
        <f t="shared" ref="N3:N66" ca="1" si="8">+((J3-L3)/J3)*I3</f>
        <v>2829.75</v>
      </c>
      <c r="O3" s="3">
        <f t="shared" ref="O3:O66" ca="1" si="9">+I3/J3</f>
        <v>314.41666666666669</v>
      </c>
      <c r="P3" s="14">
        <f t="shared" ref="P3:P66" ca="1" si="10">+K3*I3</f>
        <v>603.68000000000006</v>
      </c>
      <c r="Q3" s="14">
        <f t="shared" ref="Q3:Q66" ca="1" si="11">+G3*I3</f>
        <v>11319</v>
      </c>
      <c r="R3" s="12">
        <f t="shared" ref="R3:R66" ca="1" si="12">+I3*H3</f>
        <v>2731652</v>
      </c>
      <c r="S3" s="12">
        <f t="shared" ref="S3:S66" ca="1" si="13">+F3*I3</f>
        <v>679.14</v>
      </c>
      <c r="T3" s="12">
        <f t="shared" ref="T3:T66" ca="1" si="14">+E3*I3</f>
        <v>307227844</v>
      </c>
    </row>
    <row r="4" spans="1:21">
      <c r="A4" t="s">
        <v>19</v>
      </c>
      <c r="B4" t="str">
        <f t="shared" si="0"/>
        <v>2020</v>
      </c>
      <c r="D4" s="3">
        <f t="shared" ca="1" si="1"/>
        <v>31714.800000000003</v>
      </c>
      <c r="E4" s="3">
        <f t="shared" ca="1" si="2"/>
        <v>79287</v>
      </c>
      <c r="F4" s="1">
        <f t="shared" ca="1" si="3"/>
        <v>0.4</v>
      </c>
      <c r="G4">
        <f t="shared" ref="G4:G67" ca="1" si="15">+RANDBETWEEN(3,5)</f>
        <v>3</v>
      </c>
      <c r="H4">
        <f t="shared" ca="1" si="4"/>
        <v>788</v>
      </c>
      <c r="I4" s="3">
        <f t="shared" ca="1" si="5"/>
        <v>2562</v>
      </c>
      <c r="J4">
        <v>12</v>
      </c>
      <c r="K4" s="1">
        <f t="shared" ca="1" si="6"/>
        <v>0.18</v>
      </c>
      <c r="L4">
        <f ca="1">+RANDBETWEEN(3,6)</f>
        <v>3</v>
      </c>
      <c r="M4" s="4">
        <f t="shared" ca="1" si="7"/>
        <v>214.95537133901522</v>
      </c>
      <c r="N4" s="10">
        <f ca="1">+((J4-L4)/J4)*I4</f>
        <v>1921.5</v>
      </c>
      <c r="O4" s="3">
        <f t="shared" ca="1" si="9"/>
        <v>213.5</v>
      </c>
      <c r="P4" s="14">
        <f t="shared" ca="1" si="10"/>
        <v>461.15999999999997</v>
      </c>
      <c r="Q4" s="14">
        <f ca="1">+G4*I4</f>
        <v>7686</v>
      </c>
      <c r="R4" s="12">
        <f t="shared" ca="1" si="12"/>
        <v>2018856</v>
      </c>
      <c r="S4" s="12">
        <f t="shared" ca="1" si="13"/>
        <v>1024.8</v>
      </c>
      <c r="T4" s="12">
        <f t="shared" ca="1" si="14"/>
        <v>203133294</v>
      </c>
    </row>
    <row r="5" spans="1:21">
      <c r="A5" t="s">
        <v>20</v>
      </c>
      <c r="B5" t="str">
        <f t="shared" si="0"/>
        <v>2020</v>
      </c>
      <c r="D5" s="3">
        <f t="shared" ca="1" si="1"/>
        <v>26906.25</v>
      </c>
      <c r="E5" s="3">
        <f t="shared" ca="1" si="2"/>
        <v>76875</v>
      </c>
      <c r="F5" s="1">
        <f t="shared" ca="1" si="3"/>
        <v>0.35</v>
      </c>
      <c r="G5">
        <f t="shared" ca="1" si="15"/>
        <v>4</v>
      </c>
      <c r="H5">
        <f t="shared" ca="1" si="4"/>
        <v>756</v>
      </c>
      <c r="I5" s="3">
        <f t="shared" ca="1" si="5"/>
        <v>3730</v>
      </c>
      <c r="J5">
        <v>12</v>
      </c>
      <c r="K5" s="1">
        <f t="shared" ca="1" si="6"/>
        <v>0.19</v>
      </c>
      <c r="L5">
        <f ca="1">+RANDBETWEEN(3,6)</f>
        <v>6</v>
      </c>
      <c r="M5" s="4">
        <f t="shared" ca="1" si="7"/>
        <v>330.63505302319135</v>
      </c>
      <c r="N5" s="10">
        <f t="shared" ca="1" si="8"/>
        <v>1865</v>
      </c>
      <c r="O5" s="3">
        <f t="shared" ca="1" si="9"/>
        <v>310.83333333333331</v>
      </c>
      <c r="P5" s="14">
        <f t="shared" ca="1" si="10"/>
        <v>708.7</v>
      </c>
      <c r="Q5" s="14">
        <f t="shared" ca="1" si="11"/>
        <v>14920</v>
      </c>
      <c r="R5" s="12">
        <f t="shared" ca="1" si="12"/>
        <v>2819880</v>
      </c>
      <c r="S5" s="12">
        <f t="shared" ca="1" si="13"/>
        <v>1305.5</v>
      </c>
      <c r="T5" s="12">
        <f t="shared" ca="1" si="14"/>
        <v>286743750</v>
      </c>
    </row>
    <row r="6" spans="1:21">
      <c r="A6" t="s">
        <v>21</v>
      </c>
      <c r="B6" t="str">
        <f t="shared" si="0"/>
        <v>2020</v>
      </c>
      <c r="D6" s="3">
        <f t="shared" ca="1" si="1"/>
        <v>33802.199999999997</v>
      </c>
      <c r="E6" s="3">
        <f t="shared" ca="1" si="2"/>
        <v>93895</v>
      </c>
      <c r="F6" s="1">
        <f t="shared" ca="1" si="3"/>
        <v>0.36</v>
      </c>
      <c r="G6">
        <f t="shared" ca="1" si="15"/>
        <v>5</v>
      </c>
      <c r="H6">
        <f t="shared" ca="1" si="4"/>
        <v>757</v>
      </c>
      <c r="I6" s="3">
        <f t="shared" ca="1" si="5"/>
        <v>2238</v>
      </c>
      <c r="J6">
        <v>12</v>
      </c>
      <c r="K6" s="1">
        <f t="shared" ca="1" si="6"/>
        <v>0.2</v>
      </c>
      <c r="L6">
        <f t="shared" ref="L6:L66" ca="1" si="16">+RANDBETWEEN(3,6)</f>
        <v>4</v>
      </c>
      <c r="M6" s="4">
        <f t="shared" ca="1" si="7"/>
        <v>209.00881020194865</v>
      </c>
      <c r="N6" s="10">
        <f t="shared" ca="1" si="8"/>
        <v>1492</v>
      </c>
      <c r="O6" s="3">
        <f t="shared" ca="1" si="9"/>
        <v>186.5</v>
      </c>
      <c r="P6" s="14">
        <f t="shared" ca="1" si="10"/>
        <v>447.6</v>
      </c>
      <c r="Q6" s="14">
        <f t="shared" ca="1" si="11"/>
        <v>11190</v>
      </c>
      <c r="R6" s="12">
        <f t="shared" ca="1" si="12"/>
        <v>1694166</v>
      </c>
      <c r="S6" s="12">
        <f t="shared" ca="1" si="13"/>
        <v>805.68</v>
      </c>
      <c r="T6" s="12">
        <f t="shared" ca="1" si="14"/>
        <v>210137010</v>
      </c>
    </row>
    <row r="7" spans="1:21">
      <c r="A7" t="s">
        <v>22</v>
      </c>
      <c r="B7" t="str">
        <f t="shared" si="0"/>
        <v>2020</v>
      </c>
      <c r="D7" s="3">
        <f t="shared" ca="1" si="1"/>
        <v>34889.01</v>
      </c>
      <c r="E7" s="3">
        <f t="shared" ca="1" si="2"/>
        <v>89459</v>
      </c>
      <c r="F7" s="1">
        <f t="shared" ca="1" si="3"/>
        <v>0.39</v>
      </c>
      <c r="G7">
        <f t="shared" ca="1" si="15"/>
        <v>3</v>
      </c>
      <c r="H7">
        <f t="shared" ca="1" si="4"/>
        <v>722</v>
      </c>
      <c r="I7" s="3">
        <f t="shared" ca="1" si="5"/>
        <v>3444</v>
      </c>
      <c r="J7">
        <v>12</v>
      </c>
      <c r="K7" s="1">
        <f t="shared" ca="1" si="6"/>
        <v>0.21</v>
      </c>
      <c r="L7">
        <f ca="1">+RANDBETWEEN(3,6)</f>
        <v>3</v>
      </c>
      <c r="M7" s="4">
        <f t="shared" ca="1" si="7"/>
        <v>338.02068015681448</v>
      </c>
      <c r="N7" s="10">
        <f t="shared" ca="1" si="8"/>
        <v>2583</v>
      </c>
      <c r="O7" s="3">
        <f t="shared" ca="1" si="9"/>
        <v>287</v>
      </c>
      <c r="P7" s="14">
        <f t="shared" ca="1" si="10"/>
        <v>723.24</v>
      </c>
      <c r="Q7" s="14">
        <f t="shared" ca="1" si="11"/>
        <v>10332</v>
      </c>
      <c r="R7" s="12">
        <f t="shared" ca="1" si="12"/>
        <v>2486568</v>
      </c>
      <c r="S7" s="12">
        <f t="shared" ca="1" si="13"/>
        <v>1343.16</v>
      </c>
      <c r="T7" s="12">
        <f t="shared" ca="1" si="14"/>
        <v>308096796</v>
      </c>
    </row>
    <row r="8" spans="1:21">
      <c r="A8" t="s">
        <v>23</v>
      </c>
      <c r="B8" t="str">
        <f t="shared" si="0"/>
        <v>2020</v>
      </c>
      <c r="D8" s="3">
        <f t="shared" ca="1" si="1"/>
        <v>25158.76</v>
      </c>
      <c r="E8" s="3">
        <f t="shared" ca="1" si="2"/>
        <v>114358</v>
      </c>
      <c r="F8" s="1">
        <f t="shared" ca="1" si="3"/>
        <v>0.21999999999999997</v>
      </c>
      <c r="G8">
        <f t="shared" ca="1" si="15"/>
        <v>3</v>
      </c>
      <c r="H8">
        <f t="shared" ca="1" si="4"/>
        <v>776</v>
      </c>
      <c r="I8" s="3">
        <f t="shared" ca="1" si="5"/>
        <v>3938</v>
      </c>
      <c r="J8">
        <v>12</v>
      </c>
      <c r="K8" s="1">
        <f t="shared" ca="1" si="6"/>
        <v>0.18</v>
      </c>
      <c r="L8">
        <f t="shared" ca="1" si="16"/>
        <v>5</v>
      </c>
      <c r="M8" s="4">
        <f t="shared" ca="1" si="7"/>
        <v>330.4036894352231</v>
      </c>
      <c r="N8" s="10">
        <f t="shared" ca="1" si="8"/>
        <v>2297.166666666667</v>
      </c>
      <c r="O8" s="3">
        <f t="shared" ca="1" si="9"/>
        <v>328.16666666666669</v>
      </c>
      <c r="P8" s="14">
        <f t="shared" ca="1" si="10"/>
        <v>708.83999999999992</v>
      </c>
      <c r="Q8" s="14">
        <f t="shared" ca="1" si="11"/>
        <v>11814</v>
      </c>
      <c r="R8" s="12">
        <f t="shared" ca="1" si="12"/>
        <v>3055888</v>
      </c>
      <c r="S8" s="12">
        <f t="shared" ca="1" si="13"/>
        <v>866.3599999999999</v>
      </c>
      <c r="T8" s="12">
        <f t="shared" ca="1" si="14"/>
        <v>450341804</v>
      </c>
    </row>
    <row r="9" spans="1:21">
      <c r="A9" t="s">
        <v>24</v>
      </c>
      <c r="B9" t="str">
        <f t="shared" si="0"/>
        <v>2020</v>
      </c>
      <c r="D9" s="3">
        <f t="shared" ca="1" si="1"/>
        <v>22954.06</v>
      </c>
      <c r="E9" s="3">
        <f t="shared" ca="1" si="2"/>
        <v>62038</v>
      </c>
      <c r="F9" s="1">
        <f t="shared" ca="1" si="3"/>
        <v>0.37</v>
      </c>
      <c r="G9">
        <f t="shared" ca="1" si="15"/>
        <v>5</v>
      </c>
      <c r="H9">
        <f t="shared" ca="1" si="4"/>
        <v>776</v>
      </c>
      <c r="I9" s="3">
        <f t="shared" ca="1" si="5"/>
        <v>2077</v>
      </c>
      <c r="J9">
        <v>12</v>
      </c>
      <c r="K9" s="1">
        <f t="shared" ca="1" si="6"/>
        <v>0.18</v>
      </c>
      <c r="L9">
        <f t="shared" ca="1" si="16"/>
        <v>6</v>
      </c>
      <c r="M9" s="4">
        <f t="shared" ca="1" si="7"/>
        <v>174.26319526586053</v>
      </c>
      <c r="N9" s="10">
        <f t="shared" ca="1" si="8"/>
        <v>1038.5</v>
      </c>
      <c r="O9" s="3">
        <f t="shared" ca="1" si="9"/>
        <v>173.08333333333334</v>
      </c>
      <c r="P9" s="14">
        <f t="shared" ca="1" si="10"/>
        <v>373.86</v>
      </c>
      <c r="Q9" s="14">
        <f t="shared" ca="1" si="11"/>
        <v>10385</v>
      </c>
      <c r="R9" s="12">
        <f t="shared" ca="1" si="12"/>
        <v>1611752</v>
      </c>
      <c r="S9" s="12">
        <f t="shared" ca="1" si="13"/>
        <v>768.49</v>
      </c>
      <c r="T9" s="12">
        <f t="shared" ca="1" si="14"/>
        <v>128852926</v>
      </c>
    </row>
    <row r="10" spans="1:21">
      <c r="A10" t="s">
        <v>25</v>
      </c>
      <c r="B10" t="str">
        <f t="shared" si="0"/>
        <v>2020</v>
      </c>
      <c r="D10" s="3">
        <f t="shared" ca="1" si="1"/>
        <v>10748.5</v>
      </c>
      <c r="E10" s="3">
        <f t="shared" ca="1" si="2"/>
        <v>107485</v>
      </c>
      <c r="F10" s="1">
        <f t="shared" ca="1" si="3"/>
        <v>0.1</v>
      </c>
      <c r="G10">
        <f t="shared" ca="1" si="15"/>
        <v>4</v>
      </c>
      <c r="H10">
        <f t="shared" ca="1" si="4"/>
        <v>755</v>
      </c>
      <c r="I10" s="3">
        <f t="shared" ca="1" si="5"/>
        <v>2872</v>
      </c>
      <c r="J10">
        <v>12</v>
      </c>
      <c r="K10" s="1">
        <f t="shared" ca="1" si="6"/>
        <v>0.18</v>
      </c>
      <c r="L10">
        <f t="shared" ca="1" si="16"/>
        <v>3</v>
      </c>
      <c r="M10" s="4">
        <f t="shared" ca="1" si="7"/>
        <v>240.96480346824816</v>
      </c>
      <c r="N10" s="10">
        <f t="shared" ca="1" si="8"/>
        <v>2154</v>
      </c>
      <c r="O10" s="3">
        <f t="shared" ca="1" si="9"/>
        <v>239.33333333333334</v>
      </c>
      <c r="P10" s="14">
        <f t="shared" ca="1" si="10"/>
        <v>516.96</v>
      </c>
      <c r="Q10" s="14">
        <f t="shared" ca="1" si="11"/>
        <v>11488</v>
      </c>
      <c r="R10" s="12">
        <f t="shared" ca="1" si="12"/>
        <v>2168360</v>
      </c>
      <c r="S10" s="12">
        <f t="shared" ca="1" si="13"/>
        <v>287.2</v>
      </c>
      <c r="T10" s="12">
        <f t="shared" ca="1" si="14"/>
        <v>308696920</v>
      </c>
    </row>
    <row r="11" spans="1:21">
      <c r="A11" t="s">
        <v>26</v>
      </c>
      <c r="B11" t="str">
        <f t="shared" si="0"/>
        <v>2020</v>
      </c>
      <c r="D11" s="3">
        <f t="shared" ca="1" si="1"/>
        <v>18375.72</v>
      </c>
      <c r="E11" s="3">
        <f t="shared" ca="1" si="2"/>
        <v>55684</v>
      </c>
      <c r="F11" s="1">
        <f t="shared" ref="F11:F38" ca="1" si="17">+D11/E11</f>
        <v>0.33</v>
      </c>
      <c r="G11">
        <f t="shared" ca="1" si="15"/>
        <v>4</v>
      </c>
      <c r="H11">
        <f t="shared" ca="1" si="4"/>
        <v>736</v>
      </c>
      <c r="I11" s="3">
        <f t="shared" ca="1" si="5"/>
        <v>3706</v>
      </c>
      <c r="J11">
        <v>12</v>
      </c>
      <c r="K11" s="1">
        <f t="shared" ca="1" si="6"/>
        <v>0.16</v>
      </c>
      <c r="L11">
        <f t="shared" ca="1" si="16"/>
        <v>6</v>
      </c>
      <c r="M11" s="4">
        <f t="shared" ca="1" si="7"/>
        <v>275.8908329421381</v>
      </c>
      <c r="N11" s="10">
        <f t="shared" ca="1" si="8"/>
        <v>1853</v>
      </c>
      <c r="O11" s="3">
        <f t="shared" ca="1" si="9"/>
        <v>308.83333333333331</v>
      </c>
      <c r="P11" s="14">
        <f t="shared" ca="1" si="10"/>
        <v>592.96</v>
      </c>
      <c r="Q11" s="14">
        <f t="shared" ca="1" si="11"/>
        <v>14824</v>
      </c>
      <c r="R11" s="12">
        <f t="shared" ca="1" si="12"/>
        <v>2727616</v>
      </c>
      <c r="S11" s="12">
        <f t="shared" ca="1" si="13"/>
        <v>1222.98</v>
      </c>
      <c r="T11" s="12">
        <f t="shared" ca="1" si="14"/>
        <v>206364904</v>
      </c>
    </row>
    <row r="12" spans="1:21">
      <c r="A12" t="s">
        <v>27</v>
      </c>
      <c r="B12" t="str">
        <f t="shared" si="0"/>
        <v>2020</v>
      </c>
      <c r="D12" s="3">
        <f t="shared" ca="1" si="1"/>
        <v>23556.800000000003</v>
      </c>
      <c r="E12" s="3">
        <f t="shared" ca="1" si="2"/>
        <v>58892</v>
      </c>
      <c r="F12" s="1">
        <f t="shared" ca="1" si="17"/>
        <v>0.4</v>
      </c>
      <c r="G12">
        <f t="shared" ca="1" si="15"/>
        <v>4</v>
      </c>
      <c r="H12">
        <f t="shared" ca="1" si="4"/>
        <v>767</v>
      </c>
      <c r="I12" s="3">
        <f t="shared" ca="1" si="5"/>
        <v>2356</v>
      </c>
      <c r="J12">
        <v>12</v>
      </c>
      <c r="K12" s="1">
        <f t="shared" ca="1" si="6"/>
        <v>0.18</v>
      </c>
      <c r="L12">
        <f t="shared" ca="1" si="16"/>
        <v>4</v>
      </c>
      <c r="M12" s="4">
        <f t="shared" ca="1" si="7"/>
        <v>197.67168418217011</v>
      </c>
      <c r="N12" s="10">
        <f t="shared" ca="1" si="8"/>
        <v>1570.6666666666665</v>
      </c>
      <c r="O12" s="3">
        <f t="shared" ca="1" si="9"/>
        <v>196.33333333333334</v>
      </c>
      <c r="P12" s="14">
        <f t="shared" ca="1" si="10"/>
        <v>424.08</v>
      </c>
      <c r="Q12" s="14">
        <f t="shared" ca="1" si="11"/>
        <v>9424</v>
      </c>
      <c r="R12" s="12">
        <f t="shared" ca="1" si="12"/>
        <v>1807052</v>
      </c>
      <c r="S12" s="12">
        <f t="shared" ca="1" si="13"/>
        <v>942.40000000000009</v>
      </c>
      <c r="T12" s="12">
        <f t="shared" ca="1" si="14"/>
        <v>138749552</v>
      </c>
    </row>
    <row r="13" spans="1:21">
      <c r="A13" t="s">
        <v>28</v>
      </c>
      <c r="B13" t="str">
        <f t="shared" si="0"/>
        <v>2020</v>
      </c>
      <c r="D13" s="3">
        <f t="shared" ca="1" si="1"/>
        <v>32215.82</v>
      </c>
      <c r="E13" s="3">
        <f t="shared" ca="1" si="2"/>
        <v>103922</v>
      </c>
      <c r="F13" s="1">
        <f t="shared" ca="1" si="17"/>
        <v>0.31</v>
      </c>
      <c r="G13">
        <f t="shared" ca="1" si="15"/>
        <v>4</v>
      </c>
      <c r="H13">
        <f t="shared" ca="1" si="4"/>
        <v>734</v>
      </c>
      <c r="I13" s="3">
        <f t="shared" ca="1" si="5"/>
        <v>2463</v>
      </c>
      <c r="J13">
        <v>12</v>
      </c>
      <c r="K13" s="1">
        <f t="shared" ca="1" si="6"/>
        <v>0.16</v>
      </c>
      <c r="L13">
        <f t="shared" ca="1" si="16"/>
        <v>5</v>
      </c>
      <c r="M13" s="4">
        <f t="shared" ca="1" si="7"/>
        <v>183.35648179613759</v>
      </c>
      <c r="N13" s="10">
        <f t="shared" ca="1" si="8"/>
        <v>1436.75</v>
      </c>
      <c r="O13" s="3">
        <f t="shared" ca="1" si="9"/>
        <v>205.25</v>
      </c>
      <c r="P13" s="14">
        <f t="shared" ca="1" si="10"/>
        <v>394.08</v>
      </c>
      <c r="Q13" s="14">
        <f t="shared" ca="1" si="11"/>
        <v>9852</v>
      </c>
      <c r="R13" s="12">
        <f t="shared" ca="1" si="12"/>
        <v>1807842</v>
      </c>
      <c r="S13" s="12">
        <f t="shared" ca="1" si="13"/>
        <v>763.53</v>
      </c>
      <c r="T13" s="12">
        <f t="shared" ca="1" si="14"/>
        <v>255959886</v>
      </c>
    </row>
    <row r="14" spans="1:21">
      <c r="A14" t="s">
        <v>29</v>
      </c>
      <c r="B14" t="str">
        <f t="shared" si="0"/>
        <v>2020</v>
      </c>
      <c r="D14" s="3">
        <f t="shared" ca="1" si="1"/>
        <v>24200</v>
      </c>
      <c r="E14" s="3">
        <f t="shared" ca="1" si="2"/>
        <v>75625</v>
      </c>
      <c r="F14" s="1">
        <f t="shared" ca="1" si="17"/>
        <v>0.32</v>
      </c>
      <c r="G14">
        <f t="shared" ca="1" si="15"/>
        <v>5</v>
      </c>
      <c r="H14">
        <f t="shared" ca="1" si="4"/>
        <v>733</v>
      </c>
      <c r="I14" s="3">
        <f t="shared" ca="1" si="5"/>
        <v>3368</v>
      </c>
      <c r="J14">
        <v>12</v>
      </c>
      <c r="K14" s="1">
        <f t="shared" ca="1" si="6"/>
        <v>0.21</v>
      </c>
      <c r="L14">
        <f t="shared" ca="1" si="16"/>
        <v>3</v>
      </c>
      <c r="M14" s="4">
        <f t="shared" ca="1" si="7"/>
        <v>330.56145492687295</v>
      </c>
      <c r="N14" s="10">
        <f t="shared" ca="1" si="8"/>
        <v>2526</v>
      </c>
      <c r="O14" s="3">
        <f t="shared" ca="1" si="9"/>
        <v>280.66666666666669</v>
      </c>
      <c r="P14" s="14">
        <f t="shared" ca="1" si="10"/>
        <v>707.28</v>
      </c>
      <c r="Q14" s="14">
        <f t="shared" ca="1" si="11"/>
        <v>16840</v>
      </c>
      <c r="R14" s="12">
        <f t="shared" ca="1" si="12"/>
        <v>2468744</v>
      </c>
      <c r="S14" s="12">
        <f t="shared" ca="1" si="13"/>
        <v>1077.76</v>
      </c>
      <c r="T14" s="12">
        <f t="shared" ca="1" si="14"/>
        <v>254705000</v>
      </c>
    </row>
    <row r="15" spans="1:21">
      <c r="A15" t="s">
        <v>30</v>
      </c>
      <c r="B15" t="str">
        <f t="shared" si="0"/>
        <v>2020</v>
      </c>
      <c r="D15" s="3">
        <f t="shared" ca="1" si="1"/>
        <v>23788.41</v>
      </c>
      <c r="E15" s="3">
        <f t="shared" ca="1" si="2"/>
        <v>82029</v>
      </c>
      <c r="F15" s="1">
        <f t="shared" ca="1" si="17"/>
        <v>0.28999999999999998</v>
      </c>
      <c r="G15">
        <f t="shared" ca="1" si="15"/>
        <v>4</v>
      </c>
      <c r="H15">
        <f t="shared" ca="1" si="4"/>
        <v>789</v>
      </c>
      <c r="I15" s="3">
        <f t="shared" ca="1" si="5"/>
        <v>3549</v>
      </c>
      <c r="J15">
        <v>12</v>
      </c>
      <c r="K15" s="1">
        <f t="shared" ca="1" si="6"/>
        <v>0.17</v>
      </c>
      <c r="L15">
        <f t="shared" ca="1" si="16"/>
        <v>4</v>
      </c>
      <c r="M15" s="4">
        <f t="shared" ca="1" si="7"/>
        <v>280.97007215832866</v>
      </c>
      <c r="N15" s="10">
        <f t="shared" ca="1" si="8"/>
        <v>2366</v>
      </c>
      <c r="O15" s="3">
        <f t="shared" ca="1" si="9"/>
        <v>295.75</v>
      </c>
      <c r="P15" s="14">
        <f t="shared" ca="1" si="10"/>
        <v>603.33000000000004</v>
      </c>
      <c r="Q15" s="14">
        <f t="shared" ca="1" si="11"/>
        <v>14196</v>
      </c>
      <c r="R15" s="12">
        <f t="shared" ca="1" si="12"/>
        <v>2800161</v>
      </c>
      <c r="S15" s="12">
        <f t="shared" ca="1" si="13"/>
        <v>1029.21</v>
      </c>
      <c r="T15" s="12">
        <f t="shared" ca="1" si="14"/>
        <v>291120921</v>
      </c>
    </row>
    <row r="16" spans="1:21">
      <c r="A16" t="s">
        <v>31</v>
      </c>
      <c r="B16" t="str">
        <f t="shared" si="0"/>
        <v>2020</v>
      </c>
      <c r="D16" s="3">
        <f t="shared" ca="1" si="1"/>
        <v>22488.2</v>
      </c>
      <c r="E16" s="3">
        <f t="shared" ca="1" si="2"/>
        <v>80315</v>
      </c>
      <c r="F16" s="1">
        <f t="shared" ca="1" si="17"/>
        <v>0.28000000000000003</v>
      </c>
      <c r="G16">
        <f t="shared" ca="1" si="15"/>
        <v>5</v>
      </c>
      <c r="H16">
        <f t="shared" ca="1" si="4"/>
        <v>758</v>
      </c>
      <c r="I16" s="3">
        <f t="shared" ca="1" si="5"/>
        <v>3879</v>
      </c>
      <c r="J16">
        <v>12</v>
      </c>
      <c r="K16" s="1">
        <f t="shared" ca="1" si="6"/>
        <v>0.18</v>
      </c>
      <c r="L16">
        <f t="shared" ca="1" si="16"/>
        <v>6</v>
      </c>
      <c r="M16" s="4">
        <f t="shared" ca="1" si="7"/>
        <v>325.45350719127248</v>
      </c>
      <c r="N16" s="10">
        <f t="shared" ca="1" si="8"/>
        <v>1939.5</v>
      </c>
      <c r="O16" s="3">
        <f t="shared" ca="1" si="9"/>
        <v>323.25</v>
      </c>
      <c r="P16" s="14">
        <f t="shared" ca="1" si="10"/>
        <v>698.22</v>
      </c>
      <c r="Q16" s="14">
        <f t="shared" ca="1" si="11"/>
        <v>19395</v>
      </c>
      <c r="R16" s="12">
        <f t="shared" ca="1" si="12"/>
        <v>2940282</v>
      </c>
      <c r="S16" s="12">
        <f t="shared" ca="1" si="13"/>
        <v>1086.1200000000001</v>
      </c>
      <c r="T16" s="12">
        <f t="shared" ca="1" si="14"/>
        <v>311541885</v>
      </c>
    </row>
    <row r="17" spans="1:20">
      <c r="A17" t="s">
        <v>32</v>
      </c>
      <c r="B17" t="str">
        <f t="shared" si="0"/>
        <v>2020</v>
      </c>
      <c r="D17" s="3">
        <f t="shared" ca="1" si="1"/>
        <v>18705.239999999998</v>
      </c>
      <c r="E17" s="3">
        <f t="shared" ca="1" si="2"/>
        <v>51959</v>
      </c>
      <c r="F17" s="1">
        <f t="shared" ca="1" si="17"/>
        <v>0.36</v>
      </c>
      <c r="G17">
        <f t="shared" ca="1" si="15"/>
        <v>5</v>
      </c>
      <c r="H17">
        <f t="shared" ca="1" si="4"/>
        <v>733</v>
      </c>
      <c r="I17" s="3">
        <f t="shared" ca="1" si="5"/>
        <v>3973</v>
      </c>
      <c r="J17">
        <v>12</v>
      </c>
      <c r="K17" s="1">
        <f t="shared" ca="1" si="6"/>
        <v>0.16</v>
      </c>
      <c r="L17">
        <f t="shared" ca="1" si="16"/>
        <v>3</v>
      </c>
      <c r="M17" s="4">
        <f t="shared" ca="1" si="7"/>
        <v>295.76747956802876</v>
      </c>
      <c r="N17" s="10">
        <f t="shared" ca="1" si="8"/>
        <v>2979.75</v>
      </c>
      <c r="O17" s="3">
        <f t="shared" ca="1" si="9"/>
        <v>331.08333333333331</v>
      </c>
      <c r="P17" s="14">
        <f t="shared" ca="1" si="10"/>
        <v>635.68000000000006</v>
      </c>
      <c r="Q17" s="14">
        <f t="shared" ca="1" si="11"/>
        <v>19865</v>
      </c>
      <c r="R17" s="12">
        <f t="shared" ca="1" si="12"/>
        <v>2912209</v>
      </c>
      <c r="S17" s="12">
        <f t="shared" ca="1" si="13"/>
        <v>1430.28</v>
      </c>
      <c r="T17" s="12">
        <f t="shared" ca="1" si="14"/>
        <v>206433107</v>
      </c>
    </row>
    <row r="18" spans="1:20">
      <c r="A18" t="s">
        <v>33</v>
      </c>
      <c r="B18" t="str">
        <f t="shared" si="0"/>
        <v>2020</v>
      </c>
      <c r="D18" s="3">
        <f t="shared" ca="1" si="1"/>
        <v>15972.960000000001</v>
      </c>
      <c r="E18" s="3">
        <f t="shared" ca="1" si="2"/>
        <v>99831</v>
      </c>
      <c r="F18" s="1">
        <f t="shared" ca="1" si="17"/>
        <v>0.16</v>
      </c>
      <c r="G18">
        <f t="shared" ca="1" si="15"/>
        <v>4</v>
      </c>
      <c r="H18">
        <f t="shared" ca="1" si="4"/>
        <v>729</v>
      </c>
      <c r="I18" s="3">
        <f t="shared" ca="1" si="5"/>
        <v>2576</v>
      </c>
      <c r="J18">
        <v>12</v>
      </c>
      <c r="K18" s="1">
        <f t="shared" ca="1" si="6"/>
        <v>0.16</v>
      </c>
      <c r="L18">
        <f t="shared" ca="1" si="16"/>
        <v>6</v>
      </c>
      <c r="M18" s="4">
        <f t="shared" ca="1" si="7"/>
        <v>191.76869553668311</v>
      </c>
      <c r="N18" s="10">
        <f t="shared" ca="1" si="8"/>
        <v>1288</v>
      </c>
      <c r="O18" s="3">
        <f t="shared" ca="1" si="9"/>
        <v>214.66666666666666</v>
      </c>
      <c r="P18" s="14">
        <f t="shared" ca="1" si="10"/>
        <v>412.16</v>
      </c>
      <c r="Q18" s="14">
        <f t="shared" ca="1" si="11"/>
        <v>10304</v>
      </c>
      <c r="R18" s="12">
        <f t="shared" ca="1" si="12"/>
        <v>1877904</v>
      </c>
      <c r="S18" s="12">
        <f t="shared" ca="1" si="13"/>
        <v>412.16</v>
      </c>
      <c r="T18" s="12">
        <f t="shared" ca="1" si="14"/>
        <v>257164656</v>
      </c>
    </row>
    <row r="19" spans="1:20">
      <c r="A19" t="s">
        <v>34</v>
      </c>
      <c r="B19" t="str">
        <f t="shared" si="0"/>
        <v>2020</v>
      </c>
      <c r="D19" s="3">
        <f t="shared" ca="1" si="1"/>
        <v>15869.08</v>
      </c>
      <c r="E19" s="3">
        <f t="shared" ca="1" si="2"/>
        <v>68996</v>
      </c>
      <c r="F19" s="1">
        <f t="shared" ca="1" si="17"/>
        <v>0.23</v>
      </c>
      <c r="G19">
        <f t="shared" ca="1" si="15"/>
        <v>4</v>
      </c>
      <c r="H19">
        <f t="shared" ca="1" si="4"/>
        <v>731</v>
      </c>
      <c r="I19" s="3">
        <f t="shared" ca="1" si="5"/>
        <v>2054</v>
      </c>
      <c r="J19">
        <v>12</v>
      </c>
      <c r="K19" s="1">
        <f t="shared" ca="1" si="6"/>
        <v>0.15</v>
      </c>
      <c r="L19">
        <f t="shared" ca="1" si="16"/>
        <v>5</v>
      </c>
      <c r="M19" s="4">
        <f t="shared" ca="1" si="7"/>
        <v>143.22161252684248</v>
      </c>
      <c r="N19" s="10">
        <f t="shared" ca="1" si="8"/>
        <v>1198.1666666666667</v>
      </c>
      <c r="O19" s="3">
        <f t="shared" ca="1" si="9"/>
        <v>171.16666666666666</v>
      </c>
      <c r="P19" s="14">
        <f t="shared" ca="1" si="10"/>
        <v>308.09999999999997</v>
      </c>
      <c r="Q19" s="14">
        <f t="shared" ca="1" si="11"/>
        <v>8216</v>
      </c>
      <c r="R19" s="12">
        <f t="shared" ca="1" si="12"/>
        <v>1501474</v>
      </c>
      <c r="S19" s="12">
        <f t="shared" ca="1" si="13"/>
        <v>472.42</v>
      </c>
      <c r="T19" s="12">
        <f t="shared" ca="1" si="14"/>
        <v>141717784</v>
      </c>
    </row>
    <row r="20" spans="1:20">
      <c r="A20" t="s">
        <v>35</v>
      </c>
      <c r="B20" t="str">
        <f t="shared" si="0"/>
        <v>2020</v>
      </c>
      <c r="D20" s="3">
        <f t="shared" ca="1" si="1"/>
        <v>12248.82</v>
      </c>
      <c r="E20" s="3">
        <f t="shared" ca="1" si="2"/>
        <v>68049</v>
      </c>
      <c r="F20" s="1">
        <f t="shared" ca="1" si="17"/>
        <v>0.18</v>
      </c>
      <c r="G20">
        <f t="shared" ca="1" si="15"/>
        <v>3</v>
      </c>
      <c r="H20">
        <f t="shared" ca="1" si="4"/>
        <v>741</v>
      </c>
      <c r="I20" s="3">
        <f t="shared" ca="1" si="5"/>
        <v>2748</v>
      </c>
      <c r="J20">
        <v>12</v>
      </c>
      <c r="K20" s="1">
        <f t="shared" ca="1" si="6"/>
        <v>0.21</v>
      </c>
      <c r="L20">
        <f t="shared" ca="1" si="16"/>
        <v>6</v>
      </c>
      <c r="M20" s="4">
        <f t="shared" ca="1" si="7"/>
        <v>269.70988068261499</v>
      </c>
      <c r="N20" s="10">
        <f t="shared" ca="1" si="8"/>
        <v>1374</v>
      </c>
      <c r="O20" s="3">
        <f t="shared" ca="1" si="9"/>
        <v>229</v>
      </c>
      <c r="P20" s="14">
        <f t="shared" ca="1" si="10"/>
        <v>577.07999999999993</v>
      </c>
      <c r="Q20" s="14">
        <f t="shared" ca="1" si="11"/>
        <v>8244</v>
      </c>
      <c r="R20" s="12">
        <f t="shared" ca="1" si="12"/>
        <v>2036268</v>
      </c>
      <c r="S20" s="12">
        <f t="shared" ca="1" si="13"/>
        <v>494.64</v>
      </c>
      <c r="T20" s="12">
        <f t="shared" ca="1" si="14"/>
        <v>186998652</v>
      </c>
    </row>
    <row r="21" spans="1:20">
      <c r="A21" t="s">
        <v>36</v>
      </c>
      <c r="B21" t="str">
        <f t="shared" si="0"/>
        <v>2020</v>
      </c>
      <c r="D21" s="3">
        <f t="shared" ca="1" si="1"/>
        <v>17968.3</v>
      </c>
      <c r="E21" s="3">
        <f t="shared" ca="1" si="2"/>
        <v>94570</v>
      </c>
      <c r="F21" s="1">
        <f t="shared" ca="1" si="17"/>
        <v>0.19</v>
      </c>
      <c r="G21">
        <f t="shared" ca="1" si="15"/>
        <v>5</v>
      </c>
      <c r="H21">
        <f t="shared" ca="1" si="4"/>
        <v>755</v>
      </c>
      <c r="I21" s="3">
        <f t="shared" ca="1" si="5"/>
        <v>3666</v>
      </c>
      <c r="J21">
        <v>12</v>
      </c>
      <c r="K21" s="1">
        <f t="shared" ca="1" si="6"/>
        <v>0.18</v>
      </c>
      <c r="L21">
        <f t="shared" ca="1" si="16"/>
        <v>3</v>
      </c>
      <c r="M21" s="4">
        <f t="shared" ca="1" si="7"/>
        <v>307.58251027667046</v>
      </c>
      <c r="N21" s="10">
        <f t="shared" ca="1" si="8"/>
        <v>2749.5</v>
      </c>
      <c r="O21" s="3">
        <f t="shared" ca="1" si="9"/>
        <v>305.5</v>
      </c>
      <c r="P21" s="14">
        <f t="shared" ca="1" si="10"/>
        <v>659.88</v>
      </c>
      <c r="Q21" s="14">
        <f t="shared" ca="1" si="11"/>
        <v>18330</v>
      </c>
      <c r="R21" s="12">
        <f t="shared" ca="1" si="12"/>
        <v>2767830</v>
      </c>
      <c r="S21" s="12">
        <f t="shared" ca="1" si="13"/>
        <v>696.54</v>
      </c>
      <c r="T21" s="12">
        <f t="shared" ca="1" si="14"/>
        <v>346693620</v>
      </c>
    </row>
    <row r="22" spans="1:20">
      <c r="A22" t="s">
        <v>37</v>
      </c>
      <c r="B22" t="str">
        <f t="shared" si="0"/>
        <v>2020</v>
      </c>
      <c r="D22" s="3">
        <f t="shared" ca="1" si="1"/>
        <v>18216</v>
      </c>
      <c r="E22" s="3">
        <f t="shared" ca="1" si="2"/>
        <v>75900</v>
      </c>
      <c r="F22" s="1">
        <f t="shared" ca="1" si="17"/>
        <v>0.24</v>
      </c>
      <c r="G22">
        <f t="shared" ca="1" si="15"/>
        <v>3</v>
      </c>
      <c r="H22">
        <f t="shared" ca="1" si="4"/>
        <v>755</v>
      </c>
      <c r="I22" s="3">
        <f t="shared" ca="1" si="5"/>
        <v>3365</v>
      </c>
      <c r="J22">
        <v>12</v>
      </c>
      <c r="K22" s="1">
        <f t="shared" ca="1" si="6"/>
        <v>0.18</v>
      </c>
      <c r="L22">
        <f t="shared" ca="1" si="16"/>
        <v>6</v>
      </c>
      <c r="M22" s="4">
        <f t="shared" ca="1" si="7"/>
        <v>282.32819069312495</v>
      </c>
      <c r="N22" s="10">
        <f t="shared" ca="1" si="8"/>
        <v>1682.5</v>
      </c>
      <c r="O22" s="3">
        <f t="shared" ca="1" si="9"/>
        <v>280.41666666666669</v>
      </c>
      <c r="P22" s="14">
        <f t="shared" ca="1" si="10"/>
        <v>605.69999999999993</v>
      </c>
      <c r="Q22" s="14">
        <f t="shared" ca="1" si="11"/>
        <v>10095</v>
      </c>
      <c r="R22" s="12">
        <f t="shared" ca="1" si="12"/>
        <v>2540575</v>
      </c>
      <c r="S22" s="12">
        <f t="shared" ca="1" si="13"/>
        <v>807.6</v>
      </c>
      <c r="T22" s="12">
        <f t="shared" ca="1" si="14"/>
        <v>255403500</v>
      </c>
    </row>
    <row r="23" spans="1:20">
      <c r="A23" t="s">
        <v>38</v>
      </c>
      <c r="B23" t="str">
        <f t="shared" si="0"/>
        <v>2020</v>
      </c>
      <c r="D23" s="3">
        <f t="shared" ca="1" si="1"/>
        <v>20509.2</v>
      </c>
      <c r="E23" s="3">
        <f t="shared" ca="1" si="2"/>
        <v>102546</v>
      </c>
      <c r="F23" s="1">
        <f t="shared" ca="1" si="17"/>
        <v>0.2</v>
      </c>
      <c r="G23">
        <f t="shared" ca="1" si="15"/>
        <v>3</v>
      </c>
      <c r="H23">
        <f t="shared" ca="1" si="4"/>
        <v>755</v>
      </c>
      <c r="I23" s="3">
        <f t="shared" ca="1" si="5"/>
        <v>3575</v>
      </c>
      <c r="J23">
        <v>12</v>
      </c>
      <c r="K23" s="1">
        <f t="shared" ca="1" si="6"/>
        <v>0.18</v>
      </c>
      <c r="L23">
        <f t="shared" ca="1" si="16"/>
        <v>6</v>
      </c>
      <c r="M23" s="4">
        <f t="shared" ca="1" si="7"/>
        <v>299.94748342583108</v>
      </c>
      <c r="N23" s="10">
        <f t="shared" ca="1" si="8"/>
        <v>1787.5</v>
      </c>
      <c r="O23" s="3">
        <f t="shared" ca="1" si="9"/>
        <v>297.91666666666669</v>
      </c>
      <c r="P23" s="14">
        <f t="shared" ca="1" si="10"/>
        <v>643.5</v>
      </c>
      <c r="Q23" s="14">
        <f t="shared" ca="1" si="11"/>
        <v>10725</v>
      </c>
      <c r="R23" s="12">
        <f t="shared" ca="1" si="12"/>
        <v>2699125</v>
      </c>
      <c r="S23" s="12">
        <f t="shared" ca="1" si="13"/>
        <v>715</v>
      </c>
      <c r="T23" s="12">
        <f t="shared" ca="1" si="14"/>
        <v>366601950</v>
      </c>
    </row>
    <row r="24" spans="1:20">
      <c r="A24" t="s">
        <v>39</v>
      </c>
      <c r="B24" t="str">
        <f t="shared" si="0"/>
        <v>2020</v>
      </c>
      <c r="D24" s="3">
        <f t="shared" ca="1" si="1"/>
        <v>13930</v>
      </c>
      <c r="E24" s="3">
        <f t="shared" ca="1" si="2"/>
        <v>55720</v>
      </c>
      <c r="F24" s="1">
        <f t="shared" ca="1" si="17"/>
        <v>0.25</v>
      </c>
      <c r="G24">
        <f t="shared" ca="1" si="15"/>
        <v>3</v>
      </c>
      <c r="H24">
        <f t="shared" ca="1" si="4"/>
        <v>740</v>
      </c>
      <c r="I24" s="3">
        <f t="shared" ca="1" si="5"/>
        <v>3879</v>
      </c>
      <c r="J24">
        <v>12</v>
      </c>
      <c r="K24" s="1">
        <f t="shared" ca="1" si="6"/>
        <v>0.21</v>
      </c>
      <c r="L24">
        <f t="shared" ca="1" si="16"/>
        <v>3</v>
      </c>
      <c r="M24" s="4">
        <f t="shared" ca="1" si="7"/>
        <v>380.7149298281891</v>
      </c>
      <c r="N24" s="10">
        <f t="shared" ca="1" si="8"/>
        <v>2909.25</v>
      </c>
      <c r="O24" s="3">
        <f t="shared" ca="1" si="9"/>
        <v>323.25</v>
      </c>
      <c r="P24" s="14">
        <f t="shared" ca="1" si="10"/>
        <v>814.58999999999992</v>
      </c>
      <c r="Q24" s="14">
        <f t="shared" ca="1" si="11"/>
        <v>11637</v>
      </c>
      <c r="R24" s="12">
        <f t="shared" ca="1" si="12"/>
        <v>2870460</v>
      </c>
      <c r="S24" s="12">
        <f t="shared" ca="1" si="13"/>
        <v>969.75</v>
      </c>
      <c r="T24" s="12">
        <f t="shared" ca="1" si="14"/>
        <v>216137880</v>
      </c>
    </row>
    <row r="25" spans="1:20">
      <c r="A25" t="s">
        <v>40</v>
      </c>
      <c r="B25" t="str">
        <f t="shared" si="0"/>
        <v>2020</v>
      </c>
      <c r="D25" s="3">
        <f t="shared" ca="1" si="1"/>
        <v>24323.940000000002</v>
      </c>
      <c r="E25" s="3">
        <f t="shared" ca="1" si="2"/>
        <v>71541</v>
      </c>
      <c r="F25" s="1">
        <f t="shared" ca="1" si="17"/>
        <v>0.34</v>
      </c>
      <c r="G25">
        <f t="shared" ca="1" si="15"/>
        <v>5</v>
      </c>
      <c r="H25">
        <f t="shared" ca="1" si="4"/>
        <v>729</v>
      </c>
      <c r="I25" s="3">
        <f t="shared" ca="1" si="5"/>
        <v>2441</v>
      </c>
      <c r="J25">
        <v>12</v>
      </c>
      <c r="K25" s="1">
        <f t="shared" ca="1" si="6"/>
        <v>0.18</v>
      </c>
      <c r="L25">
        <f t="shared" ca="1" si="16"/>
        <v>5</v>
      </c>
      <c r="M25" s="4">
        <f t="shared" ca="1" si="7"/>
        <v>204.80330266921777</v>
      </c>
      <c r="N25" s="10">
        <f t="shared" ca="1" si="8"/>
        <v>1423.9166666666667</v>
      </c>
      <c r="O25" s="3">
        <f t="shared" ca="1" si="9"/>
        <v>203.41666666666666</v>
      </c>
      <c r="P25" s="14">
        <f t="shared" ca="1" si="10"/>
        <v>439.38</v>
      </c>
      <c r="Q25" s="14">
        <f t="shared" ca="1" si="11"/>
        <v>12205</v>
      </c>
      <c r="R25" s="12">
        <f t="shared" ca="1" si="12"/>
        <v>1779489</v>
      </c>
      <c r="S25" s="12">
        <f t="shared" ca="1" si="13"/>
        <v>829.94</v>
      </c>
      <c r="T25" s="12">
        <f t="shared" ca="1" si="14"/>
        <v>174631581</v>
      </c>
    </row>
    <row r="26" spans="1:20">
      <c r="A26" t="s">
        <v>41</v>
      </c>
      <c r="B26" t="str">
        <f t="shared" si="0"/>
        <v>2020</v>
      </c>
      <c r="D26" s="3">
        <f t="shared" ca="1" si="1"/>
        <v>15171.400000000001</v>
      </c>
      <c r="E26" s="3">
        <f t="shared" ca="1" si="2"/>
        <v>75857</v>
      </c>
      <c r="F26" s="1">
        <f t="shared" ca="1" si="17"/>
        <v>0.2</v>
      </c>
      <c r="G26">
        <f t="shared" ca="1" si="15"/>
        <v>3</v>
      </c>
      <c r="H26">
        <f t="shared" ca="1" si="4"/>
        <v>733</v>
      </c>
      <c r="I26" s="3">
        <f t="shared" ca="1" si="5"/>
        <v>3000</v>
      </c>
      <c r="J26">
        <v>12</v>
      </c>
      <c r="K26" s="1">
        <f t="shared" ca="1" si="6"/>
        <v>0.21</v>
      </c>
      <c r="L26">
        <f t="shared" ca="1" si="16"/>
        <v>6</v>
      </c>
      <c r="M26" s="4">
        <f t="shared" ca="1" si="7"/>
        <v>294.44310118189418</v>
      </c>
      <c r="N26" s="10">
        <f t="shared" ca="1" si="8"/>
        <v>1500</v>
      </c>
      <c r="O26" s="3">
        <f t="shared" ca="1" si="9"/>
        <v>250</v>
      </c>
      <c r="P26" s="14">
        <f t="shared" ca="1" si="10"/>
        <v>630</v>
      </c>
      <c r="Q26" s="14">
        <f t="shared" ca="1" si="11"/>
        <v>9000</v>
      </c>
      <c r="R26" s="12">
        <f t="shared" ca="1" si="12"/>
        <v>2199000</v>
      </c>
      <c r="S26" s="12">
        <f t="shared" ca="1" si="13"/>
        <v>600</v>
      </c>
      <c r="T26" s="12">
        <f t="shared" ca="1" si="14"/>
        <v>227571000</v>
      </c>
    </row>
    <row r="27" spans="1:20">
      <c r="A27" t="s">
        <v>42</v>
      </c>
      <c r="B27" t="str">
        <f t="shared" si="0"/>
        <v>2020</v>
      </c>
      <c r="D27" s="3">
        <f t="shared" ca="1" si="1"/>
        <v>12124.980000000001</v>
      </c>
      <c r="E27" s="3">
        <f t="shared" ca="1" si="2"/>
        <v>86607</v>
      </c>
      <c r="F27" s="1">
        <f t="shared" ca="1" si="17"/>
        <v>0.14000000000000001</v>
      </c>
      <c r="G27">
        <f t="shared" ca="1" si="15"/>
        <v>4</v>
      </c>
      <c r="H27">
        <f t="shared" ca="1" si="4"/>
        <v>766</v>
      </c>
      <c r="I27" s="3">
        <f t="shared" ca="1" si="5"/>
        <v>2520</v>
      </c>
      <c r="J27">
        <v>12</v>
      </c>
      <c r="K27" s="1">
        <f t="shared" ca="1" si="6"/>
        <v>0.21</v>
      </c>
      <c r="L27">
        <f t="shared" ca="1" si="16"/>
        <v>6</v>
      </c>
      <c r="M27" s="4">
        <f t="shared" ca="1" si="7"/>
        <v>247.33220499279108</v>
      </c>
      <c r="N27" s="10">
        <f t="shared" ca="1" si="8"/>
        <v>1260</v>
      </c>
      <c r="O27" s="3">
        <f t="shared" ca="1" si="9"/>
        <v>210</v>
      </c>
      <c r="P27" s="14">
        <f t="shared" ca="1" si="10"/>
        <v>529.19999999999993</v>
      </c>
      <c r="Q27" s="14">
        <f t="shared" ca="1" si="11"/>
        <v>10080</v>
      </c>
      <c r="R27" s="12">
        <f t="shared" ca="1" si="12"/>
        <v>1930320</v>
      </c>
      <c r="S27" s="12">
        <f t="shared" ca="1" si="13"/>
        <v>352.8</v>
      </c>
      <c r="T27" s="12">
        <f t="shared" ca="1" si="14"/>
        <v>218249640</v>
      </c>
    </row>
    <row r="28" spans="1:20">
      <c r="A28" t="s">
        <v>43</v>
      </c>
      <c r="B28" t="str">
        <f t="shared" si="0"/>
        <v>2020</v>
      </c>
      <c r="D28" s="3">
        <f t="shared" ca="1" si="1"/>
        <v>27456.300000000003</v>
      </c>
      <c r="E28" s="3">
        <f t="shared" ca="1" si="2"/>
        <v>101690</v>
      </c>
      <c r="F28" s="1">
        <f t="shared" ca="1" si="17"/>
        <v>0.27</v>
      </c>
      <c r="G28">
        <f t="shared" ca="1" si="15"/>
        <v>3</v>
      </c>
      <c r="H28">
        <f t="shared" ca="1" si="4"/>
        <v>758</v>
      </c>
      <c r="I28" s="3">
        <f t="shared" ca="1" si="5"/>
        <v>3633</v>
      </c>
      <c r="J28">
        <v>12</v>
      </c>
      <c r="K28" s="1">
        <f t="shared" ca="1" si="6"/>
        <v>0.17</v>
      </c>
      <c r="L28">
        <f t="shared" ca="1" si="16"/>
        <v>5</v>
      </c>
      <c r="M28" s="4">
        <f t="shared" ca="1" si="7"/>
        <v>287.62025138101109</v>
      </c>
      <c r="N28" s="10">
        <f t="shared" ca="1" si="8"/>
        <v>2119.25</v>
      </c>
      <c r="O28" s="3">
        <f t="shared" ca="1" si="9"/>
        <v>302.75</v>
      </c>
      <c r="P28" s="14">
        <f t="shared" ca="1" si="10"/>
        <v>617.61</v>
      </c>
      <c r="Q28" s="14">
        <f t="shared" ca="1" si="11"/>
        <v>10899</v>
      </c>
      <c r="R28" s="12">
        <f t="shared" ca="1" si="12"/>
        <v>2753814</v>
      </c>
      <c r="S28" s="12">
        <f t="shared" ca="1" si="13"/>
        <v>980.91000000000008</v>
      </c>
      <c r="T28" s="12">
        <f t="shared" ca="1" si="14"/>
        <v>369439770</v>
      </c>
    </row>
    <row r="29" spans="1:20">
      <c r="A29" t="s">
        <v>44</v>
      </c>
      <c r="B29" t="str">
        <f t="shared" si="0"/>
        <v>2020</v>
      </c>
      <c r="D29" s="3">
        <f t="shared" ca="1" si="1"/>
        <v>24592</v>
      </c>
      <c r="E29" s="3">
        <f t="shared" ca="1" si="2"/>
        <v>61480</v>
      </c>
      <c r="F29" s="1">
        <f t="shared" ca="1" si="17"/>
        <v>0.4</v>
      </c>
      <c r="G29">
        <f t="shared" ca="1" si="15"/>
        <v>4</v>
      </c>
      <c r="H29">
        <f t="shared" ca="1" si="4"/>
        <v>727</v>
      </c>
      <c r="I29" s="3">
        <f t="shared" ca="1" si="5"/>
        <v>2850</v>
      </c>
      <c r="J29">
        <v>12</v>
      </c>
      <c r="K29" s="1">
        <f t="shared" ca="1" si="6"/>
        <v>0.21</v>
      </c>
      <c r="L29">
        <f t="shared" ca="1" si="16"/>
        <v>3</v>
      </c>
      <c r="M29" s="4">
        <f t="shared" ca="1" si="7"/>
        <v>279.72094612279938</v>
      </c>
      <c r="N29" s="10">
        <f t="shared" ca="1" si="8"/>
        <v>2137.5</v>
      </c>
      <c r="O29" s="3">
        <f t="shared" ca="1" si="9"/>
        <v>237.5</v>
      </c>
      <c r="P29" s="14">
        <f t="shared" ca="1" si="10"/>
        <v>598.5</v>
      </c>
      <c r="Q29" s="14">
        <f t="shared" ca="1" si="11"/>
        <v>11400</v>
      </c>
      <c r="R29" s="12">
        <f t="shared" ca="1" si="12"/>
        <v>2071950</v>
      </c>
      <c r="S29" s="12">
        <f t="shared" ca="1" si="13"/>
        <v>1140</v>
      </c>
      <c r="T29" s="12">
        <f t="shared" ca="1" si="14"/>
        <v>175218000</v>
      </c>
    </row>
    <row r="30" spans="1:20">
      <c r="A30" t="s">
        <v>45</v>
      </c>
      <c r="B30" t="str">
        <f t="shared" si="0"/>
        <v>2020</v>
      </c>
      <c r="D30" s="3">
        <f t="shared" ca="1" si="1"/>
        <v>14328.449999999999</v>
      </c>
      <c r="E30" s="3">
        <f t="shared" ca="1" si="2"/>
        <v>95523</v>
      </c>
      <c r="F30" s="1">
        <f t="shared" ca="1" si="17"/>
        <v>0.15</v>
      </c>
      <c r="G30">
        <f t="shared" ca="1" si="15"/>
        <v>4</v>
      </c>
      <c r="H30">
        <f t="shared" ca="1" si="4"/>
        <v>773</v>
      </c>
      <c r="I30" s="3">
        <f t="shared" ca="1" si="5"/>
        <v>3992</v>
      </c>
      <c r="J30">
        <v>12</v>
      </c>
      <c r="K30" s="1">
        <f t="shared" ca="1" si="6"/>
        <v>0.15</v>
      </c>
      <c r="L30">
        <f t="shared" ca="1" si="16"/>
        <v>5</v>
      </c>
      <c r="M30" s="4">
        <f t="shared" ca="1" si="7"/>
        <v>278.35476008138022</v>
      </c>
      <c r="N30" s="10">
        <f t="shared" ca="1" si="8"/>
        <v>2328.666666666667</v>
      </c>
      <c r="O30" s="3">
        <f t="shared" ca="1" si="9"/>
        <v>332.66666666666669</v>
      </c>
      <c r="P30" s="14">
        <f t="shared" ca="1" si="10"/>
        <v>598.79999999999995</v>
      </c>
      <c r="Q30" s="14">
        <f t="shared" ca="1" si="11"/>
        <v>15968</v>
      </c>
      <c r="R30" s="12">
        <f t="shared" ca="1" si="12"/>
        <v>3085816</v>
      </c>
      <c r="S30" s="12">
        <f t="shared" ca="1" si="13"/>
        <v>598.79999999999995</v>
      </c>
      <c r="T30" s="12">
        <f t="shared" ca="1" si="14"/>
        <v>381327816</v>
      </c>
    </row>
    <row r="31" spans="1:20">
      <c r="A31" t="s">
        <v>46</v>
      </c>
      <c r="B31" t="str">
        <f t="shared" si="0"/>
        <v>2020</v>
      </c>
      <c r="D31" s="3">
        <f t="shared" ca="1" si="1"/>
        <v>16404.89</v>
      </c>
      <c r="E31" s="3">
        <f t="shared" ca="1" si="2"/>
        <v>52919</v>
      </c>
      <c r="F31" s="1">
        <f t="shared" ca="1" si="17"/>
        <v>0.31</v>
      </c>
      <c r="G31">
        <f t="shared" ca="1" si="15"/>
        <v>3</v>
      </c>
      <c r="H31">
        <f t="shared" ca="1" si="4"/>
        <v>762</v>
      </c>
      <c r="I31" s="3">
        <f t="shared" ca="1" si="5"/>
        <v>2499</v>
      </c>
      <c r="J31">
        <v>12</v>
      </c>
      <c r="K31" s="1">
        <f t="shared" ca="1" si="6"/>
        <v>0.16</v>
      </c>
      <c r="L31">
        <f t="shared" ca="1" si="16"/>
        <v>6</v>
      </c>
      <c r="M31" s="4">
        <f t="shared" ca="1" si="7"/>
        <v>186.03647909401045</v>
      </c>
      <c r="N31" s="10">
        <f t="shared" ca="1" si="8"/>
        <v>1249.5</v>
      </c>
      <c r="O31" s="3">
        <f t="shared" ca="1" si="9"/>
        <v>208.25</v>
      </c>
      <c r="P31" s="14">
        <f t="shared" ca="1" si="10"/>
        <v>399.84000000000003</v>
      </c>
      <c r="Q31" s="14">
        <f t="shared" ca="1" si="11"/>
        <v>7497</v>
      </c>
      <c r="R31" s="12">
        <f t="shared" ca="1" si="12"/>
        <v>1904238</v>
      </c>
      <c r="S31" s="12">
        <f t="shared" ca="1" si="13"/>
        <v>774.68999999999994</v>
      </c>
      <c r="T31" s="12">
        <f t="shared" ca="1" si="14"/>
        <v>132244581</v>
      </c>
    </row>
    <row r="32" spans="1:20">
      <c r="A32" t="s">
        <v>47</v>
      </c>
      <c r="B32" t="str">
        <f t="shared" si="0"/>
        <v>2020</v>
      </c>
      <c r="D32" s="3">
        <f t="shared" ca="1" si="1"/>
        <v>19315</v>
      </c>
      <c r="E32" s="3">
        <f t="shared" ca="1" si="2"/>
        <v>96575</v>
      </c>
      <c r="F32" s="1">
        <f t="shared" ca="1" si="17"/>
        <v>0.2</v>
      </c>
      <c r="G32">
        <f t="shared" ca="1" si="15"/>
        <v>4</v>
      </c>
      <c r="H32">
        <f t="shared" ca="1" si="4"/>
        <v>777</v>
      </c>
      <c r="I32" s="3">
        <f t="shared" ca="1" si="5"/>
        <v>3226</v>
      </c>
      <c r="J32">
        <v>12</v>
      </c>
      <c r="K32" s="1">
        <f t="shared" ca="1" si="6"/>
        <v>0.17</v>
      </c>
      <c r="L32">
        <f t="shared" ca="1" si="16"/>
        <v>6</v>
      </c>
      <c r="M32" s="4">
        <f t="shared" ca="1" si="7"/>
        <v>255.39854967110969</v>
      </c>
      <c r="N32" s="10">
        <f t="shared" ca="1" si="8"/>
        <v>1613</v>
      </c>
      <c r="O32" s="3">
        <f t="shared" ca="1" si="9"/>
        <v>268.83333333333331</v>
      </c>
      <c r="P32" s="14">
        <f t="shared" ca="1" si="10"/>
        <v>548.42000000000007</v>
      </c>
      <c r="Q32" s="14">
        <f t="shared" ca="1" si="11"/>
        <v>12904</v>
      </c>
      <c r="R32" s="12">
        <f t="shared" ca="1" si="12"/>
        <v>2506602</v>
      </c>
      <c r="S32" s="12">
        <f t="shared" ca="1" si="13"/>
        <v>645.20000000000005</v>
      </c>
      <c r="T32" s="12">
        <f t="shared" ca="1" si="14"/>
        <v>311550950</v>
      </c>
    </row>
    <row r="33" spans="1:20">
      <c r="A33" t="s">
        <v>48</v>
      </c>
      <c r="B33" t="str">
        <f t="shared" si="0"/>
        <v>2020</v>
      </c>
      <c r="D33" s="3">
        <f t="shared" ca="1" si="1"/>
        <v>11768.18</v>
      </c>
      <c r="E33" s="3">
        <f t="shared" ca="1" si="2"/>
        <v>51166</v>
      </c>
      <c r="F33" s="1">
        <f t="shared" ca="1" si="17"/>
        <v>0.23</v>
      </c>
      <c r="G33">
        <f t="shared" ca="1" si="15"/>
        <v>4</v>
      </c>
      <c r="H33">
        <f t="shared" ca="1" si="4"/>
        <v>777</v>
      </c>
      <c r="I33" s="3">
        <f t="shared" ca="1" si="5"/>
        <v>2167</v>
      </c>
      <c r="J33">
        <v>12</v>
      </c>
      <c r="K33" s="1">
        <f t="shared" ca="1" si="6"/>
        <v>0.18</v>
      </c>
      <c r="L33">
        <f t="shared" ca="1" si="16"/>
        <v>4</v>
      </c>
      <c r="M33" s="4">
        <f t="shared" ca="1" si="7"/>
        <v>181.81432072273452</v>
      </c>
      <c r="N33" s="10">
        <f t="shared" ca="1" si="8"/>
        <v>1444.6666666666665</v>
      </c>
      <c r="O33" s="3">
        <f t="shared" ca="1" si="9"/>
        <v>180.58333333333334</v>
      </c>
      <c r="P33" s="14">
        <f t="shared" ca="1" si="10"/>
        <v>390.06</v>
      </c>
      <c r="Q33" s="14">
        <f t="shared" ca="1" si="11"/>
        <v>8668</v>
      </c>
      <c r="R33" s="12">
        <f t="shared" ca="1" si="12"/>
        <v>1683759</v>
      </c>
      <c r="S33" s="12">
        <f t="shared" ca="1" si="13"/>
        <v>498.41</v>
      </c>
      <c r="T33" s="12">
        <f t="shared" ca="1" si="14"/>
        <v>110876722</v>
      </c>
    </row>
    <row r="34" spans="1:20">
      <c r="A34" t="s">
        <v>49</v>
      </c>
      <c r="B34" t="str">
        <f t="shared" si="0"/>
        <v>2020</v>
      </c>
      <c r="D34" s="3">
        <f t="shared" ca="1" si="1"/>
        <v>22216.620000000003</v>
      </c>
      <c r="E34" s="3">
        <f t="shared" ca="1" si="2"/>
        <v>96594</v>
      </c>
      <c r="F34" s="1">
        <f t="shared" ca="1" si="17"/>
        <v>0.23000000000000004</v>
      </c>
      <c r="G34">
        <f t="shared" ca="1" si="15"/>
        <v>4</v>
      </c>
      <c r="H34">
        <f t="shared" ca="1" si="4"/>
        <v>771</v>
      </c>
      <c r="I34" s="3">
        <f t="shared" ca="1" si="5"/>
        <v>2245</v>
      </c>
      <c r="J34">
        <v>12</v>
      </c>
      <c r="K34" s="1">
        <f t="shared" ca="1" si="6"/>
        <v>0.18</v>
      </c>
      <c r="L34">
        <f t="shared" ca="1" si="16"/>
        <v>5</v>
      </c>
      <c r="M34" s="4">
        <f t="shared" ca="1" si="7"/>
        <v>188.35862945202538</v>
      </c>
      <c r="N34" s="10">
        <f t="shared" ca="1" si="8"/>
        <v>1309.5833333333335</v>
      </c>
      <c r="O34" s="3">
        <f t="shared" ca="1" si="9"/>
        <v>187.08333333333334</v>
      </c>
      <c r="P34" s="14">
        <f t="shared" ca="1" si="10"/>
        <v>404.09999999999997</v>
      </c>
      <c r="Q34" s="14">
        <f t="shared" ca="1" si="11"/>
        <v>8980</v>
      </c>
      <c r="R34" s="12">
        <f t="shared" ca="1" si="12"/>
        <v>1730895</v>
      </c>
      <c r="S34" s="12">
        <f t="shared" ca="1" si="13"/>
        <v>516.35000000000014</v>
      </c>
      <c r="T34" s="12">
        <f t="shared" ca="1" si="14"/>
        <v>216853530</v>
      </c>
    </row>
    <row r="35" spans="1:20">
      <c r="A35" t="s">
        <v>50</v>
      </c>
      <c r="B35" t="str">
        <f t="shared" si="0"/>
        <v>2020</v>
      </c>
      <c r="D35" s="3">
        <f t="shared" ca="1" si="1"/>
        <v>38120.76</v>
      </c>
      <c r="E35" s="3">
        <f t="shared" ca="1" si="2"/>
        <v>105891</v>
      </c>
      <c r="F35" s="1">
        <f t="shared" ca="1" si="17"/>
        <v>0.36000000000000004</v>
      </c>
      <c r="G35">
        <f t="shared" ca="1" si="15"/>
        <v>3</v>
      </c>
      <c r="H35">
        <f t="shared" ca="1" si="4"/>
        <v>782</v>
      </c>
      <c r="I35" s="3">
        <f t="shared" ca="1" si="5"/>
        <v>3383</v>
      </c>
      <c r="J35">
        <v>12</v>
      </c>
      <c r="K35" s="1">
        <f t="shared" ca="1" si="6"/>
        <v>0.16</v>
      </c>
      <c r="L35">
        <f t="shared" ca="1" si="16"/>
        <v>6</v>
      </c>
      <c r="M35" s="4">
        <f t="shared" ca="1" si="7"/>
        <v>251.84530163066725</v>
      </c>
      <c r="N35" s="10">
        <f t="shared" ca="1" si="8"/>
        <v>1691.5</v>
      </c>
      <c r="O35" s="3">
        <f t="shared" ca="1" si="9"/>
        <v>281.91666666666669</v>
      </c>
      <c r="P35" s="14">
        <f t="shared" ca="1" si="10"/>
        <v>541.28</v>
      </c>
      <c r="Q35" s="14">
        <f t="shared" ca="1" si="11"/>
        <v>10149</v>
      </c>
      <c r="R35" s="12">
        <f t="shared" ca="1" si="12"/>
        <v>2645506</v>
      </c>
      <c r="S35" s="12">
        <f t="shared" ca="1" si="13"/>
        <v>1217.8800000000001</v>
      </c>
      <c r="T35" s="12">
        <f t="shared" ca="1" si="14"/>
        <v>358229253</v>
      </c>
    </row>
    <row r="36" spans="1:20">
      <c r="A36" t="s">
        <v>51</v>
      </c>
      <c r="B36" t="str">
        <f t="shared" si="0"/>
        <v>2020</v>
      </c>
      <c r="D36" s="3">
        <f t="shared" ca="1" si="1"/>
        <v>12010.949999999999</v>
      </c>
      <c r="E36" s="3">
        <f t="shared" ca="1" si="2"/>
        <v>57195</v>
      </c>
      <c r="F36" s="1">
        <f t="shared" ca="1" si="17"/>
        <v>0.21</v>
      </c>
      <c r="G36">
        <f t="shared" ca="1" si="15"/>
        <v>4</v>
      </c>
      <c r="H36">
        <f t="shared" ca="1" si="4"/>
        <v>768</v>
      </c>
      <c r="I36" s="3">
        <f t="shared" ca="1" si="5"/>
        <v>2090</v>
      </c>
      <c r="J36">
        <v>12</v>
      </c>
      <c r="K36" s="1">
        <f t="shared" ca="1" si="6"/>
        <v>0.15</v>
      </c>
      <c r="L36">
        <f t="shared" ca="1" si="16"/>
        <v>5</v>
      </c>
      <c r="M36" s="4">
        <f t="shared" ca="1" si="7"/>
        <v>145.7318257941094</v>
      </c>
      <c r="N36" s="10">
        <f t="shared" ca="1" si="8"/>
        <v>1219.1666666666667</v>
      </c>
      <c r="O36" s="3">
        <f t="shared" ca="1" si="9"/>
        <v>174.16666666666666</v>
      </c>
      <c r="P36" s="14">
        <f t="shared" ca="1" si="10"/>
        <v>313.5</v>
      </c>
      <c r="Q36" s="14">
        <f t="shared" ca="1" si="11"/>
        <v>8360</v>
      </c>
      <c r="R36" s="12">
        <f t="shared" ca="1" si="12"/>
        <v>1605120</v>
      </c>
      <c r="S36" s="12">
        <f t="shared" ca="1" si="13"/>
        <v>438.9</v>
      </c>
      <c r="T36" s="12">
        <f t="shared" ca="1" si="14"/>
        <v>119537550</v>
      </c>
    </row>
    <row r="37" spans="1:20">
      <c r="A37" t="s">
        <v>52</v>
      </c>
      <c r="B37" t="str">
        <f t="shared" si="0"/>
        <v>2020</v>
      </c>
      <c r="D37" s="3">
        <f t="shared" ca="1" si="1"/>
        <v>7226.12</v>
      </c>
      <c r="E37" s="3">
        <f t="shared" ca="1" si="2"/>
        <v>65692</v>
      </c>
      <c r="F37" s="1">
        <f t="shared" ca="1" si="17"/>
        <v>0.11</v>
      </c>
      <c r="G37">
        <f t="shared" ca="1" si="15"/>
        <v>3</v>
      </c>
      <c r="H37">
        <f t="shared" ca="1" si="4"/>
        <v>730</v>
      </c>
      <c r="I37" s="3">
        <f t="shared" ca="1" si="5"/>
        <v>2604</v>
      </c>
      <c r="J37">
        <v>12</v>
      </c>
      <c r="K37" s="1">
        <f t="shared" ca="1" si="6"/>
        <v>0.19</v>
      </c>
      <c r="L37">
        <f t="shared" ca="1" si="16"/>
        <v>6</v>
      </c>
      <c r="M37" s="4">
        <f t="shared" ca="1" si="7"/>
        <v>230.824042378657</v>
      </c>
      <c r="N37" s="10">
        <f t="shared" ca="1" si="8"/>
        <v>1302</v>
      </c>
      <c r="O37" s="3">
        <f t="shared" ca="1" si="9"/>
        <v>217</v>
      </c>
      <c r="P37" s="14">
        <f t="shared" ca="1" si="10"/>
        <v>494.76</v>
      </c>
      <c r="Q37" s="14">
        <f t="shared" ca="1" si="11"/>
        <v>7812</v>
      </c>
      <c r="R37" s="12">
        <f t="shared" ca="1" si="12"/>
        <v>1900920</v>
      </c>
      <c r="S37" s="12">
        <f t="shared" ca="1" si="13"/>
        <v>286.44</v>
      </c>
      <c r="T37" s="12">
        <f t="shared" ca="1" si="14"/>
        <v>171061968</v>
      </c>
    </row>
    <row r="38" spans="1:20">
      <c r="A38" t="s">
        <v>53</v>
      </c>
      <c r="B38" t="str">
        <f t="shared" si="0"/>
        <v>2020</v>
      </c>
      <c r="D38" s="3">
        <f t="shared" ca="1" si="1"/>
        <v>19299.5</v>
      </c>
      <c r="E38" s="3">
        <f t="shared" ca="1" si="2"/>
        <v>87725</v>
      </c>
      <c r="F38" s="1">
        <f t="shared" ca="1" si="17"/>
        <v>0.22</v>
      </c>
      <c r="G38">
        <f t="shared" ca="1" si="15"/>
        <v>5</v>
      </c>
      <c r="H38">
        <f t="shared" ca="1" si="4"/>
        <v>778</v>
      </c>
      <c r="I38" s="3">
        <f t="shared" ca="1" si="5"/>
        <v>2487</v>
      </c>
      <c r="J38">
        <v>12</v>
      </c>
      <c r="K38" s="1">
        <f t="shared" ca="1" si="6"/>
        <v>0.17</v>
      </c>
      <c r="L38">
        <f t="shared" ca="1" si="16"/>
        <v>4</v>
      </c>
      <c r="M38" s="4">
        <f t="shared" ca="1" si="7"/>
        <v>196.89280627155915</v>
      </c>
      <c r="N38" s="10">
        <f t="shared" ca="1" si="8"/>
        <v>1658</v>
      </c>
      <c r="O38" s="3">
        <f t="shared" ca="1" si="9"/>
        <v>207.25</v>
      </c>
      <c r="P38" s="14">
        <f t="shared" ca="1" si="10"/>
        <v>422.79</v>
      </c>
      <c r="Q38" s="14">
        <f t="shared" ca="1" si="11"/>
        <v>12435</v>
      </c>
      <c r="R38" s="12">
        <f t="shared" ca="1" si="12"/>
        <v>1934886</v>
      </c>
      <c r="S38" s="12">
        <f t="shared" ca="1" si="13"/>
        <v>547.14</v>
      </c>
      <c r="T38" s="12">
        <f t="shared" ca="1" si="14"/>
        <v>218172075</v>
      </c>
    </row>
    <row r="39" spans="1:20">
      <c r="A39" t="s">
        <v>54</v>
      </c>
      <c r="B39" t="str">
        <f t="shared" si="0"/>
        <v>2020</v>
      </c>
      <c r="D39" s="3">
        <f t="shared" ca="1" si="1"/>
        <v>14229.02</v>
      </c>
      <c r="E39" s="3">
        <f t="shared" ca="1" si="2"/>
        <v>54727</v>
      </c>
      <c r="F39" s="1">
        <f t="shared" ref="F39:F102" ca="1" si="18">+D39/E39</f>
        <v>0.26</v>
      </c>
      <c r="G39">
        <f t="shared" ca="1" si="15"/>
        <v>3</v>
      </c>
      <c r="H39">
        <f t="shared" ca="1" si="4"/>
        <v>740</v>
      </c>
      <c r="I39" s="3">
        <f t="shared" ca="1" si="5"/>
        <v>2595</v>
      </c>
      <c r="J39">
        <v>12</v>
      </c>
      <c r="K39" s="1">
        <f t="shared" ca="1" si="6"/>
        <v>0.21</v>
      </c>
      <c r="L39">
        <f t="shared" ca="1" si="16"/>
        <v>4</v>
      </c>
      <c r="M39" s="4">
        <f t="shared" ca="1" si="7"/>
        <v>254.69328252233839</v>
      </c>
      <c r="N39" s="10">
        <f t="shared" ca="1" si="8"/>
        <v>1730</v>
      </c>
      <c r="O39" s="3">
        <f t="shared" ca="1" si="9"/>
        <v>216.25</v>
      </c>
      <c r="P39" s="14">
        <f t="shared" ca="1" si="10"/>
        <v>544.94999999999993</v>
      </c>
      <c r="Q39" s="14">
        <f t="shared" ca="1" si="11"/>
        <v>7785</v>
      </c>
      <c r="R39" s="12">
        <f t="shared" ca="1" si="12"/>
        <v>1920300</v>
      </c>
      <c r="S39" s="12">
        <f t="shared" ca="1" si="13"/>
        <v>674.7</v>
      </c>
      <c r="T39" s="12">
        <f t="shared" ca="1" si="14"/>
        <v>142016565</v>
      </c>
    </row>
    <row r="40" spans="1:20">
      <c r="A40" t="s">
        <v>55</v>
      </c>
      <c r="B40" t="str">
        <f t="shared" si="0"/>
        <v>2020</v>
      </c>
      <c r="D40" s="3">
        <f t="shared" ca="1" si="1"/>
        <v>23818</v>
      </c>
      <c r="E40" s="3">
        <f t="shared" ca="1" si="2"/>
        <v>59545</v>
      </c>
      <c r="F40" s="1">
        <f t="shared" ca="1" si="18"/>
        <v>0.4</v>
      </c>
      <c r="G40">
        <f t="shared" ca="1" si="15"/>
        <v>4</v>
      </c>
      <c r="H40">
        <f t="shared" ca="1" si="4"/>
        <v>787</v>
      </c>
      <c r="I40" s="3">
        <f t="shared" ca="1" si="5"/>
        <v>3646</v>
      </c>
      <c r="J40">
        <v>12</v>
      </c>
      <c r="K40" s="1">
        <f t="shared" ca="1" si="6"/>
        <v>0.17</v>
      </c>
      <c r="L40">
        <f t="shared" ca="1" si="16"/>
        <v>4</v>
      </c>
      <c r="M40" s="4">
        <f t="shared" ca="1" si="7"/>
        <v>288.64944578452139</v>
      </c>
      <c r="N40" s="10">
        <f t="shared" ca="1" si="8"/>
        <v>2430.6666666666665</v>
      </c>
      <c r="O40" s="3">
        <f t="shared" ca="1" si="9"/>
        <v>303.83333333333331</v>
      </c>
      <c r="P40" s="14">
        <f t="shared" ca="1" si="10"/>
        <v>619.82000000000005</v>
      </c>
      <c r="Q40" s="14">
        <f t="shared" ca="1" si="11"/>
        <v>14584</v>
      </c>
      <c r="R40" s="12">
        <f t="shared" ca="1" si="12"/>
        <v>2869402</v>
      </c>
      <c r="S40" s="12">
        <f t="shared" ca="1" si="13"/>
        <v>1458.4</v>
      </c>
      <c r="T40" s="12">
        <f t="shared" ca="1" si="14"/>
        <v>217101070</v>
      </c>
    </row>
    <row r="41" spans="1:20">
      <c r="A41" t="s">
        <v>56</v>
      </c>
      <c r="B41" t="str">
        <f t="shared" si="0"/>
        <v>2020</v>
      </c>
      <c r="D41" s="3">
        <f t="shared" ca="1" si="1"/>
        <v>34613.200000000004</v>
      </c>
      <c r="E41" s="3">
        <f t="shared" ca="1" si="2"/>
        <v>86533</v>
      </c>
      <c r="F41" s="1">
        <f t="shared" ca="1" si="18"/>
        <v>0.40000000000000008</v>
      </c>
      <c r="G41">
        <f t="shared" ca="1" si="15"/>
        <v>3</v>
      </c>
      <c r="H41">
        <f t="shared" ca="1" si="4"/>
        <v>747</v>
      </c>
      <c r="I41" s="3">
        <f t="shared" ca="1" si="5"/>
        <v>2827</v>
      </c>
      <c r="J41">
        <v>12</v>
      </c>
      <c r="K41" s="1">
        <f t="shared" ca="1" si="6"/>
        <v>0.15</v>
      </c>
      <c r="L41">
        <f t="shared" ca="1" si="16"/>
        <v>4</v>
      </c>
      <c r="M41" s="4">
        <f t="shared" ca="1" si="7"/>
        <v>197.12146962676906</v>
      </c>
      <c r="N41" s="10">
        <f t="shared" ca="1" si="8"/>
        <v>1884.6666666666665</v>
      </c>
      <c r="O41" s="3">
        <f t="shared" ca="1" si="9"/>
        <v>235.58333333333334</v>
      </c>
      <c r="P41" s="14">
        <f t="shared" ca="1" si="10"/>
        <v>424.05</v>
      </c>
      <c r="Q41" s="14">
        <f t="shared" ca="1" si="11"/>
        <v>8481</v>
      </c>
      <c r="R41" s="12">
        <f t="shared" ca="1" si="12"/>
        <v>2111769</v>
      </c>
      <c r="S41" s="12">
        <f t="shared" ca="1" si="13"/>
        <v>1130.8000000000002</v>
      </c>
      <c r="T41" s="12">
        <f t="shared" ca="1" si="14"/>
        <v>244628791</v>
      </c>
    </row>
    <row r="42" spans="1:20">
      <c r="A42" t="s">
        <v>57</v>
      </c>
      <c r="B42" t="str">
        <f t="shared" si="0"/>
        <v>2020</v>
      </c>
      <c r="D42" s="3">
        <f t="shared" ca="1" si="1"/>
        <v>22246.75</v>
      </c>
      <c r="E42" s="3">
        <f t="shared" ca="1" si="2"/>
        <v>96725</v>
      </c>
      <c r="F42" s="1">
        <f t="shared" ca="1" si="18"/>
        <v>0.23</v>
      </c>
      <c r="G42">
        <f t="shared" ca="1" si="15"/>
        <v>3</v>
      </c>
      <c r="H42">
        <f t="shared" ca="1" si="4"/>
        <v>771</v>
      </c>
      <c r="I42" s="3">
        <f t="shared" ca="1" si="5"/>
        <v>3514</v>
      </c>
      <c r="J42">
        <v>12</v>
      </c>
      <c r="K42" s="1">
        <f t="shared" ca="1" si="6"/>
        <v>0.2</v>
      </c>
      <c r="L42">
        <f t="shared" ca="1" si="16"/>
        <v>4</v>
      </c>
      <c r="M42" s="4">
        <f t="shared" ca="1" si="7"/>
        <v>328.17558491941361</v>
      </c>
      <c r="N42" s="10">
        <f t="shared" ca="1" si="8"/>
        <v>2342.6666666666665</v>
      </c>
      <c r="O42" s="3">
        <f t="shared" ca="1" si="9"/>
        <v>292.83333333333331</v>
      </c>
      <c r="P42" s="14">
        <f t="shared" ca="1" si="10"/>
        <v>702.80000000000007</v>
      </c>
      <c r="Q42" s="14">
        <f t="shared" ca="1" si="11"/>
        <v>10542</v>
      </c>
      <c r="R42" s="12">
        <f t="shared" ca="1" si="12"/>
        <v>2709294</v>
      </c>
      <c r="S42" s="12">
        <f t="shared" ca="1" si="13"/>
        <v>808.22</v>
      </c>
      <c r="T42" s="12">
        <f t="shared" ca="1" si="14"/>
        <v>339891650</v>
      </c>
    </row>
    <row r="43" spans="1:20">
      <c r="A43" t="s">
        <v>58</v>
      </c>
      <c r="B43" t="str">
        <f t="shared" si="0"/>
        <v>2020</v>
      </c>
      <c r="D43" s="3">
        <f t="shared" ca="1" si="1"/>
        <v>18309</v>
      </c>
      <c r="E43" s="3">
        <f t="shared" ca="1" si="2"/>
        <v>73236</v>
      </c>
      <c r="F43" s="1">
        <f t="shared" ca="1" si="18"/>
        <v>0.25</v>
      </c>
      <c r="G43">
        <f t="shared" ca="1" si="15"/>
        <v>5</v>
      </c>
      <c r="H43">
        <f t="shared" ca="1" si="4"/>
        <v>765</v>
      </c>
      <c r="I43" s="3">
        <f t="shared" ca="1" si="5"/>
        <v>2048</v>
      </c>
      <c r="J43">
        <v>12</v>
      </c>
      <c r="K43" s="1">
        <f t="shared" ca="1" si="6"/>
        <v>0.19</v>
      </c>
      <c r="L43">
        <f t="shared" ca="1" si="16"/>
        <v>4</v>
      </c>
      <c r="M43" s="4">
        <f t="shared" ca="1" si="7"/>
        <v>181.53903179396673</v>
      </c>
      <c r="N43" s="10">
        <f t="shared" ca="1" si="8"/>
        <v>1365.3333333333333</v>
      </c>
      <c r="O43" s="3">
        <f t="shared" ca="1" si="9"/>
        <v>170.66666666666666</v>
      </c>
      <c r="P43" s="14">
        <f t="shared" ca="1" si="10"/>
        <v>389.12</v>
      </c>
      <c r="Q43" s="14">
        <f t="shared" ca="1" si="11"/>
        <v>10240</v>
      </c>
      <c r="R43" s="12">
        <f t="shared" ca="1" si="12"/>
        <v>1566720</v>
      </c>
      <c r="S43" s="12">
        <f t="shared" ca="1" si="13"/>
        <v>512</v>
      </c>
      <c r="T43" s="12">
        <f t="shared" ca="1" si="14"/>
        <v>149987328</v>
      </c>
    </row>
    <row r="44" spans="1:20">
      <c r="A44" t="s">
        <v>59</v>
      </c>
      <c r="B44" t="str">
        <f t="shared" si="0"/>
        <v>2020</v>
      </c>
      <c r="D44" s="3">
        <f t="shared" ca="1" si="1"/>
        <v>37909.199999999997</v>
      </c>
      <c r="E44" s="3">
        <f t="shared" ca="1" si="2"/>
        <v>108312</v>
      </c>
      <c r="F44" s="1">
        <f t="shared" ca="1" si="18"/>
        <v>0.35</v>
      </c>
      <c r="G44">
        <f t="shared" ca="1" si="15"/>
        <v>3</v>
      </c>
      <c r="H44">
        <f t="shared" ca="1" si="4"/>
        <v>775</v>
      </c>
      <c r="I44" s="3">
        <f t="shared" ca="1" si="5"/>
        <v>2000</v>
      </c>
      <c r="J44">
        <v>12</v>
      </c>
      <c r="K44" s="1">
        <f t="shared" ca="1" si="6"/>
        <v>0.19</v>
      </c>
      <c r="L44">
        <f t="shared" ca="1" si="16"/>
        <v>6</v>
      </c>
      <c r="M44" s="4">
        <f t="shared" ca="1" si="7"/>
        <v>177.28421073629565</v>
      </c>
      <c r="N44" s="10">
        <f t="shared" ca="1" si="8"/>
        <v>1000</v>
      </c>
      <c r="O44" s="3">
        <f t="shared" ca="1" si="9"/>
        <v>166.66666666666666</v>
      </c>
      <c r="P44" s="14">
        <f t="shared" ca="1" si="10"/>
        <v>380</v>
      </c>
      <c r="Q44" s="14">
        <f t="shared" ca="1" si="11"/>
        <v>6000</v>
      </c>
      <c r="R44" s="12">
        <f t="shared" ca="1" si="12"/>
        <v>1550000</v>
      </c>
      <c r="S44" s="12">
        <f t="shared" ca="1" si="13"/>
        <v>700</v>
      </c>
      <c r="T44" s="12">
        <f t="shared" ca="1" si="14"/>
        <v>216624000</v>
      </c>
    </row>
    <row r="45" spans="1:20">
      <c r="A45" t="s">
        <v>60</v>
      </c>
      <c r="B45" t="str">
        <f t="shared" si="0"/>
        <v>2020</v>
      </c>
      <c r="D45" s="3">
        <f t="shared" ca="1" si="1"/>
        <v>22434.579999999998</v>
      </c>
      <c r="E45" s="3">
        <f t="shared" ca="1" si="2"/>
        <v>60634</v>
      </c>
      <c r="F45" s="1">
        <f t="shared" ca="1" si="18"/>
        <v>0.37</v>
      </c>
      <c r="G45">
        <f t="shared" ca="1" si="15"/>
        <v>4</v>
      </c>
      <c r="H45">
        <f t="shared" ca="1" si="4"/>
        <v>744</v>
      </c>
      <c r="I45" s="3">
        <f t="shared" ca="1" si="5"/>
        <v>2540</v>
      </c>
      <c r="J45">
        <v>12</v>
      </c>
      <c r="K45" s="1">
        <f t="shared" ca="1" si="6"/>
        <v>0.18</v>
      </c>
      <c r="L45">
        <f t="shared" ca="1" si="16"/>
        <v>5</v>
      </c>
      <c r="M45" s="4">
        <f t="shared" ca="1" si="7"/>
        <v>213.10954067177923</v>
      </c>
      <c r="N45" s="10">
        <f t="shared" ca="1" si="8"/>
        <v>1481.6666666666667</v>
      </c>
      <c r="O45" s="3">
        <f t="shared" ca="1" si="9"/>
        <v>211.66666666666666</v>
      </c>
      <c r="P45" s="14">
        <f t="shared" ca="1" si="10"/>
        <v>457.2</v>
      </c>
      <c r="Q45" s="14">
        <f t="shared" ca="1" si="11"/>
        <v>10160</v>
      </c>
      <c r="R45" s="12">
        <f t="shared" ca="1" si="12"/>
        <v>1889760</v>
      </c>
      <c r="S45" s="12">
        <f t="shared" ca="1" si="13"/>
        <v>939.8</v>
      </c>
      <c r="T45" s="12">
        <f t="shared" ca="1" si="14"/>
        <v>154010360</v>
      </c>
    </row>
    <row r="46" spans="1:20">
      <c r="A46" t="s">
        <v>61</v>
      </c>
      <c r="B46" t="str">
        <f t="shared" si="0"/>
        <v>2020</v>
      </c>
      <c r="D46" s="3">
        <f t="shared" ca="1" si="1"/>
        <v>13456.52</v>
      </c>
      <c r="E46" s="3">
        <f t="shared" ca="1" si="2"/>
        <v>96118</v>
      </c>
      <c r="F46" s="1">
        <f t="shared" ca="1" si="18"/>
        <v>0.14000000000000001</v>
      </c>
      <c r="G46">
        <f t="shared" ca="1" si="15"/>
        <v>5</v>
      </c>
      <c r="H46">
        <f t="shared" ca="1" si="4"/>
        <v>785</v>
      </c>
      <c r="I46" s="3">
        <f t="shared" ca="1" si="5"/>
        <v>2013</v>
      </c>
      <c r="J46">
        <v>12</v>
      </c>
      <c r="K46" s="1">
        <f t="shared" ca="1" si="6"/>
        <v>0.19</v>
      </c>
      <c r="L46">
        <f t="shared" ca="1" si="16"/>
        <v>3</v>
      </c>
      <c r="M46" s="4">
        <f t="shared" ca="1" si="7"/>
        <v>178.43655810608155</v>
      </c>
      <c r="N46" s="10">
        <f t="shared" ca="1" si="8"/>
        <v>1509.75</v>
      </c>
      <c r="O46" s="3">
        <f t="shared" ca="1" si="9"/>
        <v>167.75</v>
      </c>
      <c r="P46" s="14">
        <f t="shared" ca="1" si="10"/>
        <v>382.47</v>
      </c>
      <c r="Q46" s="14">
        <f t="shared" ca="1" si="11"/>
        <v>10065</v>
      </c>
      <c r="R46" s="12">
        <f t="shared" ca="1" si="12"/>
        <v>1580205</v>
      </c>
      <c r="S46" s="12">
        <f t="shared" ca="1" si="13"/>
        <v>281.82000000000005</v>
      </c>
      <c r="T46" s="12">
        <f t="shared" ca="1" si="14"/>
        <v>193485534</v>
      </c>
    </row>
    <row r="47" spans="1:20">
      <c r="A47" t="s">
        <v>62</v>
      </c>
      <c r="B47" t="str">
        <f t="shared" si="0"/>
        <v>2020</v>
      </c>
      <c r="D47" s="3">
        <f t="shared" ca="1" si="1"/>
        <v>15391.220000000001</v>
      </c>
      <c r="E47" s="3">
        <f t="shared" ca="1" si="2"/>
        <v>59197</v>
      </c>
      <c r="F47" s="1">
        <f t="shared" ca="1" si="18"/>
        <v>0.26</v>
      </c>
      <c r="G47">
        <f t="shared" ca="1" si="15"/>
        <v>3</v>
      </c>
      <c r="H47">
        <f t="shared" ca="1" si="4"/>
        <v>772</v>
      </c>
      <c r="I47" s="3">
        <f t="shared" ca="1" si="5"/>
        <v>2889</v>
      </c>
      <c r="J47">
        <v>12</v>
      </c>
      <c r="K47" s="1">
        <f t="shared" ca="1" si="6"/>
        <v>0.18</v>
      </c>
      <c r="L47">
        <f t="shared" ca="1" si="16"/>
        <v>4</v>
      </c>
      <c r="M47" s="4">
        <f t="shared" ca="1" si="7"/>
        <v>242.39112716565751</v>
      </c>
      <c r="N47" s="10">
        <f t="shared" ca="1" si="8"/>
        <v>1926</v>
      </c>
      <c r="O47" s="3">
        <f t="shared" ca="1" si="9"/>
        <v>240.75</v>
      </c>
      <c r="P47" s="14">
        <f t="shared" ca="1" si="10"/>
        <v>520.02</v>
      </c>
      <c r="Q47" s="14">
        <f t="shared" ca="1" si="11"/>
        <v>8667</v>
      </c>
      <c r="R47" s="12">
        <f t="shared" ca="1" si="12"/>
        <v>2230308</v>
      </c>
      <c r="S47" s="12">
        <f t="shared" ca="1" si="13"/>
        <v>751.14</v>
      </c>
      <c r="T47" s="12">
        <f t="shared" ca="1" si="14"/>
        <v>171020133</v>
      </c>
    </row>
    <row r="48" spans="1:20">
      <c r="A48" t="s">
        <v>63</v>
      </c>
      <c r="B48" t="str">
        <f t="shared" si="0"/>
        <v>2020</v>
      </c>
      <c r="D48" s="3">
        <f t="shared" ca="1" si="1"/>
        <v>30967.5</v>
      </c>
      <c r="E48" s="3">
        <f t="shared" ca="1" si="2"/>
        <v>103225</v>
      </c>
      <c r="F48" s="1">
        <f t="shared" ca="1" si="18"/>
        <v>0.3</v>
      </c>
      <c r="G48">
        <f t="shared" ca="1" si="15"/>
        <v>5</v>
      </c>
      <c r="H48">
        <f t="shared" ca="1" si="4"/>
        <v>790</v>
      </c>
      <c r="I48" s="3">
        <f t="shared" ca="1" si="5"/>
        <v>2519</v>
      </c>
      <c r="J48">
        <v>12</v>
      </c>
      <c r="K48" s="1">
        <f t="shared" ca="1" si="6"/>
        <v>0.2</v>
      </c>
      <c r="L48">
        <f t="shared" ca="1" si="16"/>
        <v>5</v>
      </c>
      <c r="M48" s="4">
        <f t="shared" ca="1" si="7"/>
        <v>235.25165008878847</v>
      </c>
      <c r="N48" s="10">
        <f t="shared" ca="1" si="8"/>
        <v>1469.4166666666667</v>
      </c>
      <c r="O48" s="3">
        <f t="shared" ca="1" si="9"/>
        <v>209.91666666666666</v>
      </c>
      <c r="P48" s="14">
        <f t="shared" ca="1" si="10"/>
        <v>503.8</v>
      </c>
      <c r="Q48" s="14">
        <f t="shared" ca="1" si="11"/>
        <v>12595</v>
      </c>
      <c r="R48" s="12">
        <f t="shared" ca="1" si="12"/>
        <v>1990010</v>
      </c>
      <c r="S48" s="12">
        <f t="shared" ca="1" si="13"/>
        <v>755.69999999999993</v>
      </c>
      <c r="T48" s="12">
        <f t="shared" ca="1" si="14"/>
        <v>260023775</v>
      </c>
    </row>
    <row r="49" spans="1:20">
      <c r="A49" t="s">
        <v>64</v>
      </c>
      <c r="B49" t="str">
        <f t="shared" si="0"/>
        <v>2020</v>
      </c>
      <c r="D49" s="3">
        <f t="shared" ca="1" si="1"/>
        <v>26894.36</v>
      </c>
      <c r="E49" s="3">
        <f t="shared" ca="1" si="2"/>
        <v>86756</v>
      </c>
      <c r="F49" s="1">
        <f t="shared" ca="1" si="18"/>
        <v>0.31</v>
      </c>
      <c r="G49">
        <f t="shared" ca="1" si="15"/>
        <v>3</v>
      </c>
      <c r="H49">
        <f t="shared" ca="1" si="4"/>
        <v>786</v>
      </c>
      <c r="I49" s="3">
        <f t="shared" ca="1" si="5"/>
        <v>2371</v>
      </c>
      <c r="J49">
        <v>12</v>
      </c>
      <c r="K49" s="1">
        <f t="shared" ca="1" si="6"/>
        <v>0.15</v>
      </c>
      <c r="L49">
        <f t="shared" ca="1" si="16"/>
        <v>4</v>
      </c>
      <c r="M49" s="4">
        <f t="shared" ca="1" si="7"/>
        <v>165.32543490805421</v>
      </c>
      <c r="N49" s="10">
        <f t="shared" ca="1" si="8"/>
        <v>1580.6666666666665</v>
      </c>
      <c r="O49" s="3">
        <f t="shared" ca="1" si="9"/>
        <v>197.58333333333334</v>
      </c>
      <c r="P49" s="14">
        <f t="shared" ca="1" si="10"/>
        <v>355.65</v>
      </c>
      <c r="Q49" s="14">
        <f t="shared" ca="1" si="11"/>
        <v>7113</v>
      </c>
      <c r="R49" s="12">
        <f t="shared" ca="1" si="12"/>
        <v>1863606</v>
      </c>
      <c r="S49" s="12">
        <f t="shared" ca="1" si="13"/>
        <v>735.01</v>
      </c>
      <c r="T49" s="12">
        <f t="shared" ca="1" si="14"/>
        <v>205698476</v>
      </c>
    </row>
    <row r="50" spans="1:20">
      <c r="A50" t="s">
        <v>65</v>
      </c>
      <c r="B50" t="str">
        <f t="shared" si="0"/>
        <v>2020</v>
      </c>
      <c r="D50" s="3">
        <f t="shared" ca="1" si="1"/>
        <v>10017</v>
      </c>
      <c r="E50" s="3">
        <f t="shared" ca="1" si="2"/>
        <v>55650</v>
      </c>
      <c r="F50" s="1">
        <f t="shared" ca="1" si="18"/>
        <v>0.18</v>
      </c>
      <c r="G50">
        <f t="shared" ca="1" si="15"/>
        <v>5</v>
      </c>
      <c r="H50">
        <f t="shared" ca="1" si="4"/>
        <v>772</v>
      </c>
      <c r="I50" s="3">
        <f t="shared" ca="1" si="5"/>
        <v>2137</v>
      </c>
      <c r="J50">
        <v>12</v>
      </c>
      <c r="K50" s="1">
        <f t="shared" ca="1" si="6"/>
        <v>0.19</v>
      </c>
      <c r="L50">
        <f t="shared" ca="1" si="16"/>
        <v>3</v>
      </c>
      <c r="M50" s="4">
        <f t="shared" ca="1" si="7"/>
        <v>189.4281791717319</v>
      </c>
      <c r="N50" s="10">
        <f t="shared" ca="1" si="8"/>
        <v>1602.75</v>
      </c>
      <c r="O50" s="3">
        <f t="shared" ca="1" si="9"/>
        <v>178.08333333333334</v>
      </c>
      <c r="P50" s="14">
        <f t="shared" ca="1" si="10"/>
        <v>406.03000000000003</v>
      </c>
      <c r="Q50" s="14">
        <f t="shared" ca="1" si="11"/>
        <v>10685</v>
      </c>
      <c r="R50" s="12">
        <f t="shared" ca="1" si="12"/>
        <v>1649764</v>
      </c>
      <c r="S50" s="12">
        <f t="shared" ca="1" si="13"/>
        <v>384.65999999999997</v>
      </c>
      <c r="T50" s="12">
        <f t="shared" ca="1" si="14"/>
        <v>118924050</v>
      </c>
    </row>
    <row r="51" spans="1:20">
      <c r="A51" t="s">
        <v>66</v>
      </c>
      <c r="B51" t="str">
        <f t="shared" si="0"/>
        <v>2020</v>
      </c>
      <c r="D51" s="3">
        <f t="shared" ca="1" si="1"/>
        <v>15738.380000000001</v>
      </c>
      <c r="E51" s="3">
        <f t="shared" ca="1" si="2"/>
        <v>112417</v>
      </c>
      <c r="F51" s="1">
        <f t="shared" ca="1" si="18"/>
        <v>0.14000000000000001</v>
      </c>
      <c r="G51">
        <f t="shared" ca="1" si="15"/>
        <v>3</v>
      </c>
      <c r="H51">
        <f t="shared" ca="1" si="4"/>
        <v>782</v>
      </c>
      <c r="I51" s="3">
        <f t="shared" ca="1" si="5"/>
        <v>2312</v>
      </c>
      <c r="J51">
        <v>12</v>
      </c>
      <c r="K51" s="1">
        <f t="shared" ca="1" si="6"/>
        <v>0.21</v>
      </c>
      <c r="L51">
        <f t="shared" ca="1" si="16"/>
        <v>6</v>
      </c>
      <c r="M51" s="4">
        <f t="shared" ca="1" si="7"/>
        <v>226.91748331084642</v>
      </c>
      <c r="N51" s="10">
        <f t="shared" ca="1" si="8"/>
        <v>1156</v>
      </c>
      <c r="O51" s="3">
        <f t="shared" ca="1" si="9"/>
        <v>192.66666666666666</v>
      </c>
      <c r="P51" s="14">
        <f t="shared" ca="1" si="10"/>
        <v>485.52</v>
      </c>
      <c r="Q51" s="14">
        <f t="shared" ca="1" si="11"/>
        <v>6936</v>
      </c>
      <c r="R51" s="12">
        <f t="shared" ca="1" si="12"/>
        <v>1807984</v>
      </c>
      <c r="S51" s="12">
        <f t="shared" ca="1" si="13"/>
        <v>323.68</v>
      </c>
      <c r="T51" s="12">
        <f t="shared" ca="1" si="14"/>
        <v>259908104</v>
      </c>
    </row>
    <row r="52" spans="1:20">
      <c r="A52" t="s">
        <v>67</v>
      </c>
      <c r="B52" t="str">
        <f t="shared" si="0"/>
        <v>2020</v>
      </c>
      <c r="D52" s="3">
        <f t="shared" ca="1" si="1"/>
        <v>34588.299999999996</v>
      </c>
      <c r="E52" s="3">
        <f t="shared" ca="1" si="2"/>
        <v>119270</v>
      </c>
      <c r="F52" s="1">
        <f t="shared" ca="1" si="18"/>
        <v>0.28999999999999998</v>
      </c>
      <c r="G52">
        <f t="shared" ca="1" si="15"/>
        <v>5</v>
      </c>
      <c r="H52">
        <f t="shared" ca="1" si="4"/>
        <v>727</v>
      </c>
      <c r="I52" s="3">
        <f t="shared" ca="1" si="5"/>
        <v>3289</v>
      </c>
      <c r="J52">
        <v>12</v>
      </c>
      <c r="K52" s="1">
        <f t="shared" ca="1" si="6"/>
        <v>0.19</v>
      </c>
      <c r="L52">
        <f t="shared" ca="1" si="16"/>
        <v>3</v>
      </c>
      <c r="M52" s="4">
        <f t="shared" ca="1" si="7"/>
        <v>291.54388455583819</v>
      </c>
      <c r="N52" s="10">
        <f t="shared" ca="1" si="8"/>
        <v>2466.75</v>
      </c>
      <c r="O52" s="3">
        <f t="shared" ca="1" si="9"/>
        <v>274.08333333333331</v>
      </c>
      <c r="P52" s="14">
        <f t="shared" ca="1" si="10"/>
        <v>624.91</v>
      </c>
      <c r="Q52" s="14">
        <f t="shared" ca="1" si="11"/>
        <v>16445</v>
      </c>
      <c r="R52" s="12">
        <f t="shared" ca="1" si="12"/>
        <v>2391103</v>
      </c>
      <c r="S52" s="12">
        <f t="shared" ca="1" si="13"/>
        <v>953.81</v>
      </c>
      <c r="T52" s="12">
        <f t="shared" ca="1" si="14"/>
        <v>392279030</v>
      </c>
    </row>
    <row r="53" spans="1:20">
      <c r="A53" t="s">
        <v>68</v>
      </c>
      <c r="B53" t="str">
        <f t="shared" si="0"/>
        <v>2020</v>
      </c>
      <c r="D53" s="3">
        <f t="shared" ca="1" si="1"/>
        <v>13630.5</v>
      </c>
      <c r="E53" s="3">
        <f t="shared" ca="1" si="2"/>
        <v>90870</v>
      </c>
      <c r="F53" s="1">
        <f t="shared" ca="1" si="18"/>
        <v>0.15</v>
      </c>
      <c r="G53">
        <f t="shared" ca="1" si="15"/>
        <v>4</v>
      </c>
      <c r="H53">
        <f t="shared" ca="1" si="4"/>
        <v>774</v>
      </c>
      <c r="I53" s="3">
        <f t="shared" ca="1" si="5"/>
        <v>3331</v>
      </c>
      <c r="J53">
        <v>12</v>
      </c>
      <c r="K53" s="1">
        <f t="shared" ca="1" si="6"/>
        <v>0.17</v>
      </c>
      <c r="L53">
        <f t="shared" ca="1" si="16"/>
        <v>4</v>
      </c>
      <c r="M53" s="4">
        <f t="shared" ca="1" si="7"/>
        <v>263.71127369946265</v>
      </c>
      <c r="N53" s="10">
        <f t="shared" ca="1" si="8"/>
        <v>2220.6666666666665</v>
      </c>
      <c r="O53" s="3">
        <f t="shared" ca="1" si="9"/>
        <v>277.58333333333331</v>
      </c>
      <c r="P53" s="14">
        <f t="shared" ca="1" si="10"/>
        <v>566.2700000000001</v>
      </c>
      <c r="Q53" s="14">
        <f t="shared" ca="1" si="11"/>
        <v>13324</v>
      </c>
      <c r="R53" s="12">
        <f t="shared" ca="1" si="12"/>
        <v>2578194</v>
      </c>
      <c r="S53" s="12">
        <f t="shared" ca="1" si="13"/>
        <v>499.65</v>
      </c>
      <c r="T53" s="12">
        <f t="shared" ca="1" si="14"/>
        <v>302687970</v>
      </c>
    </row>
    <row r="54" spans="1:20">
      <c r="A54" t="s">
        <v>69</v>
      </c>
      <c r="B54" t="str">
        <f t="shared" si="0"/>
        <v>2020</v>
      </c>
      <c r="D54" s="3">
        <f t="shared" ca="1" si="1"/>
        <v>31157.019999999997</v>
      </c>
      <c r="E54" s="3">
        <f t="shared" ca="1" si="2"/>
        <v>107438</v>
      </c>
      <c r="F54" s="1">
        <f t="shared" ca="1" si="18"/>
        <v>0.28999999999999998</v>
      </c>
      <c r="G54">
        <f t="shared" ca="1" si="15"/>
        <v>3</v>
      </c>
      <c r="H54">
        <f t="shared" ca="1" si="4"/>
        <v>751</v>
      </c>
      <c r="I54" s="3">
        <f t="shared" ca="1" si="5"/>
        <v>3285</v>
      </c>
      <c r="J54">
        <v>12</v>
      </c>
      <c r="K54" s="1">
        <f t="shared" ca="1" si="6"/>
        <v>0.15</v>
      </c>
      <c r="L54">
        <f t="shared" ca="1" si="16"/>
        <v>4</v>
      </c>
      <c r="M54" s="4">
        <f t="shared" ca="1" si="7"/>
        <v>229.05696063810973</v>
      </c>
      <c r="N54" s="10">
        <f t="shared" ca="1" si="8"/>
        <v>2190</v>
      </c>
      <c r="O54" s="3">
        <f t="shared" ca="1" si="9"/>
        <v>273.75</v>
      </c>
      <c r="P54" s="14">
        <f t="shared" ca="1" si="10"/>
        <v>492.75</v>
      </c>
      <c r="Q54" s="14">
        <f t="shared" ca="1" si="11"/>
        <v>9855</v>
      </c>
      <c r="R54" s="12">
        <f t="shared" ca="1" si="12"/>
        <v>2467035</v>
      </c>
      <c r="S54" s="12">
        <f t="shared" ca="1" si="13"/>
        <v>952.65</v>
      </c>
      <c r="T54" s="12">
        <f t="shared" ca="1" si="14"/>
        <v>352933830</v>
      </c>
    </row>
    <row r="55" spans="1:20">
      <c r="A55" t="s">
        <v>70</v>
      </c>
      <c r="B55" t="str">
        <f t="shared" si="0"/>
        <v>2020</v>
      </c>
      <c r="D55" s="3">
        <f t="shared" ca="1" si="1"/>
        <v>30927.599999999999</v>
      </c>
      <c r="E55" s="3">
        <f t="shared" ca="1" si="2"/>
        <v>103092</v>
      </c>
      <c r="F55" s="1">
        <f t="shared" ca="1" si="18"/>
        <v>0.3</v>
      </c>
      <c r="G55">
        <f t="shared" ca="1" si="15"/>
        <v>3</v>
      </c>
      <c r="H55">
        <f t="shared" ca="1" si="4"/>
        <v>739</v>
      </c>
      <c r="I55" s="3">
        <f t="shared" ca="1" si="5"/>
        <v>3434</v>
      </c>
      <c r="J55">
        <v>12</v>
      </c>
      <c r="K55" s="1">
        <f t="shared" ca="1" si="6"/>
        <v>0.21</v>
      </c>
      <c r="L55">
        <f t="shared" ca="1" si="16"/>
        <v>5</v>
      </c>
      <c r="M55" s="4">
        <f t="shared" ca="1" si="7"/>
        <v>337.03920315287479</v>
      </c>
      <c r="N55" s="10">
        <f t="shared" ca="1" si="8"/>
        <v>2003.1666666666667</v>
      </c>
      <c r="O55" s="3">
        <f t="shared" ca="1" si="9"/>
        <v>286.16666666666669</v>
      </c>
      <c r="P55" s="14">
        <f t="shared" ca="1" si="10"/>
        <v>721.14</v>
      </c>
      <c r="Q55" s="14">
        <f t="shared" ca="1" si="11"/>
        <v>10302</v>
      </c>
      <c r="R55" s="12">
        <f t="shared" ca="1" si="12"/>
        <v>2537726</v>
      </c>
      <c r="S55" s="12">
        <f t="shared" ca="1" si="13"/>
        <v>1030.2</v>
      </c>
      <c r="T55" s="12">
        <f t="shared" ca="1" si="14"/>
        <v>354017928</v>
      </c>
    </row>
    <row r="56" spans="1:20">
      <c r="A56" t="s">
        <v>71</v>
      </c>
      <c r="B56" t="str">
        <f t="shared" si="0"/>
        <v>2020</v>
      </c>
      <c r="D56" s="3">
        <f t="shared" ca="1" si="1"/>
        <v>14848.680000000002</v>
      </c>
      <c r="E56" s="3">
        <f t="shared" ca="1" si="2"/>
        <v>106062</v>
      </c>
      <c r="F56" s="1">
        <f t="shared" ca="1" si="18"/>
        <v>0.14000000000000001</v>
      </c>
      <c r="G56">
        <f t="shared" ca="1" si="15"/>
        <v>4</v>
      </c>
      <c r="H56">
        <f t="shared" ca="1" si="4"/>
        <v>789</v>
      </c>
      <c r="I56" s="3">
        <f t="shared" ca="1" si="5"/>
        <v>2547</v>
      </c>
      <c r="J56">
        <v>12</v>
      </c>
      <c r="K56" s="1">
        <f t="shared" ca="1" si="6"/>
        <v>0.15</v>
      </c>
      <c r="L56">
        <f t="shared" ca="1" si="16"/>
        <v>6</v>
      </c>
      <c r="M56" s="4">
        <f t="shared" ca="1" si="7"/>
        <v>177.59758865913716</v>
      </c>
      <c r="N56" s="10">
        <f t="shared" ca="1" si="8"/>
        <v>1273.5</v>
      </c>
      <c r="O56" s="3">
        <f t="shared" ca="1" si="9"/>
        <v>212.25</v>
      </c>
      <c r="P56" s="14">
        <f t="shared" ca="1" si="10"/>
        <v>382.05</v>
      </c>
      <c r="Q56" s="14">
        <f t="shared" ca="1" si="11"/>
        <v>10188</v>
      </c>
      <c r="R56" s="12">
        <f t="shared" ca="1" si="12"/>
        <v>2009583</v>
      </c>
      <c r="S56" s="12">
        <f t="shared" ca="1" si="13"/>
        <v>356.58000000000004</v>
      </c>
      <c r="T56" s="12">
        <f t="shared" ca="1" si="14"/>
        <v>270139914</v>
      </c>
    </row>
    <row r="57" spans="1:20">
      <c r="A57" t="s">
        <v>72</v>
      </c>
      <c r="B57" t="str">
        <f t="shared" si="0"/>
        <v>2020</v>
      </c>
      <c r="D57" s="3">
        <f t="shared" ca="1" si="1"/>
        <v>38145.69</v>
      </c>
      <c r="E57" s="3">
        <f t="shared" ca="1" si="2"/>
        <v>115593</v>
      </c>
      <c r="F57" s="1">
        <f t="shared" ca="1" si="18"/>
        <v>0.33</v>
      </c>
      <c r="G57">
        <f t="shared" ca="1" si="15"/>
        <v>5</v>
      </c>
      <c r="H57">
        <f t="shared" ca="1" si="4"/>
        <v>754</v>
      </c>
      <c r="I57" s="3">
        <f t="shared" ca="1" si="5"/>
        <v>3264</v>
      </c>
      <c r="J57">
        <v>12</v>
      </c>
      <c r="K57" s="1">
        <f t="shared" ca="1" si="6"/>
        <v>0.18</v>
      </c>
      <c r="L57">
        <f t="shared" ca="1" si="16"/>
        <v>4</v>
      </c>
      <c r="M57" s="4">
        <f t="shared" ca="1" si="7"/>
        <v>273.85414990263291</v>
      </c>
      <c r="N57" s="10">
        <f t="shared" ca="1" si="8"/>
        <v>2176</v>
      </c>
      <c r="O57" s="3">
        <f t="shared" ca="1" si="9"/>
        <v>272</v>
      </c>
      <c r="P57" s="14">
        <f t="shared" ca="1" si="10"/>
        <v>587.52</v>
      </c>
      <c r="Q57" s="14">
        <f t="shared" ca="1" si="11"/>
        <v>16320</v>
      </c>
      <c r="R57" s="12">
        <f t="shared" ca="1" si="12"/>
        <v>2461056</v>
      </c>
      <c r="S57" s="12">
        <f t="shared" ca="1" si="13"/>
        <v>1077.1200000000001</v>
      </c>
      <c r="T57" s="12">
        <f t="shared" ca="1" si="14"/>
        <v>377295552</v>
      </c>
    </row>
    <row r="58" spans="1:20">
      <c r="A58" t="s">
        <v>73</v>
      </c>
      <c r="B58" t="str">
        <f t="shared" si="0"/>
        <v>2020</v>
      </c>
      <c r="D58" s="3">
        <f t="shared" ca="1" si="1"/>
        <v>18436.34</v>
      </c>
      <c r="E58" s="3">
        <f t="shared" ca="1" si="2"/>
        <v>70909</v>
      </c>
      <c r="F58" s="1">
        <f t="shared" ca="1" si="18"/>
        <v>0.26</v>
      </c>
      <c r="G58">
        <f t="shared" ca="1" si="15"/>
        <v>3</v>
      </c>
      <c r="H58">
        <f t="shared" ca="1" si="4"/>
        <v>738</v>
      </c>
      <c r="I58" s="3">
        <f t="shared" ca="1" si="5"/>
        <v>3040</v>
      </c>
      <c r="J58">
        <v>12</v>
      </c>
      <c r="K58" s="1">
        <f t="shared" ca="1" si="6"/>
        <v>0.15</v>
      </c>
      <c r="L58">
        <f t="shared" ca="1" si="16"/>
        <v>6</v>
      </c>
      <c r="M58" s="4">
        <f t="shared" ca="1" si="7"/>
        <v>211.9735647914319</v>
      </c>
      <c r="N58" s="10">
        <f t="shared" ca="1" si="8"/>
        <v>1520</v>
      </c>
      <c r="O58" s="3">
        <f t="shared" ca="1" si="9"/>
        <v>253.33333333333334</v>
      </c>
      <c r="P58" s="14">
        <f t="shared" ca="1" si="10"/>
        <v>456</v>
      </c>
      <c r="Q58" s="14">
        <f t="shared" ca="1" si="11"/>
        <v>9120</v>
      </c>
      <c r="R58" s="12">
        <f t="shared" ca="1" si="12"/>
        <v>2243520</v>
      </c>
      <c r="S58" s="12">
        <f t="shared" ca="1" si="13"/>
        <v>790.4</v>
      </c>
      <c r="T58" s="12">
        <f t="shared" ca="1" si="14"/>
        <v>215563360</v>
      </c>
    </row>
    <row r="59" spans="1:20">
      <c r="A59" t="s">
        <v>74</v>
      </c>
      <c r="B59" t="str">
        <f t="shared" si="0"/>
        <v>2020</v>
      </c>
      <c r="D59" s="3">
        <f t="shared" ca="1" si="1"/>
        <v>35403.200000000004</v>
      </c>
      <c r="E59" s="3">
        <f t="shared" ca="1" si="2"/>
        <v>110635</v>
      </c>
      <c r="F59" s="1">
        <f t="shared" ca="1" si="18"/>
        <v>0.32000000000000006</v>
      </c>
      <c r="G59">
        <f t="shared" ca="1" si="15"/>
        <v>4</v>
      </c>
      <c r="H59">
        <f t="shared" ca="1" si="4"/>
        <v>729</v>
      </c>
      <c r="I59" s="3">
        <f t="shared" ca="1" si="5"/>
        <v>2847</v>
      </c>
      <c r="J59">
        <v>12</v>
      </c>
      <c r="K59" s="1">
        <f t="shared" ca="1" si="6"/>
        <v>0.19</v>
      </c>
      <c r="L59">
        <f t="shared" ca="1" si="16"/>
        <v>6</v>
      </c>
      <c r="M59" s="4">
        <f t="shared" ca="1" si="7"/>
        <v>252.36407398311667</v>
      </c>
      <c r="N59" s="10">
        <f t="shared" ca="1" si="8"/>
        <v>1423.5</v>
      </c>
      <c r="O59" s="3">
        <f t="shared" ca="1" si="9"/>
        <v>237.25</v>
      </c>
      <c r="P59" s="14">
        <f t="shared" ca="1" si="10"/>
        <v>540.92999999999995</v>
      </c>
      <c r="Q59" s="14">
        <f t="shared" ca="1" si="11"/>
        <v>11388</v>
      </c>
      <c r="R59" s="12">
        <f t="shared" ca="1" si="12"/>
        <v>2075463</v>
      </c>
      <c r="S59" s="12">
        <f t="shared" ca="1" si="13"/>
        <v>911.04000000000019</v>
      </c>
      <c r="T59" s="12">
        <f t="shared" ca="1" si="14"/>
        <v>314977845</v>
      </c>
    </row>
    <row r="60" spans="1:20">
      <c r="A60" t="s">
        <v>75</v>
      </c>
      <c r="B60" t="str">
        <f t="shared" si="0"/>
        <v>2020</v>
      </c>
      <c r="D60" s="3">
        <f t="shared" ca="1" si="1"/>
        <v>23488.74</v>
      </c>
      <c r="E60" s="3">
        <f t="shared" ca="1" si="2"/>
        <v>71178</v>
      </c>
      <c r="F60" s="1">
        <f t="shared" ca="1" si="18"/>
        <v>0.33</v>
      </c>
      <c r="G60">
        <f t="shared" ca="1" si="15"/>
        <v>4</v>
      </c>
      <c r="H60">
        <f t="shared" ca="1" si="4"/>
        <v>790</v>
      </c>
      <c r="I60" s="3">
        <f t="shared" ca="1" si="5"/>
        <v>2006</v>
      </c>
      <c r="J60">
        <v>12</v>
      </c>
      <c r="K60" s="1">
        <f t="shared" ca="1" si="6"/>
        <v>0.17</v>
      </c>
      <c r="L60">
        <f t="shared" ca="1" si="16"/>
        <v>6</v>
      </c>
      <c r="M60" s="4">
        <f t="shared" ca="1" si="7"/>
        <v>158.81261334167576</v>
      </c>
      <c r="N60" s="10">
        <f t="shared" ca="1" si="8"/>
        <v>1003</v>
      </c>
      <c r="O60" s="3">
        <f t="shared" ca="1" si="9"/>
        <v>167.16666666666666</v>
      </c>
      <c r="P60" s="14">
        <f t="shared" ca="1" si="10"/>
        <v>341.02000000000004</v>
      </c>
      <c r="Q60" s="14">
        <f t="shared" ca="1" si="11"/>
        <v>8024</v>
      </c>
      <c r="R60" s="12">
        <f t="shared" ca="1" si="12"/>
        <v>1584740</v>
      </c>
      <c r="S60" s="12">
        <f t="shared" ca="1" si="13"/>
        <v>661.98</v>
      </c>
      <c r="T60" s="12">
        <f t="shared" ca="1" si="14"/>
        <v>142783068</v>
      </c>
    </row>
    <row r="61" spans="1:20">
      <c r="A61" t="s">
        <v>76</v>
      </c>
      <c r="B61" t="str">
        <f t="shared" si="0"/>
        <v>2020</v>
      </c>
      <c r="D61" s="3">
        <f t="shared" ca="1" si="1"/>
        <v>18509.829999999998</v>
      </c>
      <c r="E61" s="3">
        <f t="shared" ca="1" si="2"/>
        <v>63827</v>
      </c>
      <c r="F61" s="1">
        <f t="shared" ca="1" si="18"/>
        <v>0.28999999999999998</v>
      </c>
      <c r="G61">
        <f t="shared" ca="1" si="15"/>
        <v>3</v>
      </c>
      <c r="H61">
        <f t="shared" ca="1" si="4"/>
        <v>740</v>
      </c>
      <c r="I61" s="3">
        <f t="shared" ca="1" si="5"/>
        <v>3061</v>
      </c>
      <c r="J61">
        <v>12</v>
      </c>
      <c r="K61" s="1">
        <f t="shared" ca="1" si="6"/>
        <v>0.18</v>
      </c>
      <c r="L61">
        <f t="shared" ca="1" si="16"/>
        <v>5</v>
      </c>
      <c r="M61" s="4">
        <f t="shared" ca="1" si="7"/>
        <v>256.82216692768361</v>
      </c>
      <c r="N61" s="10">
        <f t="shared" ca="1" si="8"/>
        <v>1785.5833333333335</v>
      </c>
      <c r="O61" s="3">
        <f t="shared" ca="1" si="9"/>
        <v>255.08333333333334</v>
      </c>
      <c r="P61" s="14">
        <f t="shared" ca="1" si="10"/>
        <v>550.98</v>
      </c>
      <c r="Q61" s="14">
        <f t="shared" ca="1" si="11"/>
        <v>9183</v>
      </c>
      <c r="R61" s="12">
        <f t="shared" ca="1" si="12"/>
        <v>2265140</v>
      </c>
      <c r="S61" s="12">
        <f t="shared" ca="1" si="13"/>
        <v>887.68999999999994</v>
      </c>
      <c r="T61" s="12">
        <f t="shared" ca="1" si="14"/>
        <v>195374447</v>
      </c>
    </row>
    <row r="62" spans="1:20">
      <c r="A62" t="s">
        <v>77</v>
      </c>
      <c r="B62" t="str">
        <f t="shared" si="0"/>
        <v>2020</v>
      </c>
      <c r="D62" s="3">
        <f t="shared" ca="1" si="1"/>
        <v>25353.59</v>
      </c>
      <c r="E62" s="3">
        <f t="shared" ca="1" si="2"/>
        <v>110233</v>
      </c>
      <c r="F62" s="1">
        <f t="shared" ca="1" si="18"/>
        <v>0.23</v>
      </c>
      <c r="G62">
        <f t="shared" ca="1" si="15"/>
        <v>4</v>
      </c>
      <c r="H62">
        <f t="shared" ca="1" si="4"/>
        <v>787</v>
      </c>
      <c r="I62" s="3">
        <f t="shared" ca="1" si="5"/>
        <v>3454</v>
      </c>
      <c r="J62">
        <v>12</v>
      </c>
      <c r="K62" s="1">
        <f t="shared" ca="1" si="6"/>
        <v>0.21</v>
      </c>
      <c r="L62">
        <f t="shared" ca="1" si="16"/>
        <v>3</v>
      </c>
      <c r="M62" s="4">
        <f t="shared" ca="1" si="7"/>
        <v>339.00215716075411</v>
      </c>
      <c r="N62" s="10">
        <f t="shared" ca="1" si="8"/>
        <v>2590.5</v>
      </c>
      <c r="O62" s="3">
        <f t="shared" ca="1" si="9"/>
        <v>287.83333333333331</v>
      </c>
      <c r="P62" s="14">
        <f t="shared" ca="1" si="10"/>
        <v>725.33999999999992</v>
      </c>
      <c r="Q62" s="14">
        <f t="shared" ca="1" si="11"/>
        <v>13816</v>
      </c>
      <c r="R62" s="12">
        <f t="shared" ca="1" si="12"/>
        <v>2718298</v>
      </c>
      <c r="S62" s="12">
        <f t="shared" ca="1" si="13"/>
        <v>794.42000000000007</v>
      </c>
      <c r="T62" s="12">
        <f t="shared" ca="1" si="14"/>
        <v>380744782</v>
      </c>
    </row>
    <row r="63" spans="1:20">
      <c r="A63" t="s">
        <v>78</v>
      </c>
      <c r="B63" t="str">
        <f t="shared" si="0"/>
        <v>2020</v>
      </c>
      <c r="D63" s="3">
        <f t="shared" ca="1" si="1"/>
        <v>20047.39</v>
      </c>
      <c r="E63" s="3">
        <f t="shared" ca="1" si="2"/>
        <v>64669</v>
      </c>
      <c r="F63" s="1">
        <f t="shared" ca="1" si="18"/>
        <v>0.31</v>
      </c>
      <c r="G63">
        <f t="shared" ca="1" si="15"/>
        <v>4</v>
      </c>
      <c r="H63">
        <f t="shared" ca="1" si="4"/>
        <v>766</v>
      </c>
      <c r="I63" s="3">
        <f t="shared" ca="1" si="5"/>
        <v>2027</v>
      </c>
      <c r="J63">
        <v>12</v>
      </c>
      <c r="K63" s="1">
        <f t="shared" ca="1" si="6"/>
        <v>0.19</v>
      </c>
      <c r="L63">
        <f t="shared" ca="1" si="16"/>
        <v>3</v>
      </c>
      <c r="M63" s="4">
        <f t="shared" ca="1" si="7"/>
        <v>179.67754758123564</v>
      </c>
      <c r="N63" s="10">
        <f t="shared" ca="1" si="8"/>
        <v>1520.25</v>
      </c>
      <c r="O63" s="3">
        <f t="shared" ca="1" si="9"/>
        <v>168.91666666666666</v>
      </c>
      <c r="P63" s="14">
        <f t="shared" ca="1" si="10"/>
        <v>385.13</v>
      </c>
      <c r="Q63" s="14">
        <f t="shared" ca="1" si="11"/>
        <v>8108</v>
      </c>
      <c r="R63" s="12">
        <f t="shared" ca="1" si="12"/>
        <v>1552682</v>
      </c>
      <c r="S63" s="12">
        <f t="shared" ca="1" si="13"/>
        <v>628.37</v>
      </c>
      <c r="T63" s="12">
        <f t="shared" ca="1" si="14"/>
        <v>131084063</v>
      </c>
    </row>
    <row r="64" spans="1:20">
      <c r="A64" t="s">
        <v>79</v>
      </c>
      <c r="B64" t="str">
        <f t="shared" si="0"/>
        <v>2020</v>
      </c>
      <c r="D64" s="3">
        <f t="shared" ca="1" si="1"/>
        <v>20477.650000000001</v>
      </c>
      <c r="E64" s="3">
        <f t="shared" ca="1" si="2"/>
        <v>55345</v>
      </c>
      <c r="F64" s="1">
        <f t="shared" ca="1" si="18"/>
        <v>0.37000000000000005</v>
      </c>
      <c r="G64">
        <f t="shared" ca="1" si="15"/>
        <v>4</v>
      </c>
      <c r="H64">
        <f t="shared" ca="1" si="4"/>
        <v>767</v>
      </c>
      <c r="I64" s="3">
        <f t="shared" ca="1" si="5"/>
        <v>2935</v>
      </c>
      <c r="J64">
        <v>12</v>
      </c>
      <c r="K64" s="1">
        <f t="shared" ca="1" si="6"/>
        <v>0.16</v>
      </c>
      <c r="L64">
        <f t="shared" ca="1" si="16"/>
        <v>3</v>
      </c>
      <c r="M64" s="4">
        <f t="shared" ca="1" si="7"/>
        <v>218.49422414602671</v>
      </c>
      <c r="N64" s="10">
        <f t="shared" ca="1" si="8"/>
        <v>2201.25</v>
      </c>
      <c r="O64" s="3">
        <f t="shared" ca="1" si="9"/>
        <v>244.58333333333334</v>
      </c>
      <c r="P64" s="14">
        <f t="shared" ca="1" si="10"/>
        <v>469.6</v>
      </c>
      <c r="Q64" s="14">
        <f t="shared" ca="1" si="11"/>
        <v>11740</v>
      </c>
      <c r="R64" s="12">
        <f t="shared" ca="1" si="12"/>
        <v>2251145</v>
      </c>
      <c r="S64" s="12">
        <f t="shared" ca="1" si="13"/>
        <v>1085.95</v>
      </c>
      <c r="T64" s="12">
        <f t="shared" ca="1" si="14"/>
        <v>162437575</v>
      </c>
    </row>
    <row r="65" spans="1:20">
      <c r="A65" t="s">
        <v>80</v>
      </c>
      <c r="B65" t="str">
        <f t="shared" si="0"/>
        <v>2020</v>
      </c>
      <c r="D65" s="3">
        <f t="shared" ca="1" si="1"/>
        <v>12006.359999999999</v>
      </c>
      <c r="E65" s="3">
        <f t="shared" ca="1" si="2"/>
        <v>100053</v>
      </c>
      <c r="F65" s="1">
        <f t="shared" ca="1" si="18"/>
        <v>0.11999999999999998</v>
      </c>
      <c r="G65">
        <f t="shared" ca="1" si="15"/>
        <v>4</v>
      </c>
      <c r="H65">
        <f t="shared" ca="1" si="4"/>
        <v>767</v>
      </c>
      <c r="I65" s="3">
        <f t="shared" ca="1" si="5"/>
        <v>3386</v>
      </c>
      <c r="J65">
        <v>12</v>
      </c>
      <c r="K65" s="1">
        <f t="shared" ca="1" si="6"/>
        <v>0.17</v>
      </c>
      <c r="L65">
        <f t="shared" ca="1" si="16"/>
        <v>6</v>
      </c>
      <c r="M65" s="4">
        <f t="shared" ca="1" si="7"/>
        <v>268.06555771431408</v>
      </c>
      <c r="N65" s="10">
        <f t="shared" ca="1" si="8"/>
        <v>1693</v>
      </c>
      <c r="O65" s="3">
        <f t="shared" ca="1" si="9"/>
        <v>282.16666666666669</v>
      </c>
      <c r="P65" s="14">
        <f t="shared" ca="1" si="10"/>
        <v>575.62</v>
      </c>
      <c r="Q65" s="14">
        <f t="shared" ca="1" si="11"/>
        <v>13544</v>
      </c>
      <c r="R65" s="12">
        <f t="shared" ca="1" si="12"/>
        <v>2597062</v>
      </c>
      <c r="S65" s="12">
        <f t="shared" ca="1" si="13"/>
        <v>406.31999999999994</v>
      </c>
      <c r="T65" s="12">
        <f t="shared" ca="1" si="14"/>
        <v>338779458</v>
      </c>
    </row>
    <row r="66" spans="1:20">
      <c r="A66" t="s">
        <v>81</v>
      </c>
      <c r="B66" t="str">
        <f t="shared" ref="B66:B129" si="19">+LEFT(A66,4)</f>
        <v>2020</v>
      </c>
      <c r="D66" s="3">
        <f t="shared" ca="1" si="1"/>
        <v>29494.44</v>
      </c>
      <c r="E66" s="3">
        <f t="shared" ca="1" si="2"/>
        <v>81929</v>
      </c>
      <c r="F66" s="1">
        <f t="shared" ca="1" si="18"/>
        <v>0.36</v>
      </c>
      <c r="G66">
        <f t="shared" ca="1" si="15"/>
        <v>3</v>
      </c>
      <c r="H66">
        <f t="shared" ca="1" si="4"/>
        <v>790</v>
      </c>
      <c r="I66" s="3">
        <f t="shared" ca="1" si="5"/>
        <v>3313</v>
      </c>
      <c r="J66">
        <v>12</v>
      </c>
      <c r="K66" s="1">
        <f t="shared" ca="1" si="6"/>
        <v>0.18</v>
      </c>
      <c r="L66">
        <f t="shared" ca="1" si="16"/>
        <v>6</v>
      </c>
      <c r="M66" s="4">
        <f t="shared" ca="1" si="7"/>
        <v>277.9653182069311</v>
      </c>
      <c r="N66" s="10">
        <f t="shared" ca="1" si="8"/>
        <v>1656.5</v>
      </c>
      <c r="O66" s="3">
        <f t="shared" ca="1" si="9"/>
        <v>276.08333333333331</v>
      </c>
      <c r="P66" s="14">
        <f t="shared" ca="1" si="10"/>
        <v>596.34</v>
      </c>
      <c r="Q66" s="14">
        <f t="shared" ca="1" si="11"/>
        <v>9939</v>
      </c>
      <c r="R66" s="12">
        <f t="shared" ca="1" si="12"/>
        <v>2617270</v>
      </c>
      <c r="S66" s="12">
        <f t="shared" ca="1" si="13"/>
        <v>1192.68</v>
      </c>
      <c r="T66" s="12">
        <f t="shared" ca="1" si="14"/>
        <v>271430777</v>
      </c>
    </row>
    <row r="67" spans="1:20">
      <c r="A67" t="s">
        <v>82</v>
      </c>
      <c r="B67" t="str">
        <f t="shared" si="19"/>
        <v>2020</v>
      </c>
      <c r="D67" s="3">
        <f t="shared" ref="D67:D130" ca="1" si="20">(+RANDBETWEEN(10,40)/100)*E67</f>
        <v>27988.799999999999</v>
      </c>
      <c r="E67" s="3">
        <f t="shared" ref="E67:E130" ca="1" si="21">+RANDBETWEEN(50000,120000)</f>
        <v>87465</v>
      </c>
      <c r="F67" s="1">
        <f t="shared" ca="1" si="18"/>
        <v>0.32</v>
      </c>
      <c r="G67">
        <f t="shared" ca="1" si="15"/>
        <v>4</v>
      </c>
      <c r="H67">
        <f t="shared" ref="H67:H130" ca="1" si="22">+RANDBETWEEN(720,790)</f>
        <v>732</v>
      </c>
      <c r="I67" s="3">
        <f t="shared" ref="I67:I130" ca="1" si="23">+RANDBETWEEN(2000,4000)</f>
        <v>2603</v>
      </c>
      <c r="J67">
        <v>12</v>
      </c>
      <c r="K67" s="1">
        <f t="shared" ref="K67:K130" ca="1" si="24">+RANDBETWEEN(15,21)/100</f>
        <v>0.17</v>
      </c>
      <c r="L67">
        <f t="shared" ref="L67:L130" ca="1" si="25">+RANDBETWEEN(3,6)</f>
        <v>6</v>
      </c>
      <c r="M67" s="4">
        <f t="shared" ref="M67:M130" ca="1" si="26">-CUMIPMT(K67/12,J67,I67,1,J67,1)</f>
        <v>206.07638710288234</v>
      </c>
      <c r="N67" s="10">
        <f t="shared" ref="N67:N130" ca="1" si="27">+((J67-L67)/J67)*I67</f>
        <v>1301.5</v>
      </c>
      <c r="O67" s="3">
        <f t="shared" ref="O67:O130" ca="1" si="28">+I67/J67</f>
        <v>216.91666666666666</v>
      </c>
      <c r="P67" s="14">
        <f t="shared" ref="P67:P130" ca="1" si="29">+K67*I67</f>
        <v>442.51000000000005</v>
      </c>
      <c r="Q67" s="14">
        <f t="shared" ref="Q67:Q130" ca="1" si="30">+G67*I67</f>
        <v>10412</v>
      </c>
      <c r="R67" s="12">
        <f t="shared" ref="R67:R130" ca="1" si="31">+I67*H67</f>
        <v>1905396</v>
      </c>
      <c r="S67" s="12">
        <f t="shared" ref="S67:S130" ca="1" si="32">+F67*I67</f>
        <v>832.96</v>
      </c>
      <c r="T67" s="12">
        <f t="shared" ref="T67:T130" ca="1" si="33">+E67*I67</f>
        <v>227671395</v>
      </c>
    </row>
    <row r="68" spans="1:20">
      <c r="A68" t="s">
        <v>83</v>
      </c>
      <c r="B68" t="str">
        <f t="shared" si="19"/>
        <v>2020</v>
      </c>
      <c r="D68" s="3">
        <f t="shared" ca="1" si="20"/>
        <v>12928.23</v>
      </c>
      <c r="E68" s="3">
        <f t="shared" ca="1" si="21"/>
        <v>61563</v>
      </c>
      <c r="F68" s="1">
        <f t="shared" ca="1" si="18"/>
        <v>0.21</v>
      </c>
      <c r="G68">
        <f t="shared" ref="G68:G131" ca="1" si="34">+RANDBETWEEN(3,5)</f>
        <v>3</v>
      </c>
      <c r="H68">
        <f t="shared" ca="1" si="22"/>
        <v>741</v>
      </c>
      <c r="I68" s="3">
        <f t="shared" ca="1" si="23"/>
        <v>2965</v>
      </c>
      <c r="J68">
        <v>12</v>
      </c>
      <c r="K68" s="1">
        <f t="shared" ca="1" si="24"/>
        <v>0.18</v>
      </c>
      <c r="L68">
        <f t="shared" ca="1" si="25"/>
        <v>5</v>
      </c>
      <c r="M68" s="4">
        <f t="shared" ca="1" si="26"/>
        <v>248.76763310701799</v>
      </c>
      <c r="N68" s="10">
        <f t="shared" ca="1" si="27"/>
        <v>1729.5833333333335</v>
      </c>
      <c r="O68" s="3">
        <f t="shared" ca="1" si="28"/>
        <v>247.08333333333334</v>
      </c>
      <c r="P68" s="14">
        <f t="shared" ca="1" si="29"/>
        <v>533.69999999999993</v>
      </c>
      <c r="Q68" s="14">
        <f t="shared" ca="1" si="30"/>
        <v>8895</v>
      </c>
      <c r="R68" s="12">
        <f t="shared" ca="1" si="31"/>
        <v>2197065</v>
      </c>
      <c r="S68" s="12">
        <f t="shared" ca="1" si="32"/>
        <v>622.65</v>
      </c>
      <c r="T68" s="12">
        <f t="shared" ca="1" si="33"/>
        <v>182534295</v>
      </c>
    </row>
    <row r="69" spans="1:20">
      <c r="A69" t="s">
        <v>84</v>
      </c>
      <c r="B69" t="str">
        <f t="shared" si="19"/>
        <v>2020</v>
      </c>
      <c r="D69" s="3">
        <f t="shared" ca="1" si="20"/>
        <v>28905.920000000002</v>
      </c>
      <c r="E69" s="3">
        <f t="shared" ca="1" si="21"/>
        <v>90331</v>
      </c>
      <c r="F69" s="1">
        <f t="shared" ca="1" si="18"/>
        <v>0.32</v>
      </c>
      <c r="G69">
        <f t="shared" ca="1" si="34"/>
        <v>4</v>
      </c>
      <c r="H69">
        <f t="shared" ca="1" si="22"/>
        <v>755</v>
      </c>
      <c r="I69" s="3">
        <f t="shared" ca="1" si="23"/>
        <v>2638</v>
      </c>
      <c r="J69">
        <v>12</v>
      </c>
      <c r="K69" s="1">
        <f t="shared" ca="1" si="24"/>
        <v>0.16</v>
      </c>
      <c r="L69">
        <f t="shared" ca="1" si="25"/>
        <v>4</v>
      </c>
      <c r="M69" s="4">
        <f t="shared" ca="1" si="26"/>
        <v>196.3842464385753</v>
      </c>
      <c r="N69" s="10">
        <f t="shared" ca="1" si="27"/>
        <v>1758.6666666666665</v>
      </c>
      <c r="O69" s="3">
        <f t="shared" ca="1" si="28"/>
        <v>219.83333333333334</v>
      </c>
      <c r="P69" s="14">
        <f t="shared" ca="1" si="29"/>
        <v>422.08</v>
      </c>
      <c r="Q69" s="14">
        <f t="shared" ca="1" si="30"/>
        <v>10552</v>
      </c>
      <c r="R69" s="12">
        <f t="shared" ca="1" si="31"/>
        <v>1991690</v>
      </c>
      <c r="S69" s="12">
        <f t="shared" ca="1" si="32"/>
        <v>844.16</v>
      </c>
      <c r="T69" s="12">
        <f t="shared" ca="1" si="33"/>
        <v>238293178</v>
      </c>
    </row>
    <row r="70" spans="1:20">
      <c r="A70" t="s">
        <v>85</v>
      </c>
      <c r="B70" t="str">
        <f t="shared" si="19"/>
        <v>2020</v>
      </c>
      <c r="D70" s="3">
        <f t="shared" ca="1" si="20"/>
        <v>28405.3</v>
      </c>
      <c r="E70" s="3">
        <f t="shared" ca="1" si="21"/>
        <v>91630</v>
      </c>
      <c r="F70" s="1">
        <f t="shared" ca="1" si="18"/>
        <v>0.31</v>
      </c>
      <c r="G70">
        <f t="shared" ca="1" si="34"/>
        <v>3</v>
      </c>
      <c r="H70">
        <f t="shared" ca="1" si="22"/>
        <v>772</v>
      </c>
      <c r="I70" s="3">
        <f t="shared" ca="1" si="23"/>
        <v>2752</v>
      </c>
      <c r="J70">
        <v>12</v>
      </c>
      <c r="K70" s="1">
        <f t="shared" ca="1" si="24"/>
        <v>0.2</v>
      </c>
      <c r="L70">
        <f t="shared" ca="1" si="25"/>
        <v>3</v>
      </c>
      <c r="M70" s="4">
        <f t="shared" ca="1" si="26"/>
        <v>257.01172729033175</v>
      </c>
      <c r="N70" s="10">
        <f t="shared" ca="1" si="27"/>
        <v>2064</v>
      </c>
      <c r="O70" s="3">
        <f t="shared" ca="1" si="28"/>
        <v>229.33333333333334</v>
      </c>
      <c r="P70" s="14">
        <f t="shared" ca="1" si="29"/>
        <v>550.4</v>
      </c>
      <c r="Q70" s="14">
        <f t="shared" ca="1" si="30"/>
        <v>8256</v>
      </c>
      <c r="R70" s="12">
        <f t="shared" ca="1" si="31"/>
        <v>2124544</v>
      </c>
      <c r="S70" s="12">
        <f t="shared" ca="1" si="32"/>
        <v>853.12</v>
      </c>
      <c r="T70" s="12">
        <f t="shared" ca="1" si="33"/>
        <v>252165760</v>
      </c>
    </row>
    <row r="71" spans="1:20">
      <c r="A71" t="s">
        <v>86</v>
      </c>
      <c r="B71" t="str">
        <f t="shared" si="19"/>
        <v>2020</v>
      </c>
      <c r="D71" s="3">
        <f t="shared" ca="1" si="20"/>
        <v>33784.730000000003</v>
      </c>
      <c r="E71" s="3">
        <f t="shared" ca="1" si="21"/>
        <v>108983</v>
      </c>
      <c r="F71" s="1">
        <f t="shared" ca="1" si="18"/>
        <v>0.31000000000000005</v>
      </c>
      <c r="G71">
        <f t="shared" ca="1" si="34"/>
        <v>4</v>
      </c>
      <c r="H71">
        <f t="shared" ca="1" si="22"/>
        <v>743</v>
      </c>
      <c r="I71" s="3">
        <f t="shared" ca="1" si="23"/>
        <v>2363</v>
      </c>
      <c r="J71">
        <v>12</v>
      </c>
      <c r="K71" s="1">
        <f t="shared" ca="1" si="24"/>
        <v>0.15</v>
      </c>
      <c r="L71">
        <f t="shared" ca="1" si="25"/>
        <v>6</v>
      </c>
      <c r="M71" s="4">
        <f t="shared" ca="1" si="26"/>
        <v>164.76760973755043</v>
      </c>
      <c r="N71" s="10">
        <f t="shared" ca="1" si="27"/>
        <v>1181.5</v>
      </c>
      <c r="O71" s="3">
        <f t="shared" ca="1" si="28"/>
        <v>196.91666666666666</v>
      </c>
      <c r="P71" s="14">
        <f t="shared" ca="1" si="29"/>
        <v>354.45</v>
      </c>
      <c r="Q71" s="14">
        <f t="shared" ca="1" si="30"/>
        <v>9452</v>
      </c>
      <c r="R71" s="12">
        <f t="shared" ca="1" si="31"/>
        <v>1755709</v>
      </c>
      <c r="S71" s="12">
        <f t="shared" ca="1" si="32"/>
        <v>732.53000000000009</v>
      </c>
      <c r="T71" s="12">
        <f t="shared" ca="1" si="33"/>
        <v>257526829</v>
      </c>
    </row>
    <row r="72" spans="1:20">
      <c r="A72" t="s">
        <v>87</v>
      </c>
      <c r="B72" t="str">
        <f t="shared" si="19"/>
        <v>2020</v>
      </c>
      <c r="D72" s="3">
        <f t="shared" ca="1" si="20"/>
        <v>30680.43</v>
      </c>
      <c r="E72" s="3">
        <f t="shared" ca="1" si="21"/>
        <v>92971</v>
      </c>
      <c r="F72" s="1">
        <f t="shared" ca="1" si="18"/>
        <v>0.33</v>
      </c>
      <c r="G72">
        <f t="shared" ca="1" si="34"/>
        <v>3</v>
      </c>
      <c r="H72">
        <f t="shared" ca="1" si="22"/>
        <v>780</v>
      </c>
      <c r="I72" s="3">
        <f t="shared" ca="1" si="23"/>
        <v>2579</v>
      </c>
      <c r="J72">
        <v>12</v>
      </c>
      <c r="K72" s="1">
        <f t="shared" ca="1" si="24"/>
        <v>0.21</v>
      </c>
      <c r="L72">
        <f t="shared" ca="1" si="25"/>
        <v>6</v>
      </c>
      <c r="M72" s="4">
        <f t="shared" ca="1" si="26"/>
        <v>253.12291931603497</v>
      </c>
      <c r="N72" s="10">
        <f t="shared" ca="1" si="27"/>
        <v>1289.5</v>
      </c>
      <c r="O72" s="3">
        <f t="shared" ca="1" si="28"/>
        <v>214.91666666666666</v>
      </c>
      <c r="P72" s="14">
        <f t="shared" ca="1" si="29"/>
        <v>541.59</v>
      </c>
      <c r="Q72" s="14">
        <f t="shared" ca="1" si="30"/>
        <v>7737</v>
      </c>
      <c r="R72" s="12">
        <f t="shared" ca="1" si="31"/>
        <v>2011620</v>
      </c>
      <c r="S72" s="12">
        <f t="shared" ca="1" si="32"/>
        <v>851.07</v>
      </c>
      <c r="T72" s="12">
        <f t="shared" ca="1" si="33"/>
        <v>239772209</v>
      </c>
    </row>
    <row r="73" spans="1:20">
      <c r="A73" t="s">
        <v>88</v>
      </c>
      <c r="B73" t="str">
        <f t="shared" si="19"/>
        <v>2020</v>
      </c>
      <c r="D73" s="3">
        <f t="shared" ca="1" si="20"/>
        <v>8507.1</v>
      </c>
      <c r="E73" s="3">
        <f t="shared" ca="1" si="21"/>
        <v>60765</v>
      </c>
      <c r="F73" s="1">
        <f t="shared" ca="1" si="18"/>
        <v>0.14000000000000001</v>
      </c>
      <c r="G73">
        <f t="shared" ca="1" si="34"/>
        <v>5</v>
      </c>
      <c r="H73">
        <f t="shared" ca="1" si="22"/>
        <v>730</v>
      </c>
      <c r="I73" s="3">
        <f t="shared" ca="1" si="23"/>
        <v>3612</v>
      </c>
      <c r="J73">
        <v>12</v>
      </c>
      <c r="K73" s="1">
        <f t="shared" ca="1" si="24"/>
        <v>0.18</v>
      </c>
      <c r="L73">
        <f t="shared" ca="1" si="25"/>
        <v>5</v>
      </c>
      <c r="M73" s="4">
        <f t="shared" ca="1" si="26"/>
        <v>303.05183500254611</v>
      </c>
      <c r="N73" s="10">
        <f t="shared" ca="1" si="27"/>
        <v>2107</v>
      </c>
      <c r="O73" s="3">
        <f t="shared" ca="1" si="28"/>
        <v>301</v>
      </c>
      <c r="P73" s="14">
        <f t="shared" ca="1" si="29"/>
        <v>650.16</v>
      </c>
      <c r="Q73" s="14">
        <f t="shared" ca="1" si="30"/>
        <v>18060</v>
      </c>
      <c r="R73" s="12">
        <f t="shared" ca="1" si="31"/>
        <v>2636760</v>
      </c>
      <c r="S73" s="12">
        <f t="shared" ca="1" si="32"/>
        <v>505.68000000000006</v>
      </c>
      <c r="T73" s="12">
        <f t="shared" ca="1" si="33"/>
        <v>219483180</v>
      </c>
    </row>
    <row r="74" spans="1:20">
      <c r="A74" t="s">
        <v>89</v>
      </c>
      <c r="B74" t="str">
        <f t="shared" si="19"/>
        <v>2020</v>
      </c>
      <c r="D74" s="3">
        <f t="shared" ca="1" si="20"/>
        <v>25003.72</v>
      </c>
      <c r="E74" s="3">
        <f t="shared" ca="1" si="21"/>
        <v>89299</v>
      </c>
      <c r="F74" s="1">
        <f t="shared" ca="1" si="18"/>
        <v>0.28000000000000003</v>
      </c>
      <c r="G74">
        <f t="shared" ca="1" si="34"/>
        <v>5</v>
      </c>
      <c r="H74">
        <f t="shared" ca="1" si="22"/>
        <v>777</v>
      </c>
      <c r="I74" s="3">
        <f t="shared" ca="1" si="23"/>
        <v>2127</v>
      </c>
      <c r="J74">
        <v>12</v>
      </c>
      <c r="K74" s="1">
        <f t="shared" ca="1" si="24"/>
        <v>0.2</v>
      </c>
      <c r="L74">
        <f t="shared" ca="1" si="25"/>
        <v>3</v>
      </c>
      <c r="M74" s="4">
        <f t="shared" ca="1" si="26"/>
        <v>198.6424214922005</v>
      </c>
      <c r="N74" s="10">
        <f t="shared" ca="1" si="27"/>
        <v>1595.25</v>
      </c>
      <c r="O74" s="3">
        <f t="shared" ca="1" si="28"/>
        <v>177.25</v>
      </c>
      <c r="P74" s="14">
        <f t="shared" ca="1" si="29"/>
        <v>425.40000000000003</v>
      </c>
      <c r="Q74" s="14">
        <f t="shared" ca="1" si="30"/>
        <v>10635</v>
      </c>
      <c r="R74" s="12">
        <f t="shared" ca="1" si="31"/>
        <v>1652679</v>
      </c>
      <c r="S74" s="12">
        <f t="shared" ca="1" si="32"/>
        <v>595.56000000000006</v>
      </c>
      <c r="T74" s="12">
        <f t="shared" ca="1" si="33"/>
        <v>189938973</v>
      </c>
    </row>
    <row r="75" spans="1:20">
      <c r="A75" t="s">
        <v>90</v>
      </c>
      <c r="B75" t="str">
        <f t="shared" si="19"/>
        <v>2020</v>
      </c>
      <c r="D75" s="3">
        <f t="shared" ca="1" si="20"/>
        <v>19809.54</v>
      </c>
      <c r="E75" s="3">
        <f t="shared" ca="1" si="21"/>
        <v>110053</v>
      </c>
      <c r="F75" s="1">
        <f t="shared" ca="1" si="18"/>
        <v>0.18000000000000002</v>
      </c>
      <c r="G75">
        <f t="shared" ca="1" si="34"/>
        <v>4</v>
      </c>
      <c r="H75">
        <f t="shared" ca="1" si="22"/>
        <v>779</v>
      </c>
      <c r="I75" s="3">
        <f t="shared" ca="1" si="23"/>
        <v>2653</v>
      </c>
      <c r="J75">
        <v>12</v>
      </c>
      <c r="K75" s="1">
        <f t="shared" ca="1" si="24"/>
        <v>0.19</v>
      </c>
      <c r="L75">
        <f t="shared" ca="1" si="25"/>
        <v>5</v>
      </c>
      <c r="M75" s="4">
        <f t="shared" ca="1" si="26"/>
        <v>235.16750554169613</v>
      </c>
      <c r="N75" s="10">
        <f t="shared" ca="1" si="27"/>
        <v>1547.5833333333335</v>
      </c>
      <c r="O75" s="3">
        <f t="shared" ca="1" si="28"/>
        <v>221.08333333333334</v>
      </c>
      <c r="P75" s="14">
        <f t="shared" ca="1" si="29"/>
        <v>504.07</v>
      </c>
      <c r="Q75" s="14">
        <f t="shared" ca="1" si="30"/>
        <v>10612</v>
      </c>
      <c r="R75" s="12">
        <f t="shared" ca="1" si="31"/>
        <v>2066687</v>
      </c>
      <c r="S75" s="12">
        <f t="shared" ca="1" si="32"/>
        <v>477.54000000000008</v>
      </c>
      <c r="T75" s="12">
        <f t="shared" ca="1" si="33"/>
        <v>291970609</v>
      </c>
    </row>
    <row r="76" spans="1:20">
      <c r="A76" t="s">
        <v>91</v>
      </c>
      <c r="B76" t="str">
        <f t="shared" si="19"/>
        <v>2020</v>
      </c>
      <c r="D76" s="3">
        <f t="shared" ca="1" si="20"/>
        <v>22884.960000000003</v>
      </c>
      <c r="E76" s="3">
        <f t="shared" ca="1" si="21"/>
        <v>81732</v>
      </c>
      <c r="F76" s="1">
        <f t="shared" ca="1" si="18"/>
        <v>0.28000000000000003</v>
      </c>
      <c r="G76">
        <f t="shared" ca="1" si="34"/>
        <v>4</v>
      </c>
      <c r="H76">
        <f t="shared" ca="1" si="22"/>
        <v>738</v>
      </c>
      <c r="I76" s="3">
        <f t="shared" ca="1" si="23"/>
        <v>2823</v>
      </c>
      <c r="J76">
        <v>12</v>
      </c>
      <c r="K76" s="1">
        <f t="shared" ca="1" si="24"/>
        <v>0.15</v>
      </c>
      <c r="L76">
        <f t="shared" ca="1" si="25"/>
        <v>5</v>
      </c>
      <c r="M76" s="4">
        <f t="shared" ca="1" si="26"/>
        <v>196.84255704151713</v>
      </c>
      <c r="N76" s="10">
        <f t="shared" ca="1" si="27"/>
        <v>1646.75</v>
      </c>
      <c r="O76" s="3">
        <f t="shared" ca="1" si="28"/>
        <v>235.25</v>
      </c>
      <c r="P76" s="14">
        <f t="shared" ca="1" si="29"/>
        <v>423.45</v>
      </c>
      <c r="Q76" s="14">
        <f t="shared" ca="1" si="30"/>
        <v>11292</v>
      </c>
      <c r="R76" s="12">
        <f t="shared" ca="1" si="31"/>
        <v>2083374</v>
      </c>
      <c r="S76" s="12">
        <f t="shared" ca="1" si="32"/>
        <v>790.44</v>
      </c>
      <c r="T76" s="12">
        <f t="shared" ca="1" si="33"/>
        <v>230729436</v>
      </c>
    </row>
    <row r="77" spans="1:20">
      <c r="A77" t="s">
        <v>92</v>
      </c>
      <c r="B77" t="str">
        <f t="shared" si="19"/>
        <v>2020</v>
      </c>
      <c r="D77" s="3">
        <f t="shared" ca="1" si="20"/>
        <v>26296</v>
      </c>
      <c r="E77" s="3">
        <f t="shared" ca="1" si="21"/>
        <v>65740</v>
      </c>
      <c r="F77" s="1">
        <f t="shared" ca="1" si="18"/>
        <v>0.4</v>
      </c>
      <c r="G77">
        <f t="shared" ca="1" si="34"/>
        <v>3</v>
      </c>
      <c r="H77">
        <f t="shared" ca="1" si="22"/>
        <v>759</v>
      </c>
      <c r="I77" s="3">
        <f t="shared" ca="1" si="23"/>
        <v>2041</v>
      </c>
      <c r="J77">
        <v>12</v>
      </c>
      <c r="K77" s="1">
        <f t="shared" ca="1" si="24"/>
        <v>0.2</v>
      </c>
      <c r="L77">
        <f t="shared" ca="1" si="25"/>
        <v>6</v>
      </c>
      <c r="M77" s="4">
        <f t="shared" ca="1" si="26"/>
        <v>190.61080501437769</v>
      </c>
      <c r="N77" s="10">
        <f t="shared" ca="1" si="27"/>
        <v>1020.5</v>
      </c>
      <c r="O77" s="3">
        <f t="shared" ca="1" si="28"/>
        <v>170.08333333333334</v>
      </c>
      <c r="P77" s="14">
        <f t="shared" ca="1" si="29"/>
        <v>408.20000000000005</v>
      </c>
      <c r="Q77" s="14">
        <f t="shared" ca="1" si="30"/>
        <v>6123</v>
      </c>
      <c r="R77" s="12">
        <f t="shared" ca="1" si="31"/>
        <v>1549119</v>
      </c>
      <c r="S77" s="12">
        <f t="shared" ca="1" si="32"/>
        <v>816.40000000000009</v>
      </c>
      <c r="T77" s="12">
        <f t="shared" ca="1" si="33"/>
        <v>134175340</v>
      </c>
    </row>
    <row r="78" spans="1:20">
      <c r="A78" t="s">
        <v>93</v>
      </c>
      <c r="B78" t="str">
        <f t="shared" si="19"/>
        <v>2020</v>
      </c>
      <c r="D78" s="3">
        <f t="shared" ca="1" si="20"/>
        <v>18534.39</v>
      </c>
      <c r="E78" s="3">
        <f t="shared" ca="1" si="21"/>
        <v>88259</v>
      </c>
      <c r="F78" s="1">
        <f t="shared" ca="1" si="18"/>
        <v>0.21</v>
      </c>
      <c r="G78">
        <f t="shared" ca="1" si="34"/>
        <v>5</v>
      </c>
      <c r="H78">
        <f t="shared" ca="1" si="22"/>
        <v>770</v>
      </c>
      <c r="I78" s="3">
        <f t="shared" ca="1" si="23"/>
        <v>2552</v>
      </c>
      <c r="J78">
        <v>12</v>
      </c>
      <c r="K78" s="1">
        <f t="shared" ca="1" si="24"/>
        <v>0.2</v>
      </c>
      <c r="L78">
        <f t="shared" ca="1" si="25"/>
        <v>5</v>
      </c>
      <c r="M78" s="4">
        <f t="shared" ca="1" si="26"/>
        <v>238.33354943492984</v>
      </c>
      <c r="N78" s="10">
        <f t="shared" ca="1" si="27"/>
        <v>1488.6666666666667</v>
      </c>
      <c r="O78" s="3">
        <f t="shared" ca="1" si="28"/>
        <v>212.66666666666666</v>
      </c>
      <c r="P78" s="14">
        <f t="shared" ca="1" si="29"/>
        <v>510.40000000000003</v>
      </c>
      <c r="Q78" s="14">
        <f t="shared" ca="1" si="30"/>
        <v>12760</v>
      </c>
      <c r="R78" s="12">
        <f t="shared" ca="1" si="31"/>
        <v>1965040</v>
      </c>
      <c r="S78" s="12">
        <f t="shared" ca="1" si="32"/>
        <v>535.91999999999996</v>
      </c>
      <c r="T78" s="12">
        <f t="shared" ca="1" si="33"/>
        <v>225236968</v>
      </c>
    </row>
    <row r="79" spans="1:20">
      <c r="A79" t="s">
        <v>94</v>
      </c>
      <c r="B79" t="str">
        <f t="shared" si="19"/>
        <v>2020</v>
      </c>
      <c r="D79" s="3">
        <f t="shared" ca="1" si="20"/>
        <v>9431.3000000000011</v>
      </c>
      <c r="E79" s="3">
        <f t="shared" ca="1" si="21"/>
        <v>94313</v>
      </c>
      <c r="F79" s="1">
        <f t="shared" ca="1" si="18"/>
        <v>0.1</v>
      </c>
      <c r="G79">
        <f t="shared" ca="1" si="34"/>
        <v>3</v>
      </c>
      <c r="H79">
        <f t="shared" ca="1" si="22"/>
        <v>766</v>
      </c>
      <c r="I79" s="3">
        <f t="shared" ca="1" si="23"/>
        <v>2065</v>
      </c>
      <c r="J79">
        <v>12</v>
      </c>
      <c r="K79" s="1">
        <f t="shared" ca="1" si="24"/>
        <v>0.17</v>
      </c>
      <c r="L79">
        <f t="shared" ca="1" si="25"/>
        <v>4</v>
      </c>
      <c r="M79" s="4">
        <f t="shared" ca="1" si="26"/>
        <v>163.4835725576074</v>
      </c>
      <c r="N79" s="10">
        <f t="shared" ca="1" si="27"/>
        <v>1376.6666666666665</v>
      </c>
      <c r="O79" s="3">
        <f t="shared" ca="1" si="28"/>
        <v>172.08333333333334</v>
      </c>
      <c r="P79" s="14">
        <f t="shared" ca="1" si="29"/>
        <v>351.05</v>
      </c>
      <c r="Q79" s="14">
        <f t="shared" ca="1" si="30"/>
        <v>6195</v>
      </c>
      <c r="R79" s="12">
        <f t="shared" ca="1" si="31"/>
        <v>1581790</v>
      </c>
      <c r="S79" s="12">
        <f t="shared" ca="1" si="32"/>
        <v>206.5</v>
      </c>
      <c r="T79" s="12">
        <f t="shared" ca="1" si="33"/>
        <v>194756345</v>
      </c>
    </row>
    <row r="80" spans="1:20">
      <c r="A80" t="s">
        <v>95</v>
      </c>
      <c r="B80" t="str">
        <f t="shared" si="19"/>
        <v>2020</v>
      </c>
      <c r="D80" s="3">
        <f t="shared" ca="1" si="20"/>
        <v>7520.63</v>
      </c>
      <c r="E80" s="3">
        <f t="shared" ca="1" si="21"/>
        <v>57851</v>
      </c>
      <c r="F80" s="1">
        <f t="shared" ca="1" si="18"/>
        <v>0.13</v>
      </c>
      <c r="G80">
        <f t="shared" ca="1" si="34"/>
        <v>3</v>
      </c>
      <c r="H80">
        <f t="shared" ca="1" si="22"/>
        <v>774</v>
      </c>
      <c r="I80" s="3">
        <f t="shared" ca="1" si="23"/>
        <v>3588</v>
      </c>
      <c r="J80">
        <v>12</v>
      </c>
      <c r="K80" s="1">
        <f t="shared" ca="1" si="24"/>
        <v>0.19</v>
      </c>
      <c r="L80">
        <f t="shared" ca="1" si="25"/>
        <v>5</v>
      </c>
      <c r="M80" s="4">
        <f t="shared" ca="1" si="26"/>
        <v>318.04787406091441</v>
      </c>
      <c r="N80" s="10">
        <f t="shared" ca="1" si="27"/>
        <v>2093</v>
      </c>
      <c r="O80" s="3">
        <f t="shared" ca="1" si="28"/>
        <v>299</v>
      </c>
      <c r="P80" s="14">
        <f t="shared" ca="1" si="29"/>
        <v>681.72</v>
      </c>
      <c r="Q80" s="14">
        <f t="shared" ca="1" si="30"/>
        <v>10764</v>
      </c>
      <c r="R80" s="12">
        <f t="shared" ca="1" si="31"/>
        <v>2777112</v>
      </c>
      <c r="S80" s="12">
        <f t="shared" ca="1" si="32"/>
        <v>466.44</v>
      </c>
      <c r="T80" s="12">
        <f t="shared" ca="1" si="33"/>
        <v>207569388</v>
      </c>
    </row>
    <row r="81" spans="1:20">
      <c r="A81" t="s">
        <v>96</v>
      </c>
      <c r="B81" t="str">
        <f t="shared" si="19"/>
        <v>2020</v>
      </c>
      <c r="D81" s="3">
        <f t="shared" ca="1" si="20"/>
        <v>13017.84</v>
      </c>
      <c r="E81" s="3">
        <f t="shared" ca="1" si="21"/>
        <v>118344</v>
      </c>
      <c r="F81" s="1">
        <f t="shared" ca="1" si="18"/>
        <v>0.11</v>
      </c>
      <c r="G81">
        <f t="shared" ca="1" si="34"/>
        <v>5</v>
      </c>
      <c r="H81">
        <f t="shared" ca="1" si="22"/>
        <v>755</v>
      </c>
      <c r="I81" s="3">
        <f t="shared" ca="1" si="23"/>
        <v>2374</v>
      </c>
      <c r="J81">
        <v>12</v>
      </c>
      <c r="K81" s="1">
        <f t="shared" ca="1" si="24"/>
        <v>0.15</v>
      </c>
      <c r="L81">
        <f t="shared" ca="1" si="25"/>
        <v>6</v>
      </c>
      <c r="M81" s="4">
        <f t="shared" ca="1" si="26"/>
        <v>165.53461934699317</v>
      </c>
      <c r="N81" s="10">
        <f t="shared" ca="1" si="27"/>
        <v>1187</v>
      </c>
      <c r="O81" s="3">
        <f t="shared" ca="1" si="28"/>
        <v>197.83333333333334</v>
      </c>
      <c r="P81" s="14">
        <f t="shared" ca="1" si="29"/>
        <v>356.09999999999997</v>
      </c>
      <c r="Q81" s="14">
        <f t="shared" ca="1" si="30"/>
        <v>11870</v>
      </c>
      <c r="R81" s="12">
        <f t="shared" ca="1" si="31"/>
        <v>1792370</v>
      </c>
      <c r="S81" s="12">
        <f t="shared" ca="1" si="32"/>
        <v>261.14</v>
      </c>
      <c r="T81" s="12">
        <f t="shared" ca="1" si="33"/>
        <v>280948656</v>
      </c>
    </row>
    <row r="82" spans="1:20">
      <c r="A82" t="s">
        <v>97</v>
      </c>
      <c r="B82" t="str">
        <f t="shared" si="19"/>
        <v>2020</v>
      </c>
      <c r="D82" s="3">
        <f t="shared" ca="1" si="20"/>
        <v>40404.920000000006</v>
      </c>
      <c r="E82" s="3">
        <f t="shared" ca="1" si="21"/>
        <v>118838</v>
      </c>
      <c r="F82" s="1">
        <f t="shared" ca="1" si="18"/>
        <v>0.34</v>
      </c>
      <c r="G82">
        <f t="shared" ca="1" si="34"/>
        <v>5</v>
      </c>
      <c r="H82">
        <f t="shared" ca="1" si="22"/>
        <v>778</v>
      </c>
      <c r="I82" s="3">
        <f t="shared" ca="1" si="23"/>
        <v>3734</v>
      </c>
      <c r="J82">
        <v>12</v>
      </c>
      <c r="K82" s="1">
        <f t="shared" ca="1" si="24"/>
        <v>0.19</v>
      </c>
      <c r="L82">
        <f t="shared" ca="1" si="25"/>
        <v>4</v>
      </c>
      <c r="M82" s="4">
        <f t="shared" ca="1" si="26"/>
        <v>330.98962144466384</v>
      </c>
      <c r="N82" s="10">
        <f t="shared" ca="1" si="27"/>
        <v>2489.333333333333</v>
      </c>
      <c r="O82" s="3">
        <f t="shared" ca="1" si="28"/>
        <v>311.16666666666669</v>
      </c>
      <c r="P82" s="14">
        <f t="shared" ca="1" si="29"/>
        <v>709.46</v>
      </c>
      <c r="Q82" s="14">
        <f t="shared" ca="1" si="30"/>
        <v>18670</v>
      </c>
      <c r="R82" s="12">
        <f t="shared" ca="1" si="31"/>
        <v>2905052</v>
      </c>
      <c r="S82" s="12">
        <f t="shared" ca="1" si="32"/>
        <v>1269.5600000000002</v>
      </c>
      <c r="T82" s="12">
        <f t="shared" ca="1" si="33"/>
        <v>443741092</v>
      </c>
    </row>
    <row r="83" spans="1:20">
      <c r="A83" t="s">
        <v>98</v>
      </c>
      <c r="B83" t="str">
        <f t="shared" si="19"/>
        <v>2020</v>
      </c>
      <c r="D83" s="3">
        <f t="shared" ca="1" si="20"/>
        <v>12927.180000000002</v>
      </c>
      <c r="E83" s="3">
        <f t="shared" ca="1" si="21"/>
        <v>92337</v>
      </c>
      <c r="F83" s="1">
        <f t="shared" ca="1" si="18"/>
        <v>0.14000000000000001</v>
      </c>
      <c r="G83">
        <f t="shared" ca="1" si="34"/>
        <v>5</v>
      </c>
      <c r="H83">
        <f t="shared" ca="1" si="22"/>
        <v>750</v>
      </c>
      <c r="I83" s="3">
        <f t="shared" ca="1" si="23"/>
        <v>2207</v>
      </c>
      <c r="J83">
        <v>12</v>
      </c>
      <c r="K83" s="1">
        <f t="shared" ca="1" si="24"/>
        <v>0.15</v>
      </c>
      <c r="L83">
        <f t="shared" ca="1" si="25"/>
        <v>6</v>
      </c>
      <c r="M83" s="4">
        <f t="shared" ca="1" si="26"/>
        <v>153.89001891272699</v>
      </c>
      <c r="N83" s="10">
        <f t="shared" ca="1" si="27"/>
        <v>1103.5</v>
      </c>
      <c r="O83" s="3">
        <f t="shared" ca="1" si="28"/>
        <v>183.91666666666666</v>
      </c>
      <c r="P83" s="14">
        <f t="shared" ca="1" si="29"/>
        <v>331.05</v>
      </c>
      <c r="Q83" s="14">
        <f t="shared" ca="1" si="30"/>
        <v>11035</v>
      </c>
      <c r="R83" s="12">
        <f t="shared" ca="1" si="31"/>
        <v>1655250</v>
      </c>
      <c r="S83" s="12">
        <f t="shared" ca="1" si="32"/>
        <v>308.98</v>
      </c>
      <c r="T83" s="12">
        <f t="shared" ca="1" si="33"/>
        <v>203787759</v>
      </c>
    </row>
    <row r="84" spans="1:20">
      <c r="A84" t="s">
        <v>99</v>
      </c>
      <c r="B84" t="str">
        <f t="shared" si="19"/>
        <v>2020</v>
      </c>
      <c r="D84" s="3">
        <f t="shared" ca="1" si="20"/>
        <v>17878.5</v>
      </c>
      <c r="E84" s="3">
        <f t="shared" ca="1" si="21"/>
        <v>99325</v>
      </c>
      <c r="F84" s="1">
        <f t="shared" ca="1" si="18"/>
        <v>0.18</v>
      </c>
      <c r="G84">
        <f t="shared" ca="1" si="34"/>
        <v>4</v>
      </c>
      <c r="H84">
        <f t="shared" ca="1" si="22"/>
        <v>783</v>
      </c>
      <c r="I84" s="3">
        <f t="shared" ca="1" si="23"/>
        <v>3514</v>
      </c>
      <c r="J84">
        <v>12</v>
      </c>
      <c r="K84" s="1">
        <f t="shared" ca="1" si="24"/>
        <v>0.21</v>
      </c>
      <c r="L84">
        <f t="shared" ca="1" si="25"/>
        <v>4</v>
      </c>
      <c r="M84" s="4">
        <f t="shared" ca="1" si="26"/>
        <v>344.89101918439195</v>
      </c>
      <c r="N84" s="10">
        <f t="shared" ca="1" si="27"/>
        <v>2342.6666666666665</v>
      </c>
      <c r="O84" s="3">
        <f t="shared" ca="1" si="28"/>
        <v>292.83333333333331</v>
      </c>
      <c r="P84" s="14">
        <f t="shared" ca="1" si="29"/>
        <v>737.93999999999994</v>
      </c>
      <c r="Q84" s="14">
        <f t="shared" ca="1" si="30"/>
        <v>14056</v>
      </c>
      <c r="R84" s="12">
        <f t="shared" ca="1" si="31"/>
        <v>2751462</v>
      </c>
      <c r="S84" s="12">
        <f t="shared" ca="1" si="32"/>
        <v>632.52</v>
      </c>
      <c r="T84" s="12">
        <f t="shared" ca="1" si="33"/>
        <v>349028050</v>
      </c>
    </row>
    <row r="85" spans="1:20">
      <c r="A85" t="s">
        <v>100</v>
      </c>
      <c r="B85" t="str">
        <f t="shared" si="19"/>
        <v>2020</v>
      </c>
      <c r="D85" s="3">
        <f t="shared" ca="1" si="20"/>
        <v>17786.080000000002</v>
      </c>
      <c r="E85" s="3">
        <f t="shared" ca="1" si="21"/>
        <v>68408</v>
      </c>
      <c r="F85" s="1">
        <f t="shared" ca="1" si="18"/>
        <v>0.26</v>
      </c>
      <c r="G85">
        <f t="shared" ca="1" si="34"/>
        <v>4</v>
      </c>
      <c r="H85">
        <f t="shared" ca="1" si="22"/>
        <v>779</v>
      </c>
      <c r="I85" s="3">
        <f t="shared" ca="1" si="23"/>
        <v>2083</v>
      </c>
      <c r="J85">
        <v>12</v>
      </c>
      <c r="K85" s="1">
        <f t="shared" ca="1" si="24"/>
        <v>0.18</v>
      </c>
      <c r="L85">
        <f t="shared" ca="1" si="25"/>
        <v>5</v>
      </c>
      <c r="M85" s="4">
        <f t="shared" ca="1" si="26"/>
        <v>174.76660362965208</v>
      </c>
      <c r="N85" s="10">
        <f t="shared" ca="1" si="27"/>
        <v>1215.0833333333335</v>
      </c>
      <c r="O85" s="3">
        <f t="shared" ca="1" si="28"/>
        <v>173.58333333333334</v>
      </c>
      <c r="P85" s="14">
        <f t="shared" ca="1" si="29"/>
        <v>374.94</v>
      </c>
      <c r="Q85" s="14">
        <f t="shared" ca="1" si="30"/>
        <v>8332</v>
      </c>
      <c r="R85" s="12">
        <f t="shared" ca="1" si="31"/>
        <v>1622657</v>
      </c>
      <c r="S85" s="12">
        <f t="shared" ca="1" si="32"/>
        <v>541.58000000000004</v>
      </c>
      <c r="T85" s="12">
        <f t="shared" ca="1" si="33"/>
        <v>142493864</v>
      </c>
    </row>
    <row r="86" spans="1:20">
      <c r="A86" t="s">
        <v>101</v>
      </c>
      <c r="B86" t="str">
        <f t="shared" si="19"/>
        <v>2020</v>
      </c>
      <c r="D86" s="3">
        <f t="shared" ca="1" si="20"/>
        <v>34927.620000000003</v>
      </c>
      <c r="E86" s="3">
        <f t="shared" ca="1" si="21"/>
        <v>89558</v>
      </c>
      <c r="F86" s="1">
        <f t="shared" ca="1" si="18"/>
        <v>0.39</v>
      </c>
      <c r="G86">
        <f t="shared" ca="1" si="34"/>
        <v>4</v>
      </c>
      <c r="H86">
        <f t="shared" ca="1" si="22"/>
        <v>722</v>
      </c>
      <c r="I86" s="3">
        <f t="shared" ca="1" si="23"/>
        <v>3636</v>
      </c>
      <c r="J86">
        <v>12</v>
      </c>
      <c r="K86" s="1">
        <f t="shared" ca="1" si="24"/>
        <v>0.19</v>
      </c>
      <c r="L86">
        <f t="shared" ca="1" si="25"/>
        <v>4</v>
      </c>
      <c r="M86" s="4">
        <f t="shared" ca="1" si="26"/>
        <v>322.30269511858552</v>
      </c>
      <c r="N86" s="10">
        <f t="shared" ca="1" si="27"/>
        <v>2424</v>
      </c>
      <c r="O86" s="3">
        <f t="shared" ca="1" si="28"/>
        <v>303</v>
      </c>
      <c r="P86" s="14">
        <f t="shared" ca="1" si="29"/>
        <v>690.84</v>
      </c>
      <c r="Q86" s="14">
        <f t="shared" ca="1" si="30"/>
        <v>14544</v>
      </c>
      <c r="R86" s="12">
        <f t="shared" ca="1" si="31"/>
        <v>2625192</v>
      </c>
      <c r="S86" s="12">
        <f t="shared" ca="1" si="32"/>
        <v>1418.04</v>
      </c>
      <c r="T86" s="12">
        <f t="shared" ca="1" si="33"/>
        <v>325632888</v>
      </c>
    </row>
    <row r="87" spans="1:20">
      <c r="A87" t="s">
        <v>102</v>
      </c>
      <c r="B87" t="str">
        <f t="shared" si="19"/>
        <v>2020</v>
      </c>
      <c r="D87" s="3">
        <f t="shared" ca="1" si="20"/>
        <v>13044.32</v>
      </c>
      <c r="E87" s="3">
        <f t="shared" ca="1" si="21"/>
        <v>81527</v>
      </c>
      <c r="F87" s="1">
        <f t="shared" ca="1" si="18"/>
        <v>0.16</v>
      </c>
      <c r="G87">
        <f t="shared" ca="1" si="34"/>
        <v>4</v>
      </c>
      <c r="H87">
        <f t="shared" ca="1" si="22"/>
        <v>729</v>
      </c>
      <c r="I87" s="3">
        <f t="shared" ca="1" si="23"/>
        <v>3235</v>
      </c>
      <c r="J87">
        <v>12</v>
      </c>
      <c r="K87" s="1">
        <f t="shared" ca="1" si="24"/>
        <v>0.21</v>
      </c>
      <c r="L87">
        <f t="shared" ca="1" si="25"/>
        <v>4</v>
      </c>
      <c r="M87" s="4">
        <f t="shared" ca="1" si="26"/>
        <v>317.5078107744759</v>
      </c>
      <c r="N87" s="10">
        <f t="shared" ca="1" si="27"/>
        <v>2156.6666666666665</v>
      </c>
      <c r="O87" s="3">
        <f t="shared" ca="1" si="28"/>
        <v>269.58333333333331</v>
      </c>
      <c r="P87" s="14">
        <f t="shared" ca="1" si="29"/>
        <v>679.35</v>
      </c>
      <c r="Q87" s="14">
        <f t="shared" ca="1" si="30"/>
        <v>12940</v>
      </c>
      <c r="R87" s="12">
        <f t="shared" ca="1" si="31"/>
        <v>2358315</v>
      </c>
      <c r="S87" s="12">
        <f t="shared" ca="1" si="32"/>
        <v>517.6</v>
      </c>
      <c r="T87" s="12">
        <f t="shared" ca="1" si="33"/>
        <v>263739845</v>
      </c>
    </row>
    <row r="88" spans="1:20">
      <c r="A88" t="s">
        <v>103</v>
      </c>
      <c r="B88" t="str">
        <f t="shared" si="19"/>
        <v>2020</v>
      </c>
      <c r="D88" s="3">
        <f t="shared" ca="1" si="20"/>
        <v>17069.22</v>
      </c>
      <c r="E88" s="3">
        <f t="shared" ca="1" si="21"/>
        <v>55062</v>
      </c>
      <c r="F88" s="1">
        <f t="shared" ca="1" si="18"/>
        <v>0.31</v>
      </c>
      <c r="G88">
        <f t="shared" ca="1" si="34"/>
        <v>3</v>
      </c>
      <c r="H88">
        <f t="shared" ca="1" si="22"/>
        <v>744</v>
      </c>
      <c r="I88" s="3">
        <f t="shared" ca="1" si="23"/>
        <v>3210</v>
      </c>
      <c r="J88">
        <v>12</v>
      </c>
      <c r="K88" s="1">
        <f t="shared" ca="1" si="24"/>
        <v>0.2</v>
      </c>
      <c r="L88">
        <f t="shared" ca="1" si="25"/>
        <v>3</v>
      </c>
      <c r="M88" s="4">
        <f t="shared" ca="1" si="26"/>
        <v>299.78475457920246</v>
      </c>
      <c r="N88" s="10">
        <f t="shared" ca="1" si="27"/>
        <v>2407.5</v>
      </c>
      <c r="O88" s="3">
        <f t="shared" ca="1" si="28"/>
        <v>267.5</v>
      </c>
      <c r="P88" s="14">
        <f t="shared" ca="1" si="29"/>
        <v>642</v>
      </c>
      <c r="Q88" s="14">
        <f t="shared" ca="1" si="30"/>
        <v>9630</v>
      </c>
      <c r="R88" s="12">
        <f t="shared" ca="1" si="31"/>
        <v>2388240</v>
      </c>
      <c r="S88" s="12">
        <f t="shared" ca="1" si="32"/>
        <v>995.1</v>
      </c>
      <c r="T88" s="12">
        <f t="shared" ca="1" si="33"/>
        <v>176749020</v>
      </c>
    </row>
    <row r="89" spans="1:20">
      <c r="A89" t="s">
        <v>104</v>
      </c>
      <c r="B89" t="str">
        <f t="shared" si="19"/>
        <v>2020</v>
      </c>
      <c r="D89" s="3">
        <f t="shared" ca="1" si="20"/>
        <v>38064.39</v>
      </c>
      <c r="E89" s="3">
        <f t="shared" ca="1" si="21"/>
        <v>97601</v>
      </c>
      <c r="F89" s="1">
        <f t="shared" ca="1" si="18"/>
        <v>0.39</v>
      </c>
      <c r="G89">
        <f t="shared" ca="1" si="34"/>
        <v>3</v>
      </c>
      <c r="H89">
        <f t="shared" ca="1" si="22"/>
        <v>726</v>
      </c>
      <c r="I89" s="3">
        <f t="shared" ca="1" si="23"/>
        <v>3861</v>
      </c>
      <c r="J89">
        <v>12</v>
      </c>
      <c r="K89" s="1">
        <f t="shared" ca="1" si="24"/>
        <v>0.15</v>
      </c>
      <c r="L89">
        <f t="shared" ca="1" si="25"/>
        <v>5</v>
      </c>
      <c r="M89" s="4">
        <f t="shared" ca="1" si="26"/>
        <v>269.22037291438113</v>
      </c>
      <c r="N89" s="10">
        <f t="shared" ca="1" si="27"/>
        <v>2252.25</v>
      </c>
      <c r="O89" s="3">
        <f t="shared" ca="1" si="28"/>
        <v>321.75</v>
      </c>
      <c r="P89" s="14">
        <f t="shared" ca="1" si="29"/>
        <v>579.15</v>
      </c>
      <c r="Q89" s="14">
        <f t="shared" ca="1" si="30"/>
        <v>11583</v>
      </c>
      <c r="R89" s="12">
        <f t="shared" ca="1" si="31"/>
        <v>2803086</v>
      </c>
      <c r="S89" s="12">
        <f t="shared" ca="1" si="32"/>
        <v>1505.79</v>
      </c>
      <c r="T89" s="12">
        <f t="shared" ca="1" si="33"/>
        <v>376837461</v>
      </c>
    </row>
    <row r="90" spans="1:20">
      <c r="A90" t="s">
        <v>105</v>
      </c>
      <c r="B90" t="str">
        <f t="shared" si="19"/>
        <v>2020</v>
      </c>
      <c r="D90" s="3">
        <f t="shared" ca="1" si="20"/>
        <v>19965.150000000001</v>
      </c>
      <c r="E90" s="3">
        <f t="shared" ca="1" si="21"/>
        <v>73945</v>
      </c>
      <c r="F90" s="1">
        <f t="shared" ca="1" si="18"/>
        <v>0.27</v>
      </c>
      <c r="G90">
        <f t="shared" ca="1" si="34"/>
        <v>5</v>
      </c>
      <c r="H90">
        <f t="shared" ca="1" si="22"/>
        <v>737</v>
      </c>
      <c r="I90" s="3">
        <f t="shared" ca="1" si="23"/>
        <v>3138</v>
      </c>
      <c r="J90">
        <v>12</v>
      </c>
      <c r="K90" s="1">
        <f t="shared" ca="1" si="24"/>
        <v>0.2</v>
      </c>
      <c r="L90">
        <f t="shared" ca="1" si="25"/>
        <v>6</v>
      </c>
      <c r="M90" s="4">
        <f t="shared" ca="1" si="26"/>
        <v>293.0606105512577</v>
      </c>
      <c r="N90" s="10">
        <f t="shared" ca="1" si="27"/>
        <v>1569</v>
      </c>
      <c r="O90" s="3">
        <f t="shared" ca="1" si="28"/>
        <v>261.5</v>
      </c>
      <c r="P90" s="14">
        <f t="shared" ca="1" si="29"/>
        <v>627.6</v>
      </c>
      <c r="Q90" s="14">
        <f t="shared" ca="1" si="30"/>
        <v>15690</v>
      </c>
      <c r="R90" s="12">
        <f t="shared" ca="1" si="31"/>
        <v>2312706</v>
      </c>
      <c r="S90" s="12">
        <f t="shared" ca="1" si="32"/>
        <v>847.2600000000001</v>
      </c>
      <c r="T90" s="12">
        <f t="shared" ca="1" si="33"/>
        <v>232039410</v>
      </c>
    </row>
    <row r="91" spans="1:20">
      <c r="A91" t="s">
        <v>106</v>
      </c>
      <c r="B91" t="str">
        <f t="shared" si="19"/>
        <v>2020</v>
      </c>
      <c r="D91" s="3">
        <f t="shared" ca="1" si="20"/>
        <v>30881.899999999998</v>
      </c>
      <c r="E91" s="3">
        <f t="shared" ca="1" si="21"/>
        <v>88234</v>
      </c>
      <c r="F91" s="1">
        <f t="shared" ca="1" si="18"/>
        <v>0.35</v>
      </c>
      <c r="G91">
        <f t="shared" ca="1" si="34"/>
        <v>5</v>
      </c>
      <c r="H91">
        <f t="shared" ca="1" si="22"/>
        <v>766</v>
      </c>
      <c r="I91" s="3">
        <f t="shared" ca="1" si="23"/>
        <v>3451</v>
      </c>
      <c r="J91">
        <v>12</v>
      </c>
      <c r="K91" s="1">
        <f t="shared" ca="1" si="24"/>
        <v>0.15</v>
      </c>
      <c r="L91">
        <f t="shared" ca="1" si="25"/>
        <v>5</v>
      </c>
      <c r="M91" s="4">
        <f t="shared" ca="1" si="26"/>
        <v>240.63183292606291</v>
      </c>
      <c r="N91" s="10">
        <f t="shared" ca="1" si="27"/>
        <v>2013.0833333333335</v>
      </c>
      <c r="O91" s="3">
        <f t="shared" ca="1" si="28"/>
        <v>287.58333333333331</v>
      </c>
      <c r="P91" s="14">
        <f t="shared" ca="1" si="29"/>
        <v>517.65</v>
      </c>
      <c r="Q91" s="14">
        <f t="shared" ca="1" si="30"/>
        <v>17255</v>
      </c>
      <c r="R91" s="12">
        <f t="shared" ca="1" si="31"/>
        <v>2643466</v>
      </c>
      <c r="S91" s="12">
        <f t="shared" ca="1" si="32"/>
        <v>1207.8499999999999</v>
      </c>
      <c r="T91" s="12">
        <f t="shared" ca="1" si="33"/>
        <v>304495534</v>
      </c>
    </row>
    <row r="92" spans="1:20">
      <c r="A92" t="s">
        <v>107</v>
      </c>
      <c r="B92" t="str">
        <f t="shared" si="19"/>
        <v>2020</v>
      </c>
      <c r="D92" s="3">
        <f t="shared" ca="1" si="20"/>
        <v>13233.800000000001</v>
      </c>
      <c r="E92" s="3">
        <f t="shared" ca="1" si="21"/>
        <v>66169</v>
      </c>
      <c r="F92" s="1">
        <f t="shared" ca="1" si="18"/>
        <v>0.2</v>
      </c>
      <c r="G92">
        <f t="shared" ca="1" si="34"/>
        <v>5</v>
      </c>
      <c r="H92">
        <f t="shared" ca="1" si="22"/>
        <v>764</v>
      </c>
      <c r="I92" s="3">
        <f t="shared" ca="1" si="23"/>
        <v>2463</v>
      </c>
      <c r="J92">
        <v>12</v>
      </c>
      <c r="K92" s="1">
        <f t="shared" ca="1" si="24"/>
        <v>0.17</v>
      </c>
      <c r="L92">
        <f t="shared" ca="1" si="25"/>
        <v>6</v>
      </c>
      <c r="M92" s="4">
        <f t="shared" ca="1" si="26"/>
        <v>194.99275506507843</v>
      </c>
      <c r="N92" s="10">
        <f t="shared" ca="1" si="27"/>
        <v>1231.5</v>
      </c>
      <c r="O92" s="3">
        <f t="shared" ca="1" si="28"/>
        <v>205.25</v>
      </c>
      <c r="P92" s="14">
        <f t="shared" ca="1" si="29"/>
        <v>418.71000000000004</v>
      </c>
      <c r="Q92" s="14">
        <f t="shared" ca="1" si="30"/>
        <v>12315</v>
      </c>
      <c r="R92" s="12">
        <f t="shared" ca="1" si="31"/>
        <v>1881732</v>
      </c>
      <c r="S92" s="12">
        <f t="shared" ca="1" si="32"/>
        <v>492.6</v>
      </c>
      <c r="T92" s="12">
        <f t="shared" ca="1" si="33"/>
        <v>162974247</v>
      </c>
    </row>
    <row r="93" spans="1:20">
      <c r="A93" t="s">
        <v>108</v>
      </c>
      <c r="B93" t="str">
        <f t="shared" si="19"/>
        <v>2020</v>
      </c>
      <c r="D93" s="3">
        <f t="shared" ca="1" si="20"/>
        <v>16135.04</v>
      </c>
      <c r="E93" s="3">
        <f t="shared" ca="1" si="21"/>
        <v>50422</v>
      </c>
      <c r="F93" s="1">
        <f t="shared" ca="1" si="18"/>
        <v>0.32</v>
      </c>
      <c r="G93">
        <f t="shared" ca="1" si="34"/>
        <v>5</v>
      </c>
      <c r="H93">
        <f t="shared" ca="1" si="22"/>
        <v>773</v>
      </c>
      <c r="I93" s="3">
        <f t="shared" ca="1" si="23"/>
        <v>3886</v>
      </c>
      <c r="J93">
        <v>12</v>
      </c>
      <c r="K93" s="1">
        <f t="shared" ca="1" si="24"/>
        <v>0.17</v>
      </c>
      <c r="L93">
        <f t="shared" ca="1" si="25"/>
        <v>6</v>
      </c>
      <c r="M93" s="4">
        <f t="shared" ca="1" si="26"/>
        <v>307.64995784932796</v>
      </c>
      <c r="N93" s="10">
        <f t="shared" ca="1" si="27"/>
        <v>1943</v>
      </c>
      <c r="O93" s="3">
        <f t="shared" ca="1" si="28"/>
        <v>323.83333333333331</v>
      </c>
      <c r="P93" s="14">
        <f t="shared" ca="1" si="29"/>
        <v>660.62</v>
      </c>
      <c r="Q93" s="14">
        <f t="shared" ca="1" si="30"/>
        <v>19430</v>
      </c>
      <c r="R93" s="12">
        <f t="shared" ca="1" si="31"/>
        <v>3003878</v>
      </c>
      <c r="S93" s="12">
        <f t="shared" ca="1" si="32"/>
        <v>1243.52</v>
      </c>
      <c r="T93" s="12">
        <f t="shared" ca="1" si="33"/>
        <v>195939892</v>
      </c>
    </row>
    <row r="94" spans="1:20">
      <c r="A94" t="s">
        <v>109</v>
      </c>
      <c r="B94" t="str">
        <f t="shared" si="19"/>
        <v>2020</v>
      </c>
      <c r="D94" s="3">
        <f t="shared" ca="1" si="20"/>
        <v>8078.5499999999993</v>
      </c>
      <c r="E94" s="3">
        <f t="shared" ca="1" si="21"/>
        <v>53857</v>
      </c>
      <c r="F94" s="1">
        <f t="shared" ca="1" si="18"/>
        <v>0.15</v>
      </c>
      <c r="G94">
        <f t="shared" ca="1" si="34"/>
        <v>3</v>
      </c>
      <c r="H94">
        <f t="shared" ca="1" si="22"/>
        <v>784</v>
      </c>
      <c r="I94" s="3">
        <f t="shared" ca="1" si="23"/>
        <v>3017</v>
      </c>
      <c r="J94">
        <v>12</v>
      </c>
      <c r="K94" s="1">
        <f t="shared" ca="1" si="24"/>
        <v>0.2</v>
      </c>
      <c r="L94">
        <f t="shared" ca="1" si="25"/>
        <v>6</v>
      </c>
      <c r="M94" s="4">
        <f t="shared" ca="1" si="26"/>
        <v>281.76031294873945</v>
      </c>
      <c r="N94" s="10">
        <f t="shared" ca="1" si="27"/>
        <v>1508.5</v>
      </c>
      <c r="O94" s="3">
        <f t="shared" ca="1" si="28"/>
        <v>251.41666666666666</v>
      </c>
      <c r="P94" s="14">
        <f t="shared" ca="1" si="29"/>
        <v>603.4</v>
      </c>
      <c r="Q94" s="14">
        <f t="shared" ca="1" si="30"/>
        <v>9051</v>
      </c>
      <c r="R94" s="12">
        <f t="shared" ca="1" si="31"/>
        <v>2365328</v>
      </c>
      <c r="S94" s="12">
        <f t="shared" ca="1" si="32"/>
        <v>452.55</v>
      </c>
      <c r="T94" s="12">
        <f t="shared" ca="1" si="33"/>
        <v>162486569</v>
      </c>
    </row>
    <row r="95" spans="1:20">
      <c r="A95" t="s">
        <v>110</v>
      </c>
      <c r="B95" t="str">
        <f t="shared" si="19"/>
        <v>2020</v>
      </c>
      <c r="D95" s="3">
        <f t="shared" ca="1" si="20"/>
        <v>8750.39</v>
      </c>
      <c r="E95" s="3">
        <f t="shared" ca="1" si="21"/>
        <v>79549</v>
      </c>
      <c r="F95" s="1">
        <f t="shared" ca="1" si="18"/>
        <v>0.10999999999999999</v>
      </c>
      <c r="G95">
        <f t="shared" ca="1" si="34"/>
        <v>5</v>
      </c>
      <c r="H95">
        <f t="shared" ca="1" si="22"/>
        <v>756</v>
      </c>
      <c r="I95" s="3">
        <f t="shared" ca="1" si="23"/>
        <v>2413</v>
      </c>
      <c r="J95">
        <v>12</v>
      </c>
      <c r="K95" s="1">
        <f t="shared" ca="1" si="24"/>
        <v>0.21</v>
      </c>
      <c r="L95">
        <f t="shared" ca="1" si="25"/>
        <v>3</v>
      </c>
      <c r="M95" s="4">
        <f t="shared" ca="1" si="26"/>
        <v>236.83040105063682</v>
      </c>
      <c r="N95" s="10">
        <f t="shared" ca="1" si="27"/>
        <v>1809.75</v>
      </c>
      <c r="O95" s="3">
        <f t="shared" ca="1" si="28"/>
        <v>201.08333333333334</v>
      </c>
      <c r="P95" s="14">
        <f t="shared" ca="1" si="29"/>
        <v>506.72999999999996</v>
      </c>
      <c r="Q95" s="14">
        <f t="shared" ca="1" si="30"/>
        <v>12065</v>
      </c>
      <c r="R95" s="12">
        <f t="shared" ca="1" si="31"/>
        <v>1824228</v>
      </c>
      <c r="S95" s="12">
        <f t="shared" ca="1" si="32"/>
        <v>265.42999999999995</v>
      </c>
      <c r="T95" s="12">
        <f t="shared" ca="1" si="33"/>
        <v>191951737</v>
      </c>
    </row>
    <row r="96" spans="1:20">
      <c r="A96" t="s">
        <v>111</v>
      </c>
      <c r="B96" t="str">
        <f t="shared" si="19"/>
        <v>2020</v>
      </c>
      <c r="D96" s="3">
        <f t="shared" ca="1" si="20"/>
        <v>27511.429999999997</v>
      </c>
      <c r="E96" s="3">
        <f t="shared" ca="1" si="21"/>
        <v>94867</v>
      </c>
      <c r="F96" s="1">
        <f t="shared" ca="1" si="18"/>
        <v>0.28999999999999998</v>
      </c>
      <c r="G96">
        <f t="shared" ca="1" si="34"/>
        <v>5</v>
      </c>
      <c r="H96">
        <f t="shared" ca="1" si="22"/>
        <v>767</v>
      </c>
      <c r="I96" s="3">
        <f t="shared" ca="1" si="23"/>
        <v>2952</v>
      </c>
      <c r="J96">
        <v>12</v>
      </c>
      <c r="K96" s="1">
        <f t="shared" ca="1" si="24"/>
        <v>0.21</v>
      </c>
      <c r="L96">
        <f t="shared" ca="1" si="25"/>
        <v>6</v>
      </c>
      <c r="M96" s="4">
        <f t="shared" ca="1" si="26"/>
        <v>289.73201156298376</v>
      </c>
      <c r="N96" s="10">
        <f t="shared" ca="1" si="27"/>
        <v>1476</v>
      </c>
      <c r="O96" s="3">
        <f t="shared" ca="1" si="28"/>
        <v>246</v>
      </c>
      <c r="P96" s="14">
        <f t="shared" ca="1" si="29"/>
        <v>619.91999999999996</v>
      </c>
      <c r="Q96" s="14">
        <f t="shared" ca="1" si="30"/>
        <v>14760</v>
      </c>
      <c r="R96" s="12">
        <f t="shared" ca="1" si="31"/>
        <v>2264184</v>
      </c>
      <c r="S96" s="12">
        <f t="shared" ca="1" si="32"/>
        <v>856.07999999999993</v>
      </c>
      <c r="T96" s="12">
        <f t="shared" ca="1" si="33"/>
        <v>280047384</v>
      </c>
    </row>
    <row r="97" spans="1:20">
      <c r="A97" t="s">
        <v>112</v>
      </c>
      <c r="B97" t="str">
        <f t="shared" si="19"/>
        <v>2020</v>
      </c>
      <c r="D97" s="3">
        <f t="shared" ca="1" si="20"/>
        <v>19202.399999999998</v>
      </c>
      <c r="E97" s="3">
        <f t="shared" ca="1" si="21"/>
        <v>91440</v>
      </c>
      <c r="F97" s="1">
        <f t="shared" ca="1" si="18"/>
        <v>0.20999999999999996</v>
      </c>
      <c r="G97">
        <f t="shared" ca="1" si="34"/>
        <v>4</v>
      </c>
      <c r="H97">
        <f t="shared" ca="1" si="22"/>
        <v>734</v>
      </c>
      <c r="I97" s="3">
        <f t="shared" ca="1" si="23"/>
        <v>2466</v>
      </c>
      <c r="J97">
        <v>12</v>
      </c>
      <c r="K97" s="1">
        <f t="shared" ca="1" si="24"/>
        <v>0.18</v>
      </c>
      <c r="L97">
        <f t="shared" ca="1" si="25"/>
        <v>5</v>
      </c>
      <c r="M97" s="4">
        <f t="shared" ca="1" si="26"/>
        <v>206.90083751834948</v>
      </c>
      <c r="N97" s="10">
        <f t="shared" ca="1" si="27"/>
        <v>1438.5</v>
      </c>
      <c r="O97" s="3">
        <f t="shared" ca="1" si="28"/>
        <v>205.5</v>
      </c>
      <c r="P97" s="14">
        <f t="shared" ca="1" si="29"/>
        <v>443.88</v>
      </c>
      <c r="Q97" s="14">
        <f t="shared" ca="1" si="30"/>
        <v>9864</v>
      </c>
      <c r="R97" s="12">
        <f t="shared" ca="1" si="31"/>
        <v>1810044</v>
      </c>
      <c r="S97" s="12">
        <f t="shared" ca="1" si="32"/>
        <v>517.8599999999999</v>
      </c>
      <c r="T97" s="12">
        <f t="shared" ca="1" si="33"/>
        <v>225491040</v>
      </c>
    </row>
    <row r="98" spans="1:20">
      <c r="A98" t="s">
        <v>113</v>
      </c>
      <c r="B98" t="str">
        <f t="shared" si="19"/>
        <v>2020</v>
      </c>
      <c r="D98" s="3">
        <f t="shared" ca="1" si="20"/>
        <v>32874.270000000004</v>
      </c>
      <c r="E98" s="3">
        <f t="shared" ca="1" si="21"/>
        <v>84293</v>
      </c>
      <c r="F98" s="1">
        <f t="shared" ca="1" si="18"/>
        <v>0.39000000000000007</v>
      </c>
      <c r="G98">
        <f t="shared" ca="1" si="34"/>
        <v>3</v>
      </c>
      <c r="H98">
        <f t="shared" ca="1" si="22"/>
        <v>730</v>
      </c>
      <c r="I98" s="3">
        <f t="shared" ca="1" si="23"/>
        <v>2217</v>
      </c>
      <c r="J98">
        <v>12</v>
      </c>
      <c r="K98" s="1">
        <f t="shared" ca="1" si="24"/>
        <v>0.15</v>
      </c>
      <c r="L98">
        <f t="shared" ca="1" si="25"/>
        <v>5</v>
      </c>
      <c r="M98" s="4">
        <f t="shared" ca="1" si="26"/>
        <v>154.5873003758567</v>
      </c>
      <c r="N98" s="10">
        <f t="shared" ca="1" si="27"/>
        <v>1293.25</v>
      </c>
      <c r="O98" s="3">
        <f t="shared" ca="1" si="28"/>
        <v>184.75</v>
      </c>
      <c r="P98" s="14">
        <f t="shared" ca="1" si="29"/>
        <v>332.55</v>
      </c>
      <c r="Q98" s="14">
        <f t="shared" ca="1" si="30"/>
        <v>6651</v>
      </c>
      <c r="R98" s="12">
        <f t="shared" ca="1" si="31"/>
        <v>1618410</v>
      </c>
      <c r="S98" s="12">
        <f t="shared" ca="1" si="32"/>
        <v>864.63000000000011</v>
      </c>
      <c r="T98" s="12">
        <f t="shared" ca="1" si="33"/>
        <v>186877581</v>
      </c>
    </row>
    <row r="99" spans="1:20">
      <c r="A99" t="s">
        <v>114</v>
      </c>
      <c r="B99" t="str">
        <f t="shared" si="19"/>
        <v>2020</v>
      </c>
      <c r="D99" s="3">
        <f t="shared" ca="1" si="20"/>
        <v>10224.280000000001</v>
      </c>
      <c r="E99" s="3">
        <f t="shared" ca="1" si="21"/>
        <v>53812</v>
      </c>
      <c r="F99" s="1">
        <f t="shared" ca="1" si="18"/>
        <v>0.19</v>
      </c>
      <c r="G99">
        <f t="shared" ca="1" si="34"/>
        <v>5</v>
      </c>
      <c r="H99">
        <f t="shared" ca="1" si="22"/>
        <v>766</v>
      </c>
      <c r="I99" s="3">
        <f t="shared" ca="1" si="23"/>
        <v>2923</v>
      </c>
      <c r="J99">
        <v>12</v>
      </c>
      <c r="K99" s="1">
        <f t="shared" ca="1" si="24"/>
        <v>0.21</v>
      </c>
      <c r="L99">
        <f t="shared" ca="1" si="25"/>
        <v>4</v>
      </c>
      <c r="M99" s="4">
        <f t="shared" ca="1" si="26"/>
        <v>286.88572825155876</v>
      </c>
      <c r="N99" s="10">
        <f t="shared" ca="1" si="27"/>
        <v>1948.6666666666665</v>
      </c>
      <c r="O99" s="3">
        <f t="shared" ca="1" si="28"/>
        <v>243.58333333333334</v>
      </c>
      <c r="P99" s="14">
        <f t="shared" ca="1" si="29"/>
        <v>613.82999999999993</v>
      </c>
      <c r="Q99" s="14">
        <f t="shared" ca="1" si="30"/>
        <v>14615</v>
      </c>
      <c r="R99" s="12">
        <f t="shared" ca="1" si="31"/>
        <v>2239018</v>
      </c>
      <c r="S99" s="12">
        <f t="shared" ca="1" si="32"/>
        <v>555.37</v>
      </c>
      <c r="T99" s="12">
        <f t="shared" ca="1" si="33"/>
        <v>157292476</v>
      </c>
    </row>
    <row r="100" spans="1:20">
      <c r="A100" t="s">
        <v>115</v>
      </c>
      <c r="B100" t="str">
        <f t="shared" si="19"/>
        <v>2020</v>
      </c>
      <c r="D100" s="3">
        <f t="shared" ca="1" si="20"/>
        <v>12949.23</v>
      </c>
      <c r="E100" s="3">
        <f t="shared" ca="1" si="21"/>
        <v>61663</v>
      </c>
      <c r="F100" s="1">
        <f t="shared" ca="1" si="18"/>
        <v>0.21</v>
      </c>
      <c r="G100">
        <f t="shared" ca="1" si="34"/>
        <v>5</v>
      </c>
      <c r="H100">
        <f t="shared" ca="1" si="22"/>
        <v>777</v>
      </c>
      <c r="I100" s="3">
        <f t="shared" ca="1" si="23"/>
        <v>3017</v>
      </c>
      <c r="J100">
        <v>12</v>
      </c>
      <c r="K100" s="1">
        <f t="shared" ca="1" si="24"/>
        <v>0.21</v>
      </c>
      <c r="L100">
        <f t="shared" ca="1" si="25"/>
        <v>6</v>
      </c>
      <c r="M100" s="4">
        <f t="shared" ca="1" si="26"/>
        <v>296.11161208859164</v>
      </c>
      <c r="N100" s="10">
        <f t="shared" ca="1" si="27"/>
        <v>1508.5</v>
      </c>
      <c r="O100" s="3">
        <f t="shared" ca="1" si="28"/>
        <v>251.41666666666666</v>
      </c>
      <c r="P100" s="14">
        <f t="shared" ca="1" si="29"/>
        <v>633.56999999999994</v>
      </c>
      <c r="Q100" s="14">
        <f t="shared" ca="1" si="30"/>
        <v>15085</v>
      </c>
      <c r="R100" s="12">
        <f t="shared" ca="1" si="31"/>
        <v>2344209</v>
      </c>
      <c r="S100" s="12">
        <f t="shared" ca="1" si="32"/>
        <v>633.56999999999994</v>
      </c>
      <c r="T100" s="12">
        <f t="shared" ca="1" si="33"/>
        <v>186037271</v>
      </c>
    </row>
    <row r="101" spans="1:20">
      <c r="A101" t="s">
        <v>116</v>
      </c>
      <c r="B101" t="str">
        <f t="shared" si="19"/>
        <v>2020</v>
      </c>
      <c r="D101" s="3">
        <f t="shared" ca="1" si="20"/>
        <v>10262.699999999999</v>
      </c>
      <c r="E101" s="3">
        <f t="shared" ca="1" si="21"/>
        <v>68418</v>
      </c>
      <c r="F101" s="1">
        <f t="shared" ca="1" si="18"/>
        <v>0.15</v>
      </c>
      <c r="G101">
        <f t="shared" ca="1" si="34"/>
        <v>3</v>
      </c>
      <c r="H101">
        <f t="shared" ca="1" si="22"/>
        <v>735</v>
      </c>
      <c r="I101" s="3">
        <f t="shared" ca="1" si="23"/>
        <v>2328</v>
      </c>
      <c r="J101">
        <v>12</v>
      </c>
      <c r="K101" s="1">
        <f t="shared" ca="1" si="24"/>
        <v>0.17</v>
      </c>
      <c r="L101">
        <f t="shared" ca="1" si="25"/>
        <v>6</v>
      </c>
      <c r="M101" s="4">
        <f t="shared" ca="1" si="26"/>
        <v>184.30496702862473</v>
      </c>
      <c r="N101" s="10">
        <f t="shared" ca="1" si="27"/>
        <v>1164</v>
      </c>
      <c r="O101" s="3">
        <f t="shared" ca="1" si="28"/>
        <v>194</v>
      </c>
      <c r="P101" s="14">
        <f t="shared" ca="1" si="29"/>
        <v>395.76000000000005</v>
      </c>
      <c r="Q101" s="14">
        <f t="shared" ca="1" si="30"/>
        <v>6984</v>
      </c>
      <c r="R101" s="12">
        <f t="shared" ca="1" si="31"/>
        <v>1711080</v>
      </c>
      <c r="S101" s="12">
        <f t="shared" ca="1" si="32"/>
        <v>349.2</v>
      </c>
      <c r="T101" s="12">
        <f t="shared" ca="1" si="33"/>
        <v>159277104</v>
      </c>
    </row>
    <row r="102" spans="1:20">
      <c r="A102" t="s">
        <v>117</v>
      </c>
      <c r="B102" t="str">
        <f t="shared" si="19"/>
        <v>2020</v>
      </c>
      <c r="D102" s="3">
        <f t="shared" ca="1" si="20"/>
        <v>42969.24</v>
      </c>
      <c r="E102" s="3">
        <f t="shared" ca="1" si="21"/>
        <v>119359</v>
      </c>
      <c r="F102" s="1">
        <f t="shared" ca="1" si="18"/>
        <v>0.36</v>
      </c>
      <c r="G102">
        <f t="shared" ca="1" si="34"/>
        <v>3</v>
      </c>
      <c r="H102">
        <f t="shared" ca="1" si="22"/>
        <v>737</v>
      </c>
      <c r="I102" s="3">
        <f t="shared" ca="1" si="23"/>
        <v>2557</v>
      </c>
      <c r="J102">
        <v>12</v>
      </c>
      <c r="K102" s="1">
        <f t="shared" ca="1" si="24"/>
        <v>0.21</v>
      </c>
      <c r="L102">
        <f t="shared" ca="1" si="25"/>
        <v>5</v>
      </c>
      <c r="M102" s="4">
        <f t="shared" ca="1" si="26"/>
        <v>250.96366990736772</v>
      </c>
      <c r="N102" s="10">
        <f t="shared" ca="1" si="27"/>
        <v>1491.5833333333335</v>
      </c>
      <c r="O102" s="3">
        <f t="shared" ca="1" si="28"/>
        <v>213.08333333333334</v>
      </c>
      <c r="P102" s="14">
        <f t="shared" ca="1" si="29"/>
        <v>536.97</v>
      </c>
      <c r="Q102" s="14">
        <f t="shared" ca="1" si="30"/>
        <v>7671</v>
      </c>
      <c r="R102" s="12">
        <f t="shared" ca="1" si="31"/>
        <v>1884509</v>
      </c>
      <c r="S102" s="12">
        <f t="shared" ca="1" si="32"/>
        <v>920.52</v>
      </c>
      <c r="T102" s="12">
        <f t="shared" ca="1" si="33"/>
        <v>305200963</v>
      </c>
    </row>
    <row r="103" spans="1:20">
      <c r="A103" t="s">
        <v>118</v>
      </c>
      <c r="B103" t="str">
        <f t="shared" si="19"/>
        <v>2020</v>
      </c>
      <c r="D103" s="3">
        <f t="shared" ca="1" si="20"/>
        <v>16314.5</v>
      </c>
      <c r="E103" s="3">
        <f t="shared" ca="1" si="21"/>
        <v>65258</v>
      </c>
      <c r="F103" s="1">
        <f t="shared" ref="F103:F166" ca="1" si="35">+D103/E103</f>
        <v>0.25</v>
      </c>
      <c r="G103">
        <f t="shared" ca="1" si="34"/>
        <v>5</v>
      </c>
      <c r="H103">
        <f t="shared" ca="1" si="22"/>
        <v>778</v>
      </c>
      <c r="I103" s="3">
        <f t="shared" ca="1" si="23"/>
        <v>2568</v>
      </c>
      <c r="J103">
        <v>12</v>
      </c>
      <c r="K103" s="1">
        <f t="shared" ca="1" si="24"/>
        <v>0.2</v>
      </c>
      <c r="L103">
        <f t="shared" ca="1" si="25"/>
        <v>3</v>
      </c>
      <c r="M103" s="4">
        <f t="shared" ca="1" si="26"/>
        <v>239.82780366336198</v>
      </c>
      <c r="N103" s="10">
        <f t="shared" ca="1" si="27"/>
        <v>1926</v>
      </c>
      <c r="O103" s="3">
        <f t="shared" ca="1" si="28"/>
        <v>214</v>
      </c>
      <c r="P103" s="14">
        <f t="shared" ca="1" si="29"/>
        <v>513.6</v>
      </c>
      <c r="Q103" s="14">
        <f t="shared" ca="1" si="30"/>
        <v>12840</v>
      </c>
      <c r="R103" s="12">
        <f t="shared" ca="1" si="31"/>
        <v>1997904</v>
      </c>
      <c r="S103" s="12">
        <f t="shared" ca="1" si="32"/>
        <v>642</v>
      </c>
      <c r="T103" s="12">
        <f t="shared" ca="1" si="33"/>
        <v>167582544</v>
      </c>
    </row>
    <row r="104" spans="1:20">
      <c r="A104" t="s">
        <v>119</v>
      </c>
      <c r="B104" t="str">
        <f t="shared" si="19"/>
        <v>2020</v>
      </c>
      <c r="D104" s="3">
        <f t="shared" ca="1" si="20"/>
        <v>23706.210000000003</v>
      </c>
      <c r="E104" s="3">
        <f t="shared" ca="1" si="21"/>
        <v>71837</v>
      </c>
      <c r="F104" s="1">
        <f t="shared" ca="1" si="35"/>
        <v>0.33</v>
      </c>
      <c r="G104">
        <f t="shared" ca="1" si="34"/>
        <v>4</v>
      </c>
      <c r="H104">
        <f t="shared" ca="1" si="22"/>
        <v>781</v>
      </c>
      <c r="I104" s="3">
        <f t="shared" ca="1" si="23"/>
        <v>2493</v>
      </c>
      <c r="J104">
        <v>12</v>
      </c>
      <c r="K104" s="1">
        <f t="shared" ca="1" si="24"/>
        <v>0.17</v>
      </c>
      <c r="L104">
        <f t="shared" ca="1" si="25"/>
        <v>3</v>
      </c>
      <c r="M104" s="4">
        <f t="shared" ca="1" si="26"/>
        <v>197.36781907317928</v>
      </c>
      <c r="N104" s="10">
        <f t="shared" ca="1" si="27"/>
        <v>1869.75</v>
      </c>
      <c r="O104" s="3">
        <f t="shared" ca="1" si="28"/>
        <v>207.75</v>
      </c>
      <c r="P104" s="14">
        <f t="shared" ca="1" si="29"/>
        <v>423.81</v>
      </c>
      <c r="Q104" s="14">
        <f t="shared" ca="1" si="30"/>
        <v>9972</v>
      </c>
      <c r="R104" s="12">
        <f t="shared" ca="1" si="31"/>
        <v>1947033</v>
      </c>
      <c r="S104" s="12">
        <f t="shared" ca="1" si="32"/>
        <v>822.69</v>
      </c>
      <c r="T104" s="12">
        <f t="shared" ca="1" si="33"/>
        <v>179089641</v>
      </c>
    </row>
    <row r="105" spans="1:20">
      <c r="A105" t="s">
        <v>120</v>
      </c>
      <c r="B105" t="str">
        <f t="shared" si="19"/>
        <v>2020</v>
      </c>
      <c r="D105" s="3">
        <f t="shared" ca="1" si="20"/>
        <v>7751.26</v>
      </c>
      <c r="E105" s="3">
        <f t="shared" ca="1" si="21"/>
        <v>70466</v>
      </c>
      <c r="F105" s="1">
        <f t="shared" ca="1" si="35"/>
        <v>0.11</v>
      </c>
      <c r="G105">
        <f t="shared" ca="1" si="34"/>
        <v>3</v>
      </c>
      <c r="H105">
        <f t="shared" ca="1" si="22"/>
        <v>741</v>
      </c>
      <c r="I105" s="3">
        <f t="shared" ca="1" si="23"/>
        <v>3024</v>
      </c>
      <c r="J105">
        <v>12</v>
      </c>
      <c r="K105" s="1">
        <f t="shared" ca="1" si="24"/>
        <v>0.17</v>
      </c>
      <c r="L105">
        <f t="shared" ca="1" si="25"/>
        <v>4</v>
      </c>
      <c r="M105" s="4">
        <f t="shared" ca="1" si="26"/>
        <v>239.40645201656403</v>
      </c>
      <c r="N105" s="10">
        <f t="shared" ca="1" si="27"/>
        <v>2016</v>
      </c>
      <c r="O105" s="3">
        <f t="shared" ca="1" si="28"/>
        <v>252</v>
      </c>
      <c r="P105" s="14">
        <f t="shared" ca="1" si="29"/>
        <v>514.08000000000004</v>
      </c>
      <c r="Q105" s="14">
        <f t="shared" ca="1" si="30"/>
        <v>9072</v>
      </c>
      <c r="R105" s="12">
        <f t="shared" ca="1" si="31"/>
        <v>2240784</v>
      </c>
      <c r="S105" s="12">
        <f t="shared" ca="1" si="32"/>
        <v>332.64</v>
      </c>
      <c r="T105" s="12">
        <f t="shared" ca="1" si="33"/>
        <v>213089184</v>
      </c>
    </row>
    <row r="106" spans="1:20">
      <c r="A106" t="s">
        <v>121</v>
      </c>
      <c r="B106" t="str">
        <f t="shared" si="19"/>
        <v>2020</v>
      </c>
      <c r="D106" s="3">
        <f t="shared" ca="1" si="20"/>
        <v>29117.99</v>
      </c>
      <c r="E106" s="3">
        <f t="shared" ca="1" si="21"/>
        <v>93929</v>
      </c>
      <c r="F106" s="1">
        <f t="shared" ca="1" si="35"/>
        <v>0.31</v>
      </c>
      <c r="G106">
        <f t="shared" ca="1" si="34"/>
        <v>3</v>
      </c>
      <c r="H106">
        <f t="shared" ca="1" si="22"/>
        <v>741</v>
      </c>
      <c r="I106" s="3">
        <f t="shared" ca="1" si="23"/>
        <v>2701</v>
      </c>
      <c r="J106">
        <v>12</v>
      </c>
      <c r="K106" s="1">
        <f t="shared" ca="1" si="24"/>
        <v>0.17</v>
      </c>
      <c r="L106">
        <f t="shared" ca="1" si="25"/>
        <v>6</v>
      </c>
      <c r="M106" s="4">
        <f t="shared" ca="1" si="26"/>
        <v>213.83492952934512</v>
      </c>
      <c r="N106" s="10">
        <f t="shared" ca="1" si="27"/>
        <v>1350.5</v>
      </c>
      <c r="O106" s="3">
        <f t="shared" ca="1" si="28"/>
        <v>225.08333333333334</v>
      </c>
      <c r="P106" s="14">
        <f t="shared" ca="1" si="29"/>
        <v>459.17</v>
      </c>
      <c r="Q106" s="14">
        <f t="shared" ca="1" si="30"/>
        <v>8103</v>
      </c>
      <c r="R106" s="12">
        <f t="shared" ca="1" si="31"/>
        <v>2001441</v>
      </c>
      <c r="S106" s="12">
        <f t="shared" ca="1" si="32"/>
        <v>837.31</v>
      </c>
      <c r="T106" s="12">
        <f t="shared" ca="1" si="33"/>
        <v>253702229</v>
      </c>
    </row>
    <row r="107" spans="1:20">
      <c r="A107" t="s">
        <v>122</v>
      </c>
      <c r="B107" t="str">
        <f t="shared" si="19"/>
        <v>2020</v>
      </c>
      <c r="D107" s="3">
        <f t="shared" ca="1" si="20"/>
        <v>16784.75</v>
      </c>
      <c r="E107" s="3">
        <f t="shared" ca="1" si="21"/>
        <v>67139</v>
      </c>
      <c r="F107" s="1">
        <f t="shared" ca="1" si="35"/>
        <v>0.25</v>
      </c>
      <c r="G107">
        <f t="shared" ca="1" si="34"/>
        <v>3</v>
      </c>
      <c r="H107">
        <f t="shared" ca="1" si="22"/>
        <v>774</v>
      </c>
      <c r="I107" s="3">
        <f t="shared" ca="1" si="23"/>
        <v>3771</v>
      </c>
      <c r="J107">
        <v>12</v>
      </c>
      <c r="K107" s="1">
        <f t="shared" ca="1" si="24"/>
        <v>0.17</v>
      </c>
      <c r="L107">
        <f t="shared" ca="1" si="25"/>
        <v>5</v>
      </c>
      <c r="M107" s="4">
        <f t="shared" ca="1" si="26"/>
        <v>298.54554581827477</v>
      </c>
      <c r="N107" s="10">
        <f t="shared" ca="1" si="27"/>
        <v>2199.75</v>
      </c>
      <c r="O107" s="3">
        <f t="shared" ca="1" si="28"/>
        <v>314.25</v>
      </c>
      <c r="P107" s="14">
        <f t="shared" ca="1" si="29"/>
        <v>641.07000000000005</v>
      </c>
      <c r="Q107" s="14">
        <f t="shared" ca="1" si="30"/>
        <v>11313</v>
      </c>
      <c r="R107" s="12">
        <f t="shared" ca="1" si="31"/>
        <v>2918754</v>
      </c>
      <c r="S107" s="12">
        <f t="shared" ca="1" si="32"/>
        <v>942.75</v>
      </c>
      <c r="T107" s="12">
        <f t="shared" ca="1" si="33"/>
        <v>253181169</v>
      </c>
    </row>
    <row r="108" spans="1:20">
      <c r="A108" t="s">
        <v>123</v>
      </c>
      <c r="B108" t="str">
        <f t="shared" si="19"/>
        <v>2020</v>
      </c>
      <c r="D108" s="3">
        <f t="shared" ca="1" si="20"/>
        <v>43313.16</v>
      </c>
      <c r="E108" s="3">
        <f t="shared" ca="1" si="21"/>
        <v>113982</v>
      </c>
      <c r="F108" s="1">
        <f t="shared" ca="1" si="35"/>
        <v>0.38</v>
      </c>
      <c r="G108">
        <f t="shared" ca="1" si="34"/>
        <v>3</v>
      </c>
      <c r="H108">
        <f t="shared" ca="1" si="22"/>
        <v>763</v>
      </c>
      <c r="I108" s="3">
        <f t="shared" ca="1" si="23"/>
        <v>3741</v>
      </c>
      <c r="J108">
        <v>12</v>
      </c>
      <c r="K108" s="1">
        <f t="shared" ca="1" si="24"/>
        <v>0.18</v>
      </c>
      <c r="L108">
        <f t="shared" ca="1" si="25"/>
        <v>5</v>
      </c>
      <c r="M108" s="4">
        <f t="shared" ca="1" si="26"/>
        <v>313.87511482406546</v>
      </c>
      <c r="N108" s="10">
        <f t="shared" ca="1" si="27"/>
        <v>2182.25</v>
      </c>
      <c r="O108" s="3">
        <f t="shared" ca="1" si="28"/>
        <v>311.75</v>
      </c>
      <c r="P108" s="14">
        <f t="shared" ca="1" si="29"/>
        <v>673.38</v>
      </c>
      <c r="Q108" s="14">
        <f t="shared" ca="1" si="30"/>
        <v>11223</v>
      </c>
      <c r="R108" s="12">
        <f t="shared" ca="1" si="31"/>
        <v>2854383</v>
      </c>
      <c r="S108" s="12">
        <f t="shared" ca="1" si="32"/>
        <v>1421.58</v>
      </c>
      <c r="T108" s="12">
        <f t="shared" ca="1" si="33"/>
        <v>426406662</v>
      </c>
    </row>
    <row r="109" spans="1:20">
      <c r="A109" t="s">
        <v>124</v>
      </c>
      <c r="B109" t="str">
        <f t="shared" si="19"/>
        <v>2020</v>
      </c>
      <c r="D109" s="3">
        <f t="shared" ca="1" si="20"/>
        <v>17310.16</v>
      </c>
      <c r="E109" s="3">
        <f t="shared" ca="1" si="21"/>
        <v>61822</v>
      </c>
      <c r="F109" s="1">
        <f t="shared" ca="1" si="35"/>
        <v>0.27999999999999997</v>
      </c>
      <c r="G109">
        <f t="shared" ca="1" si="34"/>
        <v>3</v>
      </c>
      <c r="H109">
        <f t="shared" ca="1" si="22"/>
        <v>739</v>
      </c>
      <c r="I109" s="3">
        <f t="shared" ca="1" si="23"/>
        <v>2972</v>
      </c>
      <c r="J109">
        <v>12</v>
      </c>
      <c r="K109" s="1">
        <f t="shared" ca="1" si="24"/>
        <v>0.18</v>
      </c>
      <c r="L109">
        <f t="shared" ca="1" si="25"/>
        <v>4</v>
      </c>
      <c r="M109" s="4">
        <f t="shared" ca="1" si="26"/>
        <v>249.35494286477481</v>
      </c>
      <c r="N109" s="10">
        <f t="shared" ca="1" si="27"/>
        <v>1981.3333333333333</v>
      </c>
      <c r="O109" s="3">
        <f t="shared" ca="1" si="28"/>
        <v>247.66666666666666</v>
      </c>
      <c r="P109" s="14">
        <f t="shared" ca="1" si="29"/>
        <v>534.96</v>
      </c>
      <c r="Q109" s="14">
        <f t="shared" ca="1" si="30"/>
        <v>8916</v>
      </c>
      <c r="R109" s="12">
        <f t="shared" ca="1" si="31"/>
        <v>2196308</v>
      </c>
      <c r="S109" s="12">
        <f t="shared" ca="1" si="32"/>
        <v>832.16</v>
      </c>
      <c r="T109" s="12">
        <f t="shared" ca="1" si="33"/>
        <v>183734984</v>
      </c>
    </row>
    <row r="110" spans="1:20">
      <c r="A110" t="s">
        <v>125</v>
      </c>
      <c r="B110" t="str">
        <f t="shared" si="19"/>
        <v>2020</v>
      </c>
      <c r="D110" s="3">
        <f t="shared" ca="1" si="20"/>
        <v>23296.81</v>
      </c>
      <c r="E110" s="3">
        <f t="shared" ca="1" si="21"/>
        <v>75151</v>
      </c>
      <c r="F110" s="1">
        <f t="shared" ca="1" si="35"/>
        <v>0.31</v>
      </c>
      <c r="G110">
        <f t="shared" ca="1" si="34"/>
        <v>5</v>
      </c>
      <c r="H110">
        <f t="shared" ca="1" si="22"/>
        <v>767</v>
      </c>
      <c r="I110" s="3">
        <f t="shared" ca="1" si="23"/>
        <v>3957</v>
      </c>
      <c r="J110">
        <v>12</v>
      </c>
      <c r="K110" s="1">
        <f t="shared" ca="1" si="24"/>
        <v>0.17</v>
      </c>
      <c r="L110">
        <f t="shared" ca="1" si="25"/>
        <v>6</v>
      </c>
      <c r="M110" s="4">
        <f t="shared" ca="1" si="26"/>
        <v>313.27094266849997</v>
      </c>
      <c r="N110" s="10">
        <f t="shared" ca="1" si="27"/>
        <v>1978.5</v>
      </c>
      <c r="O110" s="3">
        <f t="shared" ca="1" si="28"/>
        <v>329.75</v>
      </c>
      <c r="P110" s="14">
        <f t="shared" ca="1" si="29"/>
        <v>672.69</v>
      </c>
      <c r="Q110" s="14">
        <f t="shared" ca="1" si="30"/>
        <v>19785</v>
      </c>
      <c r="R110" s="12">
        <f t="shared" ca="1" si="31"/>
        <v>3035019</v>
      </c>
      <c r="S110" s="12">
        <f t="shared" ca="1" si="32"/>
        <v>1226.67</v>
      </c>
      <c r="T110" s="12">
        <f t="shared" ca="1" si="33"/>
        <v>297372507</v>
      </c>
    </row>
    <row r="111" spans="1:20">
      <c r="A111" t="s">
        <v>126</v>
      </c>
      <c r="B111" t="str">
        <f t="shared" si="19"/>
        <v>2020</v>
      </c>
      <c r="D111" s="3">
        <f t="shared" ca="1" si="20"/>
        <v>29291.149999999998</v>
      </c>
      <c r="E111" s="3">
        <f t="shared" ca="1" si="21"/>
        <v>83689</v>
      </c>
      <c r="F111" s="1">
        <f t="shared" ca="1" si="35"/>
        <v>0.35</v>
      </c>
      <c r="G111">
        <f t="shared" ca="1" si="34"/>
        <v>3</v>
      </c>
      <c r="H111">
        <f t="shared" ca="1" si="22"/>
        <v>754</v>
      </c>
      <c r="I111" s="3">
        <f t="shared" ca="1" si="23"/>
        <v>3470</v>
      </c>
      <c r="J111">
        <v>12</v>
      </c>
      <c r="K111" s="1">
        <f t="shared" ca="1" si="24"/>
        <v>0.21</v>
      </c>
      <c r="L111">
        <f t="shared" ca="1" si="25"/>
        <v>3</v>
      </c>
      <c r="M111" s="4">
        <f t="shared" ca="1" si="26"/>
        <v>340.57252036705734</v>
      </c>
      <c r="N111" s="10">
        <f t="shared" ca="1" si="27"/>
        <v>2602.5</v>
      </c>
      <c r="O111" s="3">
        <f t="shared" ca="1" si="28"/>
        <v>289.16666666666669</v>
      </c>
      <c r="P111" s="14">
        <f t="shared" ca="1" si="29"/>
        <v>728.69999999999993</v>
      </c>
      <c r="Q111" s="14">
        <f t="shared" ca="1" si="30"/>
        <v>10410</v>
      </c>
      <c r="R111" s="12">
        <f t="shared" ca="1" si="31"/>
        <v>2616380</v>
      </c>
      <c r="S111" s="12">
        <f t="shared" ca="1" si="32"/>
        <v>1214.5</v>
      </c>
      <c r="T111" s="12">
        <f t="shared" ca="1" si="33"/>
        <v>290400830</v>
      </c>
    </row>
    <row r="112" spans="1:20">
      <c r="A112" t="s">
        <v>127</v>
      </c>
      <c r="B112" t="str">
        <f t="shared" si="19"/>
        <v>2020</v>
      </c>
      <c r="D112" s="3">
        <f t="shared" ca="1" si="20"/>
        <v>7006.08</v>
      </c>
      <c r="E112" s="3">
        <f t="shared" ca="1" si="21"/>
        <v>58384</v>
      </c>
      <c r="F112" s="1">
        <f t="shared" ca="1" si="35"/>
        <v>0.12</v>
      </c>
      <c r="G112">
        <f t="shared" ca="1" si="34"/>
        <v>3</v>
      </c>
      <c r="H112">
        <f t="shared" ca="1" si="22"/>
        <v>734</v>
      </c>
      <c r="I112" s="3">
        <f t="shared" ca="1" si="23"/>
        <v>3049</v>
      </c>
      <c r="J112">
        <v>12</v>
      </c>
      <c r="K112" s="1">
        <f t="shared" ca="1" si="24"/>
        <v>0.21</v>
      </c>
      <c r="L112">
        <f t="shared" ca="1" si="25"/>
        <v>5</v>
      </c>
      <c r="M112" s="4">
        <f t="shared" ca="1" si="26"/>
        <v>299.25233850119838</v>
      </c>
      <c r="N112" s="10">
        <f t="shared" ca="1" si="27"/>
        <v>1778.5833333333335</v>
      </c>
      <c r="O112" s="3">
        <f t="shared" ca="1" si="28"/>
        <v>254.08333333333334</v>
      </c>
      <c r="P112" s="14">
        <f t="shared" ca="1" si="29"/>
        <v>640.29</v>
      </c>
      <c r="Q112" s="14">
        <f t="shared" ca="1" si="30"/>
        <v>9147</v>
      </c>
      <c r="R112" s="12">
        <f t="shared" ca="1" si="31"/>
        <v>2237966</v>
      </c>
      <c r="S112" s="12">
        <f t="shared" ca="1" si="32"/>
        <v>365.88</v>
      </c>
      <c r="T112" s="12">
        <f t="shared" ca="1" si="33"/>
        <v>178012816</v>
      </c>
    </row>
    <row r="113" spans="1:20">
      <c r="A113" t="s">
        <v>128</v>
      </c>
      <c r="B113" t="str">
        <f t="shared" si="19"/>
        <v>2020</v>
      </c>
      <c r="D113" s="3">
        <f t="shared" ca="1" si="20"/>
        <v>13691.800000000001</v>
      </c>
      <c r="E113" s="3">
        <f t="shared" ca="1" si="21"/>
        <v>68459</v>
      </c>
      <c r="F113" s="1">
        <f t="shared" ca="1" si="35"/>
        <v>0.2</v>
      </c>
      <c r="G113">
        <f t="shared" ca="1" si="34"/>
        <v>3</v>
      </c>
      <c r="H113">
        <f t="shared" ca="1" si="22"/>
        <v>754</v>
      </c>
      <c r="I113" s="3">
        <f t="shared" ca="1" si="23"/>
        <v>2741</v>
      </c>
      <c r="J113">
        <v>12</v>
      </c>
      <c r="K113" s="1">
        <f t="shared" ca="1" si="24"/>
        <v>0.15</v>
      </c>
      <c r="L113">
        <f t="shared" ca="1" si="25"/>
        <v>3</v>
      </c>
      <c r="M113" s="4">
        <f t="shared" ca="1" si="26"/>
        <v>191.12484904385349</v>
      </c>
      <c r="N113" s="10">
        <f t="shared" ca="1" si="27"/>
        <v>2055.75</v>
      </c>
      <c r="O113" s="3">
        <f t="shared" ca="1" si="28"/>
        <v>228.41666666666666</v>
      </c>
      <c r="P113" s="14">
        <f t="shared" ca="1" si="29"/>
        <v>411.15</v>
      </c>
      <c r="Q113" s="14">
        <f t="shared" ca="1" si="30"/>
        <v>8223</v>
      </c>
      <c r="R113" s="12">
        <f t="shared" ca="1" si="31"/>
        <v>2066714</v>
      </c>
      <c r="S113" s="12">
        <f t="shared" ca="1" si="32"/>
        <v>548.20000000000005</v>
      </c>
      <c r="T113" s="12">
        <f t="shared" ca="1" si="33"/>
        <v>187646119</v>
      </c>
    </row>
    <row r="114" spans="1:20">
      <c r="A114" t="s">
        <v>129</v>
      </c>
      <c r="B114" t="str">
        <f t="shared" si="19"/>
        <v>2020</v>
      </c>
      <c r="D114" s="3">
        <f t="shared" ca="1" si="20"/>
        <v>27777.24</v>
      </c>
      <c r="E114" s="3">
        <f t="shared" ca="1" si="21"/>
        <v>89604</v>
      </c>
      <c r="F114" s="1">
        <f t="shared" ca="1" si="35"/>
        <v>0.31</v>
      </c>
      <c r="G114">
        <f t="shared" ca="1" si="34"/>
        <v>5</v>
      </c>
      <c r="H114">
        <f t="shared" ca="1" si="22"/>
        <v>733</v>
      </c>
      <c r="I114" s="3">
        <f t="shared" ca="1" si="23"/>
        <v>2564</v>
      </c>
      <c r="J114">
        <v>12</v>
      </c>
      <c r="K114" s="1">
        <f t="shared" ca="1" si="24"/>
        <v>0.16</v>
      </c>
      <c r="L114">
        <f t="shared" ca="1" si="25"/>
        <v>6</v>
      </c>
      <c r="M114" s="4">
        <f t="shared" ca="1" si="26"/>
        <v>190.87536310405881</v>
      </c>
      <c r="N114" s="10">
        <f t="shared" ca="1" si="27"/>
        <v>1282</v>
      </c>
      <c r="O114" s="3">
        <f t="shared" ca="1" si="28"/>
        <v>213.66666666666666</v>
      </c>
      <c r="P114" s="14">
        <f t="shared" ca="1" si="29"/>
        <v>410.24</v>
      </c>
      <c r="Q114" s="14">
        <f t="shared" ca="1" si="30"/>
        <v>12820</v>
      </c>
      <c r="R114" s="12">
        <f t="shared" ca="1" si="31"/>
        <v>1879412</v>
      </c>
      <c r="S114" s="12">
        <f t="shared" ca="1" si="32"/>
        <v>794.84</v>
      </c>
      <c r="T114" s="12">
        <f t="shared" ca="1" si="33"/>
        <v>229744656</v>
      </c>
    </row>
    <row r="115" spans="1:20">
      <c r="A115" t="s">
        <v>130</v>
      </c>
      <c r="B115" t="str">
        <f t="shared" si="19"/>
        <v>2020</v>
      </c>
      <c r="D115" s="3">
        <f t="shared" ca="1" si="20"/>
        <v>17316.03</v>
      </c>
      <c r="E115" s="3">
        <f t="shared" ca="1" si="21"/>
        <v>91137</v>
      </c>
      <c r="F115" s="1">
        <f t="shared" ca="1" si="35"/>
        <v>0.18999999999999997</v>
      </c>
      <c r="G115">
        <f t="shared" ca="1" si="34"/>
        <v>4</v>
      </c>
      <c r="H115">
        <f t="shared" ca="1" si="22"/>
        <v>783</v>
      </c>
      <c r="I115" s="3">
        <f t="shared" ca="1" si="23"/>
        <v>2160</v>
      </c>
      <c r="J115">
        <v>12</v>
      </c>
      <c r="K115" s="1">
        <f t="shared" ca="1" si="24"/>
        <v>0.15</v>
      </c>
      <c r="L115">
        <f t="shared" ca="1" si="25"/>
        <v>3</v>
      </c>
      <c r="M115" s="4">
        <f t="shared" ca="1" si="26"/>
        <v>150.61279603601736</v>
      </c>
      <c r="N115" s="10">
        <f t="shared" ca="1" si="27"/>
        <v>1620</v>
      </c>
      <c r="O115" s="3">
        <f t="shared" ca="1" si="28"/>
        <v>180</v>
      </c>
      <c r="P115" s="14">
        <f t="shared" ca="1" si="29"/>
        <v>324</v>
      </c>
      <c r="Q115" s="14">
        <f t="shared" ca="1" si="30"/>
        <v>8640</v>
      </c>
      <c r="R115" s="12">
        <f t="shared" ca="1" si="31"/>
        <v>1691280</v>
      </c>
      <c r="S115" s="12">
        <f t="shared" ca="1" si="32"/>
        <v>410.39999999999992</v>
      </c>
      <c r="T115" s="12">
        <f t="shared" ca="1" si="33"/>
        <v>196855920</v>
      </c>
    </row>
    <row r="116" spans="1:20">
      <c r="A116" t="s">
        <v>131</v>
      </c>
      <c r="B116" t="str">
        <f t="shared" si="19"/>
        <v>2020</v>
      </c>
      <c r="D116" s="3">
        <f t="shared" ca="1" si="20"/>
        <v>14074.72</v>
      </c>
      <c r="E116" s="3">
        <f t="shared" ca="1" si="21"/>
        <v>63976</v>
      </c>
      <c r="F116" s="1">
        <f t="shared" ca="1" si="35"/>
        <v>0.22</v>
      </c>
      <c r="G116">
        <f t="shared" ca="1" si="34"/>
        <v>3</v>
      </c>
      <c r="H116">
        <f t="shared" ca="1" si="22"/>
        <v>772</v>
      </c>
      <c r="I116" s="3">
        <f t="shared" ca="1" si="23"/>
        <v>2040</v>
      </c>
      <c r="J116">
        <v>12</v>
      </c>
      <c r="K116" s="1">
        <f t="shared" ca="1" si="24"/>
        <v>0.16</v>
      </c>
      <c r="L116">
        <f t="shared" ca="1" si="25"/>
        <v>5</v>
      </c>
      <c r="M116" s="4">
        <f t="shared" ca="1" si="26"/>
        <v>151.86651354613099</v>
      </c>
      <c r="N116" s="10">
        <f t="shared" ca="1" si="27"/>
        <v>1190</v>
      </c>
      <c r="O116" s="3">
        <f t="shared" ca="1" si="28"/>
        <v>170</v>
      </c>
      <c r="P116" s="14">
        <f t="shared" ca="1" si="29"/>
        <v>326.40000000000003</v>
      </c>
      <c r="Q116" s="14">
        <f t="shared" ca="1" si="30"/>
        <v>6120</v>
      </c>
      <c r="R116" s="12">
        <f t="shared" ca="1" si="31"/>
        <v>1574880</v>
      </c>
      <c r="S116" s="12">
        <f t="shared" ca="1" si="32"/>
        <v>448.8</v>
      </c>
      <c r="T116" s="12">
        <f t="shared" ca="1" si="33"/>
        <v>130511040</v>
      </c>
    </row>
    <row r="117" spans="1:20">
      <c r="A117" t="s">
        <v>132</v>
      </c>
      <c r="B117" t="str">
        <f t="shared" si="19"/>
        <v>2020</v>
      </c>
      <c r="D117" s="3">
        <f t="shared" ca="1" si="20"/>
        <v>8543.6</v>
      </c>
      <c r="E117" s="3">
        <f t="shared" ca="1" si="21"/>
        <v>65720</v>
      </c>
      <c r="F117" s="1">
        <f t="shared" ca="1" si="35"/>
        <v>0.13</v>
      </c>
      <c r="G117">
        <f t="shared" ca="1" si="34"/>
        <v>3</v>
      </c>
      <c r="H117">
        <f t="shared" ca="1" si="22"/>
        <v>759</v>
      </c>
      <c r="I117" s="3">
        <f t="shared" ca="1" si="23"/>
        <v>3410</v>
      </c>
      <c r="J117">
        <v>12</v>
      </c>
      <c r="K117" s="1">
        <f t="shared" ca="1" si="24"/>
        <v>0.21</v>
      </c>
      <c r="L117">
        <f t="shared" ca="1" si="25"/>
        <v>4</v>
      </c>
      <c r="M117" s="4">
        <f t="shared" ca="1" si="26"/>
        <v>334.68365834341961</v>
      </c>
      <c r="N117" s="10">
        <f t="shared" ca="1" si="27"/>
        <v>2273.333333333333</v>
      </c>
      <c r="O117" s="3">
        <f t="shared" ca="1" si="28"/>
        <v>284.16666666666669</v>
      </c>
      <c r="P117" s="14">
        <f t="shared" ca="1" si="29"/>
        <v>716.1</v>
      </c>
      <c r="Q117" s="14">
        <f t="shared" ca="1" si="30"/>
        <v>10230</v>
      </c>
      <c r="R117" s="12">
        <f t="shared" ca="1" si="31"/>
        <v>2588190</v>
      </c>
      <c r="S117" s="12">
        <f t="shared" ca="1" si="32"/>
        <v>443.3</v>
      </c>
      <c r="T117" s="12">
        <f t="shared" ca="1" si="33"/>
        <v>224105200</v>
      </c>
    </row>
    <row r="118" spans="1:20">
      <c r="A118" t="s">
        <v>133</v>
      </c>
      <c r="B118" t="str">
        <f t="shared" si="19"/>
        <v>2020</v>
      </c>
      <c r="D118" s="3">
        <f t="shared" ca="1" si="20"/>
        <v>26418.36</v>
      </c>
      <c r="E118" s="3">
        <f t="shared" ca="1" si="21"/>
        <v>69522</v>
      </c>
      <c r="F118" s="1">
        <f t="shared" ca="1" si="35"/>
        <v>0.38</v>
      </c>
      <c r="G118">
        <f t="shared" ca="1" si="34"/>
        <v>3</v>
      </c>
      <c r="H118">
        <f t="shared" ca="1" si="22"/>
        <v>746</v>
      </c>
      <c r="I118" s="3">
        <f t="shared" ca="1" si="23"/>
        <v>2113</v>
      </c>
      <c r="J118">
        <v>12</v>
      </c>
      <c r="K118" s="1">
        <f t="shared" ca="1" si="24"/>
        <v>0.16</v>
      </c>
      <c r="L118">
        <f t="shared" ca="1" si="25"/>
        <v>4</v>
      </c>
      <c r="M118" s="4">
        <f t="shared" ca="1" si="26"/>
        <v>157.30095251126212</v>
      </c>
      <c r="N118" s="10">
        <f t="shared" ca="1" si="27"/>
        <v>1408.6666666666665</v>
      </c>
      <c r="O118" s="3">
        <f t="shared" ca="1" si="28"/>
        <v>176.08333333333334</v>
      </c>
      <c r="P118" s="14">
        <f t="shared" ca="1" si="29"/>
        <v>338.08</v>
      </c>
      <c r="Q118" s="14">
        <f t="shared" ca="1" si="30"/>
        <v>6339</v>
      </c>
      <c r="R118" s="12">
        <f t="shared" ca="1" si="31"/>
        <v>1576298</v>
      </c>
      <c r="S118" s="12">
        <f t="shared" ca="1" si="32"/>
        <v>802.94</v>
      </c>
      <c r="T118" s="12">
        <f t="shared" ca="1" si="33"/>
        <v>146899986</v>
      </c>
    </row>
    <row r="119" spans="1:20">
      <c r="A119" t="s">
        <v>134</v>
      </c>
      <c r="B119" t="str">
        <f t="shared" si="19"/>
        <v>2020</v>
      </c>
      <c r="D119" s="3">
        <f t="shared" ca="1" si="20"/>
        <v>13057.85</v>
      </c>
      <c r="E119" s="3">
        <f t="shared" ca="1" si="21"/>
        <v>100445</v>
      </c>
      <c r="F119" s="1">
        <f t="shared" ca="1" si="35"/>
        <v>0.13</v>
      </c>
      <c r="G119">
        <f t="shared" ca="1" si="34"/>
        <v>3</v>
      </c>
      <c r="H119">
        <f t="shared" ca="1" si="22"/>
        <v>732</v>
      </c>
      <c r="I119" s="3">
        <f t="shared" ca="1" si="23"/>
        <v>2517</v>
      </c>
      <c r="J119">
        <v>12</v>
      </c>
      <c r="K119" s="1">
        <f t="shared" ca="1" si="24"/>
        <v>0.17</v>
      </c>
      <c r="L119">
        <f t="shared" ca="1" si="25"/>
        <v>3</v>
      </c>
      <c r="M119" s="4">
        <f t="shared" ca="1" si="26"/>
        <v>199.26787027966003</v>
      </c>
      <c r="N119" s="10">
        <f t="shared" ca="1" si="27"/>
        <v>1887.75</v>
      </c>
      <c r="O119" s="3">
        <f t="shared" ca="1" si="28"/>
        <v>209.75</v>
      </c>
      <c r="P119" s="14">
        <f t="shared" ca="1" si="29"/>
        <v>427.89000000000004</v>
      </c>
      <c r="Q119" s="14">
        <f t="shared" ca="1" si="30"/>
        <v>7551</v>
      </c>
      <c r="R119" s="12">
        <f t="shared" ca="1" si="31"/>
        <v>1842444</v>
      </c>
      <c r="S119" s="12">
        <f t="shared" ca="1" si="32"/>
        <v>327.21000000000004</v>
      </c>
      <c r="T119" s="12">
        <f t="shared" ca="1" si="33"/>
        <v>252820065</v>
      </c>
    </row>
    <row r="120" spans="1:20">
      <c r="A120" t="s">
        <v>135</v>
      </c>
      <c r="B120" t="str">
        <f t="shared" si="19"/>
        <v>2020</v>
      </c>
      <c r="D120" s="3">
        <f t="shared" ca="1" si="20"/>
        <v>27662.800000000003</v>
      </c>
      <c r="E120" s="3">
        <f t="shared" ca="1" si="21"/>
        <v>69157</v>
      </c>
      <c r="F120" s="1">
        <f t="shared" ca="1" si="35"/>
        <v>0.4</v>
      </c>
      <c r="G120">
        <f t="shared" ca="1" si="34"/>
        <v>4</v>
      </c>
      <c r="H120">
        <f t="shared" ca="1" si="22"/>
        <v>733</v>
      </c>
      <c r="I120" s="3">
        <f t="shared" ca="1" si="23"/>
        <v>2066</v>
      </c>
      <c r="J120">
        <v>12</v>
      </c>
      <c r="K120" s="1">
        <f t="shared" ca="1" si="24"/>
        <v>0.19</v>
      </c>
      <c r="L120">
        <f t="shared" ca="1" si="25"/>
        <v>5</v>
      </c>
      <c r="M120" s="4">
        <f t="shared" ca="1" si="26"/>
        <v>183.1345896905934</v>
      </c>
      <c r="N120" s="10">
        <f t="shared" ca="1" si="27"/>
        <v>1205.1666666666667</v>
      </c>
      <c r="O120" s="3">
        <f t="shared" ca="1" si="28"/>
        <v>172.16666666666666</v>
      </c>
      <c r="P120" s="14">
        <f t="shared" ca="1" si="29"/>
        <v>392.54</v>
      </c>
      <c r="Q120" s="14">
        <f t="shared" ca="1" si="30"/>
        <v>8264</v>
      </c>
      <c r="R120" s="12">
        <f t="shared" ca="1" si="31"/>
        <v>1514378</v>
      </c>
      <c r="S120" s="12">
        <f t="shared" ca="1" si="32"/>
        <v>826.40000000000009</v>
      </c>
      <c r="T120" s="12">
        <f t="shared" ca="1" si="33"/>
        <v>142878362</v>
      </c>
    </row>
    <row r="121" spans="1:20">
      <c r="A121" t="s">
        <v>136</v>
      </c>
      <c r="B121" t="str">
        <f t="shared" si="19"/>
        <v>2020</v>
      </c>
      <c r="D121" s="3">
        <f t="shared" ca="1" si="20"/>
        <v>28786.799999999999</v>
      </c>
      <c r="E121" s="3">
        <f t="shared" ca="1" si="21"/>
        <v>119945</v>
      </c>
      <c r="F121" s="1">
        <f t="shared" ca="1" si="35"/>
        <v>0.24</v>
      </c>
      <c r="G121">
        <f t="shared" ca="1" si="34"/>
        <v>3</v>
      </c>
      <c r="H121">
        <f t="shared" ca="1" si="22"/>
        <v>767</v>
      </c>
      <c r="I121" s="3">
        <f t="shared" ca="1" si="23"/>
        <v>3957</v>
      </c>
      <c r="J121">
        <v>12</v>
      </c>
      <c r="K121" s="1">
        <f t="shared" ca="1" si="24"/>
        <v>0.21</v>
      </c>
      <c r="L121">
        <f t="shared" ca="1" si="25"/>
        <v>3</v>
      </c>
      <c r="M121" s="4">
        <f t="shared" ca="1" si="26"/>
        <v>388.37045045891836</v>
      </c>
      <c r="N121" s="10">
        <f t="shared" ca="1" si="27"/>
        <v>2967.75</v>
      </c>
      <c r="O121" s="3">
        <f t="shared" ca="1" si="28"/>
        <v>329.75</v>
      </c>
      <c r="P121" s="14">
        <f t="shared" ca="1" si="29"/>
        <v>830.96999999999991</v>
      </c>
      <c r="Q121" s="14">
        <f t="shared" ca="1" si="30"/>
        <v>11871</v>
      </c>
      <c r="R121" s="12">
        <f t="shared" ca="1" si="31"/>
        <v>3035019</v>
      </c>
      <c r="S121" s="12">
        <f t="shared" ca="1" si="32"/>
        <v>949.68</v>
      </c>
      <c r="T121" s="12">
        <f t="shared" ca="1" si="33"/>
        <v>474622365</v>
      </c>
    </row>
    <row r="122" spans="1:20">
      <c r="A122" t="s">
        <v>137</v>
      </c>
      <c r="B122" t="str">
        <f t="shared" si="19"/>
        <v>2020</v>
      </c>
      <c r="D122" s="3">
        <f t="shared" ca="1" si="20"/>
        <v>13138.79</v>
      </c>
      <c r="E122" s="3">
        <f t="shared" ca="1" si="21"/>
        <v>77287</v>
      </c>
      <c r="F122" s="1">
        <f t="shared" ca="1" si="35"/>
        <v>0.17</v>
      </c>
      <c r="G122">
        <f t="shared" ca="1" si="34"/>
        <v>5</v>
      </c>
      <c r="H122">
        <f t="shared" ca="1" si="22"/>
        <v>726</v>
      </c>
      <c r="I122" s="3">
        <f t="shared" ca="1" si="23"/>
        <v>2038</v>
      </c>
      <c r="J122">
        <v>12</v>
      </c>
      <c r="K122" s="1">
        <f t="shared" ca="1" si="24"/>
        <v>0.17</v>
      </c>
      <c r="L122">
        <f t="shared" ca="1" si="25"/>
        <v>5</v>
      </c>
      <c r="M122" s="4">
        <f t="shared" ca="1" si="26"/>
        <v>161.34601495031663</v>
      </c>
      <c r="N122" s="10">
        <f t="shared" ca="1" si="27"/>
        <v>1188.8333333333335</v>
      </c>
      <c r="O122" s="3">
        <f t="shared" ca="1" si="28"/>
        <v>169.83333333333334</v>
      </c>
      <c r="P122" s="14">
        <f t="shared" ca="1" si="29"/>
        <v>346.46000000000004</v>
      </c>
      <c r="Q122" s="14">
        <f t="shared" ca="1" si="30"/>
        <v>10190</v>
      </c>
      <c r="R122" s="12">
        <f t="shared" ca="1" si="31"/>
        <v>1479588</v>
      </c>
      <c r="S122" s="12">
        <f t="shared" ca="1" si="32"/>
        <v>346.46000000000004</v>
      </c>
      <c r="T122" s="12">
        <f t="shared" ca="1" si="33"/>
        <v>157510906</v>
      </c>
    </row>
    <row r="123" spans="1:20">
      <c r="A123" t="s">
        <v>138</v>
      </c>
      <c r="B123" t="str">
        <f t="shared" si="19"/>
        <v>2020</v>
      </c>
      <c r="D123" s="3">
        <f t="shared" ca="1" si="20"/>
        <v>19863.2</v>
      </c>
      <c r="E123" s="3">
        <f t="shared" ca="1" si="21"/>
        <v>99316</v>
      </c>
      <c r="F123" s="1">
        <f t="shared" ca="1" si="35"/>
        <v>0.2</v>
      </c>
      <c r="G123">
        <f t="shared" ca="1" si="34"/>
        <v>3</v>
      </c>
      <c r="H123">
        <f t="shared" ca="1" si="22"/>
        <v>767</v>
      </c>
      <c r="I123" s="3">
        <f t="shared" ca="1" si="23"/>
        <v>3617</v>
      </c>
      <c r="J123">
        <v>12</v>
      </c>
      <c r="K123" s="1">
        <f t="shared" ca="1" si="24"/>
        <v>0.18</v>
      </c>
      <c r="L123">
        <f t="shared" ca="1" si="25"/>
        <v>6</v>
      </c>
      <c r="M123" s="4">
        <f t="shared" ca="1" si="26"/>
        <v>303.47134197237233</v>
      </c>
      <c r="N123" s="10">
        <f t="shared" ca="1" si="27"/>
        <v>1808.5</v>
      </c>
      <c r="O123" s="3">
        <f t="shared" ca="1" si="28"/>
        <v>301.41666666666669</v>
      </c>
      <c r="P123" s="14">
        <f t="shared" ca="1" si="29"/>
        <v>651.05999999999995</v>
      </c>
      <c r="Q123" s="14">
        <f t="shared" ca="1" si="30"/>
        <v>10851</v>
      </c>
      <c r="R123" s="12">
        <f t="shared" ca="1" si="31"/>
        <v>2774239</v>
      </c>
      <c r="S123" s="12">
        <f t="shared" ca="1" si="32"/>
        <v>723.40000000000009</v>
      </c>
      <c r="T123" s="12">
        <f t="shared" ca="1" si="33"/>
        <v>359225972</v>
      </c>
    </row>
    <row r="124" spans="1:20">
      <c r="A124" t="s">
        <v>139</v>
      </c>
      <c r="B124" t="str">
        <f t="shared" si="19"/>
        <v>2020</v>
      </c>
      <c r="D124" s="3">
        <f t="shared" ca="1" si="20"/>
        <v>20499.960000000003</v>
      </c>
      <c r="E124" s="3">
        <f t="shared" ca="1" si="21"/>
        <v>60294</v>
      </c>
      <c r="F124" s="1">
        <f t="shared" ca="1" si="35"/>
        <v>0.34</v>
      </c>
      <c r="G124">
        <f t="shared" ca="1" si="34"/>
        <v>3</v>
      </c>
      <c r="H124">
        <f t="shared" ca="1" si="22"/>
        <v>774</v>
      </c>
      <c r="I124" s="3">
        <f t="shared" ca="1" si="23"/>
        <v>2906</v>
      </c>
      <c r="J124">
        <v>12</v>
      </c>
      <c r="K124" s="1">
        <f t="shared" ca="1" si="24"/>
        <v>0.17</v>
      </c>
      <c r="L124">
        <f t="shared" ca="1" si="25"/>
        <v>5</v>
      </c>
      <c r="M124" s="4">
        <f t="shared" ca="1" si="26"/>
        <v>230.06453358470074</v>
      </c>
      <c r="N124" s="10">
        <f t="shared" ca="1" si="27"/>
        <v>1695.1666666666667</v>
      </c>
      <c r="O124" s="3">
        <f t="shared" ca="1" si="28"/>
        <v>242.16666666666666</v>
      </c>
      <c r="P124" s="14">
        <f t="shared" ca="1" si="29"/>
        <v>494.02000000000004</v>
      </c>
      <c r="Q124" s="14">
        <f t="shared" ca="1" si="30"/>
        <v>8718</v>
      </c>
      <c r="R124" s="12">
        <f t="shared" ca="1" si="31"/>
        <v>2249244</v>
      </c>
      <c r="S124" s="12">
        <f t="shared" ca="1" si="32"/>
        <v>988.04000000000008</v>
      </c>
      <c r="T124" s="12">
        <f t="shared" ca="1" si="33"/>
        <v>175214364</v>
      </c>
    </row>
    <row r="125" spans="1:20">
      <c r="A125" t="s">
        <v>140</v>
      </c>
      <c r="B125" t="str">
        <f t="shared" si="19"/>
        <v>2020</v>
      </c>
      <c r="D125" s="3">
        <f t="shared" ca="1" si="20"/>
        <v>27250.080000000002</v>
      </c>
      <c r="E125" s="3">
        <f t="shared" ca="1" si="21"/>
        <v>82576</v>
      </c>
      <c r="F125" s="1">
        <f t="shared" ca="1" si="35"/>
        <v>0.33</v>
      </c>
      <c r="G125">
        <f t="shared" ca="1" si="34"/>
        <v>5</v>
      </c>
      <c r="H125">
        <f t="shared" ca="1" si="22"/>
        <v>784</v>
      </c>
      <c r="I125" s="3">
        <f t="shared" ca="1" si="23"/>
        <v>2593</v>
      </c>
      <c r="J125">
        <v>12</v>
      </c>
      <c r="K125" s="1">
        <f t="shared" ca="1" si="24"/>
        <v>0.17</v>
      </c>
      <c r="L125">
        <f t="shared" ca="1" si="25"/>
        <v>4</v>
      </c>
      <c r="M125" s="4">
        <f t="shared" ca="1" si="26"/>
        <v>205.28469910018211</v>
      </c>
      <c r="N125" s="10">
        <f t="shared" ca="1" si="27"/>
        <v>1728.6666666666665</v>
      </c>
      <c r="O125" s="3">
        <f t="shared" ca="1" si="28"/>
        <v>216.08333333333334</v>
      </c>
      <c r="P125" s="14">
        <f t="shared" ca="1" si="29"/>
        <v>440.81000000000006</v>
      </c>
      <c r="Q125" s="14">
        <f t="shared" ca="1" si="30"/>
        <v>12965</v>
      </c>
      <c r="R125" s="12">
        <f t="shared" ca="1" si="31"/>
        <v>2032912</v>
      </c>
      <c r="S125" s="12">
        <f t="shared" ca="1" si="32"/>
        <v>855.69</v>
      </c>
      <c r="T125" s="12">
        <f t="shared" ca="1" si="33"/>
        <v>214119568</v>
      </c>
    </row>
    <row r="126" spans="1:20">
      <c r="A126" t="s">
        <v>141</v>
      </c>
      <c r="B126" t="str">
        <f t="shared" si="19"/>
        <v>2020</v>
      </c>
      <c r="D126" s="3">
        <f t="shared" ca="1" si="20"/>
        <v>19476</v>
      </c>
      <c r="E126" s="3">
        <f t="shared" ca="1" si="21"/>
        <v>108200</v>
      </c>
      <c r="F126" s="1">
        <f t="shared" ca="1" si="35"/>
        <v>0.18</v>
      </c>
      <c r="G126">
        <f t="shared" ca="1" si="34"/>
        <v>3</v>
      </c>
      <c r="H126">
        <f t="shared" ca="1" si="22"/>
        <v>747</v>
      </c>
      <c r="I126" s="3">
        <f t="shared" ca="1" si="23"/>
        <v>3016</v>
      </c>
      <c r="J126">
        <v>12</v>
      </c>
      <c r="K126" s="1">
        <f t="shared" ca="1" si="24"/>
        <v>0.15</v>
      </c>
      <c r="L126">
        <f t="shared" ca="1" si="25"/>
        <v>5</v>
      </c>
      <c r="M126" s="4">
        <f t="shared" ca="1" si="26"/>
        <v>210.30008927992057</v>
      </c>
      <c r="N126" s="10">
        <f t="shared" ca="1" si="27"/>
        <v>1759.3333333333335</v>
      </c>
      <c r="O126" s="3">
        <f t="shared" ca="1" si="28"/>
        <v>251.33333333333334</v>
      </c>
      <c r="P126" s="14">
        <f t="shared" ca="1" si="29"/>
        <v>452.4</v>
      </c>
      <c r="Q126" s="14">
        <f t="shared" ca="1" si="30"/>
        <v>9048</v>
      </c>
      <c r="R126" s="12">
        <f t="shared" ca="1" si="31"/>
        <v>2252952</v>
      </c>
      <c r="S126" s="12">
        <f t="shared" ca="1" si="32"/>
        <v>542.88</v>
      </c>
      <c r="T126" s="12">
        <f t="shared" ca="1" si="33"/>
        <v>326331200</v>
      </c>
    </row>
    <row r="127" spans="1:20">
      <c r="A127" t="s">
        <v>142</v>
      </c>
      <c r="B127" t="str">
        <f t="shared" si="19"/>
        <v>2020</v>
      </c>
      <c r="D127" s="3">
        <f t="shared" ca="1" si="20"/>
        <v>20204.600000000002</v>
      </c>
      <c r="E127" s="3">
        <f t="shared" ca="1" si="21"/>
        <v>77710</v>
      </c>
      <c r="F127" s="1">
        <f t="shared" ca="1" si="35"/>
        <v>0.26</v>
      </c>
      <c r="G127">
        <f t="shared" ca="1" si="34"/>
        <v>5</v>
      </c>
      <c r="H127">
        <f t="shared" ca="1" si="22"/>
        <v>768</v>
      </c>
      <c r="I127" s="3">
        <f t="shared" ca="1" si="23"/>
        <v>2275</v>
      </c>
      <c r="J127">
        <v>12</v>
      </c>
      <c r="K127" s="1">
        <f t="shared" ca="1" si="24"/>
        <v>0.2</v>
      </c>
      <c r="L127">
        <f t="shared" ca="1" si="25"/>
        <v>6</v>
      </c>
      <c r="M127" s="4">
        <f t="shared" ca="1" si="26"/>
        <v>212.46427310519806</v>
      </c>
      <c r="N127" s="10">
        <f t="shared" ca="1" si="27"/>
        <v>1137.5</v>
      </c>
      <c r="O127" s="3">
        <f t="shared" ca="1" si="28"/>
        <v>189.58333333333334</v>
      </c>
      <c r="P127" s="14">
        <f t="shared" ca="1" si="29"/>
        <v>455</v>
      </c>
      <c r="Q127" s="14">
        <f t="shared" ca="1" si="30"/>
        <v>11375</v>
      </c>
      <c r="R127" s="12">
        <f t="shared" ca="1" si="31"/>
        <v>1747200</v>
      </c>
      <c r="S127" s="12">
        <f t="shared" ca="1" si="32"/>
        <v>591.5</v>
      </c>
      <c r="T127" s="12">
        <f t="shared" ca="1" si="33"/>
        <v>176790250</v>
      </c>
    </row>
    <row r="128" spans="1:20">
      <c r="A128" t="s">
        <v>143</v>
      </c>
      <c r="B128" t="str">
        <f t="shared" si="19"/>
        <v>2020</v>
      </c>
      <c r="D128" s="3">
        <f t="shared" ca="1" si="20"/>
        <v>18145.919999999998</v>
      </c>
      <c r="E128" s="3">
        <f t="shared" ca="1" si="21"/>
        <v>75608</v>
      </c>
      <c r="F128" s="1">
        <f t="shared" ca="1" si="35"/>
        <v>0.23999999999999996</v>
      </c>
      <c r="G128">
        <f t="shared" ca="1" si="34"/>
        <v>4</v>
      </c>
      <c r="H128">
        <f t="shared" ca="1" si="22"/>
        <v>750</v>
      </c>
      <c r="I128" s="3">
        <f t="shared" ca="1" si="23"/>
        <v>3976</v>
      </c>
      <c r="J128">
        <v>12</v>
      </c>
      <c r="K128" s="1">
        <f t="shared" ca="1" si="24"/>
        <v>0.2</v>
      </c>
      <c r="L128">
        <f t="shared" ca="1" si="25"/>
        <v>5</v>
      </c>
      <c r="M128" s="4">
        <f t="shared" ca="1" si="26"/>
        <v>371.32217576539216</v>
      </c>
      <c r="N128" s="10">
        <f t="shared" ca="1" si="27"/>
        <v>2319.3333333333335</v>
      </c>
      <c r="O128" s="3">
        <f t="shared" ca="1" si="28"/>
        <v>331.33333333333331</v>
      </c>
      <c r="P128" s="14">
        <f t="shared" ca="1" si="29"/>
        <v>795.2</v>
      </c>
      <c r="Q128" s="14">
        <f t="shared" ca="1" si="30"/>
        <v>15904</v>
      </c>
      <c r="R128" s="12">
        <f t="shared" ca="1" si="31"/>
        <v>2982000</v>
      </c>
      <c r="S128" s="12">
        <f t="shared" ca="1" si="32"/>
        <v>954.2399999999999</v>
      </c>
      <c r="T128" s="12">
        <f t="shared" ca="1" si="33"/>
        <v>300617408</v>
      </c>
    </row>
    <row r="129" spans="1:20">
      <c r="A129" t="s">
        <v>144</v>
      </c>
      <c r="B129" t="str">
        <f t="shared" si="19"/>
        <v>2020</v>
      </c>
      <c r="D129" s="3">
        <f t="shared" ca="1" si="20"/>
        <v>10932.03</v>
      </c>
      <c r="E129" s="3">
        <f t="shared" ca="1" si="21"/>
        <v>57537</v>
      </c>
      <c r="F129" s="1">
        <f t="shared" ca="1" si="35"/>
        <v>0.19</v>
      </c>
      <c r="G129">
        <f t="shared" ca="1" si="34"/>
        <v>4</v>
      </c>
      <c r="H129">
        <f t="shared" ca="1" si="22"/>
        <v>780</v>
      </c>
      <c r="I129" s="3">
        <f t="shared" ca="1" si="23"/>
        <v>2059</v>
      </c>
      <c r="J129">
        <v>12</v>
      </c>
      <c r="K129" s="1">
        <f t="shared" ca="1" si="24"/>
        <v>0.17</v>
      </c>
      <c r="L129">
        <f t="shared" ca="1" si="25"/>
        <v>5</v>
      </c>
      <c r="M129" s="4">
        <f t="shared" ca="1" si="26"/>
        <v>163.00855975598725</v>
      </c>
      <c r="N129" s="10">
        <f t="shared" ca="1" si="27"/>
        <v>1201.0833333333335</v>
      </c>
      <c r="O129" s="3">
        <f t="shared" ca="1" si="28"/>
        <v>171.58333333333334</v>
      </c>
      <c r="P129" s="14">
        <f t="shared" ca="1" si="29"/>
        <v>350.03000000000003</v>
      </c>
      <c r="Q129" s="14">
        <f t="shared" ca="1" si="30"/>
        <v>8236</v>
      </c>
      <c r="R129" s="12">
        <f t="shared" ca="1" si="31"/>
        <v>1606020</v>
      </c>
      <c r="S129" s="12">
        <f t="shared" ca="1" si="32"/>
        <v>391.21</v>
      </c>
      <c r="T129" s="12">
        <f t="shared" ca="1" si="33"/>
        <v>118468683</v>
      </c>
    </row>
    <row r="130" spans="1:20">
      <c r="A130" t="s">
        <v>145</v>
      </c>
      <c r="B130" t="str">
        <f t="shared" ref="B130:B193" si="36">+LEFT(A130,4)</f>
        <v>2020</v>
      </c>
      <c r="D130" s="3">
        <f t="shared" ca="1" si="20"/>
        <v>17159.59</v>
      </c>
      <c r="E130" s="3">
        <f t="shared" ca="1" si="21"/>
        <v>59171</v>
      </c>
      <c r="F130" s="1">
        <f t="shared" ca="1" si="35"/>
        <v>0.28999999999999998</v>
      </c>
      <c r="G130">
        <f t="shared" ca="1" si="34"/>
        <v>3</v>
      </c>
      <c r="H130">
        <f t="shared" ca="1" si="22"/>
        <v>734</v>
      </c>
      <c r="I130" s="3">
        <f t="shared" ca="1" si="23"/>
        <v>2591</v>
      </c>
      <c r="J130">
        <v>12</v>
      </c>
      <c r="K130" s="1">
        <f t="shared" ca="1" si="24"/>
        <v>0.16</v>
      </c>
      <c r="L130">
        <f t="shared" ca="1" si="25"/>
        <v>4</v>
      </c>
      <c r="M130" s="4">
        <f t="shared" ca="1" si="26"/>
        <v>192.88536107746353</v>
      </c>
      <c r="N130" s="10">
        <f t="shared" ca="1" si="27"/>
        <v>1727.3333333333333</v>
      </c>
      <c r="O130" s="3">
        <f t="shared" ca="1" si="28"/>
        <v>215.91666666666666</v>
      </c>
      <c r="P130" s="14">
        <f t="shared" ca="1" si="29"/>
        <v>414.56</v>
      </c>
      <c r="Q130" s="14">
        <f t="shared" ca="1" si="30"/>
        <v>7773</v>
      </c>
      <c r="R130" s="12">
        <f t="shared" ca="1" si="31"/>
        <v>1901794</v>
      </c>
      <c r="S130" s="12">
        <f t="shared" ca="1" si="32"/>
        <v>751.39</v>
      </c>
      <c r="T130" s="12">
        <f t="shared" ca="1" si="33"/>
        <v>153312061</v>
      </c>
    </row>
    <row r="131" spans="1:20">
      <c r="A131" t="s">
        <v>146</v>
      </c>
      <c r="B131" t="str">
        <f t="shared" si="36"/>
        <v>2020</v>
      </c>
      <c r="D131" s="3">
        <f t="shared" ref="D131:D194" ca="1" si="37">(+RANDBETWEEN(10,40)/100)*E131</f>
        <v>15491.060000000001</v>
      </c>
      <c r="E131" s="3">
        <f t="shared" ref="E131:E194" ca="1" si="38">+RANDBETWEEN(50000,120000)</f>
        <v>119162</v>
      </c>
      <c r="F131" s="1">
        <f t="shared" ca="1" si="35"/>
        <v>0.13</v>
      </c>
      <c r="G131">
        <f t="shared" ca="1" si="34"/>
        <v>4</v>
      </c>
      <c r="H131">
        <f t="shared" ref="H131:H194" ca="1" si="39">+RANDBETWEEN(720,790)</f>
        <v>760</v>
      </c>
      <c r="I131" s="3">
        <f t="shared" ref="I131:I194" ca="1" si="40">+RANDBETWEEN(2000,4000)</f>
        <v>3568</v>
      </c>
      <c r="J131">
        <v>12</v>
      </c>
      <c r="K131" s="1">
        <f t="shared" ref="K131:K194" ca="1" si="41">+RANDBETWEEN(15,21)/100</f>
        <v>0.17</v>
      </c>
      <c r="L131">
        <f t="shared" ref="L131:L194" ca="1" si="42">+RANDBETWEEN(3,6)</f>
        <v>3</v>
      </c>
      <c r="M131" s="4">
        <f t="shared" ref="M131:M194" ca="1" si="43">-CUMIPMT(K131/12,J131,I131,1,J131,1)</f>
        <v>282.47427936345912</v>
      </c>
      <c r="N131" s="10">
        <f t="shared" ref="N131:N194" ca="1" si="44">+((J131-L131)/J131)*I131</f>
        <v>2676</v>
      </c>
      <c r="O131" s="3">
        <f t="shared" ref="O131:O194" ca="1" si="45">+I131/J131</f>
        <v>297.33333333333331</v>
      </c>
      <c r="P131" s="14">
        <f t="shared" ref="P131:P194" ca="1" si="46">+K131*I131</f>
        <v>606.56000000000006</v>
      </c>
      <c r="Q131" s="14">
        <f t="shared" ref="Q131:Q194" ca="1" si="47">+G131*I131</f>
        <v>14272</v>
      </c>
      <c r="R131" s="12">
        <f t="shared" ref="R131:R194" ca="1" si="48">+I131*H131</f>
        <v>2711680</v>
      </c>
      <c r="S131" s="12">
        <f t="shared" ref="S131:S194" ca="1" si="49">+F131*I131</f>
        <v>463.84000000000003</v>
      </c>
      <c r="T131" s="12">
        <f t="shared" ref="T131:T194" ca="1" si="50">+E131*I131</f>
        <v>425170016</v>
      </c>
    </row>
    <row r="132" spans="1:20">
      <c r="A132" t="s">
        <v>147</v>
      </c>
      <c r="B132" t="str">
        <f t="shared" si="36"/>
        <v>2020</v>
      </c>
      <c r="D132" s="3">
        <f t="shared" ca="1" si="37"/>
        <v>18190.75</v>
      </c>
      <c r="E132" s="3">
        <f t="shared" ca="1" si="38"/>
        <v>72763</v>
      </c>
      <c r="F132" s="1">
        <f t="shared" ca="1" si="35"/>
        <v>0.25</v>
      </c>
      <c r="G132">
        <f t="shared" ref="G132:G195" ca="1" si="51">+RANDBETWEEN(3,5)</f>
        <v>4</v>
      </c>
      <c r="H132">
        <f t="shared" ca="1" si="39"/>
        <v>750</v>
      </c>
      <c r="I132" s="3">
        <f t="shared" ca="1" si="40"/>
        <v>3080</v>
      </c>
      <c r="J132">
        <v>12</v>
      </c>
      <c r="K132" s="1">
        <f t="shared" ca="1" si="41"/>
        <v>0.2</v>
      </c>
      <c r="L132">
        <f t="shared" ca="1" si="42"/>
        <v>3</v>
      </c>
      <c r="M132" s="4">
        <f t="shared" ca="1" si="43"/>
        <v>287.64393897319121</v>
      </c>
      <c r="N132" s="10">
        <f t="shared" ca="1" si="44"/>
        <v>2310</v>
      </c>
      <c r="O132" s="3">
        <f t="shared" ca="1" si="45"/>
        <v>256.66666666666669</v>
      </c>
      <c r="P132" s="14">
        <f t="shared" ca="1" si="46"/>
        <v>616</v>
      </c>
      <c r="Q132" s="14">
        <f t="shared" ca="1" si="47"/>
        <v>12320</v>
      </c>
      <c r="R132" s="12">
        <f t="shared" ca="1" si="48"/>
        <v>2310000</v>
      </c>
      <c r="S132" s="12">
        <f t="shared" ca="1" si="49"/>
        <v>770</v>
      </c>
      <c r="T132" s="12">
        <f t="shared" ca="1" si="50"/>
        <v>224110040</v>
      </c>
    </row>
    <row r="133" spans="1:20">
      <c r="A133" t="s">
        <v>148</v>
      </c>
      <c r="B133" t="str">
        <f t="shared" si="36"/>
        <v>2020</v>
      </c>
      <c r="D133" s="3">
        <f t="shared" ca="1" si="37"/>
        <v>18435.84</v>
      </c>
      <c r="E133" s="3">
        <f t="shared" ca="1" si="38"/>
        <v>115224</v>
      </c>
      <c r="F133" s="1">
        <f t="shared" ca="1" si="35"/>
        <v>0.16</v>
      </c>
      <c r="G133">
        <f t="shared" ca="1" si="51"/>
        <v>5</v>
      </c>
      <c r="H133">
        <f t="shared" ca="1" si="39"/>
        <v>731</v>
      </c>
      <c r="I133" s="3">
        <f t="shared" ca="1" si="40"/>
        <v>3353</v>
      </c>
      <c r="J133">
        <v>12</v>
      </c>
      <c r="K133" s="1">
        <f t="shared" ca="1" si="41"/>
        <v>0.21</v>
      </c>
      <c r="L133">
        <f t="shared" ca="1" si="42"/>
        <v>3</v>
      </c>
      <c r="M133" s="4">
        <f t="shared" ca="1" si="43"/>
        <v>329.08923942096374</v>
      </c>
      <c r="N133" s="10">
        <f t="shared" ca="1" si="44"/>
        <v>2514.75</v>
      </c>
      <c r="O133" s="3">
        <f t="shared" ca="1" si="45"/>
        <v>279.41666666666669</v>
      </c>
      <c r="P133" s="14">
        <f t="shared" ca="1" si="46"/>
        <v>704.13</v>
      </c>
      <c r="Q133" s="14">
        <f t="shared" ca="1" si="47"/>
        <v>16765</v>
      </c>
      <c r="R133" s="12">
        <f t="shared" ca="1" si="48"/>
        <v>2451043</v>
      </c>
      <c r="S133" s="12">
        <f t="shared" ca="1" si="49"/>
        <v>536.48</v>
      </c>
      <c r="T133" s="12">
        <f t="shared" ca="1" si="50"/>
        <v>386346072</v>
      </c>
    </row>
    <row r="134" spans="1:20">
      <c r="A134" t="s">
        <v>149</v>
      </c>
      <c r="B134" t="str">
        <f t="shared" si="36"/>
        <v>2020</v>
      </c>
      <c r="D134" s="3">
        <f t="shared" ca="1" si="37"/>
        <v>18862.060000000001</v>
      </c>
      <c r="E134" s="3">
        <f t="shared" ca="1" si="38"/>
        <v>99274</v>
      </c>
      <c r="F134" s="1">
        <f t="shared" ca="1" si="35"/>
        <v>0.19</v>
      </c>
      <c r="G134">
        <f t="shared" ca="1" si="51"/>
        <v>4</v>
      </c>
      <c r="H134">
        <f t="shared" ca="1" si="39"/>
        <v>762</v>
      </c>
      <c r="I134" s="3">
        <f t="shared" ca="1" si="40"/>
        <v>3568</v>
      </c>
      <c r="J134">
        <v>12</v>
      </c>
      <c r="K134" s="1">
        <f t="shared" ca="1" si="41"/>
        <v>0.2</v>
      </c>
      <c r="L134">
        <f t="shared" ca="1" si="42"/>
        <v>6</v>
      </c>
      <c r="M134" s="4">
        <f t="shared" ca="1" si="43"/>
        <v>333.21869294037208</v>
      </c>
      <c r="N134" s="10">
        <f t="shared" ca="1" si="44"/>
        <v>1784</v>
      </c>
      <c r="O134" s="3">
        <f t="shared" ca="1" si="45"/>
        <v>297.33333333333331</v>
      </c>
      <c r="P134" s="14">
        <f t="shared" ca="1" si="46"/>
        <v>713.6</v>
      </c>
      <c r="Q134" s="14">
        <f t="shared" ca="1" si="47"/>
        <v>14272</v>
      </c>
      <c r="R134" s="12">
        <f t="shared" ca="1" si="48"/>
        <v>2718816</v>
      </c>
      <c r="S134" s="12">
        <f t="shared" ca="1" si="49"/>
        <v>677.92</v>
      </c>
      <c r="T134" s="12">
        <f t="shared" ca="1" si="50"/>
        <v>354209632</v>
      </c>
    </row>
    <row r="135" spans="1:20">
      <c r="A135" t="s">
        <v>150</v>
      </c>
      <c r="B135" t="str">
        <f t="shared" si="36"/>
        <v>2020</v>
      </c>
      <c r="D135" s="3">
        <f t="shared" ca="1" si="37"/>
        <v>9939.52</v>
      </c>
      <c r="E135" s="3">
        <f t="shared" ca="1" si="38"/>
        <v>62122</v>
      </c>
      <c r="F135" s="1">
        <f t="shared" ca="1" si="35"/>
        <v>0.16</v>
      </c>
      <c r="G135">
        <f t="shared" ca="1" si="51"/>
        <v>5</v>
      </c>
      <c r="H135">
        <f t="shared" ca="1" si="39"/>
        <v>785</v>
      </c>
      <c r="I135" s="3">
        <f t="shared" ca="1" si="40"/>
        <v>3189</v>
      </c>
      <c r="J135">
        <v>12</v>
      </c>
      <c r="K135" s="1">
        <f t="shared" ca="1" si="41"/>
        <v>0.16</v>
      </c>
      <c r="L135">
        <f t="shared" ca="1" si="42"/>
        <v>5</v>
      </c>
      <c r="M135" s="4">
        <f t="shared" ca="1" si="43"/>
        <v>237.40309396990779</v>
      </c>
      <c r="N135" s="10">
        <f t="shared" ca="1" si="44"/>
        <v>1860.2500000000002</v>
      </c>
      <c r="O135" s="3">
        <f t="shared" ca="1" si="45"/>
        <v>265.75</v>
      </c>
      <c r="P135" s="14">
        <f t="shared" ca="1" si="46"/>
        <v>510.24</v>
      </c>
      <c r="Q135" s="14">
        <f t="shared" ca="1" si="47"/>
        <v>15945</v>
      </c>
      <c r="R135" s="12">
        <f t="shared" ca="1" si="48"/>
        <v>2503365</v>
      </c>
      <c r="S135" s="12">
        <f t="shared" ca="1" si="49"/>
        <v>510.24</v>
      </c>
      <c r="T135" s="12">
        <f t="shared" ca="1" si="50"/>
        <v>198107058</v>
      </c>
    </row>
    <row r="136" spans="1:20">
      <c r="A136" t="s">
        <v>151</v>
      </c>
      <c r="B136" t="str">
        <f t="shared" si="36"/>
        <v>2020</v>
      </c>
      <c r="D136" s="3">
        <f t="shared" ca="1" si="37"/>
        <v>16045.7</v>
      </c>
      <c r="E136" s="3">
        <f t="shared" ca="1" si="38"/>
        <v>72935</v>
      </c>
      <c r="F136" s="1">
        <f t="shared" ca="1" si="35"/>
        <v>0.22</v>
      </c>
      <c r="G136">
        <f t="shared" ca="1" si="51"/>
        <v>3</v>
      </c>
      <c r="H136">
        <f t="shared" ca="1" si="39"/>
        <v>744</v>
      </c>
      <c r="I136" s="3">
        <f t="shared" ca="1" si="40"/>
        <v>2751</v>
      </c>
      <c r="J136">
        <v>12</v>
      </c>
      <c r="K136" s="1">
        <f t="shared" ca="1" si="41"/>
        <v>0.16</v>
      </c>
      <c r="L136">
        <f t="shared" ca="1" si="42"/>
        <v>5</v>
      </c>
      <c r="M136" s="4">
        <f t="shared" ca="1" si="43"/>
        <v>204.79646017912074</v>
      </c>
      <c r="N136" s="10">
        <f t="shared" ca="1" si="44"/>
        <v>1604.75</v>
      </c>
      <c r="O136" s="3">
        <f t="shared" ca="1" si="45"/>
        <v>229.25</v>
      </c>
      <c r="P136" s="14">
        <f t="shared" ca="1" si="46"/>
        <v>440.16</v>
      </c>
      <c r="Q136" s="14">
        <f t="shared" ca="1" si="47"/>
        <v>8253</v>
      </c>
      <c r="R136" s="12">
        <f t="shared" ca="1" si="48"/>
        <v>2046744</v>
      </c>
      <c r="S136" s="12">
        <f t="shared" ca="1" si="49"/>
        <v>605.22</v>
      </c>
      <c r="T136" s="12">
        <f t="shared" ca="1" si="50"/>
        <v>200644185</v>
      </c>
    </row>
    <row r="137" spans="1:20">
      <c r="A137" t="s">
        <v>152</v>
      </c>
      <c r="B137" t="str">
        <f t="shared" si="36"/>
        <v>2020</v>
      </c>
      <c r="D137" s="3">
        <f t="shared" ca="1" si="37"/>
        <v>42868.18</v>
      </c>
      <c r="E137" s="3">
        <f t="shared" ca="1" si="38"/>
        <v>112811</v>
      </c>
      <c r="F137" s="1">
        <f t="shared" ca="1" si="35"/>
        <v>0.38</v>
      </c>
      <c r="G137">
        <f t="shared" ca="1" si="51"/>
        <v>4</v>
      </c>
      <c r="H137">
        <f t="shared" ca="1" si="39"/>
        <v>735</v>
      </c>
      <c r="I137" s="3">
        <f t="shared" ca="1" si="40"/>
        <v>2320</v>
      </c>
      <c r="J137">
        <v>12</v>
      </c>
      <c r="K137" s="1">
        <f t="shared" ca="1" si="41"/>
        <v>0.17</v>
      </c>
      <c r="L137">
        <f t="shared" ca="1" si="42"/>
        <v>3</v>
      </c>
      <c r="M137" s="4">
        <f t="shared" ca="1" si="43"/>
        <v>183.67161662646456</v>
      </c>
      <c r="N137" s="10">
        <f t="shared" ca="1" si="44"/>
        <v>1740</v>
      </c>
      <c r="O137" s="3">
        <f t="shared" ca="1" si="45"/>
        <v>193.33333333333334</v>
      </c>
      <c r="P137" s="14">
        <f t="shared" ca="1" si="46"/>
        <v>394.40000000000003</v>
      </c>
      <c r="Q137" s="14">
        <f t="shared" ca="1" si="47"/>
        <v>9280</v>
      </c>
      <c r="R137" s="12">
        <f t="shared" ca="1" si="48"/>
        <v>1705200</v>
      </c>
      <c r="S137" s="12">
        <f t="shared" ca="1" si="49"/>
        <v>881.6</v>
      </c>
      <c r="T137" s="12">
        <f t="shared" ca="1" si="50"/>
        <v>261721520</v>
      </c>
    </row>
    <row r="138" spans="1:20">
      <c r="A138" t="s">
        <v>153</v>
      </c>
      <c r="B138" t="str">
        <f t="shared" si="36"/>
        <v>2020</v>
      </c>
      <c r="D138" s="3">
        <f t="shared" ca="1" si="37"/>
        <v>7801.92</v>
      </c>
      <c r="E138" s="3">
        <f t="shared" ca="1" si="38"/>
        <v>65016</v>
      </c>
      <c r="F138" s="1">
        <f t="shared" ca="1" si="35"/>
        <v>0.12</v>
      </c>
      <c r="G138">
        <f t="shared" ca="1" si="51"/>
        <v>4</v>
      </c>
      <c r="H138">
        <f t="shared" ca="1" si="39"/>
        <v>752</v>
      </c>
      <c r="I138" s="3">
        <f t="shared" ca="1" si="40"/>
        <v>3758</v>
      </c>
      <c r="J138">
        <v>12</v>
      </c>
      <c r="K138" s="1">
        <f t="shared" ca="1" si="41"/>
        <v>0.21</v>
      </c>
      <c r="L138">
        <f t="shared" ca="1" si="42"/>
        <v>4</v>
      </c>
      <c r="M138" s="4">
        <f t="shared" ca="1" si="43"/>
        <v>368.83905808051941</v>
      </c>
      <c r="N138" s="10">
        <f t="shared" ca="1" si="44"/>
        <v>2505.333333333333</v>
      </c>
      <c r="O138" s="3">
        <f t="shared" ca="1" si="45"/>
        <v>313.16666666666669</v>
      </c>
      <c r="P138" s="14">
        <f t="shared" ca="1" si="46"/>
        <v>789.18</v>
      </c>
      <c r="Q138" s="14">
        <f t="shared" ca="1" si="47"/>
        <v>15032</v>
      </c>
      <c r="R138" s="12">
        <f t="shared" ca="1" si="48"/>
        <v>2826016</v>
      </c>
      <c r="S138" s="12">
        <f t="shared" ca="1" si="49"/>
        <v>450.96</v>
      </c>
      <c r="T138" s="12">
        <f t="shared" ca="1" si="50"/>
        <v>244330128</v>
      </c>
    </row>
    <row r="139" spans="1:20">
      <c r="A139" t="s">
        <v>154</v>
      </c>
      <c r="B139" t="str">
        <f t="shared" si="36"/>
        <v>2020</v>
      </c>
      <c r="D139" s="3">
        <f t="shared" ca="1" si="37"/>
        <v>13754.64</v>
      </c>
      <c r="E139" s="3">
        <f t="shared" ca="1" si="38"/>
        <v>114622</v>
      </c>
      <c r="F139" s="1">
        <f t="shared" ca="1" si="35"/>
        <v>0.12</v>
      </c>
      <c r="G139">
        <f t="shared" ca="1" si="51"/>
        <v>3</v>
      </c>
      <c r="H139">
        <f t="shared" ca="1" si="39"/>
        <v>767</v>
      </c>
      <c r="I139" s="3">
        <f t="shared" ca="1" si="40"/>
        <v>2842</v>
      </c>
      <c r="J139">
        <v>12</v>
      </c>
      <c r="K139" s="1">
        <f t="shared" ca="1" si="41"/>
        <v>0.17</v>
      </c>
      <c r="L139">
        <f t="shared" ca="1" si="42"/>
        <v>3</v>
      </c>
      <c r="M139" s="4">
        <f t="shared" ca="1" si="43"/>
        <v>224.997730367419</v>
      </c>
      <c r="N139" s="10">
        <f t="shared" ca="1" si="44"/>
        <v>2131.5</v>
      </c>
      <c r="O139" s="3">
        <f t="shared" ca="1" si="45"/>
        <v>236.83333333333334</v>
      </c>
      <c r="P139" s="14">
        <f t="shared" ca="1" si="46"/>
        <v>483.14000000000004</v>
      </c>
      <c r="Q139" s="14">
        <f t="shared" ca="1" si="47"/>
        <v>8526</v>
      </c>
      <c r="R139" s="12">
        <f t="shared" ca="1" si="48"/>
        <v>2179814</v>
      </c>
      <c r="S139" s="12">
        <f t="shared" ca="1" si="49"/>
        <v>341.03999999999996</v>
      </c>
      <c r="T139" s="12">
        <f t="shared" ca="1" si="50"/>
        <v>325755724</v>
      </c>
    </row>
    <row r="140" spans="1:20">
      <c r="A140" t="s">
        <v>155</v>
      </c>
      <c r="B140" t="str">
        <f t="shared" si="36"/>
        <v>2020</v>
      </c>
      <c r="D140" s="3">
        <f t="shared" ca="1" si="37"/>
        <v>23417.84</v>
      </c>
      <c r="E140" s="3">
        <f t="shared" ca="1" si="38"/>
        <v>68876</v>
      </c>
      <c r="F140" s="1">
        <f t="shared" ca="1" si="35"/>
        <v>0.34</v>
      </c>
      <c r="G140">
        <f t="shared" ca="1" si="51"/>
        <v>5</v>
      </c>
      <c r="H140">
        <f t="shared" ca="1" si="39"/>
        <v>790</v>
      </c>
      <c r="I140" s="3">
        <f t="shared" ca="1" si="40"/>
        <v>3785</v>
      </c>
      <c r="J140">
        <v>12</v>
      </c>
      <c r="K140" s="1">
        <f t="shared" ca="1" si="41"/>
        <v>0.17</v>
      </c>
      <c r="L140">
        <f t="shared" ca="1" si="42"/>
        <v>6</v>
      </c>
      <c r="M140" s="4">
        <f t="shared" ca="1" si="43"/>
        <v>299.65390902205513</v>
      </c>
      <c r="N140" s="10">
        <f t="shared" ca="1" si="44"/>
        <v>1892.5</v>
      </c>
      <c r="O140" s="3">
        <f t="shared" ca="1" si="45"/>
        <v>315.41666666666669</v>
      </c>
      <c r="P140" s="14">
        <f t="shared" ca="1" si="46"/>
        <v>643.45000000000005</v>
      </c>
      <c r="Q140" s="14">
        <f t="shared" ca="1" si="47"/>
        <v>18925</v>
      </c>
      <c r="R140" s="12">
        <f t="shared" ca="1" si="48"/>
        <v>2990150</v>
      </c>
      <c r="S140" s="12">
        <f t="shared" ca="1" si="49"/>
        <v>1286.9000000000001</v>
      </c>
      <c r="T140" s="12">
        <f t="shared" ca="1" si="50"/>
        <v>260695660</v>
      </c>
    </row>
    <row r="141" spans="1:20">
      <c r="A141" t="s">
        <v>156</v>
      </c>
      <c r="B141" t="str">
        <f t="shared" si="36"/>
        <v>2020</v>
      </c>
      <c r="D141" s="3">
        <f t="shared" ca="1" si="37"/>
        <v>16214.849999999999</v>
      </c>
      <c r="E141" s="3">
        <f t="shared" ca="1" si="38"/>
        <v>108099</v>
      </c>
      <c r="F141" s="1">
        <f t="shared" ca="1" si="35"/>
        <v>0.15</v>
      </c>
      <c r="G141">
        <f t="shared" ca="1" si="51"/>
        <v>4</v>
      </c>
      <c r="H141">
        <f t="shared" ca="1" si="39"/>
        <v>736</v>
      </c>
      <c r="I141" s="3">
        <f t="shared" ca="1" si="40"/>
        <v>2044</v>
      </c>
      <c r="J141">
        <v>12</v>
      </c>
      <c r="K141" s="1">
        <f t="shared" ca="1" si="41"/>
        <v>0.21</v>
      </c>
      <c r="L141">
        <f t="shared" ca="1" si="42"/>
        <v>5</v>
      </c>
      <c r="M141" s="4">
        <f t="shared" ca="1" si="43"/>
        <v>200.6138996052639</v>
      </c>
      <c r="N141" s="10">
        <f t="shared" ca="1" si="44"/>
        <v>1192.3333333333335</v>
      </c>
      <c r="O141" s="3">
        <f t="shared" ca="1" si="45"/>
        <v>170.33333333333334</v>
      </c>
      <c r="P141" s="14">
        <f t="shared" ca="1" si="46"/>
        <v>429.24</v>
      </c>
      <c r="Q141" s="14">
        <f t="shared" ca="1" si="47"/>
        <v>8176</v>
      </c>
      <c r="R141" s="12">
        <f t="shared" ca="1" si="48"/>
        <v>1504384</v>
      </c>
      <c r="S141" s="12">
        <f t="shared" ca="1" si="49"/>
        <v>306.59999999999997</v>
      </c>
      <c r="T141" s="12">
        <f t="shared" ca="1" si="50"/>
        <v>220954356</v>
      </c>
    </row>
    <row r="142" spans="1:20">
      <c r="A142" t="s">
        <v>157</v>
      </c>
      <c r="B142" t="str">
        <f t="shared" si="36"/>
        <v>2020</v>
      </c>
      <c r="D142" s="3">
        <f t="shared" ca="1" si="37"/>
        <v>21875.600000000002</v>
      </c>
      <c r="E142" s="3">
        <f t="shared" ca="1" si="38"/>
        <v>54689</v>
      </c>
      <c r="F142" s="1">
        <f t="shared" ca="1" si="35"/>
        <v>0.4</v>
      </c>
      <c r="G142">
        <f t="shared" ca="1" si="51"/>
        <v>5</v>
      </c>
      <c r="H142">
        <f t="shared" ca="1" si="39"/>
        <v>769</v>
      </c>
      <c r="I142" s="3">
        <f t="shared" ca="1" si="40"/>
        <v>2353</v>
      </c>
      <c r="J142">
        <v>12</v>
      </c>
      <c r="K142" s="1">
        <f t="shared" ca="1" si="41"/>
        <v>0.18</v>
      </c>
      <c r="L142">
        <f t="shared" ca="1" si="42"/>
        <v>5</v>
      </c>
      <c r="M142" s="4">
        <f t="shared" ca="1" si="43"/>
        <v>197.41998000027434</v>
      </c>
      <c r="N142" s="10">
        <f t="shared" ca="1" si="44"/>
        <v>1372.5833333333335</v>
      </c>
      <c r="O142" s="3">
        <f t="shared" ca="1" si="45"/>
        <v>196.08333333333334</v>
      </c>
      <c r="P142" s="14">
        <f t="shared" ca="1" si="46"/>
        <v>423.53999999999996</v>
      </c>
      <c r="Q142" s="14">
        <f t="shared" ca="1" si="47"/>
        <v>11765</v>
      </c>
      <c r="R142" s="12">
        <f t="shared" ca="1" si="48"/>
        <v>1809457</v>
      </c>
      <c r="S142" s="12">
        <f t="shared" ca="1" si="49"/>
        <v>941.2</v>
      </c>
      <c r="T142" s="12">
        <f t="shared" ca="1" si="50"/>
        <v>128683217</v>
      </c>
    </row>
    <row r="143" spans="1:20">
      <c r="A143" t="s">
        <v>158</v>
      </c>
      <c r="B143" t="str">
        <f t="shared" si="36"/>
        <v>2020</v>
      </c>
      <c r="D143" s="3">
        <f t="shared" ca="1" si="37"/>
        <v>22656.48</v>
      </c>
      <c r="E143" s="3">
        <f t="shared" ca="1" si="38"/>
        <v>107888</v>
      </c>
      <c r="F143" s="1">
        <f t="shared" ca="1" si="35"/>
        <v>0.21</v>
      </c>
      <c r="G143">
        <f t="shared" ca="1" si="51"/>
        <v>3</v>
      </c>
      <c r="H143">
        <f t="shared" ca="1" si="39"/>
        <v>780</v>
      </c>
      <c r="I143" s="3">
        <f t="shared" ca="1" si="40"/>
        <v>2910</v>
      </c>
      <c r="J143">
        <v>12</v>
      </c>
      <c r="K143" s="1">
        <f t="shared" ca="1" si="41"/>
        <v>0.18</v>
      </c>
      <c r="L143">
        <f t="shared" ca="1" si="42"/>
        <v>4</v>
      </c>
      <c r="M143" s="4">
        <f t="shared" ca="1" si="43"/>
        <v>244.15305643892825</v>
      </c>
      <c r="N143" s="10">
        <f t="shared" ca="1" si="44"/>
        <v>1940</v>
      </c>
      <c r="O143" s="3">
        <f t="shared" ca="1" si="45"/>
        <v>242.5</v>
      </c>
      <c r="P143" s="14">
        <f t="shared" ca="1" si="46"/>
        <v>523.79999999999995</v>
      </c>
      <c r="Q143" s="14">
        <f t="shared" ca="1" si="47"/>
        <v>8730</v>
      </c>
      <c r="R143" s="12">
        <f t="shared" ca="1" si="48"/>
        <v>2269800</v>
      </c>
      <c r="S143" s="12">
        <f t="shared" ca="1" si="49"/>
        <v>611.1</v>
      </c>
      <c r="T143" s="12">
        <f t="shared" ca="1" si="50"/>
        <v>313954080</v>
      </c>
    </row>
    <row r="144" spans="1:20">
      <c r="A144" t="s">
        <v>159</v>
      </c>
      <c r="B144" t="str">
        <f t="shared" si="36"/>
        <v>2020</v>
      </c>
      <c r="D144" s="3">
        <f t="shared" ca="1" si="37"/>
        <v>18440.5</v>
      </c>
      <c r="E144" s="3">
        <f t="shared" ca="1" si="38"/>
        <v>70925</v>
      </c>
      <c r="F144" s="1">
        <f t="shared" ca="1" si="35"/>
        <v>0.26</v>
      </c>
      <c r="G144">
        <f t="shared" ca="1" si="51"/>
        <v>4</v>
      </c>
      <c r="H144">
        <f t="shared" ca="1" si="39"/>
        <v>761</v>
      </c>
      <c r="I144" s="3">
        <f t="shared" ca="1" si="40"/>
        <v>2822</v>
      </c>
      <c r="J144">
        <v>12</v>
      </c>
      <c r="K144" s="1">
        <f t="shared" ca="1" si="41"/>
        <v>0.16</v>
      </c>
      <c r="L144">
        <f t="shared" ca="1" si="42"/>
        <v>5</v>
      </c>
      <c r="M144" s="4">
        <f t="shared" ca="1" si="43"/>
        <v>210.08201040548124</v>
      </c>
      <c r="N144" s="10">
        <f t="shared" ca="1" si="44"/>
        <v>1646.1666666666667</v>
      </c>
      <c r="O144" s="3">
        <f t="shared" ca="1" si="45"/>
        <v>235.16666666666666</v>
      </c>
      <c r="P144" s="14">
        <f t="shared" ca="1" si="46"/>
        <v>451.52</v>
      </c>
      <c r="Q144" s="14">
        <f t="shared" ca="1" si="47"/>
        <v>11288</v>
      </c>
      <c r="R144" s="12">
        <f t="shared" ca="1" si="48"/>
        <v>2147542</v>
      </c>
      <c r="S144" s="12">
        <f t="shared" ca="1" si="49"/>
        <v>733.72</v>
      </c>
      <c r="T144" s="12">
        <f t="shared" ca="1" si="50"/>
        <v>200150350</v>
      </c>
    </row>
    <row r="145" spans="1:20">
      <c r="A145" t="s">
        <v>160</v>
      </c>
      <c r="B145" t="str">
        <f t="shared" si="36"/>
        <v>2020</v>
      </c>
      <c r="D145" s="3">
        <f t="shared" ca="1" si="37"/>
        <v>28454.79</v>
      </c>
      <c r="E145" s="3">
        <f t="shared" ca="1" si="38"/>
        <v>72961</v>
      </c>
      <c r="F145" s="1">
        <f t="shared" ca="1" si="35"/>
        <v>0.39</v>
      </c>
      <c r="G145">
        <f t="shared" ca="1" si="51"/>
        <v>5</v>
      </c>
      <c r="H145">
        <f t="shared" ca="1" si="39"/>
        <v>789</v>
      </c>
      <c r="I145" s="3">
        <f t="shared" ca="1" si="40"/>
        <v>2525</v>
      </c>
      <c r="J145">
        <v>12</v>
      </c>
      <c r="K145" s="1">
        <f t="shared" ca="1" si="41"/>
        <v>0.16</v>
      </c>
      <c r="L145">
        <f t="shared" ca="1" si="42"/>
        <v>4</v>
      </c>
      <c r="M145" s="4">
        <f t="shared" ca="1" si="43"/>
        <v>187.97203269802986</v>
      </c>
      <c r="N145" s="10">
        <f t="shared" ca="1" si="44"/>
        <v>1683.3333333333333</v>
      </c>
      <c r="O145" s="3">
        <f t="shared" ca="1" si="45"/>
        <v>210.41666666666666</v>
      </c>
      <c r="P145" s="14">
        <f t="shared" ca="1" si="46"/>
        <v>404</v>
      </c>
      <c r="Q145" s="14">
        <f t="shared" ca="1" si="47"/>
        <v>12625</v>
      </c>
      <c r="R145" s="12">
        <f t="shared" ca="1" si="48"/>
        <v>1992225</v>
      </c>
      <c r="S145" s="12">
        <f t="shared" ca="1" si="49"/>
        <v>984.75</v>
      </c>
      <c r="T145" s="12">
        <f t="shared" ca="1" si="50"/>
        <v>184226525</v>
      </c>
    </row>
    <row r="146" spans="1:20">
      <c r="A146" t="s">
        <v>161</v>
      </c>
      <c r="B146" t="str">
        <f t="shared" si="36"/>
        <v>2020</v>
      </c>
      <c r="D146" s="3">
        <f t="shared" ca="1" si="37"/>
        <v>27354.800000000003</v>
      </c>
      <c r="E146" s="3">
        <f t="shared" ca="1" si="38"/>
        <v>68387</v>
      </c>
      <c r="F146" s="1">
        <f t="shared" ca="1" si="35"/>
        <v>0.4</v>
      </c>
      <c r="G146">
        <f t="shared" ca="1" si="51"/>
        <v>5</v>
      </c>
      <c r="H146">
        <f t="shared" ca="1" si="39"/>
        <v>730</v>
      </c>
      <c r="I146" s="3">
        <f t="shared" ca="1" si="40"/>
        <v>3352</v>
      </c>
      <c r="J146">
        <v>12</v>
      </c>
      <c r="K146" s="1">
        <f t="shared" ca="1" si="41"/>
        <v>0.2</v>
      </c>
      <c r="L146">
        <f t="shared" ca="1" si="42"/>
        <v>3</v>
      </c>
      <c r="M146" s="4">
        <f t="shared" ca="1" si="43"/>
        <v>313.0462608565378</v>
      </c>
      <c r="N146" s="10">
        <f t="shared" ca="1" si="44"/>
        <v>2514</v>
      </c>
      <c r="O146" s="3">
        <f t="shared" ca="1" si="45"/>
        <v>279.33333333333331</v>
      </c>
      <c r="P146" s="14">
        <f t="shared" ca="1" si="46"/>
        <v>670.40000000000009</v>
      </c>
      <c r="Q146" s="14">
        <f t="shared" ca="1" si="47"/>
        <v>16760</v>
      </c>
      <c r="R146" s="12">
        <f t="shared" ca="1" si="48"/>
        <v>2446960</v>
      </c>
      <c r="S146" s="12">
        <f t="shared" ca="1" si="49"/>
        <v>1340.8000000000002</v>
      </c>
      <c r="T146" s="12">
        <f t="shared" ca="1" si="50"/>
        <v>229233224</v>
      </c>
    </row>
    <row r="147" spans="1:20">
      <c r="A147" t="s">
        <v>162</v>
      </c>
      <c r="B147" t="str">
        <f t="shared" si="36"/>
        <v>2020</v>
      </c>
      <c r="D147" s="3">
        <f t="shared" ca="1" si="37"/>
        <v>18379.210000000003</v>
      </c>
      <c r="E147" s="3">
        <f t="shared" ca="1" si="38"/>
        <v>108113</v>
      </c>
      <c r="F147" s="1">
        <f t="shared" ca="1" si="35"/>
        <v>0.17</v>
      </c>
      <c r="G147">
        <f t="shared" ca="1" si="51"/>
        <v>4</v>
      </c>
      <c r="H147">
        <f t="shared" ca="1" si="39"/>
        <v>783</v>
      </c>
      <c r="I147" s="3">
        <f t="shared" ca="1" si="40"/>
        <v>2749</v>
      </c>
      <c r="J147">
        <v>12</v>
      </c>
      <c r="K147" s="1">
        <f t="shared" ca="1" si="41"/>
        <v>0.16</v>
      </c>
      <c r="L147">
        <f t="shared" ca="1" si="42"/>
        <v>4</v>
      </c>
      <c r="M147" s="4">
        <f t="shared" ca="1" si="43"/>
        <v>204.64757144035008</v>
      </c>
      <c r="N147" s="10">
        <f t="shared" ca="1" si="44"/>
        <v>1832.6666666666665</v>
      </c>
      <c r="O147" s="3">
        <f t="shared" ca="1" si="45"/>
        <v>229.08333333333334</v>
      </c>
      <c r="P147" s="14">
        <f t="shared" ca="1" si="46"/>
        <v>439.84000000000003</v>
      </c>
      <c r="Q147" s="14">
        <f t="shared" ca="1" si="47"/>
        <v>10996</v>
      </c>
      <c r="R147" s="12">
        <f t="shared" ca="1" si="48"/>
        <v>2152467</v>
      </c>
      <c r="S147" s="12">
        <f t="shared" ca="1" si="49"/>
        <v>467.33000000000004</v>
      </c>
      <c r="T147" s="12">
        <f t="shared" ca="1" si="50"/>
        <v>297202637</v>
      </c>
    </row>
    <row r="148" spans="1:20">
      <c r="A148" t="s">
        <v>163</v>
      </c>
      <c r="B148" t="str">
        <f t="shared" si="36"/>
        <v>2020</v>
      </c>
      <c r="D148" s="3">
        <f t="shared" ca="1" si="37"/>
        <v>43695.21</v>
      </c>
      <c r="E148" s="3">
        <f t="shared" ca="1" si="38"/>
        <v>112039</v>
      </c>
      <c r="F148" s="1">
        <f t="shared" ca="1" si="35"/>
        <v>0.39</v>
      </c>
      <c r="G148">
        <f t="shared" ca="1" si="51"/>
        <v>5</v>
      </c>
      <c r="H148">
        <f t="shared" ca="1" si="39"/>
        <v>751</v>
      </c>
      <c r="I148" s="3">
        <f t="shared" ca="1" si="40"/>
        <v>2532</v>
      </c>
      <c r="J148">
        <v>12</v>
      </c>
      <c r="K148" s="1">
        <f t="shared" ca="1" si="41"/>
        <v>0.16</v>
      </c>
      <c r="L148">
        <f t="shared" ca="1" si="42"/>
        <v>5</v>
      </c>
      <c r="M148" s="4">
        <f t="shared" ca="1" si="43"/>
        <v>188.49314328372725</v>
      </c>
      <c r="N148" s="10">
        <f t="shared" ca="1" si="44"/>
        <v>1477</v>
      </c>
      <c r="O148" s="3">
        <f t="shared" ca="1" si="45"/>
        <v>211</v>
      </c>
      <c r="P148" s="14">
        <f t="shared" ca="1" si="46"/>
        <v>405.12</v>
      </c>
      <c r="Q148" s="14">
        <f t="shared" ca="1" si="47"/>
        <v>12660</v>
      </c>
      <c r="R148" s="12">
        <f t="shared" ca="1" si="48"/>
        <v>1901532</v>
      </c>
      <c r="S148" s="12">
        <f t="shared" ca="1" si="49"/>
        <v>987.48</v>
      </c>
      <c r="T148" s="12">
        <f t="shared" ca="1" si="50"/>
        <v>283682748</v>
      </c>
    </row>
    <row r="149" spans="1:20">
      <c r="A149" t="s">
        <v>164</v>
      </c>
      <c r="B149" t="str">
        <f t="shared" si="36"/>
        <v>2020</v>
      </c>
      <c r="D149" s="3">
        <f t="shared" ca="1" si="37"/>
        <v>37946.879999999997</v>
      </c>
      <c r="E149" s="3">
        <f t="shared" ca="1" si="38"/>
        <v>118584</v>
      </c>
      <c r="F149" s="1">
        <f t="shared" ca="1" si="35"/>
        <v>0.31999999999999995</v>
      </c>
      <c r="G149">
        <f t="shared" ca="1" si="51"/>
        <v>5</v>
      </c>
      <c r="H149">
        <f t="shared" ca="1" si="39"/>
        <v>773</v>
      </c>
      <c r="I149" s="3">
        <f t="shared" ca="1" si="40"/>
        <v>2567</v>
      </c>
      <c r="J149">
        <v>12</v>
      </c>
      <c r="K149" s="1">
        <f t="shared" ca="1" si="41"/>
        <v>0.19</v>
      </c>
      <c r="L149">
        <f t="shared" ca="1" si="42"/>
        <v>4</v>
      </c>
      <c r="M149" s="4">
        <f t="shared" ca="1" si="43"/>
        <v>227.54428448003543</v>
      </c>
      <c r="N149" s="10">
        <f t="shared" ca="1" si="44"/>
        <v>1711.3333333333333</v>
      </c>
      <c r="O149" s="3">
        <f t="shared" ca="1" si="45"/>
        <v>213.91666666666666</v>
      </c>
      <c r="P149" s="14">
        <f t="shared" ca="1" si="46"/>
        <v>487.73</v>
      </c>
      <c r="Q149" s="14">
        <f t="shared" ca="1" si="47"/>
        <v>12835</v>
      </c>
      <c r="R149" s="12">
        <f t="shared" ca="1" si="48"/>
        <v>1984291</v>
      </c>
      <c r="S149" s="12">
        <f t="shared" ca="1" si="49"/>
        <v>821.43999999999983</v>
      </c>
      <c r="T149" s="12">
        <f t="shared" ca="1" si="50"/>
        <v>304405128</v>
      </c>
    </row>
    <row r="150" spans="1:20">
      <c r="A150" t="s">
        <v>165</v>
      </c>
      <c r="B150" t="str">
        <f t="shared" si="36"/>
        <v>2020</v>
      </c>
      <c r="D150" s="3">
        <f t="shared" ca="1" si="37"/>
        <v>32623.199999999997</v>
      </c>
      <c r="E150" s="3">
        <f t="shared" ca="1" si="38"/>
        <v>108744</v>
      </c>
      <c r="F150" s="1">
        <f t="shared" ca="1" si="35"/>
        <v>0.3</v>
      </c>
      <c r="G150">
        <f t="shared" ca="1" si="51"/>
        <v>4</v>
      </c>
      <c r="H150">
        <f t="shared" ca="1" si="39"/>
        <v>789</v>
      </c>
      <c r="I150" s="3">
        <f t="shared" ca="1" si="40"/>
        <v>2051</v>
      </c>
      <c r="J150">
        <v>12</v>
      </c>
      <c r="K150" s="1">
        <f t="shared" ca="1" si="41"/>
        <v>0.18</v>
      </c>
      <c r="L150">
        <f t="shared" ca="1" si="42"/>
        <v>6</v>
      </c>
      <c r="M150" s="4">
        <f t="shared" ca="1" si="43"/>
        <v>172.08175902276352</v>
      </c>
      <c r="N150" s="10">
        <f t="shared" ca="1" si="44"/>
        <v>1025.5</v>
      </c>
      <c r="O150" s="3">
        <f t="shared" ca="1" si="45"/>
        <v>170.91666666666666</v>
      </c>
      <c r="P150" s="14">
        <f t="shared" ca="1" si="46"/>
        <v>369.18</v>
      </c>
      <c r="Q150" s="14">
        <f t="shared" ca="1" si="47"/>
        <v>8204</v>
      </c>
      <c r="R150" s="12">
        <f t="shared" ca="1" si="48"/>
        <v>1618239</v>
      </c>
      <c r="S150" s="12">
        <f t="shared" ca="1" si="49"/>
        <v>615.29999999999995</v>
      </c>
      <c r="T150" s="12">
        <f t="shared" ca="1" si="50"/>
        <v>223033944</v>
      </c>
    </row>
    <row r="151" spans="1:20">
      <c r="A151" t="s">
        <v>166</v>
      </c>
      <c r="B151" t="str">
        <f t="shared" si="36"/>
        <v>2020</v>
      </c>
      <c r="D151" s="3">
        <f t="shared" ca="1" si="37"/>
        <v>15462</v>
      </c>
      <c r="E151" s="3">
        <f t="shared" ca="1" si="38"/>
        <v>64425</v>
      </c>
      <c r="F151" s="1">
        <f t="shared" ca="1" si="35"/>
        <v>0.24</v>
      </c>
      <c r="G151">
        <f t="shared" ca="1" si="51"/>
        <v>5</v>
      </c>
      <c r="H151">
        <f t="shared" ca="1" si="39"/>
        <v>762</v>
      </c>
      <c r="I151" s="3">
        <f t="shared" ca="1" si="40"/>
        <v>2674</v>
      </c>
      <c r="J151">
        <v>12</v>
      </c>
      <c r="K151" s="1">
        <f t="shared" ca="1" si="41"/>
        <v>0.16</v>
      </c>
      <c r="L151">
        <f t="shared" ca="1" si="42"/>
        <v>4</v>
      </c>
      <c r="M151" s="4">
        <f t="shared" ca="1" si="43"/>
        <v>199.0642437364483</v>
      </c>
      <c r="N151" s="10">
        <f t="shared" ca="1" si="44"/>
        <v>1782.6666666666665</v>
      </c>
      <c r="O151" s="3">
        <f t="shared" ca="1" si="45"/>
        <v>222.83333333333334</v>
      </c>
      <c r="P151" s="14">
        <f t="shared" ca="1" si="46"/>
        <v>427.84000000000003</v>
      </c>
      <c r="Q151" s="14">
        <f t="shared" ca="1" si="47"/>
        <v>13370</v>
      </c>
      <c r="R151" s="12">
        <f t="shared" ca="1" si="48"/>
        <v>2037588</v>
      </c>
      <c r="S151" s="12">
        <f t="shared" ca="1" si="49"/>
        <v>641.76</v>
      </c>
      <c r="T151" s="12">
        <f t="shared" ca="1" si="50"/>
        <v>172272450</v>
      </c>
    </row>
    <row r="152" spans="1:20">
      <c r="A152" t="s">
        <v>167</v>
      </c>
      <c r="B152" t="str">
        <f t="shared" si="36"/>
        <v>2020</v>
      </c>
      <c r="D152" s="3">
        <f t="shared" ca="1" si="37"/>
        <v>21923.160000000003</v>
      </c>
      <c r="E152" s="3">
        <f t="shared" ca="1" si="38"/>
        <v>78297</v>
      </c>
      <c r="F152" s="1">
        <f t="shared" ca="1" si="35"/>
        <v>0.28000000000000003</v>
      </c>
      <c r="G152">
        <f t="shared" ca="1" si="51"/>
        <v>5</v>
      </c>
      <c r="H152">
        <f t="shared" ca="1" si="39"/>
        <v>785</v>
      </c>
      <c r="I152" s="3">
        <f t="shared" ca="1" si="40"/>
        <v>2929</v>
      </c>
      <c r="J152">
        <v>12</v>
      </c>
      <c r="K152" s="1">
        <f t="shared" ca="1" si="41"/>
        <v>0.18</v>
      </c>
      <c r="L152">
        <f t="shared" ca="1" si="42"/>
        <v>3</v>
      </c>
      <c r="M152" s="4">
        <f t="shared" ca="1" si="43"/>
        <v>245.74718292426837</v>
      </c>
      <c r="N152" s="10">
        <f t="shared" ca="1" si="44"/>
        <v>2196.75</v>
      </c>
      <c r="O152" s="3">
        <f t="shared" ca="1" si="45"/>
        <v>244.08333333333334</v>
      </c>
      <c r="P152" s="14">
        <f t="shared" ca="1" si="46"/>
        <v>527.22</v>
      </c>
      <c r="Q152" s="14">
        <f t="shared" ca="1" si="47"/>
        <v>14645</v>
      </c>
      <c r="R152" s="12">
        <f t="shared" ca="1" si="48"/>
        <v>2299265</v>
      </c>
      <c r="S152" s="12">
        <f t="shared" ca="1" si="49"/>
        <v>820.12000000000012</v>
      </c>
      <c r="T152" s="12">
        <f t="shared" ca="1" si="50"/>
        <v>229331913</v>
      </c>
    </row>
    <row r="153" spans="1:20">
      <c r="A153" t="s">
        <v>168</v>
      </c>
      <c r="B153" t="str">
        <f t="shared" si="36"/>
        <v>2020</v>
      </c>
      <c r="D153" s="3">
        <f t="shared" ca="1" si="37"/>
        <v>12642.74</v>
      </c>
      <c r="E153" s="3">
        <f t="shared" ca="1" si="38"/>
        <v>114934</v>
      </c>
      <c r="F153" s="1">
        <f t="shared" ca="1" si="35"/>
        <v>0.11</v>
      </c>
      <c r="G153">
        <f t="shared" ca="1" si="51"/>
        <v>5</v>
      </c>
      <c r="H153">
        <f t="shared" ca="1" si="39"/>
        <v>770</v>
      </c>
      <c r="I153" s="3">
        <f t="shared" ca="1" si="40"/>
        <v>2102</v>
      </c>
      <c r="J153">
        <v>12</v>
      </c>
      <c r="K153" s="1">
        <f t="shared" ca="1" si="41"/>
        <v>0.16</v>
      </c>
      <c r="L153">
        <f t="shared" ca="1" si="42"/>
        <v>4</v>
      </c>
      <c r="M153" s="4">
        <f t="shared" ca="1" si="43"/>
        <v>156.48206444802324</v>
      </c>
      <c r="N153" s="10">
        <f t="shared" ca="1" si="44"/>
        <v>1401.3333333333333</v>
      </c>
      <c r="O153" s="3">
        <f t="shared" ca="1" si="45"/>
        <v>175.16666666666666</v>
      </c>
      <c r="P153" s="14">
        <f t="shared" ca="1" si="46"/>
        <v>336.32</v>
      </c>
      <c r="Q153" s="14">
        <f t="shared" ca="1" si="47"/>
        <v>10510</v>
      </c>
      <c r="R153" s="12">
        <f t="shared" ca="1" si="48"/>
        <v>1618540</v>
      </c>
      <c r="S153" s="12">
        <f t="shared" ca="1" si="49"/>
        <v>231.22</v>
      </c>
      <c r="T153" s="12">
        <f t="shared" ca="1" si="50"/>
        <v>241591268</v>
      </c>
    </row>
    <row r="154" spans="1:20">
      <c r="A154" t="s">
        <v>169</v>
      </c>
      <c r="B154" t="str">
        <f t="shared" si="36"/>
        <v>2020</v>
      </c>
      <c r="D154" s="3">
        <f t="shared" ca="1" si="37"/>
        <v>9562.85</v>
      </c>
      <c r="E154" s="3">
        <f t="shared" ca="1" si="38"/>
        <v>86935</v>
      </c>
      <c r="F154" s="1">
        <f t="shared" ca="1" si="35"/>
        <v>0.11</v>
      </c>
      <c r="G154">
        <f t="shared" ca="1" si="51"/>
        <v>4</v>
      </c>
      <c r="H154">
        <f t="shared" ca="1" si="39"/>
        <v>730</v>
      </c>
      <c r="I154" s="3">
        <f t="shared" ca="1" si="40"/>
        <v>3983</v>
      </c>
      <c r="J154">
        <v>12</v>
      </c>
      <c r="K154" s="1">
        <f t="shared" ca="1" si="41"/>
        <v>0.21</v>
      </c>
      <c r="L154">
        <f t="shared" ca="1" si="42"/>
        <v>5</v>
      </c>
      <c r="M154" s="4">
        <f t="shared" ca="1" si="43"/>
        <v>390.92229066916133</v>
      </c>
      <c r="N154" s="10">
        <f t="shared" ca="1" si="44"/>
        <v>2323.416666666667</v>
      </c>
      <c r="O154" s="3">
        <f t="shared" ca="1" si="45"/>
        <v>331.91666666666669</v>
      </c>
      <c r="P154" s="14">
        <f t="shared" ca="1" si="46"/>
        <v>836.43</v>
      </c>
      <c r="Q154" s="14">
        <f t="shared" ca="1" si="47"/>
        <v>15932</v>
      </c>
      <c r="R154" s="12">
        <f t="shared" ca="1" si="48"/>
        <v>2907590</v>
      </c>
      <c r="S154" s="12">
        <f t="shared" ca="1" si="49"/>
        <v>438.13</v>
      </c>
      <c r="T154" s="12">
        <f t="shared" ca="1" si="50"/>
        <v>346262105</v>
      </c>
    </row>
    <row r="155" spans="1:20">
      <c r="A155" t="s">
        <v>170</v>
      </c>
      <c r="B155" t="str">
        <f t="shared" si="36"/>
        <v>2020</v>
      </c>
      <c r="D155" s="3">
        <f t="shared" ca="1" si="37"/>
        <v>32809.96</v>
      </c>
      <c r="E155" s="3">
        <f t="shared" ca="1" si="38"/>
        <v>86342</v>
      </c>
      <c r="F155" s="1">
        <f t="shared" ca="1" si="35"/>
        <v>0.38</v>
      </c>
      <c r="G155">
        <f t="shared" ca="1" si="51"/>
        <v>3</v>
      </c>
      <c r="H155">
        <f t="shared" ca="1" si="39"/>
        <v>723</v>
      </c>
      <c r="I155" s="3">
        <f t="shared" ca="1" si="40"/>
        <v>2977</v>
      </c>
      <c r="J155">
        <v>12</v>
      </c>
      <c r="K155" s="1">
        <f t="shared" ca="1" si="41"/>
        <v>0.2</v>
      </c>
      <c r="L155">
        <f t="shared" ca="1" si="42"/>
        <v>5</v>
      </c>
      <c r="M155" s="4">
        <f t="shared" ca="1" si="43"/>
        <v>278.02467737765903</v>
      </c>
      <c r="N155" s="10">
        <f t="shared" ca="1" si="44"/>
        <v>1736.5833333333335</v>
      </c>
      <c r="O155" s="3">
        <f t="shared" ca="1" si="45"/>
        <v>248.08333333333334</v>
      </c>
      <c r="P155" s="14">
        <f t="shared" ca="1" si="46"/>
        <v>595.4</v>
      </c>
      <c r="Q155" s="14">
        <f t="shared" ca="1" si="47"/>
        <v>8931</v>
      </c>
      <c r="R155" s="12">
        <f t="shared" ca="1" si="48"/>
        <v>2152371</v>
      </c>
      <c r="S155" s="12">
        <f t="shared" ca="1" si="49"/>
        <v>1131.26</v>
      </c>
      <c r="T155" s="12">
        <f t="shared" ca="1" si="50"/>
        <v>257040134</v>
      </c>
    </row>
    <row r="156" spans="1:20">
      <c r="A156" t="s">
        <v>171</v>
      </c>
      <c r="B156" t="str">
        <f t="shared" si="36"/>
        <v>2020</v>
      </c>
      <c r="D156" s="3">
        <f t="shared" ca="1" si="37"/>
        <v>25720.86</v>
      </c>
      <c r="E156" s="3">
        <f t="shared" ca="1" si="38"/>
        <v>116913</v>
      </c>
      <c r="F156" s="1">
        <f t="shared" ca="1" si="35"/>
        <v>0.22</v>
      </c>
      <c r="G156">
        <f t="shared" ca="1" si="51"/>
        <v>3</v>
      </c>
      <c r="H156">
        <f t="shared" ca="1" si="39"/>
        <v>778</v>
      </c>
      <c r="I156" s="3">
        <f t="shared" ca="1" si="40"/>
        <v>2840</v>
      </c>
      <c r="J156">
        <v>12</v>
      </c>
      <c r="K156" s="1">
        <f t="shared" ca="1" si="41"/>
        <v>0.15</v>
      </c>
      <c r="L156">
        <f t="shared" ca="1" si="42"/>
        <v>6</v>
      </c>
      <c r="M156" s="4">
        <f t="shared" ca="1" si="43"/>
        <v>198.02793552883765</v>
      </c>
      <c r="N156" s="10">
        <f t="shared" ca="1" si="44"/>
        <v>1420</v>
      </c>
      <c r="O156" s="3">
        <f t="shared" ca="1" si="45"/>
        <v>236.66666666666666</v>
      </c>
      <c r="P156" s="14">
        <f t="shared" ca="1" si="46"/>
        <v>426</v>
      </c>
      <c r="Q156" s="14">
        <f t="shared" ca="1" si="47"/>
        <v>8520</v>
      </c>
      <c r="R156" s="12">
        <f t="shared" ca="1" si="48"/>
        <v>2209520</v>
      </c>
      <c r="S156" s="12">
        <f t="shared" ca="1" si="49"/>
        <v>624.79999999999995</v>
      </c>
      <c r="T156" s="12">
        <f t="shared" ca="1" si="50"/>
        <v>332032920</v>
      </c>
    </row>
    <row r="157" spans="1:20">
      <c r="A157" t="s">
        <v>172</v>
      </c>
      <c r="B157" t="str">
        <f t="shared" si="36"/>
        <v>2020</v>
      </c>
      <c r="D157" s="3">
        <f t="shared" ca="1" si="37"/>
        <v>20520.48</v>
      </c>
      <c r="E157" s="3">
        <f t="shared" ca="1" si="38"/>
        <v>85502</v>
      </c>
      <c r="F157" s="1">
        <f t="shared" ca="1" si="35"/>
        <v>0.24</v>
      </c>
      <c r="G157">
        <f t="shared" ca="1" si="51"/>
        <v>3</v>
      </c>
      <c r="H157">
        <f t="shared" ca="1" si="39"/>
        <v>725</v>
      </c>
      <c r="I157" s="3">
        <f t="shared" ca="1" si="40"/>
        <v>2100</v>
      </c>
      <c r="J157">
        <v>12</v>
      </c>
      <c r="K157" s="1">
        <f t="shared" ca="1" si="41"/>
        <v>0.2</v>
      </c>
      <c r="L157">
        <f t="shared" ca="1" si="42"/>
        <v>6</v>
      </c>
      <c r="M157" s="4">
        <f t="shared" ca="1" si="43"/>
        <v>196.12086748172129</v>
      </c>
      <c r="N157" s="10">
        <f t="shared" ca="1" si="44"/>
        <v>1050</v>
      </c>
      <c r="O157" s="3">
        <f t="shared" ca="1" si="45"/>
        <v>175</v>
      </c>
      <c r="P157" s="14">
        <f t="shared" ca="1" si="46"/>
        <v>420</v>
      </c>
      <c r="Q157" s="14">
        <f t="shared" ca="1" si="47"/>
        <v>6300</v>
      </c>
      <c r="R157" s="12">
        <f t="shared" ca="1" si="48"/>
        <v>1522500</v>
      </c>
      <c r="S157" s="12">
        <f t="shared" ca="1" si="49"/>
        <v>504</v>
      </c>
      <c r="T157" s="12">
        <f t="shared" ca="1" si="50"/>
        <v>179554200</v>
      </c>
    </row>
    <row r="158" spans="1:20">
      <c r="A158" t="s">
        <v>173</v>
      </c>
      <c r="B158" t="str">
        <f t="shared" si="36"/>
        <v>2020</v>
      </c>
      <c r="D158" s="3">
        <f t="shared" ca="1" si="37"/>
        <v>12291.300000000001</v>
      </c>
      <c r="E158" s="3">
        <f t="shared" ca="1" si="38"/>
        <v>87795</v>
      </c>
      <c r="F158" s="1">
        <f t="shared" ca="1" si="35"/>
        <v>0.14000000000000001</v>
      </c>
      <c r="G158">
        <f t="shared" ca="1" si="51"/>
        <v>4</v>
      </c>
      <c r="H158">
        <f t="shared" ca="1" si="39"/>
        <v>722</v>
      </c>
      <c r="I158" s="3">
        <f t="shared" ca="1" si="40"/>
        <v>3869</v>
      </c>
      <c r="J158">
        <v>12</v>
      </c>
      <c r="K158" s="1">
        <f t="shared" ca="1" si="41"/>
        <v>0.18</v>
      </c>
      <c r="L158">
        <f t="shared" ca="1" si="42"/>
        <v>3</v>
      </c>
      <c r="M158" s="4">
        <f t="shared" ca="1" si="43"/>
        <v>324.61449325161971</v>
      </c>
      <c r="N158" s="10">
        <f t="shared" ca="1" si="44"/>
        <v>2901.75</v>
      </c>
      <c r="O158" s="3">
        <f t="shared" ca="1" si="45"/>
        <v>322.41666666666669</v>
      </c>
      <c r="P158" s="14">
        <f t="shared" ca="1" si="46"/>
        <v>696.42</v>
      </c>
      <c r="Q158" s="14">
        <f t="shared" ca="1" si="47"/>
        <v>15476</v>
      </c>
      <c r="R158" s="12">
        <f t="shared" ca="1" si="48"/>
        <v>2793418</v>
      </c>
      <c r="S158" s="12">
        <f t="shared" ca="1" si="49"/>
        <v>541.66000000000008</v>
      </c>
      <c r="T158" s="12">
        <f t="shared" ca="1" si="50"/>
        <v>339678855</v>
      </c>
    </row>
    <row r="159" spans="1:20">
      <c r="A159" t="s">
        <v>174</v>
      </c>
      <c r="B159" t="str">
        <f t="shared" si="36"/>
        <v>2020</v>
      </c>
      <c r="D159" s="3">
        <f t="shared" ca="1" si="37"/>
        <v>31155.569999999996</v>
      </c>
      <c r="E159" s="3">
        <f t="shared" ca="1" si="38"/>
        <v>107433</v>
      </c>
      <c r="F159" s="1">
        <f t="shared" ca="1" si="35"/>
        <v>0.28999999999999998</v>
      </c>
      <c r="G159">
        <f t="shared" ca="1" si="51"/>
        <v>5</v>
      </c>
      <c r="H159">
        <f t="shared" ca="1" si="39"/>
        <v>774</v>
      </c>
      <c r="I159" s="3">
        <f t="shared" ca="1" si="40"/>
        <v>2369</v>
      </c>
      <c r="J159">
        <v>12</v>
      </c>
      <c r="K159" s="1">
        <f t="shared" ca="1" si="41"/>
        <v>0.17</v>
      </c>
      <c r="L159">
        <f t="shared" ca="1" si="42"/>
        <v>4</v>
      </c>
      <c r="M159" s="4">
        <f t="shared" ca="1" si="43"/>
        <v>187.5508878396958</v>
      </c>
      <c r="N159" s="10">
        <f t="shared" ca="1" si="44"/>
        <v>1579.3333333333333</v>
      </c>
      <c r="O159" s="3">
        <f t="shared" ca="1" si="45"/>
        <v>197.41666666666666</v>
      </c>
      <c r="P159" s="14">
        <f t="shared" ca="1" si="46"/>
        <v>402.73</v>
      </c>
      <c r="Q159" s="14">
        <f t="shared" ca="1" si="47"/>
        <v>11845</v>
      </c>
      <c r="R159" s="12">
        <f t="shared" ca="1" si="48"/>
        <v>1833606</v>
      </c>
      <c r="S159" s="12">
        <f t="shared" ca="1" si="49"/>
        <v>687.01</v>
      </c>
      <c r="T159" s="12">
        <f t="shared" ca="1" si="50"/>
        <v>254508777</v>
      </c>
    </row>
    <row r="160" spans="1:20">
      <c r="A160" t="s">
        <v>175</v>
      </c>
      <c r="B160" t="str">
        <f t="shared" si="36"/>
        <v>2020</v>
      </c>
      <c r="D160" s="3">
        <f t="shared" ca="1" si="37"/>
        <v>17301.419999999998</v>
      </c>
      <c r="E160" s="3">
        <f t="shared" ca="1" si="38"/>
        <v>96119</v>
      </c>
      <c r="F160" s="1">
        <f t="shared" ca="1" si="35"/>
        <v>0.18</v>
      </c>
      <c r="G160">
        <f t="shared" ca="1" si="51"/>
        <v>4</v>
      </c>
      <c r="H160">
        <f t="shared" ca="1" si="39"/>
        <v>733</v>
      </c>
      <c r="I160" s="3">
        <f t="shared" ca="1" si="40"/>
        <v>3895</v>
      </c>
      <c r="J160">
        <v>12</v>
      </c>
      <c r="K160" s="1">
        <f t="shared" ca="1" si="41"/>
        <v>0.21</v>
      </c>
      <c r="L160">
        <f t="shared" ca="1" si="42"/>
        <v>3</v>
      </c>
      <c r="M160" s="4">
        <f t="shared" ca="1" si="43"/>
        <v>382.28529303449255</v>
      </c>
      <c r="N160" s="10">
        <f t="shared" ca="1" si="44"/>
        <v>2921.25</v>
      </c>
      <c r="O160" s="3">
        <f t="shared" ca="1" si="45"/>
        <v>324.58333333333331</v>
      </c>
      <c r="P160" s="14">
        <f t="shared" ca="1" si="46"/>
        <v>817.94999999999993</v>
      </c>
      <c r="Q160" s="14">
        <f t="shared" ca="1" si="47"/>
        <v>15580</v>
      </c>
      <c r="R160" s="12">
        <f t="shared" ca="1" si="48"/>
        <v>2855035</v>
      </c>
      <c r="S160" s="12">
        <f t="shared" ca="1" si="49"/>
        <v>701.1</v>
      </c>
      <c r="T160" s="12">
        <f t="shared" ca="1" si="50"/>
        <v>374383505</v>
      </c>
    </row>
    <row r="161" spans="1:20">
      <c r="A161" t="s">
        <v>176</v>
      </c>
      <c r="B161" t="str">
        <f t="shared" si="36"/>
        <v>2020</v>
      </c>
      <c r="D161" s="3">
        <f t="shared" ca="1" si="37"/>
        <v>34589.800000000003</v>
      </c>
      <c r="E161" s="3">
        <f t="shared" ca="1" si="38"/>
        <v>111580</v>
      </c>
      <c r="F161" s="1">
        <f t="shared" ca="1" si="35"/>
        <v>0.31000000000000005</v>
      </c>
      <c r="G161">
        <f t="shared" ca="1" si="51"/>
        <v>5</v>
      </c>
      <c r="H161">
        <f t="shared" ca="1" si="39"/>
        <v>789</v>
      </c>
      <c r="I161" s="3">
        <f t="shared" ca="1" si="40"/>
        <v>2160</v>
      </c>
      <c r="J161">
        <v>12</v>
      </c>
      <c r="K161" s="1">
        <f t="shared" ca="1" si="41"/>
        <v>0.21</v>
      </c>
      <c r="L161">
        <f t="shared" ca="1" si="42"/>
        <v>6</v>
      </c>
      <c r="M161" s="4">
        <f t="shared" ca="1" si="43"/>
        <v>211.99903285096377</v>
      </c>
      <c r="N161" s="10">
        <f t="shared" ca="1" si="44"/>
        <v>1080</v>
      </c>
      <c r="O161" s="3">
        <f t="shared" ca="1" si="45"/>
        <v>180</v>
      </c>
      <c r="P161" s="14">
        <f t="shared" ca="1" si="46"/>
        <v>453.59999999999997</v>
      </c>
      <c r="Q161" s="14">
        <f t="shared" ca="1" si="47"/>
        <v>10800</v>
      </c>
      <c r="R161" s="12">
        <f t="shared" ca="1" si="48"/>
        <v>1704240</v>
      </c>
      <c r="S161" s="12">
        <f t="shared" ca="1" si="49"/>
        <v>669.60000000000014</v>
      </c>
      <c r="T161" s="12">
        <f t="shared" ca="1" si="50"/>
        <v>241012800</v>
      </c>
    </row>
    <row r="162" spans="1:20">
      <c r="A162" t="s">
        <v>177</v>
      </c>
      <c r="B162" t="str">
        <f t="shared" si="36"/>
        <v>2020</v>
      </c>
      <c r="D162" s="3">
        <f t="shared" ca="1" si="37"/>
        <v>8790.08</v>
      </c>
      <c r="E162" s="3">
        <f t="shared" ca="1" si="38"/>
        <v>67616</v>
      </c>
      <c r="F162" s="1">
        <f t="shared" ca="1" si="35"/>
        <v>0.13</v>
      </c>
      <c r="G162">
        <f t="shared" ca="1" si="51"/>
        <v>5</v>
      </c>
      <c r="H162">
        <f t="shared" ca="1" si="39"/>
        <v>779</v>
      </c>
      <c r="I162" s="3">
        <f t="shared" ca="1" si="40"/>
        <v>2961</v>
      </c>
      <c r="J162">
        <v>12</v>
      </c>
      <c r="K162" s="1">
        <f t="shared" ca="1" si="41"/>
        <v>0.15</v>
      </c>
      <c r="L162">
        <f t="shared" ca="1" si="42"/>
        <v>6</v>
      </c>
      <c r="M162" s="4">
        <f t="shared" ca="1" si="43"/>
        <v>206.46504123270708</v>
      </c>
      <c r="N162" s="10">
        <f t="shared" ca="1" si="44"/>
        <v>1480.5</v>
      </c>
      <c r="O162" s="3">
        <f t="shared" ca="1" si="45"/>
        <v>246.75</v>
      </c>
      <c r="P162" s="14">
        <f t="shared" ca="1" si="46"/>
        <v>444.15</v>
      </c>
      <c r="Q162" s="14">
        <f t="shared" ca="1" si="47"/>
        <v>14805</v>
      </c>
      <c r="R162" s="12">
        <f t="shared" ca="1" si="48"/>
        <v>2306619</v>
      </c>
      <c r="S162" s="12">
        <f t="shared" ca="1" si="49"/>
        <v>384.93</v>
      </c>
      <c r="T162" s="12">
        <f t="shared" ca="1" si="50"/>
        <v>200210976</v>
      </c>
    </row>
    <row r="163" spans="1:20">
      <c r="A163" t="s">
        <v>178</v>
      </c>
      <c r="B163" t="str">
        <f t="shared" si="36"/>
        <v>2020</v>
      </c>
      <c r="D163" s="3">
        <f t="shared" ca="1" si="37"/>
        <v>34651.100000000006</v>
      </c>
      <c r="E163" s="3">
        <f t="shared" ca="1" si="38"/>
        <v>101915</v>
      </c>
      <c r="F163" s="1">
        <f t="shared" ca="1" si="35"/>
        <v>0.34000000000000008</v>
      </c>
      <c r="G163">
        <f t="shared" ca="1" si="51"/>
        <v>3</v>
      </c>
      <c r="H163">
        <f t="shared" ca="1" si="39"/>
        <v>725</v>
      </c>
      <c r="I163" s="3">
        <f t="shared" ca="1" si="40"/>
        <v>3141</v>
      </c>
      <c r="J163">
        <v>12</v>
      </c>
      <c r="K163" s="1">
        <f t="shared" ca="1" si="41"/>
        <v>0.19</v>
      </c>
      <c r="L163">
        <f t="shared" ca="1" si="42"/>
        <v>6</v>
      </c>
      <c r="M163" s="4">
        <f t="shared" ca="1" si="43"/>
        <v>278.42485296135226</v>
      </c>
      <c r="N163" s="10">
        <f t="shared" ca="1" si="44"/>
        <v>1570.5</v>
      </c>
      <c r="O163" s="3">
        <f t="shared" ca="1" si="45"/>
        <v>261.75</v>
      </c>
      <c r="P163" s="14">
        <f t="shared" ca="1" si="46"/>
        <v>596.79</v>
      </c>
      <c r="Q163" s="14">
        <f t="shared" ca="1" si="47"/>
        <v>9423</v>
      </c>
      <c r="R163" s="12">
        <f t="shared" ca="1" si="48"/>
        <v>2277225</v>
      </c>
      <c r="S163" s="12">
        <f t="shared" ca="1" si="49"/>
        <v>1067.9400000000003</v>
      </c>
      <c r="T163" s="12">
        <f t="shared" ca="1" si="50"/>
        <v>320115015</v>
      </c>
    </row>
    <row r="164" spans="1:20">
      <c r="A164" t="s">
        <v>179</v>
      </c>
      <c r="B164" t="str">
        <f t="shared" si="36"/>
        <v>2020</v>
      </c>
      <c r="D164" s="3">
        <f t="shared" ca="1" si="37"/>
        <v>22727.98</v>
      </c>
      <c r="E164" s="3">
        <f t="shared" ca="1" si="38"/>
        <v>103309</v>
      </c>
      <c r="F164" s="1">
        <f t="shared" ca="1" si="35"/>
        <v>0.22</v>
      </c>
      <c r="G164">
        <f t="shared" ca="1" si="51"/>
        <v>5</v>
      </c>
      <c r="H164">
        <f t="shared" ca="1" si="39"/>
        <v>738</v>
      </c>
      <c r="I164" s="3">
        <f t="shared" ca="1" si="40"/>
        <v>3079</v>
      </c>
      <c r="J164">
        <v>12</v>
      </c>
      <c r="K164" s="1">
        <f t="shared" ca="1" si="41"/>
        <v>0.2</v>
      </c>
      <c r="L164">
        <f t="shared" ca="1" si="42"/>
        <v>4</v>
      </c>
      <c r="M164" s="4">
        <f t="shared" ca="1" si="43"/>
        <v>287.55054808391418</v>
      </c>
      <c r="N164" s="10">
        <f t="shared" ca="1" si="44"/>
        <v>2052.6666666666665</v>
      </c>
      <c r="O164" s="3">
        <f t="shared" ca="1" si="45"/>
        <v>256.58333333333331</v>
      </c>
      <c r="P164" s="14">
        <f t="shared" ca="1" si="46"/>
        <v>615.80000000000007</v>
      </c>
      <c r="Q164" s="14">
        <f t="shared" ca="1" si="47"/>
        <v>15395</v>
      </c>
      <c r="R164" s="12">
        <f t="shared" ca="1" si="48"/>
        <v>2272302</v>
      </c>
      <c r="S164" s="12">
        <f t="shared" ca="1" si="49"/>
        <v>677.38</v>
      </c>
      <c r="T164" s="12">
        <f t="shared" ca="1" si="50"/>
        <v>318088411</v>
      </c>
    </row>
    <row r="165" spans="1:20">
      <c r="A165" t="s">
        <v>180</v>
      </c>
      <c r="B165" t="str">
        <f t="shared" si="36"/>
        <v>2020</v>
      </c>
      <c r="D165" s="3">
        <f t="shared" ca="1" si="37"/>
        <v>21521.399999999998</v>
      </c>
      <c r="E165" s="3">
        <f t="shared" ca="1" si="38"/>
        <v>71738</v>
      </c>
      <c r="F165" s="1">
        <f t="shared" ca="1" si="35"/>
        <v>0.3</v>
      </c>
      <c r="G165">
        <f t="shared" ca="1" si="51"/>
        <v>5</v>
      </c>
      <c r="H165">
        <f t="shared" ca="1" si="39"/>
        <v>788</v>
      </c>
      <c r="I165" s="3">
        <f t="shared" ca="1" si="40"/>
        <v>3768</v>
      </c>
      <c r="J165">
        <v>12</v>
      </c>
      <c r="K165" s="1">
        <f t="shared" ca="1" si="41"/>
        <v>0.16</v>
      </c>
      <c r="L165">
        <f t="shared" ca="1" si="42"/>
        <v>6</v>
      </c>
      <c r="M165" s="4">
        <f t="shared" ca="1" si="43"/>
        <v>280.50638384403038</v>
      </c>
      <c r="N165" s="10">
        <f t="shared" ca="1" si="44"/>
        <v>1884</v>
      </c>
      <c r="O165" s="3">
        <f t="shared" ca="1" si="45"/>
        <v>314</v>
      </c>
      <c r="P165" s="14">
        <f t="shared" ca="1" si="46"/>
        <v>602.88</v>
      </c>
      <c r="Q165" s="14">
        <f t="shared" ca="1" si="47"/>
        <v>18840</v>
      </c>
      <c r="R165" s="12">
        <f t="shared" ca="1" si="48"/>
        <v>2969184</v>
      </c>
      <c r="S165" s="12">
        <f t="shared" ca="1" si="49"/>
        <v>1130.3999999999999</v>
      </c>
      <c r="T165" s="12">
        <f t="shared" ca="1" si="50"/>
        <v>270308784</v>
      </c>
    </row>
    <row r="166" spans="1:20">
      <c r="A166" t="s">
        <v>181</v>
      </c>
      <c r="B166" t="str">
        <f t="shared" si="36"/>
        <v>2020</v>
      </c>
      <c r="D166" s="3">
        <f t="shared" ca="1" si="37"/>
        <v>10054.85</v>
      </c>
      <c r="E166" s="3">
        <f t="shared" ca="1" si="38"/>
        <v>77345</v>
      </c>
      <c r="F166" s="1">
        <f t="shared" ca="1" si="35"/>
        <v>0.13</v>
      </c>
      <c r="G166">
        <f t="shared" ca="1" si="51"/>
        <v>3</v>
      </c>
      <c r="H166">
        <f t="shared" ca="1" si="39"/>
        <v>754</v>
      </c>
      <c r="I166" s="3">
        <f t="shared" ca="1" si="40"/>
        <v>2725</v>
      </c>
      <c r="J166">
        <v>12</v>
      </c>
      <c r="K166" s="1">
        <f t="shared" ca="1" si="41"/>
        <v>0.17</v>
      </c>
      <c r="L166">
        <f t="shared" ca="1" si="42"/>
        <v>4</v>
      </c>
      <c r="M166" s="4">
        <f t="shared" ca="1" si="43"/>
        <v>215.73498073582576</v>
      </c>
      <c r="N166" s="10">
        <f t="shared" ca="1" si="44"/>
        <v>1816.6666666666665</v>
      </c>
      <c r="O166" s="3">
        <f t="shared" ca="1" si="45"/>
        <v>227.08333333333334</v>
      </c>
      <c r="P166" s="14">
        <f t="shared" ca="1" si="46"/>
        <v>463.25000000000006</v>
      </c>
      <c r="Q166" s="14">
        <f t="shared" ca="1" si="47"/>
        <v>8175</v>
      </c>
      <c r="R166" s="12">
        <f t="shared" ca="1" si="48"/>
        <v>2054650</v>
      </c>
      <c r="S166" s="12">
        <f t="shared" ca="1" si="49"/>
        <v>354.25</v>
      </c>
      <c r="T166" s="12">
        <f t="shared" ca="1" si="50"/>
        <v>210765125</v>
      </c>
    </row>
    <row r="167" spans="1:20">
      <c r="A167" t="s">
        <v>182</v>
      </c>
      <c r="B167" t="str">
        <f t="shared" si="36"/>
        <v>2020</v>
      </c>
      <c r="D167" s="3">
        <f t="shared" ca="1" si="37"/>
        <v>12570.24</v>
      </c>
      <c r="E167" s="3">
        <f t="shared" ca="1" si="38"/>
        <v>104752</v>
      </c>
      <c r="F167" s="1">
        <f t="shared" ref="F167:F230" ca="1" si="52">+D167/E167</f>
        <v>0.12</v>
      </c>
      <c r="G167">
        <f t="shared" ca="1" si="51"/>
        <v>5</v>
      </c>
      <c r="H167">
        <f t="shared" ca="1" si="39"/>
        <v>742</v>
      </c>
      <c r="I167" s="3">
        <f t="shared" ca="1" si="40"/>
        <v>3982</v>
      </c>
      <c r="J167">
        <v>12</v>
      </c>
      <c r="K167" s="1">
        <f t="shared" ca="1" si="41"/>
        <v>0.17</v>
      </c>
      <c r="L167">
        <f t="shared" ca="1" si="42"/>
        <v>6</v>
      </c>
      <c r="M167" s="4">
        <f t="shared" ca="1" si="43"/>
        <v>315.25016267525069</v>
      </c>
      <c r="N167" s="10">
        <f t="shared" ca="1" si="44"/>
        <v>1991</v>
      </c>
      <c r="O167" s="3">
        <f t="shared" ca="1" si="45"/>
        <v>331.83333333333331</v>
      </c>
      <c r="P167" s="14">
        <f t="shared" ca="1" si="46"/>
        <v>676.94</v>
      </c>
      <c r="Q167" s="14">
        <f t="shared" ca="1" si="47"/>
        <v>19910</v>
      </c>
      <c r="R167" s="12">
        <f t="shared" ca="1" si="48"/>
        <v>2954644</v>
      </c>
      <c r="S167" s="12">
        <f t="shared" ca="1" si="49"/>
        <v>477.84</v>
      </c>
      <c r="T167" s="12">
        <f t="shared" ca="1" si="50"/>
        <v>417122464</v>
      </c>
    </row>
    <row r="168" spans="1:20">
      <c r="A168" t="s">
        <v>183</v>
      </c>
      <c r="B168" t="str">
        <f t="shared" si="36"/>
        <v>2020</v>
      </c>
      <c r="D168" s="3">
        <f t="shared" ca="1" si="37"/>
        <v>31462.720000000001</v>
      </c>
      <c r="E168" s="3">
        <f t="shared" ca="1" si="38"/>
        <v>98321</v>
      </c>
      <c r="F168" s="1">
        <f t="shared" ca="1" si="52"/>
        <v>0.32</v>
      </c>
      <c r="G168">
        <f t="shared" ca="1" si="51"/>
        <v>5</v>
      </c>
      <c r="H168">
        <f t="shared" ca="1" si="39"/>
        <v>768</v>
      </c>
      <c r="I168" s="3">
        <f t="shared" ca="1" si="40"/>
        <v>3704</v>
      </c>
      <c r="J168">
        <v>12</v>
      </c>
      <c r="K168" s="1">
        <f t="shared" ca="1" si="41"/>
        <v>0.18</v>
      </c>
      <c r="L168">
        <f t="shared" ca="1" si="42"/>
        <v>5</v>
      </c>
      <c r="M168" s="4">
        <f t="shared" ca="1" si="43"/>
        <v>310.77076324735054</v>
      </c>
      <c r="N168" s="10">
        <f t="shared" ca="1" si="44"/>
        <v>2160.666666666667</v>
      </c>
      <c r="O168" s="3">
        <f t="shared" ca="1" si="45"/>
        <v>308.66666666666669</v>
      </c>
      <c r="P168" s="14">
        <f t="shared" ca="1" si="46"/>
        <v>666.72</v>
      </c>
      <c r="Q168" s="14">
        <f t="shared" ca="1" si="47"/>
        <v>18520</v>
      </c>
      <c r="R168" s="12">
        <f t="shared" ca="1" si="48"/>
        <v>2844672</v>
      </c>
      <c r="S168" s="12">
        <f t="shared" ca="1" si="49"/>
        <v>1185.28</v>
      </c>
      <c r="T168" s="12">
        <f t="shared" ca="1" si="50"/>
        <v>364180984</v>
      </c>
    </row>
    <row r="169" spans="1:20">
      <c r="A169" t="s">
        <v>184</v>
      </c>
      <c r="B169" t="str">
        <f t="shared" si="36"/>
        <v>2020</v>
      </c>
      <c r="D169" s="3">
        <f t="shared" ca="1" si="37"/>
        <v>14479.439999999999</v>
      </c>
      <c r="E169" s="3">
        <f t="shared" ca="1" si="38"/>
        <v>60331</v>
      </c>
      <c r="F169" s="1">
        <f t="shared" ca="1" si="52"/>
        <v>0.24</v>
      </c>
      <c r="G169">
        <f t="shared" ca="1" si="51"/>
        <v>4</v>
      </c>
      <c r="H169">
        <f t="shared" ca="1" si="39"/>
        <v>769</v>
      </c>
      <c r="I169" s="3">
        <f t="shared" ca="1" si="40"/>
        <v>2093</v>
      </c>
      <c r="J169">
        <v>12</v>
      </c>
      <c r="K169" s="1">
        <f t="shared" ca="1" si="41"/>
        <v>0.17</v>
      </c>
      <c r="L169">
        <f t="shared" ca="1" si="42"/>
        <v>3</v>
      </c>
      <c r="M169" s="4">
        <f t="shared" ca="1" si="43"/>
        <v>165.7002989651682</v>
      </c>
      <c r="N169" s="10">
        <f t="shared" ca="1" si="44"/>
        <v>1569.75</v>
      </c>
      <c r="O169" s="3">
        <f t="shared" ca="1" si="45"/>
        <v>174.41666666666666</v>
      </c>
      <c r="P169" s="14">
        <f t="shared" ca="1" si="46"/>
        <v>355.81</v>
      </c>
      <c r="Q169" s="14">
        <f t="shared" ca="1" si="47"/>
        <v>8372</v>
      </c>
      <c r="R169" s="12">
        <f t="shared" ca="1" si="48"/>
        <v>1609517</v>
      </c>
      <c r="S169" s="12">
        <f t="shared" ca="1" si="49"/>
        <v>502.32</v>
      </c>
      <c r="T169" s="12">
        <f t="shared" ca="1" si="50"/>
        <v>126272783</v>
      </c>
    </row>
    <row r="170" spans="1:20">
      <c r="A170" t="s">
        <v>185</v>
      </c>
      <c r="B170" t="str">
        <f t="shared" si="36"/>
        <v>2020</v>
      </c>
      <c r="D170" s="3">
        <f t="shared" ca="1" si="37"/>
        <v>20210.97</v>
      </c>
      <c r="E170" s="3">
        <f t="shared" ca="1" si="38"/>
        <v>51823</v>
      </c>
      <c r="F170" s="1">
        <f t="shared" ca="1" si="52"/>
        <v>0.39</v>
      </c>
      <c r="G170">
        <f t="shared" ca="1" si="51"/>
        <v>5</v>
      </c>
      <c r="H170">
        <f t="shared" ca="1" si="39"/>
        <v>721</v>
      </c>
      <c r="I170" s="3">
        <f t="shared" ca="1" si="40"/>
        <v>2196</v>
      </c>
      <c r="J170">
        <v>12</v>
      </c>
      <c r="K170" s="1">
        <f t="shared" ca="1" si="41"/>
        <v>0.19</v>
      </c>
      <c r="L170">
        <f t="shared" ca="1" si="42"/>
        <v>6</v>
      </c>
      <c r="M170" s="4">
        <f t="shared" ca="1" si="43"/>
        <v>194.65806338845258</v>
      </c>
      <c r="N170" s="10">
        <f t="shared" ca="1" si="44"/>
        <v>1098</v>
      </c>
      <c r="O170" s="3">
        <f t="shared" ca="1" si="45"/>
        <v>183</v>
      </c>
      <c r="P170" s="14">
        <f t="shared" ca="1" si="46"/>
        <v>417.24</v>
      </c>
      <c r="Q170" s="14">
        <f t="shared" ca="1" si="47"/>
        <v>10980</v>
      </c>
      <c r="R170" s="12">
        <f t="shared" ca="1" si="48"/>
        <v>1583316</v>
      </c>
      <c r="S170" s="12">
        <f t="shared" ca="1" si="49"/>
        <v>856.44</v>
      </c>
      <c r="T170" s="12">
        <f t="shared" ca="1" si="50"/>
        <v>113803308</v>
      </c>
    </row>
    <row r="171" spans="1:20">
      <c r="A171" t="s">
        <v>186</v>
      </c>
      <c r="B171" t="str">
        <f t="shared" si="36"/>
        <v>2020</v>
      </c>
      <c r="D171" s="3">
        <f t="shared" ca="1" si="37"/>
        <v>14240.939999999999</v>
      </c>
      <c r="E171" s="3">
        <f t="shared" ca="1" si="38"/>
        <v>67814</v>
      </c>
      <c r="F171" s="1">
        <f t="shared" ca="1" si="52"/>
        <v>0.21</v>
      </c>
      <c r="G171">
        <f t="shared" ca="1" si="51"/>
        <v>5</v>
      </c>
      <c r="H171">
        <f t="shared" ca="1" si="39"/>
        <v>763</v>
      </c>
      <c r="I171" s="3">
        <f t="shared" ca="1" si="40"/>
        <v>3348</v>
      </c>
      <c r="J171">
        <v>12</v>
      </c>
      <c r="K171" s="1">
        <f t="shared" ca="1" si="41"/>
        <v>0.18</v>
      </c>
      <c r="L171">
        <f t="shared" ca="1" si="42"/>
        <v>5</v>
      </c>
      <c r="M171" s="4">
        <f t="shared" ca="1" si="43"/>
        <v>280.90186699571547</v>
      </c>
      <c r="N171" s="10">
        <f t="shared" ca="1" si="44"/>
        <v>1953.0000000000002</v>
      </c>
      <c r="O171" s="3">
        <f t="shared" ca="1" si="45"/>
        <v>279</v>
      </c>
      <c r="P171" s="14">
        <f t="shared" ca="1" si="46"/>
        <v>602.64</v>
      </c>
      <c r="Q171" s="14">
        <f t="shared" ca="1" si="47"/>
        <v>16740</v>
      </c>
      <c r="R171" s="12">
        <f t="shared" ca="1" si="48"/>
        <v>2554524</v>
      </c>
      <c r="S171" s="12">
        <f t="shared" ca="1" si="49"/>
        <v>703.07999999999993</v>
      </c>
      <c r="T171" s="12">
        <f t="shared" ca="1" si="50"/>
        <v>227041272</v>
      </c>
    </row>
    <row r="172" spans="1:20">
      <c r="A172" t="s">
        <v>187</v>
      </c>
      <c r="B172" t="str">
        <f t="shared" si="36"/>
        <v>2020</v>
      </c>
      <c r="D172" s="3">
        <f t="shared" ca="1" si="37"/>
        <v>21542.260000000002</v>
      </c>
      <c r="E172" s="3">
        <f t="shared" ca="1" si="38"/>
        <v>93662</v>
      </c>
      <c r="F172" s="1">
        <f t="shared" ca="1" si="52"/>
        <v>0.23</v>
      </c>
      <c r="G172">
        <f t="shared" ca="1" si="51"/>
        <v>4</v>
      </c>
      <c r="H172">
        <f t="shared" ca="1" si="39"/>
        <v>758</v>
      </c>
      <c r="I172" s="3">
        <f t="shared" ca="1" si="40"/>
        <v>3757</v>
      </c>
      <c r="J172">
        <v>12</v>
      </c>
      <c r="K172" s="1">
        <f t="shared" ca="1" si="41"/>
        <v>0.21</v>
      </c>
      <c r="L172">
        <f t="shared" ca="1" si="42"/>
        <v>5</v>
      </c>
      <c r="M172" s="4">
        <f t="shared" ca="1" si="43"/>
        <v>368.7409103801254</v>
      </c>
      <c r="N172" s="10">
        <f t="shared" ca="1" si="44"/>
        <v>2191.5833333333335</v>
      </c>
      <c r="O172" s="3">
        <f t="shared" ca="1" si="45"/>
        <v>313.08333333333331</v>
      </c>
      <c r="P172" s="14">
        <f t="shared" ca="1" si="46"/>
        <v>788.97</v>
      </c>
      <c r="Q172" s="14">
        <f t="shared" ca="1" si="47"/>
        <v>15028</v>
      </c>
      <c r="R172" s="12">
        <f t="shared" ca="1" si="48"/>
        <v>2847806</v>
      </c>
      <c r="S172" s="12">
        <f t="shared" ca="1" si="49"/>
        <v>864.11</v>
      </c>
      <c r="T172" s="12">
        <f t="shared" ca="1" si="50"/>
        <v>351888134</v>
      </c>
    </row>
    <row r="173" spans="1:20">
      <c r="A173" t="s">
        <v>188</v>
      </c>
      <c r="B173" t="str">
        <f t="shared" si="36"/>
        <v>2020</v>
      </c>
      <c r="D173" s="3">
        <f t="shared" ca="1" si="37"/>
        <v>44082.66</v>
      </c>
      <c r="E173" s="3">
        <f t="shared" ca="1" si="38"/>
        <v>116007</v>
      </c>
      <c r="F173" s="1">
        <f t="shared" ca="1" si="52"/>
        <v>0.38</v>
      </c>
      <c r="G173">
        <f t="shared" ca="1" si="51"/>
        <v>3</v>
      </c>
      <c r="H173">
        <f t="shared" ca="1" si="39"/>
        <v>758</v>
      </c>
      <c r="I173" s="3">
        <f t="shared" ca="1" si="40"/>
        <v>3738</v>
      </c>
      <c r="J173">
        <v>12</v>
      </c>
      <c r="K173" s="1">
        <f t="shared" ca="1" si="41"/>
        <v>0.16</v>
      </c>
      <c r="L173">
        <f t="shared" ca="1" si="42"/>
        <v>5</v>
      </c>
      <c r="M173" s="4">
        <f t="shared" ca="1" si="43"/>
        <v>278.27305276246949</v>
      </c>
      <c r="N173" s="10">
        <f t="shared" ca="1" si="44"/>
        <v>2180.5</v>
      </c>
      <c r="O173" s="3">
        <f t="shared" ca="1" si="45"/>
        <v>311.5</v>
      </c>
      <c r="P173" s="14">
        <f t="shared" ca="1" si="46"/>
        <v>598.08000000000004</v>
      </c>
      <c r="Q173" s="14">
        <f t="shared" ca="1" si="47"/>
        <v>11214</v>
      </c>
      <c r="R173" s="12">
        <f t="shared" ca="1" si="48"/>
        <v>2833404</v>
      </c>
      <c r="S173" s="12">
        <f t="shared" ca="1" si="49"/>
        <v>1420.44</v>
      </c>
      <c r="T173" s="12">
        <f t="shared" ca="1" si="50"/>
        <v>433634166</v>
      </c>
    </row>
    <row r="174" spans="1:20">
      <c r="A174" t="s">
        <v>189</v>
      </c>
      <c r="B174" t="str">
        <f t="shared" si="36"/>
        <v>2020</v>
      </c>
      <c r="D174" s="3">
        <f t="shared" ca="1" si="37"/>
        <v>32914</v>
      </c>
      <c r="E174" s="3">
        <f t="shared" ca="1" si="38"/>
        <v>117550</v>
      </c>
      <c r="F174" s="1">
        <f t="shared" ca="1" si="52"/>
        <v>0.28000000000000003</v>
      </c>
      <c r="G174">
        <f t="shared" ca="1" si="51"/>
        <v>3</v>
      </c>
      <c r="H174">
        <f t="shared" ca="1" si="39"/>
        <v>752</v>
      </c>
      <c r="I174" s="3">
        <f t="shared" ca="1" si="40"/>
        <v>3501</v>
      </c>
      <c r="J174">
        <v>12</v>
      </c>
      <c r="K174" s="1">
        <f t="shared" ca="1" si="41"/>
        <v>0.18</v>
      </c>
      <c r="L174">
        <f t="shared" ca="1" si="42"/>
        <v>3</v>
      </c>
      <c r="M174" s="4">
        <f t="shared" ca="1" si="43"/>
        <v>293.73878027240141</v>
      </c>
      <c r="N174" s="10">
        <f t="shared" ca="1" si="44"/>
        <v>2625.75</v>
      </c>
      <c r="O174" s="3">
        <f t="shared" ca="1" si="45"/>
        <v>291.75</v>
      </c>
      <c r="P174" s="14">
        <f t="shared" ca="1" si="46"/>
        <v>630.17999999999995</v>
      </c>
      <c r="Q174" s="14">
        <f t="shared" ca="1" si="47"/>
        <v>10503</v>
      </c>
      <c r="R174" s="12">
        <f t="shared" ca="1" si="48"/>
        <v>2632752</v>
      </c>
      <c r="S174" s="12">
        <f t="shared" ca="1" si="49"/>
        <v>980.28000000000009</v>
      </c>
      <c r="T174" s="12">
        <f t="shared" ca="1" si="50"/>
        <v>411542550</v>
      </c>
    </row>
    <row r="175" spans="1:20">
      <c r="A175" t="s">
        <v>190</v>
      </c>
      <c r="B175" t="str">
        <f t="shared" si="36"/>
        <v>2020</v>
      </c>
      <c r="D175" s="3">
        <f t="shared" ca="1" si="37"/>
        <v>8845.9499999999989</v>
      </c>
      <c r="E175" s="3">
        <f t="shared" ca="1" si="38"/>
        <v>58973</v>
      </c>
      <c r="F175" s="1">
        <f t="shared" ca="1" si="52"/>
        <v>0.15</v>
      </c>
      <c r="G175">
        <f t="shared" ca="1" si="51"/>
        <v>5</v>
      </c>
      <c r="H175">
        <f t="shared" ca="1" si="39"/>
        <v>733</v>
      </c>
      <c r="I175" s="3">
        <f t="shared" ca="1" si="40"/>
        <v>2057</v>
      </c>
      <c r="J175">
        <v>12</v>
      </c>
      <c r="K175" s="1">
        <f t="shared" ca="1" si="41"/>
        <v>0.21</v>
      </c>
      <c r="L175">
        <f t="shared" ca="1" si="42"/>
        <v>4</v>
      </c>
      <c r="M175" s="4">
        <f t="shared" ca="1" si="43"/>
        <v>201.88981971038544</v>
      </c>
      <c r="N175" s="10">
        <f t="shared" ca="1" si="44"/>
        <v>1371.3333333333333</v>
      </c>
      <c r="O175" s="3">
        <f t="shared" ca="1" si="45"/>
        <v>171.41666666666666</v>
      </c>
      <c r="P175" s="14">
        <f t="shared" ca="1" si="46"/>
        <v>431.96999999999997</v>
      </c>
      <c r="Q175" s="14">
        <f t="shared" ca="1" si="47"/>
        <v>10285</v>
      </c>
      <c r="R175" s="12">
        <f t="shared" ca="1" si="48"/>
        <v>1507781</v>
      </c>
      <c r="S175" s="12">
        <f t="shared" ca="1" si="49"/>
        <v>308.55</v>
      </c>
      <c r="T175" s="12">
        <f t="shared" ca="1" si="50"/>
        <v>121307461</v>
      </c>
    </row>
    <row r="176" spans="1:20">
      <c r="A176" t="s">
        <v>191</v>
      </c>
      <c r="B176" t="str">
        <f t="shared" si="36"/>
        <v>2020</v>
      </c>
      <c r="D176" s="3">
        <f t="shared" ca="1" si="37"/>
        <v>13768.810000000001</v>
      </c>
      <c r="E176" s="3">
        <f t="shared" ca="1" si="38"/>
        <v>80993</v>
      </c>
      <c r="F176" s="1">
        <f t="shared" ca="1" si="52"/>
        <v>0.17</v>
      </c>
      <c r="G176">
        <f t="shared" ca="1" si="51"/>
        <v>5</v>
      </c>
      <c r="H176">
        <f t="shared" ca="1" si="39"/>
        <v>740</v>
      </c>
      <c r="I176" s="3">
        <f t="shared" ca="1" si="40"/>
        <v>3962</v>
      </c>
      <c r="J176">
        <v>12</v>
      </c>
      <c r="K176" s="1">
        <f t="shared" ca="1" si="41"/>
        <v>0.15</v>
      </c>
      <c r="L176">
        <f t="shared" ca="1" si="42"/>
        <v>6</v>
      </c>
      <c r="M176" s="4">
        <f t="shared" ca="1" si="43"/>
        <v>276.26291569199117</v>
      </c>
      <c r="N176" s="10">
        <f t="shared" ca="1" si="44"/>
        <v>1981</v>
      </c>
      <c r="O176" s="3">
        <f t="shared" ca="1" si="45"/>
        <v>330.16666666666669</v>
      </c>
      <c r="P176" s="14">
        <f t="shared" ca="1" si="46"/>
        <v>594.29999999999995</v>
      </c>
      <c r="Q176" s="14">
        <f t="shared" ca="1" si="47"/>
        <v>19810</v>
      </c>
      <c r="R176" s="12">
        <f t="shared" ca="1" si="48"/>
        <v>2931880</v>
      </c>
      <c r="S176" s="12">
        <f t="shared" ca="1" si="49"/>
        <v>673.54000000000008</v>
      </c>
      <c r="T176" s="12">
        <f t="shared" ca="1" si="50"/>
        <v>320894266</v>
      </c>
    </row>
    <row r="177" spans="1:20">
      <c r="A177" t="s">
        <v>192</v>
      </c>
      <c r="B177" t="str">
        <f t="shared" si="36"/>
        <v>2020</v>
      </c>
      <c r="D177" s="3">
        <f t="shared" ca="1" si="37"/>
        <v>13801.32</v>
      </c>
      <c r="E177" s="3">
        <f t="shared" ca="1" si="38"/>
        <v>76674</v>
      </c>
      <c r="F177" s="1">
        <f t="shared" ca="1" si="52"/>
        <v>0.18</v>
      </c>
      <c r="G177">
        <f t="shared" ca="1" si="51"/>
        <v>5</v>
      </c>
      <c r="H177">
        <f t="shared" ca="1" si="39"/>
        <v>743</v>
      </c>
      <c r="I177" s="3">
        <f t="shared" ca="1" si="40"/>
        <v>2028</v>
      </c>
      <c r="J177">
        <v>12</v>
      </c>
      <c r="K177" s="1">
        <f t="shared" ca="1" si="41"/>
        <v>0.2</v>
      </c>
      <c r="L177">
        <f t="shared" ca="1" si="42"/>
        <v>4</v>
      </c>
      <c r="M177" s="4">
        <f t="shared" ca="1" si="43"/>
        <v>189.39672345377647</v>
      </c>
      <c r="N177" s="10">
        <f t="shared" ca="1" si="44"/>
        <v>1352</v>
      </c>
      <c r="O177" s="3">
        <f t="shared" ca="1" si="45"/>
        <v>169</v>
      </c>
      <c r="P177" s="14">
        <f t="shared" ca="1" si="46"/>
        <v>405.6</v>
      </c>
      <c r="Q177" s="14">
        <f t="shared" ca="1" si="47"/>
        <v>10140</v>
      </c>
      <c r="R177" s="12">
        <f t="shared" ca="1" si="48"/>
        <v>1506804</v>
      </c>
      <c r="S177" s="12">
        <f t="shared" ca="1" si="49"/>
        <v>365.03999999999996</v>
      </c>
      <c r="T177" s="12">
        <f t="shared" ca="1" si="50"/>
        <v>155494872</v>
      </c>
    </row>
    <row r="178" spans="1:20">
      <c r="A178" t="s">
        <v>193</v>
      </c>
      <c r="B178" t="str">
        <f t="shared" si="36"/>
        <v>2020</v>
      </c>
      <c r="D178" s="3">
        <f t="shared" ca="1" si="37"/>
        <v>35377.599999999999</v>
      </c>
      <c r="E178" s="3">
        <f t="shared" ca="1" si="38"/>
        <v>110555</v>
      </c>
      <c r="F178" s="1">
        <f t="shared" ca="1" si="52"/>
        <v>0.32</v>
      </c>
      <c r="G178">
        <f t="shared" ca="1" si="51"/>
        <v>5</v>
      </c>
      <c r="H178">
        <f t="shared" ca="1" si="39"/>
        <v>771</v>
      </c>
      <c r="I178" s="3">
        <f t="shared" ca="1" si="40"/>
        <v>2792</v>
      </c>
      <c r="J178">
        <v>12</v>
      </c>
      <c r="K178" s="1">
        <f t="shared" ca="1" si="41"/>
        <v>0.18</v>
      </c>
      <c r="L178">
        <f t="shared" ca="1" si="42"/>
        <v>3</v>
      </c>
      <c r="M178" s="4">
        <f t="shared" ca="1" si="43"/>
        <v>234.25269195102669</v>
      </c>
      <c r="N178" s="10">
        <f t="shared" ca="1" si="44"/>
        <v>2094</v>
      </c>
      <c r="O178" s="3">
        <f t="shared" ca="1" si="45"/>
        <v>232.66666666666666</v>
      </c>
      <c r="P178" s="14">
        <f t="shared" ca="1" si="46"/>
        <v>502.56</v>
      </c>
      <c r="Q178" s="14">
        <f t="shared" ca="1" si="47"/>
        <v>13960</v>
      </c>
      <c r="R178" s="12">
        <f t="shared" ca="1" si="48"/>
        <v>2152632</v>
      </c>
      <c r="S178" s="12">
        <f t="shared" ca="1" si="49"/>
        <v>893.44</v>
      </c>
      <c r="T178" s="12">
        <f t="shared" ca="1" si="50"/>
        <v>308669560</v>
      </c>
    </row>
    <row r="179" spans="1:20">
      <c r="A179" t="s">
        <v>194</v>
      </c>
      <c r="B179" t="str">
        <f t="shared" si="36"/>
        <v>2020</v>
      </c>
      <c r="D179" s="3">
        <f t="shared" ca="1" si="37"/>
        <v>9830.2799999999988</v>
      </c>
      <c r="E179" s="3">
        <f t="shared" ca="1" si="38"/>
        <v>81919</v>
      </c>
      <c r="F179" s="1">
        <f t="shared" ca="1" si="52"/>
        <v>0.11999999999999998</v>
      </c>
      <c r="G179">
        <f t="shared" ca="1" si="51"/>
        <v>5</v>
      </c>
      <c r="H179">
        <f t="shared" ca="1" si="39"/>
        <v>721</v>
      </c>
      <c r="I179" s="3">
        <f t="shared" ca="1" si="40"/>
        <v>3279</v>
      </c>
      <c r="J179">
        <v>12</v>
      </c>
      <c r="K179" s="1">
        <f t="shared" ca="1" si="41"/>
        <v>0.15</v>
      </c>
      <c r="L179">
        <f t="shared" ca="1" si="42"/>
        <v>6</v>
      </c>
      <c r="M179" s="4">
        <f t="shared" ca="1" si="43"/>
        <v>228.63859176023192</v>
      </c>
      <c r="N179" s="10">
        <f t="shared" ca="1" si="44"/>
        <v>1639.5</v>
      </c>
      <c r="O179" s="3">
        <f t="shared" ca="1" si="45"/>
        <v>273.25</v>
      </c>
      <c r="P179" s="14">
        <f t="shared" ca="1" si="46"/>
        <v>491.84999999999997</v>
      </c>
      <c r="Q179" s="14">
        <f t="shared" ca="1" si="47"/>
        <v>16395</v>
      </c>
      <c r="R179" s="12">
        <f t="shared" ca="1" si="48"/>
        <v>2364159</v>
      </c>
      <c r="S179" s="12">
        <f t="shared" ca="1" si="49"/>
        <v>393.47999999999996</v>
      </c>
      <c r="T179" s="12">
        <f t="shared" ca="1" si="50"/>
        <v>268612401</v>
      </c>
    </row>
    <row r="180" spans="1:20">
      <c r="A180" t="s">
        <v>195</v>
      </c>
      <c r="B180" t="str">
        <f t="shared" si="36"/>
        <v>2020</v>
      </c>
      <c r="D180" s="3">
        <f t="shared" ca="1" si="37"/>
        <v>20302.800000000003</v>
      </c>
      <c r="E180" s="3">
        <f t="shared" ca="1" si="38"/>
        <v>72510</v>
      </c>
      <c r="F180" s="1">
        <f t="shared" ca="1" si="52"/>
        <v>0.28000000000000003</v>
      </c>
      <c r="G180">
        <f t="shared" ca="1" si="51"/>
        <v>4</v>
      </c>
      <c r="H180">
        <f t="shared" ca="1" si="39"/>
        <v>727</v>
      </c>
      <c r="I180" s="3">
        <f t="shared" ca="1" si="40"/>
        <v>3196</v>
      </c>
      <c r="J180">
        <v>12</v>
      </c>
      <c r="K180" s="1">
        <f t="shared" ca="1" si="41"/>
        <v>0.19</v>
      </c>
      <c r="L180">
        <f t="shared" ca="1" si="42"/>
        <v>5</v>
      </c>
      <c r="M180" s="4">
        <f t="shared" ca="1" si="43"/>
        <v>283.30016875660044</v>
      </c>
      <c r="N180" s="10">
        <f t="shared" ca="1" si="44"/>
        <v>1864.3333333333335</v>
      </c>
      <c r="O180" s="3">
        <f t="shared" ca="1" si="45"/>
        <v>266.33333333333331</v>
      </c>
      <c r="P180" s="14">
        <f t="shared" ca="1" si="46"/>
        <v>607.24</v>
      </c>
      <c r="Q180" s="14">
        <f t="shared" ca="1" si="47"/>
        <v>12784</v>
      </c>
      <c r="R180" s="12">
        <f t="shared" ca="1" si="48"/>
        <v>2323492</v>
      </c>
      <c r="S180" s="12">
        <f t="shared" ca="1" si="49"/>
        <v>894.88000000000011</v>
      </c>
      <c r="T180" s="12">
        <f t="shared" ca="1" si="50"/>
        <v>231741960</v>
      </c>
    </row>
    <row r="181" spans="1:20">
      <c r="A181" t="s">
        <v>196</v>
      </c>
      <c r="B181" t="str">
        <f t="shared" si="36"/>
        <v>2020</v>
      </c>
      <c r="D181" s="3">
        <f t="shared" ca="1" si="37"/>
        <v>27304.16</v>
      </c>
      <c r="E181" s="3">
        <f t="shared" ca="1" si="38"/>
        <v>105016</v>
      </c>
      <c r="F181" s="1">
        <f t="shared" ca="1" si="52"/>
        <v>0.26</v>
      </c>
      <c r="G181">
        <f t="shared" ca="1" si="51"/>
        <v>3</v>
      </c>
      <c r="H181">
        <f t="shared" ca="1" si="39"/>
        <v>731</v>
      </c>
      <c r="I181" s="3">
        <f t="shared" ca="1" si="40"/>
        <v>3190</v>
      </c>
      <c r="J181">
        <v>12</v>
      </c>
      <c r="K181" s="1">
        <f t="shared" ca="1" si="41"/>
        <v>0.19</v>
      </c>
      <c r="L181">
        <f t="shared" ca="1" si="42"/>
        <v>5</v>
      </c>
      <c r="M181" s="4">
        <f t="shared" ca="1" si="43"/>
        <v>282.7683161243915</v>
      </c>
      <c r="N181" s="10">
        <f t="shared" ca="1" si="44"/>
        <v>1860.8333333333335</v>
      </c>
      <c r="O181" s="3">
        <f t="shared" ca="1" si="45"/>
        <v>265.83333333333331</v>
      </c>
      <c r="P181" s="14">
        <f t="shared" ca="1" si="46"/>
        <v>606.1</v>
      </c>
      <c r="Q181" s="14">
        <f t="shared" ca="1" si="47"/>
        <v>9570</v>
      </c>
      <c r="R181" s="12">
        <f t="shared" ca="1" si="48"/>
        <v>2331890</v>
      </c>
      <c r="S181" s="12">
        <f t="shared" ca="1" si="49"/>
        <v>829.4</v>
      </c>
      <c r="T181" s="12">
        <f t="shared" ca="1" si="50"/>
        <v>335001040</v>
      </c>
    </row>
    <row r="182" spans="1:20">
      <c r="A182" t="s">
        <v>197</v>
      </c>
      <c r="B182" t="str">
        <f t="shared" si="36"/>
        <v>2020</v>
      </c>
      <c r="D182" s="3">
        <f t="shared" ca="1" si="37"/>
        <v>17765.11</v>
      </c>
      <c r="E182" s="3">
        <f t="shared" ca="1" si="38"/>
        <v>61259</v>
      </c>
      <c r="F182" s="1">
        <f t="shared" ca="1" si="52"/>
        <v>0.29000000000000004</v>
      </c>
      <c r="G182">
        <f t="shared" ca="1" si="51"/>
        <v>5</v>
      </c>
      <c r="H182">
        <f t="shared" ca="1" si="39"/>
        <v>721</v>
      </c>
      <c r="I182" s="3">
        <f t="shared" ca="1" si="40"/>
        <v>3487</v>
      </c>
      <c r="J182">
        <v>12</v>
      </c>
      <c r="K182" s="1">
        <f t="shared" ca="1" si="41"/>
        <v>0.15</v>
      </c>
      <c r="L182">
        <f t="shared" ca="1" si="42"/>
        <v>5</v>
      </c>
      <c r="M182" s="4">
        <f t="shared" ca="1" si="43"/>
        <v>243.14204619332992</v>
      </c>
      <c r="N182" s="10">
        <f t="shared" ca="1" si="44"/>
        <v>2034.0833333333335</v>
      </c>
      <c r="O182" s="3">
        <f t="shared" ca="1" si="45"/>
        <v>290.58333333333331</v>
      </c>
      <c r="P182" s="14">
        <f t="shared" ca="1" si="46"/>
        <v>523.04999999999995</v>
      </c>
      <c r="Q182" s="14">
        <f t="shared" ca="1" si="47"/>
        <v>17435</v>
      </c>
      <c r="R182" s="12">
        <f t="shared" ca="1" si="48"/>
        <v>2514127</v>
      </c>
      <c r="S182" s="12">
        <f t="shared" ca="1" si="49"/>
        <v>1011.2300000000001</v>
      </c>
      <c r="T182" s="12">
        <f t="shared" ca="1" si="50"/>
        <v>213610133</v>
      </c>
    </row>
    <row r="183" spans="1:20">
      <c r="A183" t="s">
        <v>198</v>
      </c>
      <c r="B183" t="str">
        <f t="shared" si="36"/>
        <v>2020</v>
      </c>
      <c r="D183" s="3">
        <f t="shared" ca="1" si="37"/>
        <v>10438.24</v>
      </c>
      <c r="E183" s="3">
        <f t="shared" ca="1" si="38"/>
        <v>65239</v>
      </c>
      <c r="F183" s="1">
        <f t="shared" ca="1" si="52"/>
        <v>0.16</v>
      </c>
      <c r="G183">
        <f t="shared" ca="1" si="51"/>
        <v>4</v>
      </c>
      <c r="H183">
        <f t="shared" ca="1" si="39"/>
        <v>761</v>
      </c>
      <c r="I183" s="3">
        <f t="shared" ca="1" si="40"/>
        <v>3743</v>
      </c>
      <c r="J183">
        <v>12</v>
      </c>
      <c r="K183" s="1">
        <f t="shared" ca="1" si="41"/>
        <v>0.15</v>
      </c>
      <c r="L183">
        <f t="shared" ca="1" si="42"/>
        <v>5</v>
      </c>
      <c r="M183" s="4">
        <f t="shared" ca="1" si="43"/>
        <v>260.99245164945052</v>
      </c>
      <c r="N183" s="10">
        <f t="shared" ca="1" si="44"/>
        <v>2183.416666666667</v>
      </c>
      <c r="O183" s="3">
        <f t="shared" ca="1" si="45"/>
        <v>311.91666666666669</v>
      </c>
      <c r="P183" s="14">
        <f t="shared" ca="1" si="46"/>
        <v>561.44999999999993</v>
      </c>
      <c r="Q183" s="14">
        <f t="shared" ca="1" si="47"/>
        <v>14972</v>
      </c>
      <c r="R183" s="12">
        <f t="shared" ca="1" si="48"/>
        <v>2848423</v>
      </c>
      <c r="S183" s="12">
        <f t="shared" ca="1" si="49"/>
        <v>598.88</v>
      </c>
      <c r="T183" s="12">
        <f t="shared" ca="1" si="50"/>
        <v>244189577</v>
      </c>
    </row>
    <row r="184" spans="1:20">
      <c r="A184" t="s">
        <v>199</v>
      </c>
      <c r="B184" t="str">
        <f t="shared" si="36"/>
        <v>2020</v>
      </c>
      <c r="D184" s="3">
        <f t="shared" ca="1" si="37"/>
        <v>12401.35</v>
      </c>
      <c r="E184" s="3">
        <f t="shared" ca="1" si="38"/>
        <v>95395</v>
      </c>
      <c r="F184" s="1">
        <f t="shared" ca="1" si="52"/>
        <v>0.13</v>
      </c>
      <c r="G184">
        <f t="shared" ca="1" si="51"/>
        <v>5</v>
      </c>
      <c r="H184">
        <f t="shared" ca="1" si="39"/>
        <v>762</v>
      </c>
      <c r="I184" s="3">
        <f t="shared" ca="1" si="40"/>
        <v>2377</v>
      </c>
      <c r="J184">
        <v>12</v>
      </c>
      <c r="K184" s="1">
        <f t="shared" ca="1" si="41"/>
        <v>0.16</v>
      </c>
      <c r="L184">
        <f t="shared" ca="1" si="42"/>
        <v>3</v>
      </c>
      <c r="M184" s="4">
        <f t="shared" ca="1" si="43"/>
        <v>176.95426602899678</v>
      </c>
      <c r="N184" s="10">
        <f t="shared" ca="1" si="44"/>
        <v>1782.75</v>
      </c>
      <c r="O184" s="3">
        <f t="shared" ca="1" si="45"/>
        <v>198.08333333333334</v>
      </c>
      <c r="P184" s="14">
        <f t="shared" ca="1" si="46"/>
        <v>380.32</v>
      </c>
      <c r="Q184" s="14">
        <f t="shared" ca="1" si="47"/>
        <v>11885</v>
      </c>
      <c r="R184" s="12">
        <f t="shared" ca="1" si="48"/>
        <v>1811274</v>
      </c>
      <c r="S184" s="12">
        <f t="shared" ca="1" si="49"/>
        <v>309.01</v>
      </c>
      <c r="T184" s="12">
        <f t="shared" ca="1" si="50"/>
        <v>226753915</v>
      </c>
    </row>
    <row r="185" spans="1:20">
      <c r="A185" t="s">
        <v>200</v>
      </c>
      <c r="B185" t="str">
        <f t="shared" si="36"/>
        <v>2020</v>
      </c>
      <c r="D185" s="3">
        <f t="shared" ca="1" si="37"/>
        <v>35313.96</v>
      </c>
      <c r="E185" s="3">
        <f t="shared" ca="1" si="38"/>
        <v>107012</v>
      </c>
      <c r="F185" s="1">
        <f t="shared" ca="1" si="52"/>
        <v>0.33</v>
      </c>
      <c r="G185">
        <f t="shared" ca="1" si="51"/>
        <v>3</v>
      </c>
      <c r="H185">
        <f t="shared" ca="1" si="39"/>
        <v>729</v>
      </c>
      <c r="I185" s="3">
        <f t="shared" ca="1" si="40"/>
        <v>2441</v>
      </c>
      <c r="J185">
        <v>12</v>
      </c>
      <c r="K185" s="1">
        <f t="shared" ca="1" si="41"/>
        <v>0.17</v>
      </c>
      <c r="L185">
        <f t="shared" ca="1" si="42"/>
        <v>6</v>
      </c>
      <c r="M185" s="4">
        <f t="shared" ca="1" si="43"/>
        <v>193.25104145913787</v>
      </c>
      <c r="N185" s="10">
        <f t="shared" ca="1" si="44"/>
        <v>1220.5</v>
      </c>
      <c r="O185" s="3">
        <f t="shared" ca="1" si="45"/>
        <v>203.41666666666666</v>
      </c>
      <c r="P185" s="14">
        <f t="shared" ca="1" si="46"/>
        <v>414.97</v>
      </c>
      <c r="Q185" s="14">
        <f t="shared" ca="1" si="47"/>
        <v>7323</v>
      </c>
      <c r="R185" s="12">
        <f t="shared" ca="1" si="48"/>
        <v>1779489</v>
      </c>
      <c r="S185" s="12">
        <f t="shared" ca="1" si="49"/>
        <v>805.53000000000009</v>
      </c>
      <c r="T185" s="12">
        <f t="shared" ca="1" si="50"/>
        <v>261216292</v>
      </c>
    </row>
    <row r="186" spans="1:20">
      <c r="A186" t="s">
        <v>201</v>
      </c>
      <c r="B186" t="str">
        <f t="shared" si="36"/>
        <v>2020</v>
      </c>
      <c r="D186" s="3">
        <f t="shared" ca="1" si="37"/>
        <v>14379.28</v>
      </c>
      <c r="E186" s="3">
        <f t="shared" ca="1" si="38"/>
        <v>84584</v>
      </c>
      <c r="F186" s="1">
        <f t="shared" ca="1" si="52"/>
        <v>0.17</v>
      </c>
      <c r="G186">
        <f t="shared" ca="1" si="51"/>
        <v>3</v>
      </c>
      <c r="H186">
        <f t="shared" ca="1" si="39"/>
        <v>724</v>
      </c>
      <c r="I186" s="3">
        <f t="shared" ca="1" si="40"/>
        <v>2116</v>
      </c>
      <c r="J186">
        <v>12</v>
      </c>
      <c r="K186" s="1">
        <f t="shared" ca="1" si="41"/>
        <v>0.17</v>
      </c>
      <c r="L186">
        <f t="shared" ca="1" si="42"/>
        <v>6</v>
      </c>
      <c r="M186" s="4">
        <f t="shared" ca="1" si="43"/>
        <v>167.52118137137884</v>
      </c>
      <c r="N186" s="10">
        <f t="shared" ca="1" si="44"/>
        <v>1058</v>
      </c>
      <c r="O186" s="3">
        <f t="shared" ca="1" si="45"/>
        <v>176.33333333333334</v>
      </c>
      <c r="P186" s="14">
        <f t="shared" ca="1" si="46"/>
        <v>359.72</v>
      </c>
      <c r="Q186" s="14">
        <f t="shared" ca="1" si="47"/>
        <v>6348</v>
      </c>
      <c r="R186" s="12">
        <f t="shared" ca="1" si="48"/>
        <v>1531984</v>
      </c>
      <c r="S186" s="12">
        <f t="shared" ca="1" si="49"/>
        <v>359.72</v>
      </c>
      <c r="T186" s="12">
        <f t="shared" ca="1" si="50"/>
        <v>178979744</v>
      </c>
    </row>
    <row r="187" spans="1:20">
      <c r="A187" t="s">
        <v>202</v>
      </c>
      <c r="B187" t="str">
        <f t="shared" si="36"/>
        <v>2020</v>
      </c>
      <c r="D187" s="3">
        <f t="shared" ca="1" si="37"/>
        <v>8264.7999999999993</v>
      </c>
      <c r="E187" s="3">
        <f t="shared" ca="1" si="38"/>
        <v>51655</v>
      </c>
      <c r="F187" s="1">
        <f t="shared" ca="1" si="52"/>
        <v>0.15999999999999998</v>
      </c>
      <c r="G187">
        <f t="shared" ca="1" si="51"/>
        <v>5</v>
      </c>
      <c r="H187">
        <f t="shared" ca="1" si="39"/>
        <v>739</v>
      </c>
      <c r="I187" s="3">
        <f t="shared" ca="1" si="40"/>
        <v>3599</v>
      </c>
      <c r="J187">
        <v>12</v>
      </c>
      <c r="K187" s="1">
        <f t="shared" ca="1" si="41"/>
        <v>0.15</v>
      </c>
      <c r="L187">
        <f t="shared" ca="1" si="42"/>
        <v>3</v>
      </c>
      <c r="M187" s="4">
        <f t="shared" ca="1" si="43"/>
        <v>250.95159858038267</v>
      </c>
      <c r="N187" s="10">
        <f t="shared" ca="1" si="44"/>
        <v>2699.25</v>
      </c>
      <c r="O187" s="3">
        <f t="shared" ca="1" si="45"/>
        <v>299.91666666666669</v>
      </c>
      <c r="P187" s="14">
        <f t="shared" ca="1" si="46"/>
        <v>539.85</v>
      </c>
      <c r="Q187" s="14">
        <f t="shared" ca="1" si="47"/>
        <v>17995</v>
      </c>
      <c r="R187" s="12">
        <f t="shared" ca="1" si="48"/>
        <v>2659661</v>
      </c>
      <c r="S187" s="12">
        <f t="shared" ca="1" si="49"/>
        <v>575.83999999999992</v>
      </c>
      <c r="T187" s="12">
        <f t="shared" ca="1" si="50"/>
        <v>185906345</v>
      </c>
    </row>
    <row r="188" spans="1:20">
      <c r="A188" t="s">
        <v>203</v>
      </c>
      <c r="B188" t="str">
        <f t="shared" si="36"/>
        <v>2020</v>
      </c>
      <c r="D188" s="3">
        <f t="shared" ca="1" si="37"/>
        <v>26116.04</v>
      </c>
      <c r="E188" s="3">
        <f t="shared" ca="1" si="38"/>
        <v>113548</v>
      </c>
      <c r="F188" s="1">
        <f t="shared" ca="1" si="52"/>
        <v>0.23</v>
      </c>
      <c r="G188">
        <f t="shared" ca="1" si="51"/>
        <v>3</v>
      </c>
      <c r="H188">
        <f t="shared" ca="1" si="39"/>
        <v>754</v>
      </c>
      <c r="I188" s="3">
        <f t="shared" ca="1" si="40"/>
        <v>2255</v>
      </c>
      <c r="J188">
        <v>12</v>
      </c>
      <c r="K188" s="1">
        <f t="shared" ca="1" si="41"/>
        <v>0.21</v>
      </c>
      <c r="L188">
        <f t="shared" ca="1" si="42"/>
        <v>6</v>
      </c>
      <c r="M188" s="4">
        <f t="shared" ca="1" si="43"/>
        <v>221.32306438839038</v>
      </c>
      <c r="N188" s="10">
        <f t="shared" ca="1" si="44"/>
        <v>1127.5</v>
      </c>
      <c r="O188" s="3">
        <f t="shared" ca="1" si="45"/>
        <v>187.91666666666666</v>
      </c>
      <c r="P188" s="14">
        <f t="shared" ca="1" si="46"/>
        <v>473.54999999999995</v>
      </c>
      <c r="Q188" s="14">
        <f t="shared" ca="1" si="47"/>
        <v>6765</v>
      </c>
      <c r="R188" s="12">
        <f t="shared" ca="1" si="48"/>
        <v>1700270</v>
      </c>
      <c r="S188" s="12">
        <f t="shared" ca="1" si="49"/>
        <v>518.65</v>
      </c>
      <c r="T188" s="12">
        <f t="shared" ca="1" si="50"/>
        <v>256050740</v>
      </c>
    </row>
    <row r="189" spans="1:20">
      <c r="A189" t="s">
        <v>204</v>
      </c>
      <c r="B189" t="str">
        <f t="shared" si="36"/>
        <v>2020</v>
      </c>
      <c r="D189" s="3">
        <f t="shared" ca="1" si="37"/>
        <v>16409.79</v>
      </c>
      <c r="E189" s="3">
        <f t="shared" ca="1" si="38"/>
        <v>60777</v>
      </c>
      <c r="F189" s="1">
        <f t="shared" ca="1" si="52"/>
        <v>0.27</v>
      </c>
      <c r="G189">
        <f t="shared" ca="1" si="51"/>
        <v>3</v>
      </c>
      <c r="H189">
        <f t="shared" ca="1" si="39"/>
        <v>781</v>
      </c>
      <c r="I189" s="3">
        <f t="shared" ca="1" si="40"/>
        <v>3127</v>
      </c>
      <c r="J189">
        <v>12</v>
      </c>
      <c r="K189" s="1">
        <f t="shared" ca="1" si="41"/>
        <v>0.17</v>
      </c>
      <c r="L189">
        <f t="shared" ca="1" si="42"/>
        <v>3</v>
      </c>
      <c r="M189" s="4">
        <f t="shared" ca="1" si="43"/>
        <v>247.56083844437688</v>
      </c>
      <c r="N189" s="10">
        <f t="shared" ca="1" si="44"/>
        <v>2345.25</v>
      </c>
      <c r="O189" s="3">
        <f t="shared" ca="1" si="45"/>
        <v>260.58333333333331</v>
      </c>
      <c r="P189" s="14">
        <f t="shared" ca="1" si="46"/>
        <v>531.59</v>
      </c>
      <c r="Q189" s="14">
        <f t="shared" ca="1" si="47"/>
        <v>9381</v>
      </c>
      <c r="R189" s="12">
        <f t="shared" ca="1" si="48"/>
        <v>2442187</v>
      </c>
      <c r="S189" s="12">
        <f t="shared" ca="1" si="49"/>
        <v>844.29000000000008</v>
      </c>
      <c r="T189" s="12">
        <f t="shared" ca="1" si="50"/>
        <v>190049679</v>
      </c>
    </row>
    <row r="190" spans="1:20">
      <c r="A190" t="s">
        <v>205</v>
      </c>
      <c r="B190" t="str">
        <f t="shared" si="36"/>
        <v>2020</v>
      </c>
      <c r="D190" s="3">
        <f t="shared" ca="1" si="37"/>
        <v>35621.75</v>
      </c>
      <c r="E190" s="3">
        <f t="shared" ca="1" si="38"/>
        <v>96275</v>
      </c>
      <c r="F190" s="1">
        <f t="shared" ca="1" si="52"/>
        <v>0.37</v>
      </c>
      <c r="G190">
        <f t="shared" ca="1" si="51"/>
        <v>5</v>
      </c>
      <c r="H190">
        <f t="shared" ca="1" si="39"/>
        <v>772</v>
      </c>
      <c r="I190" s="3">
        <f t="shared" ca="1" si="40"/>
        <v>3992</v>
      </c>
      <c r="J190">
        <v>12</v>
      </c>
      <c r="K190" s="1">
        <f t="shared" ca="1" si="41"/>
        <v>0.16</v>
      </c>
      <c r="L190">
        <f t="shared" ca="1" si="42"/>
        <v>6</v>
      </c>
      <c r="M190" s="4">
        <f t="shared" ca="1" si="43"/>
        <v>297.18192258635054</v>
      </c>
      <c r="N190" s="10">
        <f t="shared" ca="1" si="44"/>
        <v>1996</v>
      </c>
      <c r="O190" s="3">
        <f t="shared" ca="1" si="45"/>
        <v>332.66666666666669</v>
      </c>
      <c r="P190" s="14">
        <f t="shared" ca="1" si="46"/>
        <v>638.72</v>
      </c>
      <c r="Q190" s="14">
        <f t="shared" ca="1" si="47"/>
        <v>19960</v>
      </c>
      <c r="R190" s="12">
        <f t="shared" ca="1" si="48"/>
        <v>3081824</v>
      </c>
      <c r="S190" s="12">
        <f t="shared" ca="1" si="49"/>
        <v>1477.04</v>
      </c>
      <c r="T190" s="12">
        <f t="shared" ca="1" si="50"/>
        <v>384329800</v>
      </c>
    </row>
    <row r="191" spans="1:20">
      <c r="A191" t="s">
        <v>206</v>
      </c>
      <c r="B191" t="str">
        <f t="shared" si="36"/>
        <v>2020</v>
      </c>
      <c r="D191" s="3">
        <f t="shared" ca="1" si="37"/>
        <v>33147.93</v>
      </c>
      <c r="E191" s="3">
        <f t="shared" ca="1" si="38"/>
        <v>89589</v>
      </c>
      <c r="F191" s="1">
        <f t="shared" ca="1" si="52"/>
        <v>0.37</v>
      </c>
      <c r="G191">
        <f t="shared" ca="1" si="51"/>
        <v>5</v>
      </c>
      <c r="H191">
        <f t="shared" ca="1" si="39"/>
        <v>745</v>
      </c>
      <c r="I191" s="3">
        <f t="shared" ca="1" si="40"/>
        <v>2885</v>
      </c>
      <c r="J191">
        <v>12</v>
      </c>
      <c r="K191" s="1">
        <f t="shared" ca="1" si="41"/>
        <v>0.15</v>
      </c>
      <c r="L191">
        <f t="shared" ca="1" si="42"/>
        <v>5</v>
      </c>
      <c r="M191" s="4">
        <f t="shared" ca="1" si="43"/>
        <v>201.16570211292142</v>
      </c>
      <c r="N191" s="10">
        <f t="shared" ca="1" si="44"/>
        <v>1682.9166666666667</v>
      </c>
      <c r="O191" s="3">
        <f t="shared" ca="1" si="45"/>
        <v>240.41666666666666</v>
      </c>
      <c r="P191" s="14">
        <f t="shared" ca="1" si="46"/>
        <v>432.75</v>
      </c>
      <c r="Q191" s="14">
        <f t="shared" ca="1" si="47"/>
        <v>14425</v>
      </c>
      <c r="R191" s="12">
        <f t="shared" ca="1" si="48"/>
        <v>2149325</v>
      </c>
      <c r="S191" s="12">
        <f t="shared" ca="1" si="49"/>
        <v>1067.45</v>
      </c>
      <c r="T191" s="12">
        <f t="shared" ca="1" si="50"/>
        <v>258464265</v>
      </c>
    </row>
    <row r="192" spans="1:20">
      <c r="A192" t="s">
        <v>207</v>
      </c>
      <c r="B192" t="str">
        <f t="shared" si="36"/>
        <v>2020</v>
      </c>
      <c r="D192" s="3">
        <f t="shared" ca="1" si="37"/>
        <v>33323.840000000004</v>
      </c>
      <c r="E192" s="3">
        <f t="shared" ca="1" si="38"/>
        <v>104137</v>
      </c>
      <c r="F192" s="1">
        <f t="shared" ca="1" si="52"/>
        <v>0.32000000000000006</v>
      </c>
      <c r="G192">
        <f t="shared" ca="1" si="51"/>
        <v>4</v>
      </c>
      <c r="H192">
        <f t="shared" ca="1" si="39"/>
        <v>777</v>
      </c>
      <c r="I192" s="3">
        <f t="shared" ca="1" si="40"/>
        <v>2646</v>
      </c>
      <c r="J192">
        <v>12</v>
      </c>
      <c r="K192" s="1">
        <f t="shared" ca="1" si="41"/>
        <v>0.17</v>
      </c>
      <c r="L192">
        <f t="shared" ca="1" si="42"/>
        <v>5</v>
      </c>
      <c r="M192" s="4">
        <f t="shared" ca="1" si="43"/>
        <v>209.48064551449352</v>
      </c>
      <c r="N192" s="10">
        <f t="shared" ca="1" si="44"/>
        <v>1543.5</v>
      </c>
      <c r="O192" s="3">
        <f t="shared" ca="1" si="45"/>
        <v>220.5</v>
      </c>
      <c r="P192" s="14">
        <f t="shared" ca="1" si="46"/>
        <v>449.82000000000005</v>
      </c>
      <c r="Q192" s="14">
        <f t="shared" ca="1" si="47"/>
        <v>10584</v>
      </c>
      <c r="R192" s="12">
        <f t="shared" ca="1" si="48"/>
        <v>2055942</v>
      </c>
      <c r="S192" s="12">
        <f t="shared" ca="1" si="49"/>
        <v>846.72000000000014</v>
      </c>
      <c r="T192" s="12">
        <f t="shared" ca="1" si="50"/>
        <v>275546502</v>
      </c>
    </row>
    <row r="193" spans="1:20">
      <c r="A193" t="s">
        <v>208</v>
      </c>
      <c r="B193" t="str">
        <f t="shared" si="36"/>
        <v>2020</v>
      </c>
      <c r="D193" s="3">
        <f t="shared" ca="1" si="37"/>
        <v>35425.919999999998</v>
      </c>
      <c r="E193" s="3">
        <f t="shared" ca="1" si="38"/>
        <v>110706</v>
      </c>
      <c r="F193" s="1">
        <f t="shared" ca="1" si="52"/>
        <v>0.32</v>
      </c>
      <c r="G193">
        <f t="shared" ca="1" si="51"/>
        <v>4</v>
      </c>
      <c r="H193">
        <f t="shared" ca="1" si="39"/>
        <v>734</v>
      </c>
      <c r="I193" s="3">
        <f t="shared" ca="1" si="40"/>
        <v>2570</v>
      </c>
      <c r="J193">
        <v>12</v>
      </c>
      <c r="K193" s="1">
        <f t="shared" ca="1" si="41"/>
        <v>0.21</v>
      </c>
      <c r="L193">
        <f t="shared" ca="1" si="42"/>
        <v>5</v>
      </c>
      <c r="M193" s="4">
        <f t="shared" ca="1" si="43"/>
        <v>252.23959001248932</v>
      </c>
      <c r="N193" s="10">
        <f t="shared" ca="1" si="44"/>
        <v>1499.1666666666667</v>
      </c>
      <c r="O193" s="3">
        <f t="shared" ca="1" si="45"/>
        <v>214.16666666666666</v>
      </c>
      <c r="P193" s="14">
        <f t="shared" ca="1" si="46"/>
        <v>539.69999999999993</v>
      </c>
      <c r="Q193" s="14">
        <f t="shared" ca="1" si="47"/>
        <v>10280</v>
      </c>
      <c r="R193" s="12">
        <f t="shared" ca="1" si="48"/>
        <v>1886380</v>
      </c>
      <c r="S193" s="12">
        <f t="shared" ca="1" si="49"/>
        <v>822.4</v>
      </c>
      <c r="T193" s="12">
        <f t="shared" ca="1" si="50"/>
        <v>284514420</v>
      </c>
    </row>
    <row r="194" spans="1:20">
      <c r="A194" t="s">
        <v>209</v>
      </c>
      <c r="B194" t="str">
        <f t="shared" ref="B194:B257" si="53">+LEFT(A194,4)</f>
        <v>2020</v>
      </c>
      <c r="D194" s="3">
        <f t="shared" ca="1" si="37"/>
        <v>13805.060000000001</v>
      </c>
      <c r="E194" s="3">
        <f t="shared" ca="1" si="38"/>
        <v>60022</v>
      </c>
      <c r="F194" s="1">
        <f t="shared" ca="1" si="52"/>
        <v>0.23</v>
      </c>
      <c r="G194">
        <f t="shared" ca="1" si="51"/>
        <v>3</v>
      </c>
      <c r="H194">
        <f t="shared" ca="1" si="39"/>
        <v>789</v>
      </c>
      <c r="I194" s="3">
        <f t="shared" ca="1" si="40"/>
        <v>2014</v>
      </c>
      <c r="J194">
        <v>12</v>
      </c>
      <c r="K194" s="1">
        <f t="shared" ca="1" si="41"/>
        <v>0.21</v>
      </c>
      <c r="L194">
        <f t="shared" ca="1" si="42"/>
        <v>4</v>
      </c>
      <c r="M194" s="4">
        <f t="shared" ca="1" si="43"/>
        <v>197.66946859344492</v>
      </c>
      <c r="N194" s="10">
        <f t="shared" ca="1" si="44"/>
        <v>1342.6666666666665</v>
      </c>
      <c r="O194" s="3">
        <f t="shared" ca="1" si="45"/>
        <v>167.83333333333334</v>
      </c>
      <c r="P194" s="14">
        <f t="shared" ca="1" si="46"/>
        <v>422.94</v>
      </c>
      <c r="Q194" s="14">
        <f t="shared" ca="1" si="47"/>
        <v>6042</v>
      </c>
      <c r="R194" s="12">
        <f t="shared" ca="1" si="48"/>
        <v>1589046</v>
      </c>
      <c r="S194" s="12">
        <f t="shared" ca="1" si="49"/>
        <v>463.22</v>
      </c>
      <c r="T194" s="12">
        <f t="shared" ca="1" si="50"/>
        <v>120884308</v>
      </c>
    </row>
    <row r="195" spans="1:20">
      <c r="A195" t="s">
        <v>210</v>
      </c>
      <c r="B195" t="str">
        <f t="shared" si="53"/>
        <v>2020</v>
      </c>
      <c r="D195" s="3">
        <f t="shared" ref="D195:D258" ca="1" si="54">(+RANDBETWEEN(10,40)/100)*E195</f>
        <v>12043.59</v>
      </c>
      <c r="E195" s="3">
        <f t="shared" ref="E195:E258" ca="1" si="55">+RANDBETWEEN(50000,120000)</f>
        <v>92643</v>
      </c>
      <c r="F195" s="1">
        <f t="shared" ca="1" si="52"/>
        <v>0.13</v>
      </c>
      <c r="G195">
        <f t="shared" ca="1" si="51"/>
        <v>4</v>
      </c>
      <c r="H195">
        <f t="shared" ref="H195:H258" ca="1" si="56">+RANDBETWEEN(720,790)</f>
        <v>736</v>
      </c>
      <c r="I195" s="3">
        <f t="shared" ref="I195:I258" ca="1" si="57">+RANDBETWEEN(2000,4000)</f>
        <v>3405</v>
      </c>
      <c r="J195">
        <v>12</v>
      </c>
      <c r="K195" s="1">
        <f t="shared" ref="K195:K258" ca="1" si="58">+RANDBETWEEN(15,21)/100</f>
        <v>0.18</v>
      </c>
      <c r="L195">
        <f t="shared" ref="L195:L258" ca="1" si="59">+RANDBETWEEN(3,6)</f>
        <v>6</v>
      </c>
      <c r="M195" s="4">
        <f t="shared" ref="M195:M258" ca="1" si="60">-CUMIPMT(K195/12,J195,I195,1,J195,1)</f>
        <v>285.6842464517357</v>
      </c>
      <c r="N195" s="10">
        <f t="shared" ref="N195:N258" ca="1" si="61">+((J195-L195)/J195)*I195</f>
        <v>1702.5</v>
      </c>
      <c r="O195" s="3">
        <f t="shared" ref="O195:O258" ca="1" si="62">+I195/J195</f>
        <v>283.75</v>
      </c>
      <c r="P195" s="14">
        <f t="shared" ref="P195:P258" ca="1" si="63">+K195*I195</f>
        <v>612.9</v>
      </c>
      <c r="Q195" s="14">
        <f t="shared" ref="Q195:Q258" ca="1" si="64">+G195*I195</f>
        <v>13620</v>
      </c>
      <c r="R195" s="12">
        <f t="shared" ref="R195:R258" ca="1" si="65">+I195*H195</f>
        <v>2506080</v>
      </c>
      <c r="S195" s="12">
        <f t="shared" ref="S195:S258" ca="1" si="66">+F195*I195</f>
        <v>442.65000000000003</v>
      </c>
      <c r="T195" s="12">
        <f t="shared" ref="T195:T258" ca="1" si="67">+E195*I195</f>
        <v>315449415</v>
      </c>
    </row>
    <row r="196" spans="1:20">
      <c r="A196" t="s">
        <v>211</v>
      </c>
      <c r="B196" t="str">
        <f t="shared" si="53"/>
        <v>2020</v>
      </c>
      <c r="D196" s="3">
        <f t="shared" ca="1" si="54"/>
        <v>15864.869999999999</v>
      </c>
      <c r="E196" s="3">
        <f t="shared" ca="1" si="55"/>
        <v>51177</v>
      </c>
      <c r="F196" s="1">
        <f t="shared" ca="1" si="52"/>
        <v>0.31</v>
      </c>
      <c r="G196">
        <f t="shared" ref="G196:G259" ca="1" si="68">+RANDBETWEEN(3,5)</f>
        <v>4</v>
      </c>
      <c r="H196">
        <f t="shared" ca="1" si="56"/>
        <v>726</v>
      </c>
      <c r="I196" s="3">
        <f t="shared" ca="1" si="57"/>
        <v>3319</v>
      </c>
      <c r="J196">
        <v>12</v>
      </c>
      <c r="K196" s="1">
        <f t="shared" ca="1" si="58"/>
        <v>0.17</v>
      </c>
      <c r="L196">
        <f t="shared" ca="1" si="59"/>
        <v>3</v>
      </c>
      <c r="M196" s="4">
        <f t="shared" ca="1" si="60"/>
        <v>262.76124809622223</v>
      </c>
      <c r="N196" s="10">
        <f t="shared" ca="1" si="61"/>
        <v>2489.25</v>
      </c>
      <c r="O196" s="3">
        <f t="shared" ca="1" si="62"/>
        <v>276.58333333333331</v>
      </c>
      <c r="P196" s="14">
        <f t="shared" ca="1" si="63"/>
        <v>564.23</v>
      </c>
      <c r="Q196" s="14">
        <f t="shared" ca="1" si="64"/>
        <v>13276</v>
      </c>
      <c r="R196" s="12">
        <f t="shared" ca="1" si="65"/>
        <v>2409594</v>
      </c>
      <c r="S196" s="12">
        <f t="shared" ca="1" si="66"/>
        <v>1028.8900000000001</v>
      </c>
      <c r="T196" s="12">
        <f t="shared" ca="1" si="67"/>
        <v>169856463</v>
      </c>
    </row>
    <row r="197" spans="1:20">
      <c r="A197" t="s">
        <v>212</v>
      </c>
      <c r="B197" t="str">
        <f t="shared" si="53"/>
        <v>2020</v>
      </c>
      <c r="D197" s="3">
        <f t="shared" ca="1" si="54"/>
        <v>25320.010000000002</v>
      </c>
      <c r="E197" s="3">
        <f t="shared" ca="1" si="55"/>
        <v>110087</v>
      </c>
      <c r="F197" s="1">
        <f t="shared" ca="1" si="52"/>
        <v>0.23</v>
      </c>
      <c r="G197">
        <f t="shared" ca="1" si="68"/>
        <v>4</v>
      </c>
      <c r="H197">
        <f t="shared" ca="1" si="56"/>
        <v>754</v>
      </c>
      <c r="I197" s="3">
        <f t="shared" ca="1" si="57"/>
        <v>3656</v>
      </c>
      <c r="J197">
        <v>12</v>
      </c>
      <c r="K197" s="1">
        <f t="shared" ca="1" si="58"/>
        <v>0.2</v>
      </c>
      <c r="L197">
        <f t="shared" ca="1" si="59"/>
        <v>5</v>
      </c>
      <c r="M197" s="4">
        <f t="shared" ca="1" si="60"/>
        <v>341.43709119674884</v>
      </c>
      <c r="N197" s="10">
        <f t="shared" ca="1" si="61"/>
        <v>2132.666666666667</v>
      </c>
      <c r="O197" s="3">
        <f t="shared" ca="1" si="62"/>
        <v>304.66666666666669</v>
      </c>
      <c r="P197" s="14">
        <f t="shared" ca="1" si="63"/>
        <v>731.2</v>
      </c>
      <c r="Q197" s="14">
        <f t="shared" ca="1" si="64"/>
        <v>14624</v>
      </c>
      <c r="R197" s="12">
        <f t="shared" ca="1" si="65"/>
        <v>2756624</v>
      </c>
      <c r="S197" s="12">
        <f t="shared" ca="1" si="66"/>
        <v>840.88</v>
      </c>
      <c r="T197" s="12">
        <f t="shared" ca="1" si="67"/>
        <v>402478072</v>
      </c>
    </row>
    <row r="198" spans="1:20">
      <c r="A198" t="s">
        <v>213</v>
      </c>
      <c r="B198" t="str">
        <f t="shared" si="53"/>
        <v>2020</v>
      </c>
      <c r="D198" s="3">
        <f t="shared" ca="1" si="54"/>
        <v>42273.86</v>
      </c>
      <c r="E198" s="3">
        <f t="shared" ca="1" si="55"/>
        <v>111247</v>
      </c>
      <c r="F198" s="1">
        <f t="shared" ca="1" si="52"/>
        <v>0.38</v>
      </c>
      <c r="G198">
        <f t="shared" ca="1" si="68"/>
        <v>3</v>
      </c>
      <c r="H198">
        <f t="shared" ca="1" si="56"/>
        <v>745</v>
      </c>
      <c r="I198" s="3">
        <f t="shared" ca="1" si="57"/>
        <v>3481</v>
      </c>
      <c r="J198">
        <v>12</v>
      </c>
      <c r="K198" s="1">
        <f t="shared" ca="1" si="58"/>
        <v>0.16</v>
      </c>
      <c r="L198">
        <f t="shared" ca="1" si="59"/>
        <v>4</v>
      </c>
      <c r="M198" s="4">
        <f t="shared" ca="1" si="60"/>
        <v>259.14084983043233</v>
      </c>
      <c r="N198" s="10">
        <f t="shared" ca="1" si="61"/>
        <v>2320.6666666666665</v>
      </c>
      <c r="O198" s="3">
        <f t="shared" ca="1" si="62"/>
        <v>290.08333333333331</v>
      </c>
      <c r="P198" s="14">
        <f t="shared" ca="1" si="63"/>
        <v>556.96</v>
      </c>
      <c r="Q198" s="14">
        <f t="shared" ca="1" si="64"/>
        <v>10443</v>
      </c>
      <c r="R198" s="12">
        <f t="shared" ca="1" si="65"/>
        <v>2593345</v>
      </c>
      <c r="S198" s="12">
        <f t="shared" ca="1" si="66"/>
        <v>1322.78</v>
      </c>
      <c r="T198" s="12">
        <f t="shared" ca="1" si="67"/>
        <v>387250807</v>
      </c>
    </row>
    <row r="199" spans="1:20">
      <c r="A199" t="s">
        <v>214</v>
      </c>
      <c r="B199" t="str">
        <f t="shared" si="53"/>
        <v>2020</v>
      </c>
      <c r="D199" s="3">
        <f t="shared" ca="1" si="54"/>
        <v>33268.76</v>
      </c>
      <c r="E199" s="3">
        <f t="shared" ca="1" si="55"/>
        <v>118817</v>
      </c>
      <c r="F199" s="1">
        <f t="shared" ca="1" si="52"/>
        <v>0.28000000000000003</v>
      </c>
      <c r="G199">
        <f t="shared" ca="1" si="68"/>
        <v>3</v>
      </c>
      <c r="H199">
        <f t="shared" ca="1" si="56"/>
        <v>766</v>
      </c>
      <c r="I199" s="3">
        <f t="shared" ca="1" si="57"/>
        <v>3461</v>
      </c>
      <c r="J199">
        <v>12</v>
      </c>
      <c r="K199" s="1">
        <f t="shared" ca="1" si="58"/>
        <v>0.21</v>
      </c>
      <c r="L199">
        <f t="shared" ca="1" si="59"/>
        <v>4</v>
      </c>
      <c r="M199" s="4">
        <f t="shared" ca="1" si="60"/>
        <v>339.689191063512</v>
      </c>
      <c r="N199" s="10">
        <f t="shared" ca="1" si="61"/>
        <v>2307.333333333333</v>
      </c>
      <c r="O199" s="3">
        <f t="shared" ca="1" si="62"/>
        <v>288.41666666666669</v>
      </c>
      <c r="P199" s="14">
        <f t="shared" ca="1" si="63"/>
        <v>726.81</v>
      </c>
      <c r="Q199" s="14">
        <f t="shared" ca="1" si="64"/>
        <v>10383</v>
      </c>
      <c r="R199" s="12">
        <f t="shared" ca="1" si="65"/>
        <v>2651126</v>
      </c>
      <c r="S199" s="12">
        <f t="shared" ca="1" si="66"/>
        <v>969.08</v>
      </c>
      <c r="T199" s="12">
        <f t="shared" ca="1" si="67"/>
        <v>411225637</v>
      </c>
    </row>
    <row r="200" spans="1:20">
      <c r="A200" t="s">
        <v>215</v>
      </c>
      <c r="B200" t="str">
        <f t="shared" si="53"/>
        <v>2020</v>
      </c>
      <c r="D200" s="3">
        <f t="shared" ca="1" si="54"/>
        <v>27588.959999999999</v>
      </c>
      <c r="E200" s="3">
        <f t="shared" ca="1" si="55"/>
        <v>76636</v>
      </c>
      <c r="F200" s="1">
        <f t="shared" ca="1" si="52"/>
        <v>0.36</v>
      </c>
      <c r="G200">
        <f t="shared" ca="1" si="68"/>
        <v>3</v>
      </c>
      <c r="H200">
        <f t="shared" ca="1" si="56"/>
        <v>755</v>
      </c>
      <c r="I200" s="3">
        <f t="shared" ca="1" si="57"/>
        <v>3441</v>
      </c>
      <c r="J200">
        <v>12</v>
      </c>
      <c r="K200" s="1">
        <f t="shared" ca="1" si="58"/>
        <v>0.17</v>
      </c>
      <c r="L200">
        <f t="shared" ca="1" si="59"/>
        <v>3</v>
      </c>
      <c r="M200" s="4">
        <f t="shared" ca="1" si="60"/>
        <v>272.41984172916563</v>
      </c>
      <c r="N200" s="10">
        <f t="shared" ca="1" si="61"/>
        <v>2580.75</v>
      </c>
      <c r="O200" s="3">
        <f t="shared" ca="1" si="62"/>
        <v>286.75</v>
      </c>
      <c r="P200" s="14">
        <f t="shared" ca="1" si="63"/>
        <v>584.97</v>
      </c>
      <c r="Q200" s="14">
        <f t="shared" ca="1" si="64"/>
        <v>10323</v>
      </c>
      <c r="R200" s="12">
        <f t="shared" ca="1" si="65"/>
        <v>2597955</v>
      </c>
      <c r="S200" s="12">
        <f t="shared" ca="1" si="66"/>
        <v>1238.76</v>
      </c>
      <c r="T200" s="12">
        <f t="shared" ca="1" si="67"/>
        <v>263704476</v>
      </c>
    </row>
    <row r="201" spans="1:20">
      <c r="A201" t="s">
        <v>216</v>
      </c>
      <c r="B201" t="str">
        <f t="shared" si="53"/>
        <v>2020</v>
      </c>
      <c r="D201" s="3">
        <f t="shared" ca="1" si="54"/>
        <v>27740.34</v>
      </c>
      <c r="E201" s="3">
        <f t="shared" ca="1" si="55"/>
        <v>102742</v>
      </c>
      <c r="F201" s="1">
        <f t="shared" ca="1" si="52"/>
        <v>0.27</v>
      </c>
      <c r="G201">
        <f t="shared" ca="1" si="68"/>
        <v>4</v>
      </c>
      <c r="H201">
        <f t="shared" ca="1" si="56"/>
        <v>725</v>
      </c>
      <c r="I201" s="3">
        <f t="shared" ca="1" si="57"/>
        <v>3525</v>
      </c>
      <c r="J201">
        <v>12</v>
      </c>
      <c r="K201" s="1">
        <f t="shared" ca="1" si="58"/>
        <v>0.19</v>
      </c>
      <c r="L201">
        <f t="shared" ca="1" si="59"/>
        <v>3</v>
      </c>
      <c r="M201" s="4">
        <f t="shared" ca="1" si="60"/>
        <v>312.46342142272101</v>
      </c>
      <c r="N201" s="10">
        <f t="shared" ca="1" si="61"/>
        <v>2643.75</v>
      </c>
      <c r="O201" s="3">
        <f t="shared" ca="1" si="62"/>
        <v>293.75</v>
      </c>
      <c r="P201" s="14">
        <f t="shared" ca="1" si="63"/>
        <v>669.75</v>
      </c>
      <c r="Q201" s="14">
        <f t="shared" ca="1" si="64"/>
        <v>14100</v>
      </c>
      <c r="R201" s="12">
        <f t="shared" ca="1" si="65"/>
        <v>2555625</v>
      </c>
      <c r="S201" s="12">
        <f t="shared" ca="1" si="66"/>
        <v>951.75000000000011</v>
      </c>
      <c r="T201" s="12">
        <f t="shared" ca="1" si="67"/>
        <v>362165550</v>
      </c>
    </row>
    <row r="202" spans="1:20">
      <c r="A202" t="s">
        <v>217</v>
      </c>
      <c r="B202" t="str">
        <f t="shared" si="53"/>
        <v>2020</v>
      </c>
      <c r="D202" s="3">
        <f t="shared" ca="1" si="54"/>
        <v>20298.68</v>
      </c>
      <c r="E202" s="3">
        <f t="shared" ca="1" si="55"/>
        <v>59702</v>
      </c>
      <c r="F202" s="1">
        <f t="shared" ca="1" si="52"/>
        <v>0.34</v>
      </c>
      <c r="G202">
        <f t="shared" ca="1" si="68"/>
        <v>3</v>
      </c>
      <c r="H202">
        <f t="shared" ca="1" si="56"/>
        <v>739</v>
      </c>
      <c r="I202" s="3">
        <f t="shared" ca="1" si="57"/>
        <v>2123</v>
      </c>
      <c r="J202">
        <v>12</v>
      </c>
      <c r="K202" s="1">
        <f t="shared" ca="1" si="58"/>
        <v>0.18</v>
      </c>
      <c r="L202">
        <f t="shared" ca="1" si="59"/>
        <v>3</v>
      </c>
      <c r="M202" s="4">
        <f t="shared" ca="1" si="60"/>
        <v>178.12265938826283</v>
      </c>
      <c r="N202" s="10">
        <f t="shared" ca="1" si="61"/>
        <v>1592.25</v>
      </c>
      <c r="O202" s="3">
        <f t="shared" ca="1" si="62"/>
        <v>176.91666666666666</v>
      </c>
      <c r="P202" s="14">
        <f t="shared" ca="1" si="63"/>
        <v>382.14</v>
      </c>
      <c r="Q202" s="14">
        <f t="shared" ca="1" si="64"/>
        <v>6369</v>
      </c>
      <c r="R202" s="12">
        <f t="shared" ca="1" si="65"/>
        <v>1568897</v>
      </c>
      <c r="S202" s="12">
        <f t="shared" ca="1" si="66"/>
        <v>721.82</v>
      </c>
      <c r="T202" s="12">
        <f t="shared" ca="1" si="67"/>
        <v>126747346</v>
      </c>
    </row>
    <row r="203" spans="1:20">
      <c r="A203" t="s">
        <v>218</v>
      </c>
      <c r="B203" t="str">
        <f t="shared" si="53"/>
        <v>2020</v>
      </c>
      <c r="D203" s="3">
        <f t="shared" ca="1" si="54"/>
        <v>30092.399999999998</v>
      </c>
      <c r="E203" s="3">
        <f t="shared" ca="1" si="55"/>
        <v>100308</v>
      </c>
      <c r="F203" s="1">
        <f t="shared" ca="1" si="52"/>
        <v>0.3</v>
      </c>
      <c r="G203">
        <f t="shared" ca="1" si="68"/>
        <v>5</v>
      </c>
      <c r="H203">
        <f t="shared" ca="1" si="56"/>
        <v>781</v>
      </c>
      <c r="I203" s="3">
        <f t="shared" ca="1" si="57"/>
        <v>3062</v>
      </c>
      <c r="J203">
        <v>12</v>
      </c>
      <c r="K203" s="1">
        <f t="shared" ca="1" si="58"/>
        <v>0.2</v>
      </c>
      <c r="L203">
        <f t="shared" ca="1" si="59"/>
        <v>5</v>
      </c>
      <c r="M203" s="4">
        <f t="shared" ca="1" si="60"/>
        <v>285.96290296620504</v>
      </c>
      <c r="N203" s="10">
        <f t="shared" ca="1" si="61"/>
        <v>1786.1666666666667</v>
      </c>
      <c r="O203" s="3">
        <f t="shared" ca="1" si="62"/>
        <v>255.16666666666666</v>
      </c>
      <c r="P203" s="14">
        <f t="shared" ca="1" si="63"/>
        <v>612.4</v>
      </c>
      <c r="Q203" s="14">
        <f t="shared" ca="1" si="64"/>
        <v>15310</v>
      </c>
      <c r="R203" s="12">
        <f t="shared" ca="1" si="65"/>
        <v>2391422</v>
      </c>
      <c r="S203" s="12">
        <f t="shared" ca="1" si="66"/>
        <v>918.6</v>
      </c>
      <c r="T203" s="12">
        <f t="shared" ca="1" si="67"/>
        <v>307143096</v>
      </c>
    </row>
    <row r="204" spans="1:20">
      <c r="A204" t="s">
        <v>219</v>
      </c>
      <c r="B204" t="str">
        <f t="shared" si="53"/>
        <v>2020</v>
      </c>
      <c r="D204" s="3">
        <f t="shared" ca="1" si="54"/>
        <v>5799.42</v>
      </c>
      <c r="E204" s="3">
        <f t="shared" ca="1" si="55"/>
        <v>52722</v>
      </c>
      <c r="F204" s="1">
        <f t="shared" ca="1" si="52"/>
        <v>0.11</v>
      </c>
      <c r="G204">
        <f t="shared" ca="1" si="68"/>
        <v>3</v>
      </c>
      <c r="H204">
        <f t="shared" ca="1" si="56"/>
        <v>743</v>
      </c>
      <c r="I204" s="3">
        <f t="shared" ca="1" si="57"/>
        <v>2522</v>
      </c>
      <c r="J204">
        <v>12</v>
      </c>
      <c r="K204" s="1">
        <f t="shared" ca="1" si="58"/>
        <v>0.18</v>
      </c>
      <c r="L204">
        <f t="shared" ca="1" si="59"/>
        <v>6</v>
      </c>
      <c r="M204" s="4">
        <f t="shared" ca="1" si="60"/>
        <v>211.59931558040449</v>
      </c>
      <c r="N204" s="10">
        <f t="shared" ca="1" si="61"/>
        <v>1261</v>
      </c>
      <c r="O204" s="3">
        <f t="shared" ca="1" si="62"/>
        <v>210.16666666666666</v>
      </c>
      <c r="P204" s="14">
        <f t="shared" ca="1" si="63"/>
        <v>453.96</v>
      </c>
      <c r="Q204" s="14">
        <f t="shared" ca="1" si="64"/>
        <v>7566</v>
      </c>
      <c r="R204" s="12">
        <f t="shared" ca="1" si="65"/>
        <v>1873846</v>
      </c>
      <c r="S204" s="12">
        <f t="shared" ca="1" si="66"/>
        <v>277.42</v>
      </c>
      <c r="T204" s="12">
        <f t="shared" ca="1" si="67"/>
        <v>132964884</v>
      </c>
    </row>
    <row r="205" spans="1:20">
      <c r="A205" t="s">
        <v>220</v>
      </c>
      <c r="B205" t="str">
        <f t="shared" si="53"/>
        <v>2020</v>
      </c>
      <c r="D205" s="3">
        <f t="shared" ca="1" si="54"/>
        <v>33044.800000000003</v>
      </c>
      <c r="E205" s="3">
        <f t="shared" ca="1" si="55"/>
        <v>82612</v>
      </c>
      <c r="F205" s="1">
        <f t="shared" ca="1" si="52"/>
        <v>0.4</v>
      </c>
      <c r="G205">
        <f t="shared" ca="1" si="68"/>
        <v>4</v>
      </c>
      <c r="H205">
        <f t="shared" ca="1" si="56"/>
        <v>723</v>
      </c>
      <c r="I205" s="3">
        <f t="shared" ca="1" si="57"/>
        <v>2371</v>
      </c>
      <c r="J205">
        <v>12</v>
      </c>
      <c r="K205" s="1">
        <f t="shared" ca="1" si="58"/>
        <v>0.19</v>
      </c>
      <c r="L205">
        <f t="shared" ca="1" si="59"/>
        <v>6</v>
      </c>
      <c r="M205" s="4">
        <f t="shared" ca="1" si="60"/>
        <v>210.17043182787839</v>
      </c>
      <c r="N205" s="10">
        <f t="shared" ca="1" si="61"/>
        <v>1185.5</v>
      </c>
      <c r="O205" s="3">
        <f t="shared" ca="1" si="62"/>
        <v>197.58333333333334</v>
      </c>
      <c r="P205" s="14">
        <f t="shared" ca="1" si="63"/>
        <v>450.49</v>
      </c>
      <c r="Q205" s="14">
        <f t="shared" ca="1" si="64"/>
        <v>9484</v>
      </c>
      <c r="R205" s="12">
        <f t="shared" ca="1" si="65"/>
        <v>1714233</v>
      </c>
      <c r="S205" s="12">
        <f t="shared" ca="1" si="66"/>
        <v>948.40000000000009</v>
      </c>
      <c r="T205" s="12">
        <f t="shared" ca="1" si="67"/>
        <v>195873052</v>
      </c>
    </row>
    <row r="206" spans="1:20">
      <c r="A206" t="s">
        <v>221</v>
      </c>
      <c r="B206" t="str">
        <f t="shared" si="53"/>
        <v>2020</v>
      </c>
      <c r="D206" s="3">
        <f t="shared" ca="1" si="54"/>
        <v>13858.600000000002</v>
      </c>
      <c r="E206" s="3">
        <f t="shared" ca="1" si="55"/>
        <v>98990</v>
      </c>
      <c r="F206" s="1">
        <f t="shared" ca="1" si="52"/>
        <v>0.14000000000000001</v>
      </c>
      <c r="G206">
        <f t="shared" ca="1" si="68"/>
        <v>3</v>
      </c>
      <c r="H206">
        <f t="shared" ca="1" si="56"/>
        <v>787</v>
      </c>
      <c r="I206" s="3">
        <f t="shared" ca="1" si="57"/>
        <v>3911</v>
      </c>
      <c r="J206">
        <v>12</v>
      </c>
      <c r="K206" s="1">
        <f t="shared" ca="1" si="58"/>
        <v>0.19</v>
      </c>
      <c r="L206">
        <f t="shared" ca="1" si="59"/>
        <v>3</v>
      </c>
      <c r="M206" s="4">
        <f t="shared" ca="1" si="60"/>
        <v>346.6792740948261</v>
      </c>
      <c r="N206" s="10">
        <f t="shared" ca="1" si="61"/>
        <v>2933.25</v>
      </c>
      <c r="O206" s="3">
        <f t="shared" ca="1" si="62"/>
        <v>325.91666666666669</v>
      </c>
      <c r="P206" s="14">
        <f t="shared" ca="1" si="63"/>
        <v>743.09</v>
      </c>
      <c r="Q206" s="14">
        <f t="shared" ca="1" si="64"/>
        <v>11733</v>
      </c>
      <c r="R206" s="12">
        <f t="shared" ca="1" si="65"/>
        <v>3077957</v>
      </c>
      <c r="S206" s="12">
        <f t="shared" ca="1" si="66"/>
        <v>547.54000000000008</v>
      </c>
      <c r="T206" s="12">
        <f t="shared" ca="1" si="67"/>
        <v>387149890</v>
      </c>
    </row>
    <row r="207" spans="1:20">
      <c r="A207" t="s">
        <v>222</v>
      </c>
      <c r="B207" t="str">
        <f t="shared" si="53"/>
        <v>2020</v>
      </c>
      <c r="D207" s="3">
        <f t="shared" ca="1" si="54"/>
        <v>22829.31</v>
      </c>
      <c r="E207" s="3">
        <f t="shared" ca="1" si="55"/>
        <v>84553</v>
      </c>
      <c r="F207" s="1">
        <f t="shared" ca="1" si="52"/>
        <v>0.27</v>
      </c>
      <c r="G207">
        <f t="shared" ca="1" si="68"/>
        <v>3</v>
      </c>
      <c r="H207">
        <f t="shared" ca="1" si="56"/>
        <v>784</v>
      </c>
      <c r="I207" s="3">
        <f t="shared" ca="1" si="57"/>
        <v>3249</v>
      </c>
      <c r="J207">
        <v>12</v>
      </c>
      <c r="K207" s="1">
        <f t="shared" ca="1" si="58"/>
        <v>0.19</v>
      </c>
      <c r="L207">
        <f t="shared" ca="1" si="59"/>
        <v>4</v>
      </c>
      <c r="M207" s="4">
        <f t="shared" ca="1" si="60"/>
        <v>287.99820034111229</v>
      </c>
      <c r="N207" s="10">
        <f t="shared" ca="1" si="61"/>
        <v>2166</v>
      </c>
      <c r="O207" s="3">
        <f t="shared" ca="1" si="62"/>
        <v>270.75</v>
      </c>
      <c r="P207" s="14">
        <f t="shared" ca="1" si="63"/>
        <v>617.31000000000006</v>
      </c>
      <c r="Q207" s="14">
        <f t="shared" ca="1" si="64"/>
        <v>9747</v>
      </c>
      <c r="R207" s="12">
        <f t="shared" ca="1" si="65"/>
        <v>2547216</v>
      </c>
      <c r="S207" s="12">
        <f t="shared" ca="1" si="66"/>
        <v>877.23</v>
      </c>
      <c r="T207" s="12">
        <f t="shared" ca="1" si="67"/>
        <v>274712697</v>
      </c>
    </row>
    <row r="208" spans="1:20">
      <c r="A208" t="s">
        <v>223</v>
      </c>
      <c r="B208" t="str">
        <f t="shared" si="53"/>
        <v>2020</v>
      </c>
      <c r="D208" s="3">
        <f t="shared" ca="1" si="54"/>
        <v>18630.810000000001</v>
      </c>
      <c r="E208" s="3">
        <f t="shared" ca="1" si="55"/>
        <v>56457</v>
      </c>
      <c r="F208" s="1">
        <f t="shared" ca="1" si="52"/>
        <v>0.33</v>
      </c>
      <c r="G208">
        <f t="shared" ca="1" si="68"/>
        <v>4</v>
      </c>
      <c r="H208">
        <f t="shared" ca="1" si="56"/>
        <v>753</v>
      </c>
      <c r="I208" s="3">
        <f t="shared" ca="1" si="57"/>
        <v>3108</v>
      </c>
      <c r="J208">
        <v>12</v>
      </c>
      <c r="K208" s="1">
        <f t="shared" ca="1" si="58"/>
        <v>0.21</v>
      </c>
      <c r="L208">
        <f t="shared" ca="1" si="59"/>
        <v>4</v>
      </c>
      <c r="M208" s="4">
        <f t="shared" ca="1" si="60"/>
        <v>305.04305282444233</v>
      </c>
      <c r="N208" s="10">
        <f t="shared" ca="1" si="61"/>
        <v>2072</v>
      </c>
      <c r="O208" s="3">
        <f t="shared" ca="1" si="62"/>
        <v>259</v>
      </c>
      <c r="P208" s="14">
        <f t="shared" ca="1" si="63"/>
        <v>652.67999999999995</v>
      </c>
      <c r="Q208" s="14">
        <f t="shared" ca="1" si="64"/>
        <v>12432</v>
      </c>
      <c r="R208" s="12">
        <f t="shared" ca="1" si="65"/>
        <v>2340324</v>
      </c>
      <c r="S208" s="12">
        <f t="shared" ca="1" si="66"/>
        <v>1025.6400000000001</v>
      </c>
      <c r="T208" s="12">
        <f t="shared" ca="1" si="67"/>
        <v>175468356</v>
      </c>
    </row>
    <row r="209" spans="1:20">
      <c r="A209" t="s">
        <v>224</v>
      </c>
      <c r="B209" t="str">
        <f t="shared" si="53"/>
        <v>2020</v>
      </c>
      <c r="D209" s="3">
        <f t="shared" ca="1" si="54"/>
        <v>17384.080000000002</v>
      </c>
      <c r="E209" s="3">
        <f t="shared" ca="1" si="55"/>
        <v>62086</v>
      </c>
      <c r="F209" s="1">
        <f t="shared" ca="1" si="52"/>
        <v>0.28000000000000003</v>
      </c>
      <c r="G209">
        <f t="shared" ca="1" si="68"/>
        <v>3</v>
      </c>
      <c r="H209">
        <f t="shared" ca="1" si="56"/>
        <v>781</v>
      </c>
      <c r="I209" s="3">
        <f t="shared" ca="1" si="57"/>
        <v>3278</v>
      </c>
      <c r="J209">
        <v>12</v>
      </c>
      <c r="K209" s="1">
        <f t="shared" ca="1" si="58"/>
        <v>0.17</v>
      </c>
      <c r="L209">
        <f t="shared" ca="1" si="59"/>
        <v>4</v>
      </c>
      <c r="M209" s="4">
        <f t="shared" ca="1" si="60"/>
        <v>259.51532728515116</v>
      </c>
      <c r="N209" s="10">
        <f t="shared" ca="1" si="61"/>
        <v>2185.333333333333</v>
      </c>
      <c r="O209" s="3">
        <f t="shared" ca="1" si="62"/>
        <v>273.16666666666669</v>
      </c>
      <c r="P209" s="14">
        <f t="shared" ca="1" si="63"/>
        <v>557.26</v>
      </c>
      <c r="Q209" s="14">
        <f t="shared" ca="1" si="64"/>
        <v>9834</v>
      </c>
      <c r="R209" s="12">
        <f t="shared" ca="1" si="65"/>
        <v>2560118</v>
      </c>
      <c r="S209" s="12">
        <f t="shared" ca="1" si="66"/>
        <v>917.84</v>
      </c>
      <c r="T209" s="12">
        <f t="shared" ca="1" si="67"/>
        <v>203517908</v>
      </c>
    </row>
    <row r="210" spans="1:20">
      <c r="A210" t="s">
        <v>225</v>
      </c>
      <c r="B210" t="str">
        <f t="shared" si="53"/>
        <v>2020</v>
      </c>
      <c r="D210" s="3">
        <f t="shared" ca="1" si="54"/>
        <v>20363.13</v>
      </c>
      <c r="E210" s="3">
        <f t="shared" ca="1" si="55"/>
        <v>75419</v>
      </c>
      <c r="F210" s="1">
        <f t="shared" ca="1" si="52"/>
        <v>0.27</v>
      </c>
      <c r="G210">
        <f t="shared" ca="1" si="68"/>
        <v>3</v>
      </c>
      <c r="H210">
        <f t="shared" ca="1" si="56"/>
        <v>746</v>
      </c>
      <c r="I210" s="3">
        <f t="shared" ca="1" si="57"/>
        <v>3548</v>
      </c>
      <c r="J210">
        <v>12</v>
      </c>
      <c r="K210" s="1">
        <f t="shared" ca="1" si="58"/>
        <v>0.17</v>
      </c>
      <c r="L210">
        <f t="shared" ca="1" si="59"/>
        <v>4</v>
      </c>
      <c r="M210" s="4">
        <f t="shared" ca="1" si="60"/>
        <v>280.89090335805861</v>
      </c>
      <c r="N210" s="10">
        <f t="shared" ca="1" si="61"/>
        <v>2365.333333333333</v>
      </c>
      <c r="O210" s="3">
        <f t="shared" ca="1" si="62"/>
        <v>295.66666666666669</v>
      </c>
      <c r="P210" s="14">
        <f t="shared" ca="1" si="63"/>
        <v>603.16000000000008</v>
      </c>
      <c r="Q210" s="14">
        <f t="shared" ca="1" si="64"/>
        <v>10644</v>
      </c>
      <c r="R210" s="12">
        <f t="shared" ca="1" si="65"/>
        <v>2646808</v>
      </c>
      <c r="S210" s="12">
        <f t="shared" ca="1" si="66"/>
        <v>957.96</v>
      </c>
      <c r="T210" s="12">
        <f t="shared" ca="1" si="67"/>
        <v>267586612</v>
      </c>
    </row>
    <row r="211" spans="1:20">
      <c r="A211" t="s">
        <v>226</v>
      </c>
      <c r="B211" t="str">
        <f t="shared" si="53"/>
        <v>2020</v>
      </c>
      <c r="D211" s="3">
        <f t="shared" ca="1" si="54"/>
        <v>37046.880000000005</v>
      </c>
      <c r="E211" s="3">
        <f t="shared" ca="1" si="55"/>
        <v>94992</v>
      </c>
      <c r="F211" s="1">
        <f t="shared" ca="1" si="52"/>
        <v>0.39000000000000007</v>
      </c>
      <c r="G211">
        <f t="shared" ca="1" si="68"/>
        <v>5</v>
      </c>
      <c r="H211">
        <f t="shared" ca="1" si="56"/>
        <v>742</v>
      </c>
      <c r="I211" s="3">
        <f t="shared" ca="1" si="57"/>
        <v>2636</v>
      </c>
      <c r="J211">
        <v>12</v>
      </c>
      <c r="K211" s="1">
        <f t="shared" ca="1" si="58"/>
        <v>0.18</v>
      </c>
      <c r="L211">
        <f t="shared" ca="1" si="59"/>
        <v>4</v>
      </c>
      <c r="M211" s="4">
        <f t="shared" ca="1" si="60"/>
        <v>221.16407449244505</v>
      </c>
      <c r="N211" s="10">
        <f t="shared" ca="1" si="61"/>
        <v>1757.3333333333333</v>
      </c>
      <c r="O211" s="3">
        <f t="shared" ca="1" si="62"/>
        <v>219.66666666666666</v>
      </c>
      <c r="P211" s="14">
        <f t="shared" ca="1" si="63"/>
        <v>474.47999999999996</v>
      </c>
      <c r="Q211" s="14">
        <f t="shared" ca="1" si="64"/>
        <v>13180</v>
      </c>
      <c r="R211" s="12">
        <f t="shared" ca="1" si="65"/>
        <v>1955912</v>
      </c>
      <c r="S211" s="12">
        <f t="shared" ca="1" si="66"/>
        <v>1028.0400000000002</v>
      </c>
      <c r="T211" s="12">
        <f t="shared" ca="1" si="67"/>
        <v>250398912</v>
      </c>
    </row>
    <row r="212" spans="1:20">
      <c r="A212" t="s">
        <v>227</v>
      </c>
      <c r="B212" t="str">
        <f t="shared" si="53"/>
        <v>2020</v>
      </c>
      <c r="D212" s="3">
        <f t="shared" ca="1" si="54"/>
        <v>22048.400000000001</v>
      </c>
      <c r="E212" s="3">
        <f t="shared" ca="1" si="55"/>
        <v>100220</v>
      </c>
      <c r="F212" s="1">
        <f t="shared" ca="1" si="52"/>
        <v>0.22</v>
      </c>
      <c r="G212">
        <f t="shared" ca="1" si="68"/>
        <v>3</v>
      </c>
      <c r="H212">
        <f t="shared" ca="1" si="56"/>
        <v>740</v>
      </c>
      <c r="I212" s="3">
        <f t="shared" ca="1" si="57"/>
        <v>2305</v>
      </c>
      <c r="J212">
        <v>12</v>
      </c>
      <c r="K212" s="1">
        <f t="shared" ca="1" si="58"/>
        <v>0.2</v>
      </c>
      <c r="L212">
        <f t="shared" ca="1" si="59"/>
        <v>4</v>
      </c>
      <c r="M212" s="4">
        <f t="shared" ca="1" si="60"/>
        <v>215.26599978350828</v>
      </c>
      <c r="N212" s="10">
        <f t="shared" ca="1" si="61"/>
        <v>1536.6666666666665</v>
      </c>
      <c r="O212" s="3">
        <f t="shared" ca="1" si="62"/>
        <v>192.08333333333334</v>
      </c>
      <c r="P212" s="14">
        <f t="shared" ca="1" si="63"/>
        <v>461</v>
      </c>
      <c r="Q212" s="14">
        <f t="shared" ca="1" si="64"/>
        <v>6915</v>
      </c>
      <c r="R212" s="12">
        <f t="shared" ca="1" si="65"/>
        <v>1705700</v>
      </c>
      <c r="S212" s="12">
        <f t="shared" ca="1" si="66"/>
        <v>507.1</v>
      </c>
      <c r="T212" s="12">
        <f t="shared" ca="1" si="67"/>
        <v>231007100</v>
      </c>
    </row>
    <row r="213" spans="1:20">
      <c r="A213" t="s">
        <v>228</v>
      </c>
      <c r="B213" t="str">
        <f t="shared" si="53"/>
        <v>2020</v>
      </c>
      <c r="D213" s="3">
        <f t="shared" ca="1" si="54"/>
        <v>9546.18</v>
      </c>
      <c r="E213" s="3">
        <f t="shared" ca="1" si="55"/>
        <v>56154</v>
      </c>
      <c r="F213" s="1">
        <f t="shared" ca="1" si="52"/>
        <v>0.17</v>
      </c>
      <c r="G213">
        <f t="shared" ca="1" si="68"/>
        <v>5</v>
      </c>
      <c r="H213">
        <f t="shared" ca="1" si="56"/>
        <v>767</v>
      </c>
      <c r="I213" s="3">
        <f t="shared" ca="1" si="57"/>
        <v>2644</v>
      </c>
      <c r="J213">
        <v>12</v>
      </c>
      <c r="K213" s="1">
        <f t="shared" ca="1" si="58"/>
        <v>0.15</v>
      </c>
      <c r="L213">
        <f t="shared" ca="1" si="59"/>
        <v>3</v>
      </c>
      <c r="M213" s="4">
        <f t="shared" ca="1" si="60"/>
        <v>184.36121885149529</v>
      </c>
      <c r="N213" s="10">
        <f t="shared" ca="1" si="61"/>
        <v>1983</v>
      </c>
      <c r="O213" s="3">
        <f t="shared" ca="1" si="62"/>
        <v>220.33333333333334</v>
      </c>
      <c r="P213" s="14">
        <f t="shared" ca="1" si="63"/>
        <v>396.59999999999997</v>
      </c>
      <c r="Q213" s="14">
        <f t="shared" ca="1" si="64"/>
        <v>13220</v>
      </c>
      <c r="R213" s="12">
        <f t="shared" ca="1" si="65"/>
        <v>2027948</v>
      </c>
      <c r="S213" s="12">
        <f t="shared" ca="1" si="66"/>
        <v>449.48</v>
      </c>
      <c r="T213" s="12">
        <f t="shared" ca="1" si="67"/>
        <v>148471176</v>
      </c>
    </row>
    <row r="214" spans="1:20">
      <c r="A214" t="s">
        <v>229</v>
      </c>
      <c r="B214" t="str">
        <f t="shared" si="53"/>
        <v>2020</v>
      </c>
      <c r="D214" s="3">
        <f t="shared" ca="1" si="54"/>
        <v>36851.58</v>
      </c>
      <c r="E214" s="3">
        <f t="shared" ca="1" si="55"/>
        <v>108387</v>
      </c>
      <c r="F214" s="1">
        <f t="shared" ca="1" si="52"/>
        <v>0.34</v>
      </c>
      <c r="G214">
        <f t="shared" ca="1" si="68"/>
        <v>4</v>
      </c>
      <c r="H214">
        <f t="shared" ca="1" si="56"/>
        <v>730</v>
      </c>
      <c r="I214" s="3">
        <f t="shared" ca="1" si="57"/>
        <v>2529</v>
      </c>
      <c r="J214">
        <v>12</v>
      </c>
      <c r="K214" s="1">
        <f t="shared" ca="1" si="58"/>
        <v>0.15</v>
      </c>
      <c r="L214">
        <f t="shared" ca="1" si="59"/>
        <v>6</v>
      </c>
      <c r="M214" s="4">
        <f t="shared" ca="1" si="60"/>
        <v>176.34248202550364</v>
      </c>
      <c r="N214" s="10">
        <f t="shared" ca="1" si="61"/>
        <v>1264.5</v>
      </c>
      <c r="O214" s="3">
        <f t="shared" ca="1" si="62"/>
        <v>210.75</v>
      </c>
      <c r="P214" s="14">
        <f t="shared" ca="1" si="63"/>
        <v>379.34999999999997</v>
      </c>
      <c r="Q214" s="14">
        <f t="shared" ca="1" si="64"/>
        <v>10116</v>
      </c>
      <c r="R214" s="12">
        <f t="shared" ca="1" si="65"/>
        <v>1846170</v>
      </c>
      <c r="S214" s="12">
        <f t="shared" ca="1" si="66"/>
        <v>859.86</v>
      </c>
      <c r="T214" s="12">
        <f t="shared" ca="1" si="67"/>
        <v>274110723</v>
      </c>
    </row>
    <row r="215" spans="1:20">
      <c r="A215" t="s">
        <v>230</v>
      </c>
      <c r="B215" t="str">
        <f t="shared" si="53"/>
        <v>2020</v>
      </c>
      <c r="D215" s="3">
        <f t="shared" ca="1" si="54"/>
        <v>16305.44</v>
      </c>
      <c r="E215" s="3">
        <f t="shared" ca="1" si="55"/>
        <v>101909</v>
      </c>
      <c r="F215" s="1">
        <f t="shared" ca="1" si="52"/>
        <v>0.16</v>
      </c>
      <c r="G215">
        <f t="shared" ca="1" si="68"/>
        <v>4</v>
      </c>
      <c r="H215">
        <f t="shared" ca="1" si="56"/>
        <v>775</v>
      </c>
      <c r="I215" s="3">
        <f t="shared" ca="1" si="57"/>
        <v>3790</v>
      </c>
      <c r="J215">
        <v>12</v>
      </c>
      <c r="K215" s="1">
        <f t="shared" ca="1" si="58"/>
        <v>0.2</v>
      </c>
      <c r="L215">
        <f t="shared" ca="1" si="59"/>
        <v>4</v>
      </c>
      <c r="M215" s="4">
        <f t="shared" ca="1" si="60"/>
        <v>353.95147035986821</v>
      </c>
      <c r="N215" s="10">
        <f t="shared" ca="1" si="61"/>
        <v>2526.6666666666665</v>
      </c>
      <c r="O215" s="3">
        <f t="shared" ca="1" si="62"/>
        <v>315.83333333333331</v>
      </c>
      <c r="P215" s="14">
        <f t="shared" ca="1" si="63"/>
        <v>758</v>
      </c>
      <c r="Q215" s="14">
        <f t="shared" ca="1" si="64"/>
        <v>15160</v>
      </c>
      <c r="R215" s="12">
        <f t="shared" ca="1" si="65"/>
        <v>2937250</v>
      </c>
      <c r="S215" s="12">
        <f t="shared" ca="1" si="66"/>
        <v>606.4</v>
      </c>
      <c r="T215" s="12">
        <f t="shared" ca="1" si="67"/>
        <v>386235110</v>
      </c>
    </row>
    <row r="216" spans="1:20">
      <c r="A216" t="s">
        <v>231</v>
      </c>
      <c r="B216" t="str">
        <f t="shared" si="53"/>
        <v>2020</v>
      </c>
      <c r="D216" s="3">
        <f t="shared" ca="1" si="54"/>
        <v>13137.81</v>
      </c>
      <c r="E216" s="3">
        <f t="shared" ca="1" si="55"/>
        <v>62561</v>
      </c>
      <c r="F216" s="1">
        <f t="shared" ca="1" si="52"/>
        <v>0.21</v>
      </c>
      <c r="G216">
        <f t="shared" ca="1" si="68"/>
        <v>5</v>
      </c>
      <c r="H216">
        <f t="shared" ca="1" si="56"/>
        <v>741</v>
      </c>
      <c r="I216" s="3">
        <f t="shared" ca="1" si="57"/>
        <v>3151</v>
      </c>
      <c r="J216">
        <v>12</v>
      </c>
      <c r="K216" s="1">
        <f t="shared" ca="1" si="58"/>
        <v>0.17</v>
      </c>
      <c r="L216">
        <f t="shared" ca="1" si="59"/>
        <v>3</v>
      </c>
      <c r="M216" s="4">
        <f t="shared" ca="1" si="60"/>
        <v>249.46088965085764</v>
      </c>
      <c r="N216" s="10">
        <f t="shared" ca="1" si="61"/>
        <v>2363.25</v>
      </c>
      <c r="O216" s="3">
        <f t="shared" ca="1" si="62"/>
        <v>262.58333333333331</v>
      </c>
      <c r="P216" s="14">
        <f t="shared" ca="1" si="63"/>
        <v>535.67000000000007</v>
      </c>
      <c r="Q216" s="14">
        <f t="shared" ca="1" si="64"/>
        <v>15755</v>
      </c>
      <c r="R216" s="12">
        <f t="shared" ca="1" si="65"/>
        <v>2334891</v>
      </c>
      <c r="S216" s="12">
        <f t="shared" ca="1" si="66"/>
        <v>661.70999999999992</v>
      </c>
      <c r="T216" s="12">
        <f t="shared" ca="1" si="67"/>
        <v>197129711</v>
      </c>
    </row>
    <row r="217" spans="1:20">
      <c r="A217" t="s">
        <v>232</v>
      </c>
      <c r="B217" t="str">
        <f t="shared" si="53"/>
        <v>2020</v>
      </c>
      <c r="D217" s="3">
        <f t="shared" ca="1" si="54"/>
        <v>35504.83</v>
      </c>
      <c r="E217" s="3">
        <f t="shared" ca="1" si="55"/>
        <v>95959</v>
      </c>
      <c r="F217" s="1">
        <f t="shared" ca="1" si="52"/>
        <v>0.37</v>
      </c>
      <c r="G217">
        <f t="shared" ca="1" si="68"/>
        <v>5</v>
      </c>
      <c r="H217">
        <f t="shared" ca="1" si="56"/>
        <v>723</v>
      </c>
      <c r="I217" s="3">
        <f t="shared" ca="1" si="57"/>
        <v>3239</v>
      </c>
      <c r="J217">
        <v>12</v>
      </c>
      <c r="K217" s="1">
        <f t="shared" ca="1" si="58"/>
        <v>0.18</v>
      </c>
      <c r="L217">
        <f t="shared" ca="1" si="59"/>
        <v>4</v>
      </c>
      <c r="M217" s="4">
        <f t="shared" ca="1" si="60"/>
        <v>271.75661505350121</v>
      </c>
      <c r="N217" s="10">
        <f t="shared" ca="1" si="61"/>
        <v>2159.333333333333</v>
      </c>
      <c r="O217" s="3">
        <f t="shared" ca="1" si="62"/>
        <v>269.91666666666669</v>
      </c>
      <c r="P217" s="14">
        <f t="shared" ca="1" si="63"/>
        <v>583.02</v>
      </c>
      <c r="Q217" s="14">
        <f t="shared" ca="1" si="64"/>
        <v>16195</v>
      </c>
      <c r="R217" s="12">
        <f t="shared" ca="1" si="65"/>
        <v>2341797</v>
      </c>
      <c r="S217" s="12">
        <f t="shared" ca="1" si="66"/>
        <v>1198.43</v>
      </c>
      <c r="T217" s="12">
        <f t="shared" ca="1" si="67"/>
        <v>310811201</v>
      </c>
    </row>
    <row r="218" spans="1:20">
      <c r="A218" t="s">
        <v>233</v>
      </c>
      <c r="B218" t="str">
        <f t="shared" si="53"/>
        <v>2020</v>
      </c>
      <c r="D218" s="3">
        <f t="shared" ca="1" si="54"/>
        <v>21695.7</v>
      </c>
      <c r="E218" s="3">
        <f t="shared" ca="1" si="55"/>
        <v>72319</v>
      </c>
      <c r="F218" s="1">
        <f t="shared" ca="1" si="52"/>
        <v>0.3</v>
      </c>
      <c r="G218">
        <f t="shared" ca="1" si="68"/>
        <v>5</v>
      </c>
      <c r="H218">
        <f t="shared" ca="1" si="56"/>
        <v>744</v>
      </c>
      <c r="I218" s="3">
        <f t="shared" ca="1" si="57"/>
        <v>3586</v>
      </c>
      <c r="J218">
        <v>12</v>
      </c>
      <c r="K218" s="1">
        <f t="shared" ca="1" si="58"/>
        <v>0.17</v>
      </c>
      <c r="L218">
        <f t="shared" ca="1" si="59"/>
        <v>6</v>
      </c>
      <c r="M218" s="4">
        <f t="shared" ca="1" si="60"/>
        <v>283.89931776831969</v>
      </c>
      <c r="N218" s="10">
        <f t="shared" ca="1" si="61"/>
        <v>1793</v>
      </c>
      <c r="O218" s="3">
        <f t="shared" ca="1" si="62"/>
        <v>298.83333333333331</v>
      </c>
      <c r="P218" s="14">
        <f t="shared" ca="1" si="63"/>
        <v>609.62</v>
      </c>
      <c r="Q218" s="14">
        <f t="shared" ca="1" si="64"/>
        <v>17930</v>
      </c>
      <c r="R218" s="12">
        <f t="shared" ca="1" si="65"/>
        <v>2667984</v>
      </c>
      <c r="S218" s="12">
        <f t="shared" ca="1" si="66"/>
        <v>1075.8</v>
      </c>
      <c r="T218" s="12">
        <f t="shared" ca="1" si="67"/>
        <v>259335934</v>
      </c>
    </row>
    <row r="219" spans="1:20">
      <c r="A219" t="s">
        <v>234</v>
      </c>
      <c r="B219" t="str">
        <f t="shared" si="53"/>
        <v>2020</v>
      </c>
      <c r="D219" s="3">
        <f t="shared" ca="1" si="54"/>
        <v>35968.14</v>
      </c>
      <c r="E219" s="3">
        <f t="shared" ca="1" si="55"/>
        <v>94653</v>
      </c>
      <c r="F219" s="1">
        <f t="shared" ca="1" si="52"/>
        <v>0.38</v>
      </c>
      <c r="G219">
        <f t="shared" ca="1" si="68"/>
        <v>3</v>
      </c>
      <c r="H219">
        <f t="shared" ca="1" si="56"/>
        <v>785</v>
      </c>
      <c r="I219" s="3">
        <f t="shared" ca="1" si="57"/>
        <v>2184</v>
      </c>
      <c r="J219">
        <v>12</v>
      </c>
      <c r="K219" s="1">
        <f t="shared" ca="1" si="58"/>
        <v>0.16</v>
      </c>
      <c r="L219">
        <f t="shared" ca="1" si="59"/>
        <v>5</v>
      </c>
      <c r="M219" s="4">
        <f t="shared" ca="1" si="60"/>
        <v>162.58650273762257</v>
      </c>
      <c r="N219" s="10">
        <f t="shared" ca="1" si="61"/>
        <v>1274</v>
      </c>
      <c r="O219" s="3">
        <f t="shared" ca="1" si="62"/>
        <v>182</v>
      </c>
      <c r="P219" s="14">
        <f t="shared" ca="1" si="63"/>
        <v>349.44</v>
      </c>
      <c r="Q219" s="14">
        <f t="shared" ca="1" si="64"/>
        <v>6552</v>
      </c>
      <c r="R219" s="12">
        <f t="shared" ca="1" si="65"/>
        <v>1714440</v>
      </c>
      <c r="S219" s="12">
        <f t="shared" ca="1" si="66"/>
        <v>829.92</v>
      </c>
      <c r="T219" s="12">
        <f t="shared" ca="1" si="67"/>
        <v>206722152</v>
      </c>
    </row>
    <row r="220" spans="1:20">
      <c r="A220" t="s">
        <v>235</v>
      </c>
      <c r="B220" t="str">
        <f t="shared" si="53"/>
        <v>2020</v>
      </c>
      <c r="D220" s="3">
        <f t="shared" ca="1" si="54"/>
        <v>16080.32</v>
      </c>
      <c r="E220" s="3">
        <f t="shared" ca="1" si="55"/>
        <v>100502</v>
      </c>
      <c r="F220" s="1">
        <f t="shared" ca="1" si="52"/>
        <v>0.16</v>
      </c>
      <c r="G220">
        <f t="shared" ca="1" si="68"/>
        <v>5</v>
      </c>
      <c r="H220">
        <f t="shared" ca="1" si="56"/>
        <v>730</v>
      </c>
      <c r="I220" s="3">
        <f t="shared" ca="1" si="57"/>
        <v>2846</v>
      </c>
      <c r="J220">
        <v>12</v>
      </c>
      <c r="K220" s="1">
        <f t="shared" ca="1" si="58"/>
        <v>0.16</v>
      </c>
      <c r="L220">
        <f t="shared" ca="1" si="59"/>
        <v>3</v>
      </c>
      <c r="M220" s="4">
        <f t="shared" ca="1" si="60"/>
        <v>211.86867527072982</v>
      </c>
      <c r="N220" s="10">
        <f t="shared" ca="1" si="61"/>
        <v>2134.5</v>
      </c>
      <c r="O220" s="3">
        <f t="shared" ca="1" si="62"/>
        <v>237.16666666666666</v>
      </c>
      <c r="P220" s="14">
        <f t="shared" ca="1" si="63"/>
        <v>455.36</v>
      </c>
      <c r="Q220" s="14">
        <f t="shared" ca="1" si="64"/>
        <v>14230</v>
      </c>
      <c r="R220" s="12">
        <f t="shared" ca="1" si="65"/>
        <v>2077580</v>
      </c>
      <c r="S220" s="12">
        <f t="shared" ca="1" si="66"/>
        <v>455.36</v>
      </c>
      <c r="T220" s="12">
        <f t="shared" ca="1" si="67"/>
        <v>286028692</v>
      </c>
    </row>
    <row r="221" spans="1:20">
      <c r="A221" t="s">
        <v>236</v>
      </c>
      <c r="B221" t="str">
        <f t="shared" si="53"/>
        <v>2020</v>
      </c>
      <c r="D221" s="3">
        <f t="shared" ca="1" si="54"/>
        <v>10475.1</v>
      </c>
      <c r="E221" s="3">
        <f t="shared" ca="1" si="55"/>
        <v>104751</v>
      </c>
      <c r="F221" s="1">
        <f t="shared" ca="1" si="52"/>
        <v>0.1</v>
      </c>
      <c r="G221">
        <f t="shared" ca="1" si="68"/>
        <v>5</v>
      </c>
      <c r="H221">
        <f t="shared" ca="1" si="56"/>
        <v>787</v>
      </c>
      <c r="I221" s="3">
        <f t="shared" ca="1" si="57"/>
        <v>2450</v>
      </c>
      <c r="J221">
        <v>12</v>
      </c>
      <c r="K221" s="1">
        <f t="shared" ca="1" si="58"/>
        <v>0.15</v>
      </c>
      <c r="L221">
        <f t="shared" ca="1" si="59"/>
        <v>4</v>
      </c>
      <c r="M221" s="4">
        <f t="shared" ca="1" si="60"/>
        <v>170.83395846677899</v>
      </c>
      <c r="N221" s="10">
        <f t="shared" ca="1" si="61"/>
        <v>1633.3333333333333</v>
      </c>
      <c r="O221" s="3">
        <f t="shared" ca="1" si="62"/>
        <v>204.16666666666666</v>
      </c>
      <c r="P221" s="14">
        <f t="shared" ca="1" si="63"/>
        <v>367.5</v>
      </c>
      <c r="Q221" s="14">
        <f t="shared" ca="1" si="64"/>
        <v>12250</v>
      </c>
      <c r="R221" s="12">
        <f t="shared" ca="1" si="65"/>
        <v>1928150</v>
      </c>
      <c r="S221" s="12">
        <f t="shared" ca="1" si="66"/>
        <v>245</v>
      </c>
      <c r="T221" s="12">
        <f t="shared" ca="1" si="67"/>
        <v>256639950</v>
      </c>
    </row>
    <row r="222" spans="1:20">
      <c r="A222" t="s">
        <v>237</v>
      </c>
      <c r="B222" t="str">
        <f t="shared" si="53"/>
        <v>2020</v>
      </c>
      <c r="D222" s="3">
        <f t="shared" ca="1" si="54"/>
        <v>36340.99</v>
      </c>
      <c r="E222" s="3">
        <f t="shared" ca="1" si="55"/>
        <v>117229</v>
      </c>
      <c r="F222" s="1">
        <f t="shared" ca="1" si="52"/>
        <v>0.31</v>
      </c>
      <c r="G222">
        <f t="shared" ca="1" si="68"/>
        <v>4</v>
      </c>
      <c r="H222">
        <f t="shared" ca="1" si="56"/>
        <v>739</v>
      </c>
      <c r="I222" s="3">
        <f t="shared" ca="1" si="57"/>
        <v>3150</v>
      </c>
      <c r="J222">
        <v>12</v>
      </c>
      <c r="K222" s="1">
        <f t="shared" ca="1" si="58"/>
        <v>0.15</v>
      </c>
      <c r="L222">
        <f t="shared" ca="1" si="59"/>
        <v>6</v>
      </c>
      <c r="M222" s="4">
        <f t="shared" ca="1" si="60"/>
        <v>219.64366088585865</v>
      </c>
      <c r="N222" s="10">
        <f t="shared" ca="1" si="61"/>
        <v>1575</v>
      </c>
      <c r="O222" s="3">
        <f t="shared" ca="1" si="62"/>
        <v>262.5</v>
      </c>
      <c r="P222" s="14">
        <f t="shared" ca="1" si="63"/>
        <v>472.5</v>
      </c>
      <c r="Q222" s="14">
        <f t="shared" ca="1" si="64"/>
        <v>12600</v>
      </c>
      <c r="R222" s="12">
        <f t="shared" ca="1" si="65"/>
        <v>2327850</v>
      </c>
      <c r="S222" s="12">
        <f t="shared" ca="1" si="66"/>
        <v>976.5</v>
      </c>
      <c r="T222" s="12">
        <f t="shared" ca="1" si="67"/>
        <v>369271350</v>
      </c>
    </row>
    <row r="223" spans="1:20">
      <c r="A223" t="s">
        <v>238</v>
      </c>
      <c r="B223" t="str">
        <f t="shared" si="53"/>
        <v>2020</v>
      </c>
      <c r="D223" s="3">
        <f t="shared" ca="1" si="54"/>
        <v>19921.75</v>
      </c>
      <c r="E223" s="3">
        <f t="shared" ca="1" si="55"/>
        <v>79687</v>
      </c>
      <c r="F223" s="1">
        <f t="shared" ca="1" si="52"/>
        <v>0.25</v>
      </c>
      <c r="G223">
        <f t="shared" ca="1" si="68"/>
        <v>5</v>
      </c>
      <c r="H223">
        <f t="shared" ca="1" si="56"/>
        <v>756</v>
      </c>
      <c r="I223" s="3">
        <f t="shared" ca="1" si="57"/>
        <v>2828</v>
      </c>
      <c r="J223">
        <v>12</v>
      </c>
      <c r="K223" s="1">
        <f t="shared" ca="1" si="58"/>
        <v>0.18</v>
      </c>
      <c r="L223">
        <f t="shared" ca="1" si="59"/>
        <v>4</v>
      </c>
      <c r="M223" s="4">
        <f t="shared" ca="1" si="60"/>
        <v>237.2731421337763</v>
      </c>
      <c r="N223" s="10">
        <f t="shared" ca="1" si="61"/>
        <v>1885.3333333333333</v>
      </c>
      <c r="O223" s="3">
        <f t="shared" ca="1" si="62"/>
        <v>235.66666666666666</v>
      </c>
      <c r="P223" s="14">
        <f t="shared" ca="1" si="63"/>
        <v>509.03999999999996</v>
      </c>
      <c r="Q223" s="14">
        <f t="shared" ca="1" si="64"/>
        <v>14140</v>
      </c>
      <c r="R223" s="12">
        <f t="shared" ca="1" si="65"/>
        <v>2137968</v>
      </c>
      <c r="S223" s="12">
        <f t="shared" ca="1" si="66"/>
        <v>707</v>
      </c>
      <c r="T223" s="12">
        <f t="shared" ca="1" si="67"/>
        <v>225354836</v>
      </c>
    </row>
    <row r="224" spans="1:20">
      <c r="A224" t="s">
        <v>239</v>
      </c>
      <c r="B224" t="str">
        <f t="shared" si="53"/>
        <v>2020</v>
      </c>
      <c r="D224" s="3">
        <f t="shared" ca="1" si="54"/>
        <v>9388.26</v>
      </c>
      <c r="E224" s="3">
        <f t="shared" ca="1" si="55"/>
        <v>52157</v>
      </c>
      <c r="F224" s="1">
        <f t="shared" ca="1" si="52"/>
        <v>0.18</v>
      </c>
      <c r="G224">
        <f t="shared" ca="1" si="68"/>
        <v>5</v>
      </c>
      <c r="H224">
        <f t="shared" ca="1" si="56"/>
        <v>751</v>
      </c>
      <c r="I224" s="3">
        <f t="shared" ca="1" si="57"/>
        <v>2578</v>
      </c>
      <c r="J224">
        <v>12</v>
      </c>
      <c r="K224" s="1">
        <f t="shared" ca="1" si="58"/>
        <v>0.18</v>
      </c>
      <c r="L224">
        <f t="shared" ca="1" si="59"/>
        <v>3</v>
      </c>
      <c r="M224" s="4">
        <f t="shared" ca="1" si="60"/>
        <v>216.29779364245948</v>
      </c>
      <c r="N224" s="10">
        <f t="shared" ca="1" si="61"/>
        <v>1933.5</v>
      </c>
      <c r="O224" s="3">
        <f t="shared" ca="1" si="62"/>
        <v>214.83333333333334</v>
      </c>
      <c r="P224" s="14">
        <f t="shared" ca="1" si="63"/>
        <v>464.03999999999996</v>
      </c>
      <c r="Q224" s="14">
        <f t="shared" ca="1" si="64"/>
        <v>12890</v>
      </c>
      <c r="R224" s="12">
        <f t="shared" ca="1" si="65"/>
        <v>1936078</v>
      </c>
      <c r="S224" s="12">
        <f t="shared" ca="1" si="66"/>
        <v>464.03999999999996</v>
      </c>
      <c r="T224" s="12">
        <f t="shared" ca="1" si="67"/>
        <v>134460746</v>
      </c>
    </row>
    <row r="225" spans="1:20">
      <c r="A225" t="s">
        <v>240</v>
      </c>
      <c r="B225" t="str">
        <f t="shared" si="53"/>
        <v>2020</v>
      </c>
      <c r="D225" s="3">
        <f t="shared" ca="1" si="54"/>
        <v>23793</v>
      </c>
      <c r="E225" s="3">
        <f t="shared" ca="1" si="55"/>
        <v>118965</v>
      </c>
      <c r="F225" s="1">
        <f t="shared" ca="1" si="52"/>
        <v>0.2</v>
      </c>
      <c r="G225">
        <f t="shared" ca="1" si="68"/>
        <v>4</v>
      </c>
      <c r="H225">
        <f t="shared" ca="1" si="56"/>
        <v>737</v>
      </c>
      <c r="I225" s="3">
        <f t="shared" ca="1" si="57"/>
        <v>3344</v>
      </c>
      <c r="J225">
        <v>12</v>
      </c>
      <c r="K225" s="1">
        <f t="shared" ca="1" si="58"/>
        <v>0.16</v>
      </c>
      <c r="L225">
        <f t="shared" ca="1" si="59"/>
        <v>4</v>
      </c>
      <c r="M225" s="4">
        <f t="shared" ca="1" si="60"/>
        <v>248.94197122463834</v>
      </c>
      <c r="N225" s="10">
        <f t="shared" ca="1" si="61"/>
        <v>2229.333333333333</v>
      </c>
      <c r="O225" s="3">
        <f t="shared" ca="1" si="62"/>
        <v>278.66666666666669</v>
      </c>
      <c r="P225" s="14">
        <f t="shared" ca="1" si="63"/>
        <v>535.04</v>
      </c>
      <c r="Q225" s="14">
        <f t="shared" ca="1" si="64"/>
        <v>13376</v>
      </c>
      <c r="R225" s="12">
        <f t="shared" ca="1" si="65"/>
        <v>2464528</v>
      </c>
      <c r="S225" s="12">
        <f t="shared" ca="1" si="66"/>
        <v>668.80000000000007</v>
      </c>
      <c r="T225" s="12">
        <f t="shared" ca="1" si="67"/>
        <v>397818960</v>
      </c>
    </row>
    <row r="226" spans="1:20">
      <c r="A226" t="s">
        <v>241</v>
      </c>
      <c r="B226" t="str">
        <f t="shared" si="53"/>
        <v>2020</v>
      </c>
      <c r="D226" s="3">
        <f t="shared" ca="1" si="54"/>
        <v>33710.82</v>
      </c>
      <c r="E226" s="3">
        <f t="shared" ca="1" si="55"/>
        <v>86438</v>
      </c>
      <c r="F226" s="1">
        <f t="shared" ca="1" si="52"/>
        <v>0.39</v>
      </c>
      <c r="G226">
        <f t="shared" ca="1" si="68"/>
        <v>5</v>
      </c>
      <c r="H226">
        <f t="shared" ca="1" si="56"/>
        <v>741</v>
      </c>
      <c r="I226" s="3">
        <f t="shared" ca="1" si="57"/>
        <v>3214</v>
      </c>
      <c r="J226">
        <v>12</v>
      </c>
      <c r="K226" s="1">
        <f t="shared" ca="1" si="58"/>
        <v>0.15</v>
      </c>
      <c r="L226">
        <f t="shared" ca="1" si="59"/>
        <v>6</v>
      </c>
      <c r="M226" s="4">
        <f t="shared" ca="1" si="60"/>
        <v>224.1062622498888</v>
      </c>
      <c r="N226" s="10">
        <f t="shared" ca="1" si="61"/>
        <v>1607</v>
      </c>
      <c r="O226" s="3">
        <f t="shared" ca="1" si="62"/>
        <v>267.83333333333331</v>
      </c>
      <c r="P226" s="14">
        <f t="shared" ca="1" si="63"/>
        <v>482.09999999999997</v>
      </c>
      <c r="Q226" s="14">
        <f t="shared" ca="1" si="64"/>
        <v>16070</v>
      </c>
      <c r="R226" s="12">
        <f t="shared" ca="1" si="65"/>
        <v>2381574</v>
      </c>
      <c r="S226" s="12">
        <f t="shared" ca="1" si="66"/>
        <v>1253.46</v>
      </c>
      <c r="T226" s="12">
        <f t="shared" ca="1" si="67"/>
        <v>277811732</v>
      </c>
    </row>
    <row r="227" spans="1:20">
      <c r="A227" t="s">
        <v>242</v>
      </c>
      <c r="B227" t="str">
        <f t="shared" si="53"/>
        <v>2020</v>
      </c>
      <c r="D227" s="3">
        <f t="shared" ca="1" si="54"/>
        <v>12280.29</v>
      </c>
      <c r="E227" s="3">
        <f t="shared" ca="1" si="55"/>
        <v>72237</v>
      </c>
      <c r="F227" s="1">
        <f t="shared" ca="1" si="52"/>
        <v>0.17</v>
      </c>
      <c r="G227">
        <f t="shared" ca="1" si="68"/>
        <v>4</v>
      </c>
      <c r="H227">
        <f t="shared" ca="1" si="56"/>
        <v>784</v>
      </c>
      <c r="I227" s="3">
        <f t="shared" ca="1" si="57"/>
        <v>2912</v>
      </c>
      <c r="J227">
        <v>12</v>
      </c>
      <c r="K227" s="1">
        <f t="shared" ca="1" si="58"/>
        <v>0.17</v>
      </c>
      <c r="L227">
        <f t="shared" ca="1" si="59"/>
        <v>5</v>
      </c>
      <c r="M227" s="4">
        <f t="shared" ca="1" si="60"/>
        <v>230.53954638632095</v>
      </c>
      <c r="N227" s="10">
        <f t="shared" ca="1" si="61"/>
        <v>1698.6666666666667</v>
      </c>
      <c r="O227" s="3">
        <f t="shared" ca="1" si="62"/>
        <v>242.66666666666666</v>
      </c>
      <c r="P227" s="14">
        <f t="shared" ca="1" si="63"/>
        <v>495.04</v>
      </c>
      <c r="Q227" s="14">
        <f t="shared" ca="1" si="64"/>
        <v>11648</v>
      </c>
      <c r="R227" s="12">
        <f t="shared" ca="1" si="65"/>
        <v>2283008</v>
      </c>
      <c r="S227" s="12">
        <f t="shared" ca="1" si="66"/>
        <v>495.04</v>
      </c>
      <c r="T227" s="12">
        <f t="shared" ca="1" si="67"/>
        <v>210354144</v>
      </c>
    </row>
    <row r="228" spans="1:20">
      <c r="A228" t="s">
        <v>243</v>
      </c>
      <c r="B228" t="str">
        <f t="shared" si="53"/>
        <v>2020</v>
      </c>
      <c r="D228" s="3">
        <f t="shared" ca="1" si="54"/>
        <v>19576.8</v>
      </c>
      <c r="E228" s="3">
        <f t="shared" ca="1" si="55"/>
        <v>108760</v>
      </c>
      <c r="F228" s="1">
        <f t="shared" ca="1" si="52"/>
        <v>0.18</v>
      </c>
      <c r="G228">
        <f t="shared" ca="1" si="68"/>
        <v>3</v>
      </c>
      <c r="H228">
        <f t="shared" ca="1" si="56"/>
        <v>767</v>
      </c>
      <c r="I228" s="3">
        <f t="shared" ca="1" si="57"/>
        <v>2152</v>
      </c>
      <c r="J228">
        <v>12</v>
      </c>
      <c r="K228" s="1">
        <f t="shared" ca="1" si="58"/>
        <v>0.17</v>
      </c>
      <c r="L228">
        <f t="shared" ca="1" si="59"/>
        <v>5</v>
      </c>
      <c r="M228" s="4">
        <f t="shared" ca="1" si="60"/>
        <v>170.37125818109982</v>
      </c>
      <c r="N228" s="10">
        <f t="shared" ca="1" si="61"/>
        <v>1255.3333333333335</v>
      </c>
      <c r="O228" s="3">
        <f t="shared" ca="1" si="62"/>
        <v>179.33333333333334</v>
      </c>
      <c r="P228" s="14">
        <f t="shared" ca="1" si="63"/>
        <v>365.84000000000003</v>
      </c>
      <c r="Q228" s="14">
        <f t="shared" ca="1" si="64"/>
        <v>6456</v>
      </c>
      <c r="R228" s="12">
        <f t="shared" ca="1" si="65"/>
        <v>1650584</v>
      </c>
      <c r="S228" s="12">
        <f t="shared" ca="1" si="66"/>
        <v>387.36</v>
      </c>
      <c r="T228" s="12">
        <f t="shared" ca="1" si="67"/>
        <v>234051520</v>
      </c>
    </row>
    <row r="229" spans="1:20">
      <c r="A229" t="s">
        <v>244</v>
      </c>
      <c r="B229" t="str">
        <f t="shared" si="53"/>
        <v>2020</v>
      </c>
      <c r="D229" s="3">
        <f t="shared" ca="1" si="54"/>
        <v>9394.3700000000008</v>
      </c>
      <c r="E229" s="3">
        <f t="shared" ca="1" si="55"/>
        <v>55261</v>
      </c>
      <c r="F229" s="1">
        <f t="shared" ca="1" si="52"/>
        <v>0.17</v>
      </c>
      <c r="G229">
        <f t="shared" ca="1" si="68"/>
        <v>3</v>
      </c>
      <c r="H229">
        <f t="shared" ca="1" si="56"/>
        <v>764</v>
      </c>
      <c r="I229" s="3">
        <f t="shared" ca="1" si="57"/>
        <v>2243</v>
      </c>
      <c r="J229">
        <v>12</v>
      </c>
      <c r="K229" s="1">
        <f t="shared" ca="1" si="58"/>
        <v>0.21</v>
      </c>
      <c r="L229">
        <f t="shared" ca="1" si="59"/>
        <v>4</v>
      </c>
      <c r="M229" s="4">
        <f t="shared" ca="1" si="60"/>
        <v>220.14529198366284</v>
      </c>
      <c r="N229" s="10">
        <f t="shared" ca="1" si="61"/>
        <v>1495.3333333333333</v>
      </c>
      <c r="O229" s="3">
        <f t="shared" ca="1" si="62"/>
        <v>186.91666666666666</v>
      </c>
      <c r="P229" s="14">
        <f t="shared" ca="1" si="63"/>
        <v>471.03</v>
      </c>
      <c r="Q229" s="14">
        <f t="shared" ca="1" si="64"/>
        <v>6729</v>
      </c>
      <c r="R229" s="12">
        <f t="shared" ca="1" si="65"/>
        <v>1713652</v>
      </c>
      <c r="S229" s="12">
        <f t="shared" ca="1" si="66"/>
        <v>381.31</v>
      </c>
      <c r="T229" s="12">
        <f t="shared" ca="1" si="67"/>
        <v>123950423</v>
      </c>
    </row>
    <row r="230" spans="1:20">
      <c r="A230" t="s">
        <v>245</v>
      </c>
      <c r="B230" t="str">
        <f t="shared" si="53"/>
        <v>2020</v>
      </c>
      <c r="D230" s="3">
        <f t="shared" ca="1" si="54"/>
        <v>33638.920000000006</v>
      </c>
      <c r="E230" s="3">
        <f t="shared" ca="1" si="55"/>
        <v>98938</v>
      </c>
      <c r="F230" s="1">
        <f t="shared" ca="1" si="52"/>
        <v>0.34000000000000008</v>
      </c>
      <c r="G230">
        <f t="shared" ca="1" si="68"/>
        <v>5</v>
      </c>
      <c r="H230">
        <f t="shared" ca="1" si="56"/>
        <v>778</v>
      </c>
      <c r="I230" s="3">
        <f t="shared" ca="1" si="57"/>
        <v>3007</v>
      </c>
      <c r="J230">
        <v>12</v>
      </c>
      <c r="K230" s="1">
        <f t="shared" ca="1" si="58"/>
        <v>0.2</v>
      </c>
      <c r="L230">
        <f t="shared" ca="1" si="59"/>
        <v>3</v>
      </c>
      <c r="M230" s="4">
        <f t="shared" ca="1" si="60"/>
        <v>280.82640405596948</v>
      </c>
      <c r="N230" s="10">
        <f t="shared" ca="1" si="61"/>
        <v>2255.25</v>
      </c>
      <c r="O230" s="3">
        <f t="shared" ca="1" si="62"/>
        <v>250.58333333333334</v>
      </c>
      <c r="P230" s="14">
        <f t="shared" ca="1" si="63"/>
        <v>601.4</v>
      </c>
      <c r="Q230" s="14">
        <f t="shared" ca="1" si="64"/>
        <v>15035</v>
      </c>
      <c r="R230" s="12">
        <f t="shared" ca="1" si="65"/>
        <v>2339446</v>
      </c>
      <c r="S230" s="12">
        <f t="shared" ca="1" si="66"/>
        <v>1022.3800000000002</v>
      </c>
      <c r="T230" s="12">
        <f t="shared" ca="1" si="67"/>
        <v>297506566</v>
      </c>
    </row>
    <row r="231" spans="1:20">
      <c r="A231" t="s">
        <v>246</v>
      </c>
      <c r="B231" t="str">
        <f t="shared" si="53"/>
        <v>2020</v>
      </c>
      <c r="D231" s="3">
        <f t="shared" ca="1" si="54"/>
        <v>11710.92</v>
      </c>
      <c r="E231" s="3">
        <f t="shared" ca="1" si="55"/>
        <v>90084</v>
      </c>
      <c r="F231" s="1">
        <f t="shared" ref="F231:F290" ca="1" si="69">+D231/E231</f>
        <v>0.13</v>
      </c>
      <c r="G231">
        <f t="shared" ca="1" si="68"/>
        <v>5</v>
      </c>
      <c r="H231">
        <f t="shared" ca="1" si="56"/>
        <v>773</v>
      </c>
      <c r="I231" s="3">
        <f t="shared" ca="1" si="57"/>
        <v>2237</v>
      </c>
      <c r="J231">
        <v>12</v>
      </c>
      <c r="K231" s="1">
        <f t="shared" ca="1" si="58"/>
        <v>0.21</v>
      </c>
      <c r="L231">
        <f t="shared" ca="1" si="59"/>
        <v>5</v>
      </c>
      <c r="M231" s="4">
        <f t="shared" ca="1" si="60"/>
        <v>219.55640578129899</v>
      </c>
      <c r="N231" s="10">
        <f t="shared" ca="1" si="61"/>
        <v>1304.9166666666667</v>
      </c>
      <c r="O231" s="3">
        <f t="shared" ca="1" si="62"/>
        <v>186.41666666666666</v>
      </c>
      <c r="P231" s="14">
        <f t="shared" ca="1" si="63"/>
        <v>469.77</v>
      </c>
      <c r="Q231" s="14">
        <f t="shared" ca="1" si="64"/>
        <v>11185</v>
      </c>
      <c r="R231" s="12">
        <f t="shared" ca="1" si="65"/>
        <v>1729201</v>
      </c>
      <c r="S231" s="12">
        <f t="shared" ca="1" si="66"/>
        <v>290.81</v>
      </c>
      <c r="T231" s="12">
        <f t="shared" ca="1" si="67"/>
        <v>201517908</v>
      </c>
    </row>
    <row r="232" spans="1:20">
      <c r="A232" t="s">
        <v>247</v>
      </c>
      <c r="B232" t="str">
        <f t="shared" si="53"/>
        <v>2020</v>
      </c>
      <c r="D232" s="3">
        <f t="shared" ca="1" si="54"/>
        <v>17738.140000000003</v>
      </c>
      <c r="E232" s="3">
        <f t="shared" ca="1" si="55"/>
        <v>104342</v>
      </c>
      <c r="F232" s="1">
        <f t="shared" ca="1" si="69"/>
        <v>0.17000000000000004</v>
      </c>
      <c r="G232">
        <f t="shared" ca="1" si="68"/>
        <v>3</v>
      </c>
      <c r="H232">
        <f t="shared" ca="1" si="56"/>
        <v>731</v>
      </c>
      <c r="I232" s="3">
        <f t="shared" ca="1" si="57"/>
        <v>3057</v>
      </c>
      <c r="J232">
        <v>12</v>
      </c>
      <c r="K232" s="1">
        <f t="shared" ca="1" si="58"/>
        <v>0.19</v>
      </c>
      <c r="L232">
        <f t="shared" ca="1" si="59"/>
        <v>5</v>
      </c>
      <c r="M232" s="4">
        <f t="shared" ca="1" si="60"/>
        <v>270.97891611042786</v>
      </c>
      <c r="N232" s="10">
        <f t="shared" ca="1" si="61"/>
        <v>1783.25</v>
      </c>
      <c r="O232" s="3">
        <f t="shared" ca="1" si="62"/>
        <v>254.75</v>
      </c>
      <c r="P232" s="14">
        <f t="shared" ca="1" si="63"/>
        <v>580.83000000000004</v>
      </c>
      <c r="Q232" s="14">
        <f t="shared" ca="1" si="64"/>
        <v>9171</v>
      </c>
      <c r="R232" s="12">
        <f t="shared" ca="1" si="65"/>
        <v>2234667</v>
      </c>
      <c r="S232" s="12">
        <f t="shared" ca="1" si="66"/>
        <v>519.69000000000017</v>
      </c>
      <c r="T232" s="12">
        <f t="shared" ca="1" si="67"/>
        <v>318973494</v>
      </c>
    </row>
    <row r="233" spans="1:20">
      <c r="A233" t="s">
        <v>248</v>
      </c>
      <c r="B233" t="str">
        <f t="shared" si="53"/>
        <v>2020</v>
      </c>
      <c r="D233" s="3">
        <f t="shared" ca="1" si="54"/>
        <v>12892.400000000001</v>
      </c>
      <c r="E233" s="3">
        <f t="shared" ca="1" si="55"/>
        <v>64462</v>
      </c>
      <c r="F233" s="1">
        <f t="shared" ca="1" si="69"/>
        <v>0.2</v>
      </c>
      <c r="G233">
        <f t="shared" ca="1" si="68"/>
        <v>3</v>
      </c>
      <c r="H233">
        <f t="shared" ca="1" si="56"/>
        <v>787</v>
      </c>
      <c r="I233" s="3">
        <f t="shared" ca="1" si="57"/>
        <v>2277</v>
      </c>
      <c r="J233">
        <v>12</v>
      </c>
      <c r="K233" s="1">
        <f t="shared" ca="1" si="58"/>
        <v>0.17</v>
      </c>
      <c r="L233">
        <f t="shared" ca="1" si="59"/>
        <v>6</v>
      </c>
      <c r="M233" s="4">
        <f t="shared" ca="1" si="60"/>
        <v>180.26735821485332</v>
      </c>
      <c r="N233" s="10">
        <f t="shared" ca="1" si="61"/>
        <v>1138.5</v>
      </c>
      <c r="O233" s="3">
        <f t="shared" ca="1" si="62"/>
        <v>189.75</v>
      </c>
      <c r="P233" s="14">
        <f t="shared" ca="1" si="63"/>
        <v>387.09000000000003</v>
      </c>
      <c r="Q233" s="14">
        <f t="shared" ca="1" si="64"/>
        <v>6831</v>
      </c>
      <c r="R233" s="12">
        <f t="shared" ca="1" si="65"/>
        <v>1791999</v>
      </c>
      <c r="S233" s="12">
        <f t="shared" ca="1" si="66"/>
        <v>455.40000000000003</v>
      </c>
      <c r="T233" s="12">
        <f t="shared" ca="1" si="67"/>
        <v>146779974</v>
      </c>
    </row>
    <row r="234" spans="1:20">
      <c r="A234" t="s">
        <v>249</v>
      </c>
      <c r="B234" t="str">
        <f t="shared" si="53"/>
        <v>2020</v>
      </c>
      <c r="D234" s="3">
        <f t="shared" ca="1" si="54"/>
        <v>26883</v>
      </c>
      <c r="E234" s="3">
        <f t="shared" ca="1" si="55"/>
        <v>89610</v>
      </c>
      <c r="F234" s="1">
        <f t="shared" ca="1" si="69"/>
        <v>0.3</v>
      </c>
      <c r="G234">
        <f t="shared" ca="1" si="68"/>
        <v>3</v>
      </c>
      <c r="H234">
        <f t="shared" ca="1" si="56"/>
        <v>783</v>
      </c>
      <c r="I234" s="3">
        <f t="shared" ca="1" si="57"/>
        <v>3529</v>
      </c>
      <c r="J234">
        <v>12</v>
      </c>
      <c r="K234" s="1">
        <f t="shared" ca="1" si="58"/>
        <v>0.15</v>
      </c>
      <c r="L234">
        <f t="shared" ca="1" si="59"/>
        <v>6</v>
      </c>
      <c r="M234" s="4">
        <f t="shared" ca="1" si="60"/>
        <v>246.07062833847468</v>
      </c>
      <c r="N234" s="10">
        <f t="shared" ca="1" si="61"/>
        <v>1764.5</v>
      </c>
      <c r="O234" s="3">
        <f t="shared" ca="1" si="62"/>
        <v>294.08333333333331</v>
      </c>
      <c r="P234" s="14">
        <f t="shared" ca="1" si="63"/>
        <v>529.35</v>
      </c>
      <c r="Q234" s="14">
        <f t="shared" ca="1" si="64"/>
        <v>10587</v>
      </c>
      <c r="R234" s="12">
        <f t="shared" ca="1" si="65"/>
        <v>2763207</v>
      </c>
      <c r="S234" s="12">
        <f t="shared" ca="1" si="66"/>
        <v>1058.7</v>
      </c>
      <c r="T234" s="12">
        <f t="shared" ca="1" si="67"/>
        <v>316233690</v>
      </c>
    </row>
    <row r="235" spans="1:20">
      <c r="A235" t="s">
        <v>250</v>
      </c>
      <c r="B235" t="str">
        <f t="shared" si="53"/>
        <v>2020</v>
      </c>
      <c r="D235" s="3">
        <f t="shared" ca="1" si="54"/>
        <v>29950.76</v>
      </c>
      <c r="E235" s="3">
        <f t="shared" ca="1" si="55"/>
        <v>80948</v>
      </c>
      <c r="F235" s="1">
        <f t="shared" ca="1" si="69"/>
        <v>0.37</v>
      </c>
      <c r="G235">
        <f t="shared" ca="1" si="68"/>
        <v>3</v>
      </c>
      <c r="H235">
        <f t="shared" ca="1" si="56"/>
        <v>752</v>
      </c>
      <c r="I235" s="3">
        <f t="shared" ca="1" si="57"/>
        <v>3537</v>
      </c>
      <c r="J235">
        <v>12</v>
      </c>
      <c r="K235" s="1">
        <f t="shared" ca="1" si="58"/>
        <v>0.18</v>
      </c>
      <c r="L235">
        <f t="shared" ca="1" si="59"/>
        <v>3</v>
      </c>
      <c r="M235" s="4">
        <f t="shared" ca="1" si="60"/>
        <v>296.75923045515094</v>
      </c>
      <c r="N235" s="10">
        <f t="shared" ca="1" si="61"/>
        <v>2652.75</v>
      </c>
      <c r="O235" s="3">
        <f t="shared" ca="1" si="62"/>
        <v>294.75</v>
      </c>
      <c r="P235" s="14">
        <f t="shared" ca="1" si="63"/>
        <v>636.66</v>
      </c>
      <c r="Q235" s="14">
        <f t="shared" ca="1" si="64"/>
        <v>10611</v>
      </c>
      <c r="R235" s="12">
        <f t="shared" ca="1" si="65"/>
        <v>2659824</v>
      </c>
      <c r="S235" s="12">
        <f t="shared" ca="1" si="66"/>
        <v>1308.69</v>
      </c>
      <c r="T235" s="12">
        <f t="shared" ca="1" si="67"/>
        <v>286313076</v>
      </c>
    </row>
    <row r="236" spans="1:20">
      <c r="A236" t="s">
        <v>251</v>
      </c>
      <c r="B236" t="str">
        <f t="shared" si="53"/>
        <v>2020</v>
      </c>
      <c r="D236" s="3">
        <f t="shared" ca="1" si="54"/>
        <v>17845.600000000002</v>
      </c>
      <c r="E236" s="3">
        <f t="shared" ca="1" si="55"/>
        <v>89228</v>
      </c>
      <c r="F236" s="1">
        <f t="shared" ca="1" si="69"/>
        <v>0.2</v>
      </c>
      <c r="G236">
        <f t="shared" ca="1" si="68"/>
        <v>4</v>
      </c>
      <c r="H236">
        <f t="shared" ca="1" si="56"/>
        <v>751</v>
      </c>
      <c r="I236" s="3">
        <f t="shared" ca="1" si="57"/>
        <v>2107</v>
      </c>
      <c r="J236">
        <v>12</v>
      </c>
      <c r="K236" s="1">
        <f t="shared" ca="1" si="58"/>
        <v>0.19</v>
      </c>
      <c r="L236">
        <f t="shared" ca="1" si="59"/>
        <v>3</v>
      </c>
      <c r="M236" s="4">
        <f t="shared" ca="1" si="60"/>
        <v>186.76891601068743</v>
      </c>
      <c r="N236" s="10">
        <f t="shared" ca="1" si="61"/>
        <v>1580.25</v>
      </c>
      <c r="O236" s="3">
        <f t="shared" ca="1" si="62"/>
        <v>175.58333333333334</v>
      </c>
      <c r="P236" s="14">
        <f t="shared" ca="1" si="63"/>
        <v>400.33</v>
      </c>
      <c r="Q236" s="14">
        <f t="shared" ca="1" si="64"/>
        <v>8428</v>
      </c>
      <c r="R236" s="12">
        <f t="shared" ca="1" si="65"/>
        <v>1582357</v>
      </c>
      <c r="S236" s="12">
        <f t="shared" ca="1" si="66"/>
        <v>421.40000000000003</v>
      </c>
      <c r="T236" s="12">
        <f t="shared" ca="1" si="67"/>
        <v>188003396</v>
      </c>
    </row>
    <row r="237" spans="1:20">
      <c r="A237" t="s">
        <v>252</v>
      </c>
      <c r="B237" t="str">
        <f t="shared" si="53"/>
        <v>2020</v>
      </c>
      <c r="D237" s="3">
        <f t="shared" ca="1" si="54"/>
        <v>8651.39</v>
      </c>
      <c r="E237" s="3">
        <f t="shared" ca="1" si="55"/>
        <v>78649</v>
      </c>
      <c r="F237" s="1">
        <f t="shared" ca="1" si="69"/>
        <v>0.10999999999999999</v>
      </c>
      <c r="G237">
        <f t="shared" ca="1" si="68"/>
        <v>5</v>
      </c>
      <c r="H237">
        <f t="shared" ca="1" si="56"/>
        <v>780</v>
      </c>
      <c r="I237" s="3">
        <f t="shared" ca="1" si="57"/>
        <v>3010</v>
      </c>
      <c r="J237">
        <v>12</v>
      </c>
      <c r="K237" s="1">
        <f t="shared" ca="1" si="58"/>
        <v>0.21</v>
      </c>
      <c r="L237">
        <f t="shared" ca="1" si="59"/>
        <v>6</v>
      </c>
      <c r="M237" s="4">
        <f t="shared" ca="1" si="60"/>
        <v>295.42457818583387</v>
      </c>
      <c r="N237" s="10">
        <f t="shared" ca="1" si="61"/>
        <v>1505</v>
      </c>
      <c r="O237" s="3">
        <f t="shared" ca="1" si="62"/>
        <v>250.83333333333334</v>
      </c>
      <c r="P237" s="14">
        <f t="shared" ca="1" si="63"/>
        <v>632.1</v>
      </c>
      <c r="Q237" s="14">
        <f t="shared" ca="1" si="64"/>
        <v>15050</v>
      </c>
      <c r="R237" s="12">
        <f t="shared" ca="1" si="65"/>
        <v>2347800</v>
      </c>
      <c r="S237" s="12">
        <f t="shared" ca="1" si="66"/>
        <v>331.09999999999997</v>
      </c>
      <c r="T237" s="12">
        <f t="shared" ca="1" si="67"/>
        <v>236733490</v>
      </c>
    </row>
    <row r="238" spans="1:20">
      <c r="A238" t="s">
        <v>253</v>
      </c>
      <c r="B238" t="str">
        <f t="shared" si="53"/>
        <v>2020</v>
      </c>
      <c r="D238" s="3">
        <f t="shared" ca="1" si="54"/>
        <v>18891</v>
      </c>
      <c r="E238" s="3">
        <f t="shared" ca="1" si="55"/>
        <v>104950</v>
      </c>
      <c r="F238" s="1">
        <f t="shared" ca="1" si="69"/>
        <v>0.18</v>
      </c>
      <c r="G238">
        <f t="shared" ca="1" si="68"/>
        <v>4</v>
      </c>
      <c r="H238">
        <f t="shared" ca="1" si="56"/>
        <v>743</v>
      </c>
      <c r="I238" s="3">
        <f t="shared" ca="1" si="57"/>
        <v>2524</v>
      </c>
      <c r="J238">
        <v>12</v>
      </c>
      <c r="K238" s="1">
        <f t="shared" ca="1" si="58"/>
        <v>0.19</v>
      </c>
      <c r="L238">
        <f t="shared" ca="1" si="59"/>
        <v>6</v>
      </c>
      <c r="M238" s="4">
        <f t="shared" ca="1" si="60"/>
        <v>223.73267394920509</v>
      </c>
      <c r="N238" s="10">
        <f t="shared" ca="1" si="61"/>
        <v>1262</v>
      </c>
      <c r="O238" s="3">
        <f t="shared" ca="1" si="62"/>
        <v>210.33333333333334</v>
      </c>
      <c r="P238" s="14">
        <f t="shared" ca="1" si="63"/>
        <v>479.56</v>
      </c>
      <c r="Q238" s="14">
        <f t="shared" ca="1" si="64"/>
        <v>10096</v>
      </c>
      <c r="R238" s="12">
        <f t="shared" ca="1" si="65"/>
        <v>1875332</v>
      </c>
      <c r="S238" s="12">
        <f t="shared" ca="1" si="66"/>
        <v>454.32</v>
      </c>
      <c r="T238" s="12">
        <f t="shared" ca="1" si="67"/>
        <v>264893800</v>
      </c>
    </row>
    <row r="239" spans="1:20">
      <c r="A239" t="s">
        <v>254</v>
      </c>
      <c r="B239" t="str">
        <f t="shared" si="53"/>
        <v>2020</v>
      </c>
      <c r="D239" s="3">
        <f t="shared" ca="1" si="54"/>
        <v>12131.35</v>
      </c>
      <c r="E239" s="3">
        <f t="shared" ca="1" si="55"/>
        <v>110285</v>
      </c>
      <c r="F239" s="1">
        <f t="shared" ca="1" si="69"/>
        <v>0.11</v>
      </c>
      <c r="G239">
        <f t="shared" ca="1" si="68"/>
        <v>4</v>
      </c>
      <c r="H239">
        <f t="shared" ca="1" si="56"/>
        <v>741</v>
      </c>
      <c r="I239" s="3">
        <f t="shared" ca="1" si="57"/>
        <v>3397</v>
      </c>
      <c r="J239">
        <v>12</v>
      </c>
      <c r="K239" s="1">
        <f t="shared" ca="1" si="58"/>
        <v>0.21</v>
      </c>
      <c r="L239">
        <f t="shared" ca="1" si="59"/>
        <v>3</v>
      </c>
      <c r="M239" s="4">
        <f t="shared" ca="1" si="60"/>
        <v>333.40773823829812</v>
      </c>
      <c r="N239" s="10">
        <f t="shared" ca="1" si="61"/>
        <v>2547.75</v>
      </c>
      <c r="O239" s="3">
        <f t="shared" ca="1" si="62"/>
        <v>283.08333333333331</v>
      </c>
      <c r="P239" s="14">
        <f t="shared" ca="1" si="63"/>
        <v>713.37</v>
      </c>
      <c r="Q239" s="14">
        <f t="shared" ca="1" si="64"/>
        <v>13588</v>
      </c>
      <c r="R239" s="12">
        <f t="shared" ca="1" si="65"/>
        <v>2517177</v>
      </c>
      <c r="S239" s="12">
        <f t="shared" ca="1" si="66"/>
        <v>373.67</v>
      </c>
      <c r="T239" s="12">
        <f t="shared" ca="1" si="67"/>
        <v>374638145</v>
      </c>
    </row>
    <row r="240" spans="1:20">
      <c r="A240" t="s">
        <v>255</v>
      </c>
      <c r="B240" t="str">
        <f t="shared" si="53"/>
        <v>2020</v>
      </c>
      <c r="D240" s="3">
        <f t="shared" ca="1" si="54"/>
        <v>17950.580000000002</v>
      </c>
      <c r="E240" s="3">
        <f t="shared" ca="1" si="55"/>
        <v>78046</v>
      </c>
      <c r="F240" s="1">
        <f t="shared" ca="1" si="69"/>
        <v>0.23</v>
      </c>
      <c r="G240">
        <f t="shared" ca="1" si="68"/>
        <v>4</v>
      </c>
      <c r="H240">
        <f t="shared" ca="1" si="56"/>
        <v>773</v>
      </c>
      <c r="I240" s="3">
        <f t="shared" ca="1" si="57"/>
        <v>3664</v>
      </c>
      <c r="J240">
        <v>12</v>
      </c>
      <c r="K240" s="1">
        <f t="shared" ca="1" si="58"/>
        <v>0.16</v>
      </c>
      <c r="L240">
        <f t="shared" ca="1" si="59"/>
        <v>6</v>
      </c>
      <c r="M240" s="4">
        <f t="shared" ca="1" si="60"/>
        <v>272.76416942795288</v>
      </c>
      <c r="N240" s="10">
        <f t="shared" ca="1" si="61"/>
        <v>1832</v>
      </c>
      <c r="O240" s="3">
        <f t="shared" ca="1" si="62"/>
        <v>305.33333333333331</v>
      </c>
      <c r="P240" s="14">
        <f t="shared" ca="1" si="63"/>
        <v>586.24</v>
      </c>
      <c r="Q240" s="14">
        <f t="shared" ca="1" si="64"/>
        <v>14656</v>
      </c>
      <c r="R240" s="12">
        <f t="shared" ca="1" si="65"/>
        <v>2832272</v>
      </c>
      <c r="S240" s="12">
        <f t="shared" ca="1" si="66"/>
        <v>842.72</v>
      </c>
      <c r="T240" s="12">
        <f t="shared" ca="1" si="67"/>
        <v>285960544</v>
      </c>
    </row>
    <row r="241" spans="1:20">
      <c r="A241" t="s">
        <v>256</v>
      </c>
      <c r="B241" t="str">
        <f t="shared" si="53"/>
        <v>2020</v>
      </c>
      <c r="D241" s="3">
        <f t="shared" ca="1" si="54"/>
        <v>16009.92</v>
      </c>
      <c r="E241" s="3">
        <f t="shared" ca="1" si="55"/>
        <v>50031</v>
      </c>
      <c r="F241" s="1">
        <f t="shared" ca="1" si="69"/>
        <v>0.32</v>
      </c>
      <c r="G241">
        <f t="shared" ca="1" si="68"/>
        <v>4</v>
      </c>
      <c r="H241">
        <f t="shared" ca="1" si="56"/>
        <v>777</v>
      </c>
      <c r="I241" s="3">
        <f t="shared" ca="1" si="57"/>
        <v>3588</v>
      </c>
      <c r="J241">
        <v>12</v>
      </c>
      <c r="K241" s="1">
        <f t="shared" ca="1" si="58"/>
        <v>0.19</v>
      </c>
      <c r="L241">
        <f t="shared" ca="1" si="59"/>
        <v>6</v>
      </c>
      <c r="M241" s="4">
        <f t="shared" ca="1" si="60"/>
        <v>318.04787406091441</v>
      </c>
      <c r="N241" s="10">
        <f t="shared" ca="1" si="61"/>
        <v>1794</v>
      </c>
      <c r="O241" s="3">
        <f t="shared" ca="1" si="62"/>
        <v>299</v>
      </c>
      <c r="P241" s="14">
        <f t="shared" ca="1" si="63"/>
        <v>681.72</v>
      </c>
      <c r="Q241" s="14">
        <f t="shared" ca="1" si="64"/>
        <v>14352</v>
      </c>
      <c r="R241" s="12">
        <f t="shared" ca="1" si="65"/>
        <v>2787876</v>
      </c>
      <c r="S241" s="12">
        <f t="shared" ca="1" si="66"/>
        <v>1148.1600000000001</v>
      </c>
      <c r="T241" s="12">
        <f t="shared" ca="1" si="67"/>
        <v>179511228</v>
      </c>
    </row>
    <row r="242" spans="1:20">
      <c r="A242" t="s">
        <v>257</v>
      </c>
      <c r="B242" t="str">
        <f t="shared" si="53"/>
        <v>2020</v>
      </c>
      <c r="D242" s="3">
        <f t="shared" ca="1" si="54"/>
        <v>30983.180000000004</v>
      </c>
      <c r="E242" s="3">
        <f t="shared" ca="1" si="55"/>
        <v>91127</v>
      </c>
      <c r="F242" s="1">
        <f t="shared" ca="1" si="69"/>
        <v>0.34</v>
      </c>
      <c r="G242">
        <f t="shared" ca="1" si="68"/>
        <v>4</v>
      </c>
      <c r="H242">
        <f t="shared" ca="1" si="56"/>
        <v>747</v>
      </c>
      <c r="I242" s="3">
        <f t="shared" ca="1" si="57"/>
        <v>2524</v>
      </c>
      <c r="J242">
        <v>12</v>
      </c>
      <c r="K242" s="1">
        <f t="shared" ca="1" si="58"/>
        <v>0.21</v>
      </c>
      <c r="L242">
        <f t="shared" ca="1" si="59"/>
        <v>6</v>
      </c>
      <c r="M242" s="4">
        <f t="shared" ca="1" si="60"/>
        <v>247.72479579436688</v>
      </c>
      <c r="N242" s="10">
        <f t="shared" ca="1" si="61"/>
        <v>1262</v>
      </c>
      <c r="O242" s="3">
        <f t="shared" ca="1" si="62"/>
        <v>210.33333333333334</v>
      </c>
      <c r="P242" s="14">
        <f t="shared" ca="1" si="63"/>
        <v>530.04</v>
      </c>
      <c r="Q242" s="14">
        <f t="shared" ca="1" si="64"/>
        <v>10096</v>
      </c>
      <c r="R242" s="12">
        <f t="shared" ca="1" si="65"/>
        <v>1885428</v>
      </c>
      <c r="S242" s="12">
        <f t="shared" ca="1" si="66"/>
        <v>858.16000000000008</v>
      </c>
      <c r="T242" s="12">
        <f t="shared" ca="1" si="67"/>
        <v>230004548</v>
      </c>
    </row>
    <row r="243" spans="1:20">
      <c r="A243" t="s">
        <v>258</v>
      </c>
      <c r="B243" t="str">
        <f t="shared" si="53"/>
        <v>2020</v>
      </c>
      <c r="D243" s="3">
        <f t="shared" ca="1" si="54"/>
        <v>5527.61</v>
      </c>
      <c r="E243" s="3">
        <f t="shared" ca="1" si="55"/>
        <v>50251</v>
      </c>
      <c r="F243" s="1">
        <f t="shared" ca="1" si="69"/>
        <v>0.10999999999999999</v>
      </c>
      <c r="G243">
        <f t="shared" ca="1" si="68"/>
        <v>4</v>
      </c>
      <c r="H243">
        <f t="shared" ca="1" si="56"/>
        <v>787</v>
      </c>
      <c r="I243" s="3">
        <f t="shared" ca="1" si="57"/>
        <v>3666</v>
      </c>
      <c r="J243">
        <v>12</v>
      </c>
      <c r="K243" s="1">
        <f t="shared" ca="1" si="58"/>
        <v>0.15</v>
      </c>
      <c r="L243">
        <f t="shared" ca="1" si="59"/>
        <v>5</v>
      </c>
      <c r="M243" s="4">
        <f t="shared" ca="1" si="60"/>
        <v>255.62338438335163</v>
      </c>
      <c r="N243" s="10">
        <f t="shared" ca="1" si="61"/>
        <v>2138.5</v>
      </c>
      <c r="O243" s="3">
        <f t="shared" ca="1" si="62"/>
        <v>305.5</v>
      </c>
      <c r="P243" s="14">
        <f t="shared" ca="1" si="63"/>
        <v>549.9</v>
      </c>
      <c r="Q243" s="14">
        <f t="shared" ca="1" si="64"/>
        <v>14664</v>
      </c>
      <c r="R243" s="12">
        <f t="shared" ca="1" si="65"/>
        <v>2885142</v>
      </c>
      <c r="S243" s="12">
        <f t="shared" ca="1" si="66"/>
        <v>403.25999999999993</v>
      </c>
      <c r="T243" s="12">
        <f t="shared" ca="1" si="67"/>
        <v>184220166</v>
      </c>
    </row>
    <row r="244" spans="1:20">
      <c r="A244" t="s">
        <v>259</v>
      </c>
      <c r="B244" t="str">
        <f t="shared" si="53"/>
        <v>2020</v>
      </c>
      <c r="D244" s="3">
        <f t="shared" ca="1" si="54"/>
        <v>14003.78</v>
      </c>
      <c r="E244" s="3">
        <f t="shared" ca="1" si="55"/>
        <v>100027</v>
      </c>
      <c r="F244" s="1">
        <f t="shared" ca="1" si="69"/>
        <v>0.14000000000000001</v>
      </c>
      <c r="G244">
        <f t="shared" ca="1" si="68"/>
        <v>5</v>
      </c>
      <c r="H244">
        <f t="shared" ca="1" si="56"/>
        <v>749</v>
      </c>
      <c r="I244" s="3">
        <f t="shared" ca="1" si="57"/>
        <v>2005</v>
      </c>
      <c r="J244">
        <v>12</v>
      </c>
      <c r="K244" s="1">
        <f t="shared" ca="1" si="58"/>
        <v>0.17</v>
      </c>
      <c r="L244">
        <f t="shared" ca="1" si="59"/>
        <v>5</v>
      </c>
      <c r="M244" s="4">
        <f t="shared" ca="1" si="60"/>
        <v>158.73344454140582</v>
      </c>
      <c r="N244" s="10">
        <f t="shared" ca="1" si="61"/>
        <v>1169.5833333333335</v>
      </c>
      <c r="O244" s="3">
        <f t="shared" ca="1" si="62"/>
        <v>167.08333333333334</v>
      </c>
      <c r="P244" s="14">
        <f t="shared" ca="1" si="63"/>
        <v>340.85</v>
      </c>
      <c r="Q244" s="14">
        <f t="shared" ca="1" si="64"/>
        <v>10025</v>
      </c>
      <c r="R244" s="12">
        <f t="shared" ca="1" si="65"/>
        <v>1501745</v>
      </c>
      <c r="S244" s="12">
        <f t="shared" ca="1" si="66"/>
        <v>280.70000000000005</v>
      </c>
      <c r="T244" s="12">
        <f t="shared" ca="1" si="67"/>
        <v>200554135</v>
      </c>
    </row>
    <row r="245" spans="1:20">
      <c r="A245" t="s">
        <v>260</v>
      </c>
      <c r="B245" t="str">
        <f t="shared" si="53"/>
        <v>2020</v>
      </c>
      <c r="D245" s="3">
        <f t="shared" ca="1" si="54"/>
        <v>11895.359999999999</v>
      </c>
      <c r="E245" s="3">
        <f t="shared" ca="1" si="55"/>
        <v>99128</v>
      </c>
      <c r="F245" s="1">
        <f t="shared" ca="1" si="69"/>
        <v>0.11999999999999998</v>
      </c>
      <c r="G245">
        <f t="shared" ca="1" si="68"/>
        <v>3</v>
      </c>
      <c r="H245">
        <f t="shared" ca="1" si="56"/>
        <v>720</v>
      </c>
      <c r="I245" s="3">
        <f t="shared" ca="1" si="57"/>
        <v>2737</v>
      </c>
      <c r="J245">
        <v>12</v>
      </c>
      <c r="K245" s="1">
        <f t="shared" ca="1" si="58"/>
        <v>0.15</v>
      </c>
      <c r="L245">
        <f t="shared" ca="1" si="59"/>
        <v>6</v>
      </c>
      <c r="M245" s="4">
        <f t="shared" ca="1" si="60"/>
        <v>190.84593645860161</v>
      </c>
      <c r="N245" s="10">
        <f t="shared" ca="1" si="61"/>
        <v>1368.5</v>
      </c>
      <c r="O245" s="3">
        <f t="shared" ca="1" si="62"/>
        <v>228.08333333333334</v>
      </c>
      <c r="P245" s="14">
        <f t="shared" ca="1" si="63"/>
        <v>410.55</v>
      </c>
      <c r="Q245" s="14">
        <f t="shared" ca="1" si="64"/>
        <v>8211</v>
      </c>
      <c r="R245" s="12">
        <f t="shared" ca="1" si="65"/>
        <v>1970640</v>
      </c>
      <c r="S245" s="12">
        <f t="shared" ca="1" si="66"/>
        <v>328.43999999999994</v>
      </c>
      <c r="T245" s="12">
        <f t="shared" ca="1" si="67"/>
        <v>271313336</v>
      </c>
    </row>
    <row r="246" spans="1:20">
      <c r="A246" t="s">
        <v>261</v>
      </c>
      <c r="B246" t="str">
        <f t="shared" si="53"/>
        <v>2020</v>
      </c>
      <c r="D246" s="3">
        <f t="shared" ca="1" si="54"/>
        <v>26370.639999999999</v>
      </c>
      <c r="E246" s="3">
        <f t="shared" ca="1" si="55"/>
        <v>71272</v>
      </c>
      <c r="F246" s="1">
        <f t="shared" ca="1" si="69"/>
        <v>0.37</v>
      </c>
      <c r="G246">
        <f t="shared" ca="1" si="68"/>
        <v>5</v>
      </c>
      <c r="H246">
        <f t="shared" ca="1" si="56"/>
        <v>766</v>
      </c>
      <c r="I246" s="3">
        <f t="shared" ca="1" si="57"/>
        <v>3510</v>
      </c>
      <c r="J246">
        <v>12</v>
      </c>
      <c r="K246" s="1">
        <f t="shared" ca="1" si="58"/>
        <v>0.2</v>
      </c>
      <c r="L246">
        <f t="shared" ca="1" si="59"/>
        <v>4</v>
      </c>
      <c r="M246" s="4">
        <f t="shared" ca="1" si="60"/>
        <v>327.80202136230537</v>
      </c>
      <c r="N246" s="10">
        <f t="shared" ca="1" si="61"/>
        <v>2340</v>
      </c>
      <c r="O246" s="3">
        <f t="shared" ca="1" si="62"/>
        <v>292.5</v>
      </c>
      <c r="P246" s="14">
        <f t="shared" ca="1" si="63"/>
        <v>702</v>
      </c>
      <c r="Q246" s="14">
        <f t="shared" ca="1" si="64"/>
        <v>17550</v>
      </c>
      <c r="R246" s="12">
        <f t="shared" ca="1" si="65"/>
        <v>2688660</v>
      </c>
      <c r="S246" s="12">
        <f t="shared" ca="1" si="66"/>
        <v>1298.7</v>
      </c>
      <c r="T246" s="12">
        <f t="shared" ca="1" si="67"/>
        <v>250164720</v>
      </c>
    </row>
    <row r="247" spans="1:20">
      <c r="A247" t="s">
        <v>262</v>
      </c>
      <c r="B247" t="str">
        <f t="shared" si="53"/>
        <v>2020</v>
      </c>
      <c r="D247" s="3">
        <f t="shared" ca="1" si="54"/>
        <v>36921.56</v>
      </c>
      <c r="E247" s="3">
        <f t="shared" ca="1" si="55"/>
        <v>97162</v>
      </c>
      <c r="F247" s="1">
        <f t="shared" ca="1" si="69"/>
        <v>0.37999999999999995</v>
      </c>
      <c r="G247">
        <f t="shared" ca="1" si="68"/>
        <v>3</v>
      </c>
      <c r="H247">
        <f t="shared" ca="1" si="56"/>
        <v>749</v>
      </c>
      <c r="I247" s="3">
        <f t="shared" ca="1" si="57"/>
        <v>2825</v>
      </c>
      <c r="J247">
        <v>12</v>
      </c>
      <c r="K247" s="1">
        <f t="shared" ca="1" si="58"/>
        <v>0.2</v>
      </c>
      <c r="L247">
        <f t="shared" ca="1" si="59"/>
        <v>5</v>
      </c>
      <c r="M247" s="4">
        <f t="shared" ca="1" si="60"/>
        <v>263.8292622075536</v>
      </c>
      <c r="N247" s="10">
        <f t="shared" ca="1" si="61"/>
        <v>1647.9166666666667</v>
      </c>
      <c r="O247" s="3">
        <f t="shared" ca="1" si="62"/>
        <v>235.41666666666666</v>
      </c>
      <c r="P247" s="14">
        <f t="shared" ca="1" si="63"/>
        <v>565</v>
      </c>
      <c r="Q247" s="14">
        <f t="shared" ca="1" si="64"/>
        <v>8475</v>
      </c>
      <c r="R247" s="12">
        <f t="shared" ca="1" si="65"/>
        <v>2115925</v>
      </c>
      <c r="S247" s="12">
        <f t="shared" ca="1" si="66"/>
        <v>1073.4999999999998</v>
      </c>
      <c r="T247" s="12">
        <f t="shared" ca="1" si="67"/>
        <v>274482650</v>
      </c>
    </row>
    <row r="248" spans="1:20">
      <c r="A248" t="s">
        <v>263</v>
      </c>
      <c r="B248" t="str">
        <f t="shared" si="53"/>
        <v>2020</v>
      </c>
      <c r="D248" s="3">
        <f t="shared" ca="1" si="54"/>
        <v>11750.470000000001</v>
      </c>
      <c r="E248" s="3">
        <f t="shared" ca="1" si="55"/>
        <v>51089</v>
      </c>
      <c r="F248" s="1">
        <f t="shared" ca="1" si="69"/>
        <v>0.23</v>
      </c>
      <c r="G248">
        <f t="shared" ca="1" si="68"/>
        <v>5</v>
      </c>
      <c r="H248">
        <f t="shared" ca="1" si="56"/>
        <v>779</v>
      </c>
      <c r="I248" s="3">
        <f t="shared" ca="1" si="57"/>
        <v>3417</v>
      </c>
      <c r="J248">
        <v>12</v>
      </c>
      <c r="K248" s="1">
        <f t="shared" ca="1" si="58"/>
        <v>0.21</v>
      </c>
      <c r="L248">
        <f t="shared" ca="1" si="59"/>
        <v>5</v>
      </c>
      <c r="M248" s="4">
        <f t="shared" ca="1" si="60"/>
        <v>335.37069224617733</v>
      </c>
      <c r="N248" s="10">
        <f t="shared" ca="1" si="61"/>
        <v>1993.2500000000002</v>
      </c>
      <c r="O248" s="3">
        <f t="shared" ca="1" si="62"/>
        <v>284.75</v>
      </c>
      <c r="P248" s="14">
        <f t="shared" ca="1" si="63"/>
        <v>717.56999999999994</v>
      </c>
      <c r="Q248" s="14">
        <f t="shared" ca="1" si="64"/>
        <v>17085</v>
      </c>
      <c r="R248" s="12">
        <f t="shared" ca="1" si="65"/>
        <v>2661843</v>
      </c>
      <c r="S248" s="12">
        <f t="shared" ca="1" si="66"/>
        <v>785.91000000000008</v>
      </c>
      <c r="T248" s="12">
        <f t="shared" ca="1" si="67"/>
        <v>174571113</v>
      </c>
    </row>
    <row r="249" spans="1:20">
      <c r="A249" t="s">
        <v>264</v>
      </c>
      <c r="B249" t="str">
        <f t="shared" si="53"/>
        <v>2020</v>
      </c>
      <c r="D249" s="3">
        <f t="shared" ca="1" si="54"/>
        <v>16890.899999999998</v>
      </c>
      <c r="E249" s="3">
        <f t="shared" ca="1" si="55"/>
        <v>56303</v>
      </c>
      <c r="F249" s="1">
        <f t="shared" ca="1" si="69"/>
        <v>0.3</v>
      </c>
      <c r="G249">
        <f t="shared" ca="1" si="68"/>
        <v>4</v>
      </c>
      <c r="H249">
        <f t="shared" ca="1" si="56"/>
        <v>732</v>
      </c>
      <c r="I249" s="3">
        <f t="shared" ca="1" si="57"/>
        <v>3422</v>
      </c>
      <c r="J249">
        <v>12</v>
      </c>
      <c r="K249" s="1">
        <f t="shared" ca="1" si="58"/>
        <v>0.15</v>
      </c>
      <c r="L249">
        <f t="shared" ca="1" si="59"/>
        <v>6</v>
      </c>
      <c r="M249" s="4">
        <f t="shared" ca="1" si="60"/>
        <v>238.60971668298674</v>
      </c>
      <c r="N249" s="10">
        <f t="shared" ca="1" si="61"/>
        <v>1711</v>
      </c>
      <c r="O249" s="3">
        <f t="shared" ca="1" si="62"/>
        <v>285.16666666666669</v>
      </c>
      <c r="P249" s="14">
        <f t="shared" ca="1" si="63"/>
        <v>513.29999999999995</v>
      </c>
      <c r="Q249" s="14">
        <f t="shared" ca="1" si="64"/>
        <v>13688</v>
      </c>
      <c r="R249" s="12">
        <f t="shared" ca="1" si="65"/>
        <v>2504904</v>
      </c>
      <c r="S249" s="12">
        <f t="shared" ca="1" si="66"/>
        <v>1026.5999999999999</v>
      </c>
      <c r="T249" s="12">
        <f t="shared" ca="1" si="67"/>
        <v>192668866</v>
      </c>
    </row>
    <row r="250" spans="1:20">
      <c r="A250" t="s">
        <v>265</v>
      </c>
      <c r="B250" t="str">
        <f t="shared" si="53"/>
        <v>2020</v>
      </c>
      <c r="D250" s="3">
        <f t="shared" ca="1" si="54"/>
        <v>20520.38</v>
      </c>
      <c r="E250" s="3">
        <f t="shared" ca="1" si="55"/>
        <v>54001</v>
      </c>
      <c r="F250" s="1">
        <f t="shared" ca="1" si="69"/>
        <v>0.38</v>
      </c>
      <c r="G250">
        <f t="shared" ca="1" si="68"/>
        <v>5</v>
      </c>
      <c r="H250">
        <f t="shared" ca="1" si="56"/>
        <v>756</v>
      </c>
      <c r="I250" s="3">
        <f t="shared" ca="1" si="57"/>
        <v>2679</v>
      </c>
      <c r="J250">
        <v>12</v>
      </c>
      <c r="K250" s="1">
        <f t="shared" ca="1" si="58"/>
        <v>0.2</v>
      </c>
      <c r="L250">
        <f t="shared" ca="1" si="59"/>
        <v>5</v>
      </c>
      <c r="M250" s="4">
        <f t="shared" ca="1" si="60"/>
        <v>250.1941923731101</v>
      </c>
      <c r="N250" s="10">
        <f t="shared" ca="1" si="61"/>
        <v>1562.75</v>
      </c>
      <c r="O250" s="3">
        <f t="shared" ca="1" si="62"/>
        <v>223.25</v>
      </c>
      <c r="P250" s="14">
        <f t="shared" ca="1" si="63"/>
        <v>535.80000000000007</v>
      </c>
      <c r="Q250" s="14">
        <f t="shared" ca="1" si="64"/>
        <v>13395</v>
      </c>
      <c r="R250" s="12">
        <f t="shared" ca="1" si="65"/>
        <v>2025324</v>
      </c>
      <c r="S250" s="12">
        <f t="shared" ca="1" si="66"/>
        <v>1018.02</v>
      </c>
      <c r="T250" s="12">
        <f t="shared" ca="1" si="67"/>
        <v>144668679</v>
      </c>
    </row>
    <row r="251" spans="1:20">
      <c r="A251" t="s">
        <v>266</v>
      </c>
      <c r="B251" t="str">
        <f t="shared" si="53"/>
        <v>2020</v>
      </c>
      <c r="D251" s="3">
        <f t="shared" ca="1" si="54"/>
        <v>28354.240000000002</v>
      </c>
      <c r="E251" s="3">
        <f t="shared" ca="1" si="55"/>
        <v>88607</v>
      </c>
      <c r="F251" s="1">
        <f t="shared" ca="1" si="69"/>
        <v>0.32</v>
      </c>
      <c r="G251">
        <f t="shared" ca="1" si="68"/>
        <v>3</v>
      </c>
      <c r="H251">
        <f t="shared" ca="1" si="56"/>
        <v>785</v>
      </c>
      <c r="I251" s="3">
        <f t="shared" ca="1" si="57"/>
        <v>2397</v>
      </c>
      <c r="J251">
        <v>12</v>
      </c>
      <c r="K251" s="1">
        <f t="shared" ca="1" si="58"/>
        <v>0.21</v>
      </c>
      <c r="L251">
        <f t="shared" ca="1" si="59"/>
        <v>3</v>
      </c>
      <c r="M251" s="4">
        <f t="shared" ca="1" si="60"/>
        <v>235.26003784433345</v>
      </c>
      <c r="N251" s="10">
        <f t="shared" ca="1" si="61"/>
        <v>1797.75</v>
      </c>
      <c r="O251" s="3">
        <f t="shared" ca="1" si="62"/>
        <v>199.75</v>
      </c>
      <c r="P251" s="14">
        <f t="shared" ca="1" si="63"/>
        <v>503.37</v>
      </c>
      <c r="Q251" s="14">
        <f t="shared" ca="1" si="64"/>
        <v>7191</v>
      </c>
      <c r="R251" s="12">
        <f t="shared" ca="1" si="65"/>
        <v>1881645</v>
      </c>
      <c r="S251" s="12">
        <f t="shared" ca="1" si="66"/>
        <v>767.04</v>
      </c>
      <c r="T251" s="12">
        <f t="shared" ca="1" si="67"/>
        <v>212390979</v>
      </c>
    </row>
    <row r="252" spans="1:20">
      <c r="A252" t="s">
        <v>267</v>
      </c>
      <c r="B252" t="str">
        <f t="shared" si="53"/>
        <v>2020</v>
      </c>
      <c r="D252" s="3">
        <f t="shared" ca="1" si="54"/>
        <v>10129.799999999999</v>
      </c>
      <c r="E252" s="3">
        <f t="shared" ca="1" si="55"/>
        <v>67532</v>
      </c>
      <c r="F252" s="1">
        <f t="shared" ca="1" si="69"/>
        <v>0.15</v>
      </c>
      <c r="G252">
        <f t="shared" ca="1" si="68"/>
        <v>5</v>
      </c>
      <c r="H252">
        <f t="shared" ca="1" si="56"/>
        <v>728</v>
      </c>
      <c r="I252" s="3">
        <f t="shared" ca="1" si="57"/>
        <v>2148</v>
      </c>
      <c r="J252">
        <v>12</v>
      </c>
      <c r="K252" s="1">
        <f t="shared" ca="1" si="58"/>
        <v>0.19</v>
      </c>
      <c r="L252">
        <f t="shared" ca="1" si="59"/>
        <v>6</v>
      </c>
      <c r="M252" s="4">
        <f t="shared" ca="1" si="60"/>
        <v>190.40324233078152</v>
      </c>
      <c r="N252" s="10">
        <f t="shared" ca="1" si="61"/>
        <v>1074</v>
      </c>
      <c r="O252" s="3">
        <f t="shared" ca="1" si="62"/>
        <v>179</v>
      </c>
      <c r="P252" s="14">
        <f t="shared" ca="1" si="63"/>
        <v>408.12</v>
      </c>
      <c r="Q252" s="14">
        <f t="shared" ca="1" si="64"/>
        <v>10740</v>
      </c>
      <c r="R252" s="12">
        <f t="shared" ca="1" si="65"/>
        <v>1563744</v>
      </c>
      <c r="S252" s="12">
        <f t="shared" ca="1" si="66"/>
        <v>322.2</v>
      </c>
      <c r="T252" s="12">
        <f t="shared" ca="1" si="67"/>
        <v>145058736</v>
      </c>
    </row>
    <row r="253" spans="1:20">
      <c r="A253" t="s">
        <v>268</v>
      </c>
      <c r="B253" t="str">
        <f t="shared" si="53"/>
        <v>2020</v>
      </c>
      <c r="D253" s="3">
        <f t="shared" ca="1" si="54"/>
        <v>24443.64</v>
      </c>
      <c r="E253" s="3">
        <f t="shared" ca="1" si="55"/>
        <v>67899</v>
      </c>
      <c r="F253" s="1">
        <f t="shared" ca="1" si="69"/>
        <v>0.36</v>
      </c>
      <c r="G253">
        <f t="shared" ca="1" si="68"/>
        <v>4</v>
      </c>
      <c r="H253">
        <f t="shared" ca="1" si="56"/>
        <v>748</v>
      </c>
      <c r="I253" s="3">
        <f t="shared" ca="1" si="57"/>
        <v>2566</v>
      </c>
      <c r="J253">
        <v>12</v>
      </c>
      <c r="K253" s="1">
        <f t="shared" ca="1" si="58"/>
        <v>0.18</v>
      </c>
      <c r="L253">
        <f t="shared" ca="1" si="59"/>
        <v>5</v>
      </c>
      <c r="M253" s="4">
        <f t="shared" ca="1" si="60"/>
        <v>215.29097691487627</v>
      </c>
      <c r="N253" s="10">
        <f t="shared" ca="1" si="61"/>
        <v>1496.8333333333335</v>
      </c>
      <c r="O253" s="3">
        <f t="shared" ca="1" si="62"/>
        <v>213.83333333333334</v>
      </c>
      <c r="P253" s="14">
        <f t="shared" ca="1" si="63"/>
        <v>461.88</v>
      </c>
      <c r="Q253" s="14">
        <f t="shared" ca="1" si="64"/>
        <v>10264</v>
      </c>
      <c r="R253" s="12">
        <f t="shared" ca="1" si="65"/>
        <v>1919368</v>
      </c>
      <c r="S253" s="12">
        <f t="shared" ca="1" si="66"/>
        <v>923.76</v>
      </c>
      <c r="T253" s="12">
        <f t="shared" ca="1" si="67"/>
        <v>174228834</v>
      </c>
    </row>
    <row r="254" spans="1:20">
      <c r="A254" t="s">
        <v>269</v>
      </c>
      <c r="B254" t="str">
        <f t="shared" si="53"/>
        <v>2020</v>
      </c>
      <c r="D254" s="3">
        <f t="shared" ca="1" si="54"/>
        <v>15521.86</v>
      </c>
      <c r="E254" s="3">
        <f t="shared" ca="1" si="55"/>
        <v>81694</v>
      </c>
      <c r="F254" s="1">
        <f t="shared" ca="1" si="69"/>
        <v>0.19</v>
      </c>
      <c r="G254">
        <f t="shared" ca="1" si="68"/>
        <v>4</v>
      </c>
      <c r="H254">
        <f t="shared" ca="1" si="56"/>
        <v>772</v>
      </c>
      <c r="I254" s="3">
        <f t="shared" ca="1" si="57"/>
        <v>3568</v>
      </c>
      <c r="J254">
        <v>12</v>
      </c>
      <c r="K254" s="1">
        <f t="shared" ca="1" si="58"/>
        <v>0.15</v>
      </c>
      <c r="L254">
        <f t="shared" ca="1" si="59"/>
        <v>4</v>
      </c>
      <c r="M254" s="4">
        <f t="shared" ca="1" si="60"/>
        <v>248.79002604468047</v>
      </c>
      <c r="N254" s="10">
        <f t="shared" ca="1" si="61"/>
        <v>2378.6666666666665</v>
      </c>
      <c r="O254" s="3">
        <f t="shared" ca="1" si="62"/>
        <v>297.33333333333331</v>
      </c>
      <c r="P254" s="14">
        <f t="shared" ca="1" si="63"/>
        <v>535.19999999999993</v>
      </c>
      <c r="Q254" s="14">
        <f t="shared" ca="1" si="64"/>
        <v>14272</v>
      </c>
      <c r="R254" s="12">
        <f t="shared" ca="1" si="65"/>
        <v>2754496</v>
      </c>
      <c r="S254" s="12">
        <f t="shared" ca="1" si="66"/>
        <v>677.92</v>
      </c>
      <c r="T254" s="12">
        <f t="shared" ca="1" si="67"/>
        <v>291484192</v>
      </c>
    </row>
    <row r="255" spans="1:20">
      <c r="A255" t="s">
        <v>270</v>
      </c>
      <c r="B255" t="str">
        <f t="shared" si="53"/>
        <v>2020</v>
      </c>
      <c r="D255" s="3">
        <f t="shared" ca="1" si="54"/>
        <v>36320.31</v>
      </c>
      <c r="E255" s="3">
        <f t="shared" ca="1" si="55"/>
        <v>93129</v>
      </c>
      <c r="F255" s="1">
        <f t="shared" ca="1" si="69"/>
        <v>0.38999999999999996</v>
      </c>
      <c r="G255">
        <f t="shared" ca="1" si="68"/>
        <v>3</v>
      </c>
      <c r="H255">
        <f t="shared" ca="1" si="56"/>
        <v>738</v>
      </c>
      <c r="I255" s="3">
        <f t="shared" ca="1" si="57"/>
        <v>3410</v>
      </c>
      <c r="J255">
        <v>12</v>
      </c>
      <c r="K255" s="1">
        <f t="shared" ca="1" si="58"/>
        <v>0.16</v>
      </c>
      <c r="L255">
        <f t="shared" ca="1" si="59"/>
        <v>3</v>
      </c>
      <c r="M255" s="4">
        <f t="shared" ca="1" si="60"/>
        <v>253.85529960407192</v>
      </c>
      <c r="N255" s="10">
        <f t="shared" ca="1" si="61"/>
        <v>2557.5</v>
      </c>
      <c r="O255" s="3">
        <f t="shared" ca="1" si="62"/>
        <v>284.16666666666669</v>
      </c>
      <c r="P255" s="14">
        <f t="shared" ca="1" si="63"/>
        <v>545.6</v>
      </c>
      <c r="Q255" s="14">
        <f t="shared" ca="1" si="64"/>
        <v>10230</v>
      </c>
      <c r="R255" s="12">
        <f t="shared" ca="1" si="65"/>
        <v>2516580</v>
      </c>
      <c r="S255" s="12">
        <f t="shared" ca="1" si="66"/>
        <v>1329.8999999999999</v>
      </c>
      <c r="T255" s="12">
        <f t="shared" ca="1" si="67"/>
        <v>317569890</v>
      </c>
    </row>
    <row r="256" spans="1:20">
      <c r="A256" t="s">
        <v>271</v>
      </c>
      <c r="B256" t="str">
        <f t="shared" si="53"/>
        <v>2020</v>
      </c>
      <c r="D256" s="3">
        <f t="shared" ca="1" si="54"/>
        <v>12700.36</v>
      </c>
      <c r="E256" s="3">
        <f t="shared" ca="1" si="55"/>
        <v>74708</v>
      </c>
      <c r="F256" s="1">
        <f t="shared" ca="1" si="69"/>
        <v>0.17</v>
      </c>
      <c r="G256">
        <f t="shared" ca="1" si="68"/>
        <v>5</v>
      </c>
      <c r="H256">
        <f t="shared" ca="1" si="56"/>
        <v>754</v>
      </c>
      <c r="I256" s="3">
        <f t="shared" ca="1" si="57"/>
        <v>2207</v>
      </c>
      <c r="J256">
        <v>12</v>
      </c>
      <c r="K256" s="1">
        <f t="shared" ca="1" si="58"/>
        <v>0.19</v>
      </c>
      <c r="L256">
        <f t="shared" ca="1" si="59"/>
        <v>6</v>
      </c>
      <c r="M256" s="4">
        <f t="shared" ca="1" si="60"/>
        <v>195.6331265475022</v>
      </c>
      <c r="N256" s="10">
        <f t="shared" ca="1" si="61"/>
        <v>1103.5</v>
      </c>
      <c r="O256" s="3">
        <f t="shared" ca="1" si="62"/>
        <v>183.91666666666666</v>
      </c>
      <c r="P256" s="14">
        <f t="shared" ca="1" si="63"/>
        <v>419.33</v>
      </c>
      <c r="Q256" s="14">
        <f t="shared" ca="1" si="64"/>
        <v>11035</v>
      </c>
      <c r="R256" s="12">
        <f t="shared" ca="1" si="65"/>
        <v>1664078</v>
      </c>
      <c r="S256" s="12">
        <f t="shared" ca="1" si="66"/>
        <v>375.19000000000005</v>
      </c>
      <c r="T256" s="12">
        <f t="shared" ca="1" si="67"/>
        <v>164880556</v>
      </c>
    </row>
    <row r="257" spans="1:20">
      <c r="A257" t="s">
        <v>272</v>
      </c>
      <c r="B257" t="str">
        <f t="shared" si="53"/>
        <v>2020</v>
      </c>
      <c r="D257" s="3">
        <f t="shared" ca="1" si="54"/>
        <v>18938</v>
      </c>
      <c r="E257" s="3">
        <f t="shared" ca="1" si="55"/>
        <v>75752</v>
      </c>
      <c r="F257" s="1">
        <f t="shared" ca="1" si="69"/>
        <v>0.25</v>
      </c>
      <c r="G257">
        <f t="shared" ca="1" si="68"/>
        <v>4</v>
      </c>
      <c r="H257">
        <f t="shared" ca="1" si="56"/>
        <v>733</v>
      </c>
      <c r="I257" s="3">
        <f t="shared" ca="1" si="57"/>
        <v>3174</v>
      </c>
      <c r="J257">
        <v>12</v>
      </c>
      <c r="K257" s="1">
        <f t="shared" ca="1" si="58"/>
        <v>0.17</v>
      </c>
      <c r="L257">
        <f t="shared" ca="1" si="59"/>
        <v>6</v>
      </c>
      <c r="M257" s="4">
        <f t="shared" ca="1" si="60"/>
        <v>251.28177205706814</v>
      </c>
      <c r="N257" s="10">
        <f t="shared" ca="1" si="61"/>
        <v>1587</v>
      </c>
      <c r="O257" s="3">
        <f t="shared" ca="1" si="62"/>
        <v>264.5</v>
      </c>
      <c r="P257" s="14">
        <f t="shared" ca="1" si="63"/>
        <v>539.58000000000004</v>
      </c>
      <c r="Q257" s="14">
        <f t="shared" ca="1" si="64"/>
        <v>12696</v>
      </c>
      <c r="R257" s="12">
        <f t="shared" ca="1" si="65"/>
        <v>2326542</v>
      </c>
      <c r="S257" s="12">
        <f t="shared" ca="1" si="66"/>
        <v>793.5</v>
      </c>
      <c r="T257" s="12">
        <f t="shared" ca="1" si="67"/>
        <v>240436848</v>
      </c>
    </row>
    <row r="258" spans="1:20">
      <c r="A258" t="s">
        <v>273</v>
      </c>
      <c r="B258" t="str">
        <f t="shared" ref="B258:B321" si="70">+LEFT(A258,4)</f>
        <v>2020</v>
      </c>
      <c r="D258" s="3">
        <f t="shared" ca="1" si="54"/>
        <v>39133.08</v>
      </c>
      <c r="E258" s="3">
        <f t="shared" ca="1" si="55"/>
        <v>108703</v>
      </c>
      <c r="F258" s="1">
        <f t="shared" ca="1" si="69"/>
        <v>0.36000000000000004</v>
      </c>
      <c r="G258">
        <f t="shared" ca="1" si="68"/>
        <v>4</v>
      </c>
      <c r="H258">
        <f t="shared" ca="1" si="56"/>
        <v>730</v>
      </c>
      <c r="I258" s="3">
        <f t="shared" ca="1" si="57"/>
        <v>2818</v>
      </c>
      <c r="J258">
        <v>12</v>
      </c>
      <c r="K258" s="1">
        <f t="shared" ca="1" si="58"/>
        <v>0.18</v>
      </c>
      <c r="L258">
        <f t="shared" ca="1" si="59"/>
        <v>6</v>
      </c>
      <c r="M258" s="4">
        <f t="shared" ca="1" si="60"/>
        <v>236.4341281941237</v>
      </c>
      <c r="N258" s="10">
        <f t="shared" ca="1" si="61"/>
        <v>1409</v>
      </c>
      <c r="O258" s="3">
        <f t="shared" ca="1" si="62"/>
        <v>234.83333333333334</v>
      </c>
      <c r="P258" s="14">
        <f t="shared" ca="1" si="63"/>
        <v>507.24</v>
      </c>
      <c r="Q258" s="14">
        <f t="shared" ca="1" si="64"/>
        <v>11272</v>
      </c>
      <c r="R258" s="12">
        <f t="shared" ca="1" si="65"/>
        <v>2057140</v>
      </c>
      <c r="S258" s="12">
        <f t="shared" ca="1" si="66"/>
        <v>1014.4800000000001</v>
      </c>
      <c r="T258" s="12">
        <f t="shared" ca="1" si="67"/>
        <v>306325054</v>
      </c>
    </row>
    <row r="259" spans="1:20">
      <c r="A259" t="s">
        <v>274</v>
      </c>
      <c r="B259" t="str">
        <f t="shared" si="70"/>
        <v>2020</v>
      </c>
      <c r="D259" s="3">
        <f t="shared" ref="D259:D322" ca="1" si="71">(+RANDBETWEEN(10,40)/100)*E259</f>
        <v>18365.440000000002</v>
      </c>
      <c r="E259" s="3">
        <f t="shared" ref="E259:E322" ca="1" si="72">+RANDBETWEEN(50000,120000)</f>
        <v>54016</v>
      </c>
      <c r="F259" s="1">
        <f t="shared" ca="1" si="69"/>
        <v>0.34</v>
      </c>
      <c r="G259">
        <f t="shared" ca="1" si="68"/>
        <v>3</v>
      </c>
      <c r="H259">
        <f t="shared" ref="H259:H322" ca="1" si="73">+RANDBETWEEN(720,790)</f>
        <v>760</v>
      </c>
      <c r="I259" s="3">
        <f t="shared" ref="I259:I322" ca="1" si="74">+RANDBETWEEN(2000,4000)</f>
        <v>2920</v>
      </c>
      <c r="J259">
        <v>12</v>
      </c>
      <c r="K259" s="1">
        <f t="shared" ref="K259:K322" ca="1" si="75">+RANDBETWEEN(15,21)/100</f>
        <v>0.16</v>
      </c>
      <c r="L259">
        <f t="shared" ref="L259:L322" ca="1" si="76">+RANDBETWEEN(3,6)</f>
        <v>3</v>
      </c>
      <c r="M259" s="4">
        <f t="shared" ref="M259:M322" ca="1" si="77">-CUMIPMT(K259/12,J259,I259,1,J259,1)</f>
        <v>217.37755860524638</v>
      </c>
      <c r="N259" s="10">
        <f t="shared" ref="N259:N322" ca="1" si="78">+((J259-L259)/J259)*I259</f>
        <v>2190</v>
      </c>
      <c r="O259" s="3">
        <f t="shared" ref="O259:O322" ca="1" si="79">+I259/J259</f>
        <v>243.33333333333334</v>
      </c>
      <c r="P259" s="14">
        <f t="shared" ref="P259:P322" ca="1" si="80">+K259*I259</f>
        <v>467.2</v>
      </c>
      <c r="Q259" s="14">
        <f t="shared" ref="Q259:Q322" ca="1" si="81">+G259*I259</f>
        <v>8760</v>
      </c>
      <c r="R259" s="12">
        <f t="shared" ref="R259:R322" ca="1" si="82">+I259*H259</f>
        <v>2219200</v>
      </c>
      <c r="S259" s="12">
        <f t="shared" ref="S259:S322" ca="1" si="83">+F259*I259</f>
        <v>992.80000000000007</v>
      </c>
      <c r="T259" s="12">
        <f t="shared" ref="T259:T322" ca="1" si="84">+E259*I259</f>
        <v>157726720</v>
      </c>
    </row>
    <row r="260" spans="1:20">
      <c r="A260" t="s">
        <v>275</v>
      </c>
      <c r="B260" t="str">
        <f t="shared" si="70"/>
        <v>2020</v>
      </c>
      <c r="D260" s="3">
        <f t="shared" ca="1" si="71"/>
        <v>17023.68</v>
      </c>
      <c r="E260" s="3">
        <f t="shared" ca="1" si="72"/>
        <v>74016</v>
      </c>
      <c r="F260" s="1">
        <f t="shared" ca="1" si="69"/>
        <v>0.23</v>
      </c>
      <c r="G260">
        <f t="shared" ref="G260:G323" ca="1" si="85">+RANDBETWEEN(3,5)</f>
        <v>5</v>
      </c>
      <c r="H260">
        <f t="shared" ca="1" si="73"/>
        <v>772</v>
      </c>
      <c r="I260" s="3">
        <f t="shared" ca="1" si="74"/>
        <v>3760</v>
      </c>
      <c r="J260">
        <v>12</v>
      </c>
      <c r="K260" s="1">
        <f t="shared" ca="1" si="75"/>
        <v>0.21</v>
      </c>
      <c r="L260">
        <f t="shared" ca="1" si="76"/>
        <v>5</v>
      </c>
      <c r="M260" s="4">
        <f t="shared" ca="1" si="77"/>
        <v>369.0353534813072</v>
      </c>
      <c r="N260" s="10">
        <f t="shared" ca="1" si="78"/>
        <v>2193.3333333333335</v>
      </c>
      <c r="O260" s="3">
        <f t="shared" ca="1" si="79"/>
        <v>313.33333333333331</v>
      </c>
      <c r="P260" s="14">
        <f t="shared" ca="1" si="80"/>
        <v>789.6</v>
      </c>
      <c r="Q260" s="14">
        <f t="shared" ca="1" si="81"/>
        <v>18800</v>
      </c>
      <c r="R260" s="12">
        <f t="shared" ca="1" si="82"/>
        <v>2902720</v>
      </c>
      <c r="S260" s="12">
        <f t="shared" ca="1" si="83"/>
        <v>864.80000000000007</v>
      </c>
      <c r="T260" s="12">
        <f t="shared" ca="1" si="84"/>
        <v>278300160</v>
      </c>
    </row>
    <row r="261" spans="1:20">
      <c r="A261" t="s">
        <v>276</v>
      </c>
      <c r="B261" t="str">
        <f t="shared" si="70"/>
        <v>2020</v>
      </c>
      <c r="D261" s="3">
        <f t="shared" ca="1" si="71"/>
        <v>12999.84</v>
      </c>
      <c r="E261" s="3">
        <f t="shared" ca="1" si="72"/>
        <v>61904</v>
      </c>
      <c r="F261" s="1">
        <f t="shared" ca="1" si="69"/>
        <v>0.21</v>
      </c>
      <c r="G261">
        <f t="shared" ca="1" si="85"/>
        <v>3</v>
      </c>
      <c r="H261">
        <f t="shared" ca="1" si="73"/>
        <v>755</v>
      </c>
      <c r="I261" s="3">
        <f t="shared" ca="1" si="74"/>
        <v>2312</v>
      </c>
      <c r="J261">
        <v>12</v>
      </c>
      <c r="K261" s="1">
        <f t="shared" ca="1" si="75"/>
        <v>0.19</v>
      </c>
      <c r="L261">
        <f t="shared" ca="1" si="76"/>
        <v>3</v>
      </c>
      <c r="M261" s="4">
        <f t="shared" ca="1" si="77"/>
        <v>204.94054761115777</v>
      </c>
      <c r="N261" s="10">
        <f t="shared" ca="1" si="78"/>
        <v>1734</v>
      </c>
      <c r="O261" s="3">
        <f t="shared" ca="1" si="79"/>
        <v>192.66666666666666</v>
      </c>
      <c r="P261" s="14">
        <f t="shared" ca="1" si="80"/>
        <v>439.28000000000003</v>
      </c>
      <c r="Q261" s="14">
        <f t="shared" ca="1" si="81"/>
        <v>6936</v>
      </c>
      <c r="R261" s="12">
        <f t="shared" ca="1" si="82"/>
        <v>1745560</v>
      </c>
      <c r="S261" s="12">
        <f t="shared" ca="1" si="83"/>
        <v>485.52</v>
      </c>
      <c r="T261" s="12">
        <f t="shared" ca="1" si="84"/>
        <v>143122048</v>
      </c>
    </row>
    <row r="262" spans="1:20">
      <c r="A262" t="s">
        <v>277</v>
      </c>
      <c r="B262" t="str">
        <f t="shared" si="70"/>
        <v>2020</v>
      </c>
      <c r="D262" s="3">
        <f t="shared" ca="1" si="71"/>
        <v>38300.76</v>
      </c>
      <c r="E262" s="3">
        <f t="shared" ca="1" si="72"/>
        <v>106391</v>
      </c>
      <c r="F262" s="1">
        <f t="shared" ca="1" si="69"/>
        <v>0.36000000000000004</v>
      </c>
      <c r="G262">
        <f t="shared" ca="1" si="85"/>
        <v>3</v>
      </c>
      <c r="H262">
        <f t="shared" ca="1" si="73"/>
        <v>738</v>
      </c>
      <c r="I262" s="3">
        <f t="shared" ca="1" si="74"/>
        <v>3658</v>
      </c>
      <c r="J262">
        <v>12</v>
      </c>
      <c r="K262" s="1">
        <f t="shared" ca="1" si="75"/>
        <v>0.17</v>
      </c>
      <c r="L262">
        <f t="shared" ca="1" si="76"/>
        <v>4</v>
      </c>
      <c r="M262" s="4">
        <f t="shared" ca="1" si="77"/>
        <v>289.59947138776158</v>
      </c>
      <c r="N262" s="10">
        <f t="shared" ca="1" si="78"/>
        <v>2438.6666666666665</v>
      </c>
      <c r="O262" s="3">
        <f t="shared" ca="1" si="79"/>
        <v>304.83333333333331</v>
      </c>
      <c r="P262" s="14">
        <f t="shared" ca="1" si="80"/>
        <v>621.86</v>
      </c>
      <c r="Q262" s="14">
        <f t="shared" ca="1" si="81"/>
        <v>10974</v>
      </c>
      <c r="R262" s="12">
        <f t="shared" ca="1" si="82"/>
        <v>2699604</v>
      </c>
      <c r="S262" s="12">
        <f t="shared" ca="1" si="83"/>
        <v>1316.88</v>
      </c>
      <c r="T262" s="12">
        <f t="shared" ca="1" si="84"/>
        <v>389178278</v>
      </c>
    </row>
    <row r="263" spans="1:20">
      <c r="A263" t="s">
        <v>278</v>
      </c>
      <c r="B263" t="str">
        <f t="shared" si="70"/>
        <v>2020</v>
      </c>
      <c r="D263" s="3">
        <f t="shared" ca="1" si="71"/>
        <v>17002.5</v>
      </c>
      <c r="E263" s="3">
        <f t="shared" ca="1" si="72"/>
        <v>68010</v>
      </c>
      <c r="F263" s="1">
        <f t="shared" ca="1" si="69"/>
        <v>0.25</v>
      </c>
      <c r="G263">
        <f t="shared" ca="1" si="85"/>
        <v>4</v>
      </c>
      <c r="H263">
        <f t="shared" ca="1" si="73"/>
        <v>735</v>
      </c>
      <c r="I263" s="3">
        <f t="shared" ca="1" si="74"/>
        <v>2558</v>
      </c>
      <c r="J263">
        <v>12</v>
      </c>
      <c r="K263" s="1">
        <f t="shared" ca="1" si="75"/>
        <v>0.2</v>
      </c>
      <c r="L263">
        <f t="shared" ca="1" si="76"/>
        <v>6</v>
      </c>
      <c r="M263" s="4">
        <f t="shared" ca="1" si="77"/>
        <v>238.89389477059186</v>
      </c>
      <c r="N263" s="10">
        <f t="shared" ca="1" si="78"/>
        <v>1279</v>
      </c>
      <c r="O263" s="3">
        <f t="shared" ca="1" si="79"/>
        <v>213.16666666666666</v>
      </c>
      <c r="P263" s="14">
        <f t="shared" ca="1" si="80"/>
        <v>511.6</v>
      </c>
      <c r="Q263" s="14">
        <f t="shared" ca="1" si="81"/>
        <v>10232</v>
      </c>
      <c r="R263" s="12">
        <f t="shared" ca="1" si="82"/>
        <v>1880130</v>
      </c>
      <c r="S263" s="12">
        <f t="shared" ca="1" si="83"/>
        <v>639.5</v>
      </c>
      <c r="T263" s="12">
        <f t="shared" ca="1" si="84"/>
        <v>173969580</v>
      </c>
    </row>
    <row r="264" spans="1:20">
      <c r="A264" t="s">
        <v>279</v>
      </c>
      <c r="B264" t="str">
        <f t="shared" si="70"/>
        <v>2020</v>
      </c>
      <c r="D264" s="3">
        <f t="shared" ca="1" si="71"/>
        <v>37092.18</v>
      </c>
      <c r="E264" s="3">
        <f t="shared" ca="1" si="72"/>
        <v>97611</v>
      </c>
      <c r="F264" s="1">
        <f t="shared" ca="1" si="69"/>
        <v>0.38</v>
      </c>
      <c r="G264">
        <f t="shared" ca="1" si="85"/>
        <v>5</v>
      </c>
      <c r="H264">
        <f t="shared" ca="1" si="73"/>
        <v>787</v>
      </c>
      <c r="I264" s="3">
        <f t="shared" ca="1" si="74"/>
        <v>3251</v>
      </c>
      <c r="J264">
        <v>12</v>
      </c>
      <c r="K264" s="1">
        <f t="shared" ca="1" si="75"/>
        <v>0.2</v>
      </c>
      <c r="L264">
        <f t="shared" ca="1" si="76"/>
        <v>3</v>
      </c>
      <c r="M264" s="4">
        <f t="shared" ca="1" si="77"/>
        <v>303.61378103955991</v>
      </c>
      <c r="N264" s="10">
        <f t="shared" ca="1" si="78"/>
        <v>2438.25</v>
      </c>
      <c r="O264" s="3">
        <f t="shared" ca="1" si="79"/>
        <v>270.91666666666669</v>
      </c>
      <c r="P264" s="14">
        <f t="shared" ca="1" si="80"/>
        <v>650.20000000000005</v>
      </c>
      <c r="Q264" s="14">
        <f t="shared" ca="1" si="81"/>
        <v>16255</v>
      </c>
      <c r="R264" s="12">
        <f t="shared" ca="1" si="82"/>
        <v>2558537</v>
      </c>
      <c r="S264" s="12">
        <f t="shared" ca="1" si="83"/>
        <v>1235.3800000000001</v>
      </c>
      <c r="T264" s="12">
        <f t="shared" ca="1" si="84"/>
        <v>317333361</v>
      </c>
    </row>
    <row r="265" spans="1:20">
      <c r="A265" t="s">
        <v>280</v>
      </c>
      <c r="B265" t="str">
        <f t="shared" si="70"/>
        <v>2020</v>
      </c>
      <c r="D265" s="3">
        <f t="shared" ca="1" si="71"/>
        <v>25424.18</v>
      </c>
      <c r="E265" s="3">
        <f t="shared" ca="1" si="72"/>
        <v>74777</v>
      </c>
      <c r="F265" s="1">
        <f t="shared" ca="1" si="69"/>
        <v>0.34</v>
      </c>
      <c r="G265">
        <f t="shared" ca="1" si="85"/>
        <v>5</v>
      </c>
      <c r="H265">
        <f t="shared" ca="1" si="73"/>
        <v>790</v>
      </c>
      <c r="I265" s="3">
        <f t="shared" ca="1" si="74"/>
        <v>3778</v>
      </c>
      <c r="J265">
        <v>12</v>
      </c>
      <c r="K265" s="1">
        <f t="shared" ca="1" si="75"/>
        <v>0.16</v>
      </c>
      <c r="L265">
        <f t="shared" ca="1" si="76"/>
        <v>5</v>
      </c>
      <c r="M265" s="4">
        <f t="shared" ca="1" si="77"/>
        <v>281.25082753788382</v>
      </c>
      <c r="N265" s="10">
        <f t="shared" ca="1" si="78"/>
        <v>2203.8333333333335</v>
      </c>
      <c r="O265" s="3">
        <f t="shared" ca="1" si="79"/>
        <v>314.83333333333331</v>
      </c>
      <c r="P265" s="14">
        <f t="shared" ca="1" si="80"/>
        <v>604.48</v>
      </c>
      <c r="Q265" s="14">
        <f t="shared" ca="1" si="81"/>
        <v>18890</v>
      </c>
      <c r="R265" s="12">
        <f t="shared" ca="1" si="82"/>
        <v>2984620</v>
      </c>
      <c r="S265" s="12">
        <f t="shared" ca="1" si="83"/>
        <v>1284.52</v>
      </c>
      <c r="T265" s="12">
        <f t="shared" ca="1" si="84"/>
        <v>282507506</v>
      </c>
    </row>
    <row r="266" spans="1:20">
      <c r="A266" t="s">
        <v>281</v>
      </c>
      <c r="B266" t="str">
        <f t="shared" si="70"/>
        <v>2020</v>
      </c>
      <c r="D266" s="3">
        <f t="shared" ca="1" si="71"/>
        <v>21398.720000000001</v>
      </c>
      <c r="E266" s="3">
        <f t="shared" ca="1" si="72"/>
        <v>66871</v>
      </c>
      <c r="F266" s="1">
        <f t="shared" ca="1" si="69"/>
        <v>0.32</v>
      </c>
      <c r="G266">
        <f t="shared" ca="1" si="85"/>
        <v>3</v>
      </c>
      <c r="H266">
        <f t="shared" ca="1" si="73"/>
        <v>744</v>
      </c>
      <c r="I266" s="3">
        <f t="shared" ca="1" si="74"/>
        <v>2029</v>
      </c>
      <c r="J266">
        <v>12</v>
      </c>
      <c r="K266" s="1">
        <f t="shared" ca="1" si="75"/>
        <v>0.21</v>
      </c>
      <c r="L266">
        <f t="shared" ca="1" si="76"/>
        <v>4</v>
      </c>
      <c r="M266" s="4">
        <f t="shared" ca="1" si="77"/>
        <v>199.14168409935439</v>
      </c>
      <c r="N266" s="10">
        <f t="shared" ca="1" si="78"/>
        <v>1352.6666666666665</v>
      </c>
      <c r="O266" s="3">
        <f t="shared" ca="1" si="79"/>
        <v>169.08333333333334</v>
      </c>
      <c r="P266" s="14">
        <f t="shared" ca="1" si="80"/>
        <v>426.09</v>
      </c>
      <c r="Q266" s="14">
        <f t="shared" ca="1" si="81"/>
        <v>6087</v>
      </c>
      <c r="R266" s="12">
        <f t="shared" ca="1" si="82"/>
        <v>1509576</v>
      </c>
      <c r="S266" s="12">
        <f t="shared" ca="1" si="83"/>
        <v>649.28</v>
      </c>
      <c r="T266" s="12">
        <f t="shared" ca="1" si="84"/>
        <v>135681259</v>
      </c>
    </row>
    <row r="267" spans="1:20">
      <c r="A267" t="s">
        <v>282</v>
      </c>
      <c r="B267" t="str">
        <f t="shared" si="70"/>
        <v>2020</v>
      </c>
      <c r="D267" s="3">
        <f t="shared" ca="1" si="71"/>
        <v>23941.100000000002</v>
      </c>
      <c r="E267" s="3">
        <f t="shared" ca="1" si="72"/>
        <v>70415</v>
      </c>
      <c r="F267" s="1">
        <f t="shared" ca="1" si="69"/>
        <v>0.34</v>
      </c>
      <c r="G267">
        <f t="shared" ca="1" si="85"/>
        <v>3</v>
      </c>
      <c r="H267">
        <f t="shared" ca="1" si="73"/>
        <v>767</v>
      </c>
      <c r="I267" s="3">
        <f t="shared" ca="1" si="74"/>
        <v>2745</v>
      </c>
      <c r="J267">
        <v>12</v>
      </c>
      <c r="K267" s="1">
        <f t="shared" ca="1" si="75"/>
        <v>0.18</v>
      </c>
      <c r="L267">
        <f t="shared" ca="1" si="76"/>
        <v>3</v>
      </c>
      <c r="M267" s="4">
        <f t="shared" ca="1" si="77"/>
        <v>230.30932643465911</v>
      </c>
      <c r="N267" s="10">
        <f t="shared" ca="1" si="78"/>
        <v>2058.75</v>
      </c>
      <c r="O267" s="3">
        <f t="shared" ca="1" si="79"/>
        <v>228.75</v>
      </c>
      <c r="P267" s="14">
        <f t="shared" ca="1" si="80"/>
        <v>494.09999999999997</v>
      </c>
      <c r="Q267" s="14">
        <f t="shared" ca="1" si="81"/>
        <v>8235</v>
      </c>
      <c r="R267" s="12">
        <f t="shared" ca="1" si="82"/>
        <v>2105415</v>
      </c>
      <c r="S267" s="12">
        <f t="shared" ca="1" si="83"/>
        <v>933.30000000000007</v>
      </c>
      <c r="T267" s="12">
        <f t="shared" ca="1" si="84"/>
        <v>193289175</v>
      </c>
    </row>
    <row r="268" spans="1:20">
      <c r="A268" t="s">
        <v>283</v>
      </c>
      <c r="B268" t="str">
        <f t="shared" si="70"/>
        <v>2020</v>
      </c>
      <c r="D268" s="3">
        <f t="shared" ca="1" si="71"/>
        <v>11003.25</v>
      </c>
      <c r="E268" s="3">
        <f t="shared" ca="1" si="72"/>
        <v>64725</v>
      </c>
      <c r="F268" s="1">
        <f t="shared" ca="1" si="69"/>
        <v>0.17</v>
      </c>
      <c r="G268">
        <f t="shared" ca="1" si="85"/>
        <v>3</v>
      </c>
      <c r="H268">
        <f t="shared" ca="1" si="73"/>
        <v>740</v>
      </c>
      <c r="I268" s="3">
        <f t="shared" ca="1" si="74"/>
        <v>3673</v>
      </c>
      <c r="J268">
        <v>12</v>
      </c>
      <c r="K268" s="1">
        <f t="shared" ca="1" si="75"/>
        <v>0.17</v>
      </c>
      <c r="L268">
        <f t="shared" ca="1" si="76"/>
        <v>4</v>
      </c>
      <c r="M268" s="4">
        <f t="shared" ca="1" si="77"/>
        <v>290.78700339181216</v>
      </c>
      <c r="N268" s="10">
        <f t="shared" ca="1" si="78"/>
        <v>2448.6666666666665</v>
      </c>
      <c r="O268" s="3">
        <f t="shared" ca="1" si="79"/>
        <v>306.08333333333331</v>
      </c>
      <c r="P268" s="14">
        <f t="shared" ca="1" si="80"/>
        <v>624.41000000000008</v>
      </c>
      <c r="Q268" s="14">
        <f t="shared" ca="1" si="81"/>
        <v>11019</v>
      </c>
      <c r="R268" s="12">
        <f t="shared" ca="1" si="82"/>
        <v>2718020</v>
      </c>
      <c r="S268" s="12">
        <f t="shared" ca="1" si="83"/>
        <v>624.41000000000008</v>
      </c>
      <c r="T268" s="12">
        <f t="shared" ca="1" si="84"/>
        <v>237734925</v>
      </c>
    </row>
    <row r="269" spans="1:20">
      <c r="A269" t="s">
        <v>284</v>
      </c>
      <c r="B269" t="str">
        <f t="shared" si="70"/>
        <v>2020</v>
      </c>
      <c r="D269" s="3">
        <f t="shared" ca="1" si="71"/>
        <v>26007.15</v>
      </c>
      <c r="E269" s="3">
        <f t="shared" ca="1" si="72"/>
        <v>66685</v>
      </c>
      <c r="F269" s="1">
        <f t="shared" ca="1" si="69"/>
        <v>0.39</v>
      </c>
      <c r="G269">
        <f t="shared" ca="1" si="85"/>
        <v>5</v>
      </c>
      <c r="H269">
        <f t="shared" ca="1" si="73"/>
        <v>730</v>
      </c>
      <c r="I269" s="3">
        <f t="shared" ca="1" si="74"/>
        <v>2743</v>
      </c>
      <c r="J269">
        <v>12</v>
      </c>
      <c r="K269" s="1">
        <f t="shared" ca="1" si="75"/>
        <v>0.17</v>
      </c>
      <c r="L269">
        <f t="shared" ca="1" si="76"/>
        <v>3</v>
      </c>
      <c r="M269" s="4">
        <f t="shared" ca="1" si="77"/>
        <v>217.16001914068625</v>
      </c>
      <c r="N269" s="10">
        <f t="shared" ca="1" si="78"/>
        <v>2057.25</v>
      </c>
      <c r="O269" s="3">
        <f t="shared" ca="1" si="79"/>
        <v>228.58333333333334</v>
      </c>
      <c r="P269" s="14">
        <f t="shared" ca="1" si="80"/>
        <v>466.31000000000006</v>
      </c>
      <c r="Q269" s="14">
        <f t="shared" ca="1" si="81"/>
        <v>13715</v>
      </c>
      <c r="R269" s="12">
        <f t="shared" ca="1" si="82"/>
        <v>2002390</v>
      </c>
      <c r="S269" s="12">
        <f t="shared" ca="1" si="83"/>
        <v>1069.77</v>
      </c>
      <c r="T269" s="12">
        <f t="shared" ca="1" si="84"/>
        <v>182916955</v>
      </c>
    </row>
    <row r="270" spans="1:20">
      <c r="A270" t="s">
        <v>285</v>
      </c>
      <c r="B270" t="str">
        <f t="shared" si="70"/>
        <v>2020</v>
      </c>
      <c r="D270" s="3">
        <f t="shared" ca="1" si="71"/>
        <v>18448.099999999999</v>
      </c>
      <c r="E270" s="3">
        <f t="shared" ca="1" si="72"/>
        <v>59510</v>
      </c>
      <c r="F270" s="1">
        <f t="shared" ca="1" si="69"/>
        <v>0.31</v>
      </c>
      <c r="G270">
        <f t="shared" ca="1" si="85"/>
        <v>3</v>
      </c>
      <c r="H270">
        <f t="shared" ca="1" si="73"/>
        <v>772</v>
      </c>
      <c r="I270" s="3">
        <f t="shared" ca="1" si="74"/>
        <v>2277</v>
      </c>
      <c r="J270">
        <v>12</v>
      </c>
      <c r="K270" s="1">
        <f t="shared" ca="1" si="75"/>
        <v>0.19</v>
      </c>
      <c r="L270">
        <f t="shared" ca="1" si="76"/>
        <v>3</v>
      </c>
      <c r="M270" s="4">
        <f t="shared" ca="1" si="77"/>
        <v>201.83807392327245</v>
      </c>
      <c r="N270" s="10">
        <f t="shared" ca="1" si="78"/>
        <v>1707.75</v>
      </c>
      <c r="O270" s="3">
        <f t="shared" ca="1" si="79"/>
        <v>189.75</v>
      </c>
      <c r="P270" s="14">
        <f t="shared" ca="1" si="80"/>
        <v>432.63</v>
      </c>
      <c r="Q270" s="14">
        <f t="shared" ca="1" si="81"/>
        <v>6831</v>
      </c>
      <c r="R270" s="12">
        <f t="shared" ca="1" si="82"/>
        <v>1757844</v>
      </c>
      <c r="S270" s="12">
        <f t="shared" ca="1" si="83"/>
        <v>705.87</v>
      </c>
      <c r="T270" s="12">
        <f t="shared" ca="1" si="84"/>
        <v>135504270</v>
      </c>
    </row>
    <row r="271" spans="1:20">
      <c r="A271" t="s">
        <v>286</v>
      </c>
      <c r="B271" t="str">
        <f t="shared" si="70"/>
        <v>2020</v>
      </c>
      <c r="D271" s="3">
        <f t="shared" ca="1" si="71"/>
        <v>37772.800000000003</v>
      </c>
      <c r="E271" s="3">
        <f t="shared" ca="1" si="72"/>
        <v>94432</v>
      </c>
      <c r="F271" s="1">
        <f t="shared" ca="1" si="69"/>
        <v>0.4</v>
      </c>
      <c r="G271">
        <f t="shared" ca="1" si="85"/>
        <v>5</v>
      </c>
      <c r="H271">
        <f t="shared" ca="1" si="73"/>
        <v>781</v>
      </c>
      <c r="I271" s="3">
        <f t="shared" ca="1" si="74"/>
        <v>2836</v>
      </c>
      <c r="J271">
        <v>12</v>
      </c>
      <c r="K271" s="1">
        <f t="shared" ca="1" si="75"/>
        <v>0.2</v>
      </c>
      <c r="L271">
        <f t="shared" ca="1" si="76"/>
        <v>6</v>
      </c>
      <c r="M271" s="4">
        <f t="shared" ca="1" si="77"/>
        <v>264.85656198960066</v>
      </c>
      <c r="N271" s="10">
        <f t="shared" ca="1" si="78"/>
        <v>1418</v>
      </c>
      <c r="O271" s="3">
        <f t="shared" ca="1" si="79"/>
        <v>236.33333333333334</v>
      </c>
      <c r="P271" s="14">
        <f t="shared" ca="1" si="80"/>
        <v>567.20000000000005</v>
      </c>
      <c r="Q271" s="14">
        <f t="shared" ca="1" si="81"/>
        <v>14180</v>
      </c>
      <c r="R271" s="12">
        <f t="shared" ca="1" si="82"/>
        <v>2214916</v>
      </c>
      <c r="S271" s="12">
        <f t="shared" ca="1" si="83"/>
        <v>1134.4000000000001</v>
      </c>
      <c r="T271" s="12">
        <f t="shared" ca="1" si="84"/>
        <v>267809152</v>
      </c>
    </row>
    <row r="272" spans="1:20">
      <c r="A272" t="s">
        <v>287</v>
      </c>
      <c r="B272" t="str">
        <f t="shared" si="70"/>
        <v>2020</v>
      </c>
      <c r="D272" s="3">
        <f t="shared" ca="1" si="71"/>
        <v>14621.76</v>
      </c>
      <c r="E272" s="3">
        <f t="shared" ca="1" si="72"/>
        <v>91386</v>
      </c>
      <c r="F272" s="1">
        <f t="shared" ca="1" si="69"/>
        <v>0.16</v>
      </c>
      <c r="G272">
        <f t="shared" ca="1" si="85"/>
        <v>5</v>
      </c>
      <c r="H272">
        <f t="shared" ca="1" si="73"/>
        <v>722</v>
      </c>
      <c r="I272" s="3">
        <f t="shared" ca="1" si="74"/>
        <v>3713</v>
      </c>
      <c r="J272">
        <v>12</v>
      </c>
      <c r="K272" s="1">
        <f t="shared" ca="1" si="75"/>
        <v>0.17</v>
      </c>
      <c r="L272">
        <f t="shared" ca="1" si="76"/>
        <v>6</v>
      </c>
      <c r="M272" s="4">
        <f t="shared" ca="1" si="77"/>
        <v>293.95375540261324</v>
      </c>
      <c r="N272" s="10">
        <f t="shared" ca="1" si="78"/>
        <v>1856.5</v>
      </c>
      <c r="O272" s="3">
        <f t="shared" ca="1" si="79"/>
        <v>309.41666666666669</v>
      </c>
      <c r="P272" s="14">
        <f t="shared" ca="1" si="80"/>
        <v>631.21</v>
      </c>
      <c r="Q272" s="14">
        <f t="shared" ca="1" si="81"/>
        <v>18565</v>
      </c>
      <c r="R272" s="12">
        <f t="shared" ca="1" si="82"/>
        <v>2680786</v>
      </c>
      <c r="S272" s="12">
        <f t="shared" ca="1" si="83"/>
        <v>594.08000000000004</v>
      </c>
      <c r="T272" s="12">
        <f t="shared" ca="1" si="84"/>
        <v>339316218</v>
      </c>
    </row>
    <row r="273" spans="1:20">
      <c r="A273" t="s">
        <v>288</v>
      </c>
      <c r="B273" t="str">
        <f t="shared" si="70"/>
        <v>2020</v>
      </c>
      <c r="D273" s="3">
        <f t="shared" ca="1" si="71"/>
        <v>31278.239999999998</v>
      </c>
      <c r="E273" s="3">
        <f t="shared" ca="1" si="72"/>
        <v>107856</v>
      </c>
      <c r="F273" s="1">
        <f t="shared" ca="1" si="69"/>
        <v>0.28999999999999998</v>
      </c>
      <c r="G273">
        <f t="shared" ca="1" si="85"/>
        <v>5</v>
      </c>
      <c r="H273">
        <f t="shared" ca="1" si="73"/>
        <v>741</v>
      </c>
      <c r="I273" s="3">
        <f t="shared" ca="1" si="74"/>
        <v>3525</v>
      </c>
      <c r="J273">
        <v>12</v>
      </c>
      <c r="K273" s="1">
        <f t="shared" ca="1" si="75"/>
        <v>0.16</v>
      </c>
      <c r="L273">
        <f t="shared" ca="1" si="76"/>
        <v>5</v>
      </c>
      <c r="M273" s="4">
        <f t="shared" ca="1" si="77"/>
        <v>262.41640208338816</v>
      </c>
      <c r="N273" s="10">
        <f t="shared" ca="1" si="78"/>
        <v>2056.25</v>
      </c>
      <c r="O273" s="3">
        <f t="shared" ca="1" si="79"/>
        <v>293.75</v>
      </c>
      <c r="P273" s="14">
        <f t="shared" ca="1" si="80"/>
        <v>564</v>
      </c>
      <c r="Q273" s="14">
        <f t="shared" ca="1" si="81"/>
        <v>17625</v>
      </c>
      <c r="R273" s="12">
        <f t="shared" ca="1" si="82"/>
        <v>2612025</v>
      </c>
      <c r="S273" s="12">
        <f t="shared" ca="1" si="83"/>
        <v>1022.2499999999999</v>
      </c>
      <c r="T273" s="12">
        <f t="shared" ca="1" si="84"/>
        <v>380192400</v>
      </c>
    </row>
    <row r="274" spans="1:20">
      <c r="A274" t="s">
        <v>289</v>
      </c>
      <c r="B274" t="str">
        <f t="shared" si="70"/>
        <v>2020</v>
      </c>
      <c r="D274" s="3">
        <f t="shared" ca="1" si="71"/>
        <v>14392.28</v>
      </c>
      <c r="E274" s="3">
        <f t="shared" ca="1" si="72"/>
        <v>51401</v>
      </c>
      <c r="F274" s="1">
        <f t="shared" ca="1" si="69"/>
        <v>0.28000000000000003</v>
      </c>
      <c r="G274">
        <f t="shared" ca="1" si="85"/>
        <v>5</v>
      </c>
      <c r="H274">
        <f t="shared" ca="1" si="73"/>
        <v>766</v>
      </c>
      <c r="I274" s="3">
        <f t="shared" ca="1" si="74"/>
        <v>3197</v>
      </c>
      <c r="J274">
        <v>12</v>
      </c>
      <c r="K274" s="1">
        <f t="shared" ca="1" si="75"/>
        <v>0.18</v>
      </c>
      <c r="L274">
        <f t="shared" ca="1" si="76"/>
        <v>6</v>
      </c>
      <c r="M274" s="4">
        <f t="shared" ca="1" si="77"/>
        <v>268.23275650696002</v>
      </c>
      <c r="N274" s="10">
        <f t="shared" ca="1" si="78"/>
        <v>1598.5</v>
      </c>
      <c r="O274" s="3">
        <f t="shared" ca="1" si="79"/>
        <v>266.41666666666669</v>
      </c>
      <c r="P274" s="14">
        <f t="shared" ca="1" si="80"/>
        <v>575.45999999999992</v>
      </c>
      <c r="Q274" s="14">
        <f t="shared" ca="1" si="81"/>
        <v>15985</v>
      </c>
      <c r="R274" s="12">
        <f t="shared" ca="1" si="82"/>
        <v>2448902</v>
      </c>
      <c r="S274" s="12">
        <f t="shared" ca="1" si="83"/>
        <v>895.16000000000008</v>
      </c>
      <c r="T274" s="12">
        <f t="shared" ca="1" si="84"/>
        <v>164328997</v>
      </c>
    </row>
    <row r="275" spans="1:20">
      <c r="A275" t="s">
        <v>290</v>
      </c>
      <c r="B275" t="str">
        <f t="shared" si="70"/>
        <v>2020</v>
      </c>
      <c r="D275" s="3">
        <f t="shared" ca="1" si="71"/>
        <v>24303.84</v>
      </c>
      <c r="E275" s="3">
        <f t="shared" ca="1" si="72"/>
        <v>73648</v>
      </c>
      <c r="F275" s="1">
        <f t="shared" ca="1" si="69"/>
        <v>0.33</v>
      </c>
      <c r="G275">
        <f t="shared" ca="1" si="85"/>
        <v>5</v>
      </c>
      <c r="H275">
        <f t="shared" ca="1" si="73"/>
        <v>753</v>
      </c>
      <c r="I275" s="3">
        <f t="shared" ca="1" si="74"/>
        <v>3598</v>
      </c>
      <c r="J275">
        <v>12</v>
      </c>
      <c r="K275" s="1">
        <f t="shared" ca="1" si="75"/>
        <v>0.18</v>
      </c>
      <c r="L275">
        <f t="shared" ca="1" si="76"/>
        <v>5</v>
      </c>
      <c r="M275" s="4">
        <f t="shared" ca="1" si="77"/>
        <v>301.87721548703229</v>
      </c>
      <c r="N275" s="10">
        <f t="shared" ca="1" si="78"/>
        <v>2098.8333333333335</v>
      </c>
      <c r="O275" s="3">
        <f t="shared" ca="1" si="79"/>
        <v>299.83333333333331</v>
      </c>
      <c r="P275" s="14">
        <f t="shared" ca="1" si="80"/>
        <v>647.64</v>
      </c>
      <c r="Q275" s="14">
        <f t="shared" ca="1" si="81"/>
        <v>17990</v>
      </c>
      <c r="R275" s="12">
        <f t="shared" ca="1" si="82"/>
        <v>2709294</v>
      </c>
      <c r="S275" s="12">
        <f t="shared" ca="1" si="83"/>
        <v>1187.3400000000001</v>
      </c>
      <c r="T275" s="12">
        <f t="shared" ca="1" si="84"/>
        <v>264985504</v>
      </c>
    </row>
    <row r="276" spans="1:20">
      <c r="A276" t="s">
        <v>291</v>
      </c>
      <c r="B276" t="str">
        <f t="shared" si="70"/>
        <v>2020</v>
      </c>
      <c r="D276" s="3">
        <f t="shared" ca="1" si="71"/>
        <v>23792.86</v>
      </c>
      <c r="E276" s="3">
        <f t="shared" ca="1" si="72"/>
        <v>91511</v>
      </c>
      <c r="F276" s="1">
        <f t="shared" ca="1" si="69"/>
        <v>0.26</v>
      </c>
      <c r="G276">
        <f t="shared" ca="1" si="85"/>
        <v>4</v>
      </c>
      <c r="H276">
        <f t="shared" ca="1" si="73"/>
        <v>749</v>
      </c>
      <c r="I276" s="3">
        <f t="shared" ca="1" si="74"/>
        <v>3384</v>
      </c>
      <c r="J276">
        <v>12</v>
      </c>
      <c r="K276" s="1">
        <f t="shared" ca="1" si="75"/>
        <v>0.18</v>
      </c>
      <c r="L276">
        <f t="shared" ca="1" si="76"/>
        <v>3</v>
      </c>
      <c r="M276" s="4">
        <f t="shared" ca="1" si="77"/>
        <v>283.92231717846505</v>
      </c>
      <c r="N276" s="10">
        <f t="shared" ca="1" si="78"/>
        <v>2538</v>
      </c>
      <c r="O276" s="3">
        <f t="shared" ca="1" si="79"/>
        <v>282</v>
      </c>
      <c r="P276" s="14">
        <f t="shared" ca="1" si="80"/>
        <v>609.12</v>
      </c>
      <c r="Q276" s="14">
        <f t="shared" ca="1" si="81"/>
        <v>13536</v>
      </c>
      <c r="R276" s="12">
        <f t="shared" ca="1" si="82"/>
        <v>2534616</v>
      </c>
      <c r="S276" s="12">
        <f t="shared" ca="1" si="83"/>
        <v>879.84</v>
      </c>
      <c r="T276" s="12">
        <f t="shared" ca="1" si="84"/>
        <v>309673224</v>
      </c>
    </row>
    <row r="277" spans="1:20">
      <c r="A277" t="s">
        <v>292</v>
      </c>
      <c r="B277" t="str">
        <f t="shared" si="70"/>
        <v>2020</v>
      </c>
      <c r="D277" s="3">
        <f t="shared" ca="1" si="71"/>
        <v>31464.720000000005</v>
      </c>
      <c r="E277" s="3">
        <f t="shared" ca="1" si="72"/>
        <v>112374</v>
      </c>
      <c r="F277" s="1">
        <f t="shared" ca="1" si="69"/>
        <v>0.28000000000000003</v>
      </c>
      <c r="G277">
        <f t="shared" ca="1" si="85"/>
        <v>3</v>
      </c>
      <c r="H277">
        <f t="shared" ca="1" si="73"/>
        <v>776</v>
      </c>
      <c r="I277" s="3">
        <f t="shared" ca="1" si="74"/>
        <v>3636</v>
      </c>
      <c r="J277">
        <v>12</v>
      </c>
      <c r="K277" s="1">
        <f t="shared" ca="1" si="75"/>
        <v>0.21</v>
      </c>
      <c r="L277">
        <f t="shared" ca="1" si="76"/>
        <v>5</v>
      </c>
      <c r="M277" s="4">
        <f t="shared" ca="1" si="77"/>
        <v>356.86503863245571</v>
      </c>
      <c r="N277" s="10">
        <f t="shared" ca="1" si="78"/>
        <v>2121</v>
      </c>
      <c r="O277" s="3">
        <f t="shared" ca="1" si="79"/>
        <v>303</v>
      </c>
      <c r="P277" s="14">
        <f t="shared" ca="1" si="80"/>
        <v>763.56</v>
      </c>
      <c r="Q277" s="14">
        <f t="shared" ca="1" si="81"/>
        <v>10908</v>
      </c>
      <c r="R277" s="12">
        <f t="shared" ca="1" si="82"/>
        <v>2821536</v>
      </c>
      <c r="S277" s="12">
        <f t="shared" ca="1" si="83"/>
        <v>1018.08</v>
      </c>
      <c r="T277" s="12">
        <f t="shared" ca="1" si="84"/>
        <v>408591864</v>
      </c>
    </row>
    <row r="278" spans="1:20">
      <c r="A278" t="s">
        <v>293</v>
      </c>
      <c r="B278" t="str">
        <f t="shared" si="70"/>
        <v>2020</v>
      </c>
      <c r="D278" s="3">
        <f t="shared" ca="1" si="71"/>
        <v>12599.2</v>
      </c>
      <c r="E278" s="3">
        <f t="shared" ca="1" si="72"/>
        <v>78745</v>
      </c>
      <c r="F278" s="1">
        <f t="shared" ca="1" si="69"/>
        <v>0.16</v>
      </c>
      <c r="G278">
        <f t="shared" ca="1" si="85"/>
        <v>3</v>
      </c>
      <c r="H278">
        <f t="shared" ca="1" si="73"/>
        <v>731</v>
      </c>
      <c r="I278" s="3">
        <f t="shared" ca="1" si="74"/>
        <v>2516</v>
      </c>
      <c r="J278">
        <v>12</v>
      </c>
      <c r="K278" s="1">
        <f t="shared" ca="1" si="75"/>
        <v>0.15</v>
      </c>
      <c r="L278">
        <f t="shared" ca="1" si="76"/>
        <v>6</v>
      </c>
      <c r="M278" s="4">
        <f t="shared" ca="1" si="77"/>
        <v>175.43601612343502</v>
      </c>
      <c r="N278" s="10">
        <f t="shared" ca="1" si="78"/>
        <v>1258</v>
      </c>
      <c r="O278" s="3">
        <f t="shared" ca="1" si="79"/>
        <v>209.66666666666666</v>
      </c>
      <c r="P278" s="14">
        <f t="shared" ca="1" si="80"/>
        <v>377.4</v>
      </c>
      <c r="Q278" s="14">
        <f t="shared" ca="1" si="81"/>
        <v>7548</v>
      </c>
      <c r="R278" s="12">
        <f t="shared" ca="1" si="82"/>
        <v>1839196</v>
      </c>
      <c r="S278" s="12">
        <f t="shared" ca="1" si="83"/>
        <v>402.56</v>
      </c>
      <c r="T278" s="12">
        <f t="shared" ca="1" si="84"/>
        <v>198122420</v>
      </c>
    </row>
    <row r="279" spans="1:20">
      <c r="A279" t="s">
        <v>294</v>
      </c>
      <c r="B279" t="str">
        <f t="shared" si="70"/>
        <v>2020</v>
      </c>
      <c r="D279" s="3">
        <f t="shared" ca="1" si="71"/>
        <v>23811.800000000003</v>
      </c>
      <c r="E279" s="3">
        <f t="shared" ca="1" si="72"/>
        <v>119059</v>
      </c>
      <c r="F279" s="1">
        <f t="shared" ca="1" si="69"/>
        <v>0.2</v>
      </c>
      <c r="G279">
        <f t="shared" ca="1" si="85"/>
        <v>3</v>
      </c>
      <c r="H279">
        <f t="shared" ca="1" si="73"/>
        <v>748</v>
      </c>
      <c r="I279" s="3">
        <f t="shared" ca="1" si="74"/>
        <v>2788</v>
      </c>
      <c r="J279">
        <v>12</v>
      </c>
      <c r="K279" s="1">
        <f t="shared" ca="1" si="75"/>
        <v>0.21</v>
      </c>
      <c r="L279">
        <f t="shared" ca="1" si="76"/>
        <v>5</v>
      </c>
      <c r="M279" s="4">
        <f t="shared" ca="1" si="77"/>
        <v>273.63578869837357</v>
      </c>
      <c r="N279" s="10">
        <f t="shared" ca="1" si="78"/>
        <v>1626.3333333333335</v>
      </c>
      <c r="O279" s="3">
        <f t="shared" ca="1" si="79"/>
        <v>232.33333333333334</v>
      </c>
      <c r="P279" s="14">
        <f t="shared" ca="1" si="80"/>
        <v>585.48</v>
      </c>
      <c r="Q279" s="14">
        <f t="shared" ca="1" si="81"/>
        <v>8364</v>
      </c>
      <c r="R279" s="12">
        <f t="shared" ca="1" si="82"/>
        <v>2085424</v>
      </c>
      <c r="S279" s="12">
        <f t="shared" ca="1" si="83"/>
        <v>557.6</v>
      </c>
      <c r="T279" s="12">
        <f t="shared" ca="1" si="84"/>
        <v>331936492</v>
      </c>
    </row>
    <row r="280" spans="1:20">
      <c r="A280" t="s">
        <v>295</v>
      </c>
      <c r="B280" t="str">
        <f t="shared" si="70"/>
        <v>2020</v>
      </c>
      <c r="D280" s="3">
        <f t="shared" ca="1" si="71"/>
        <v>24196</v>
      </c>
      <c r="E280" s="3">
        <f t="shared" ca="1" si="72"/>
        <v>60490</v>
      </c>
      <c r="F280" s="1">
        <f t="shared" ca="1" si="69"/>
        <v>0.4</v>
      </c>
      <c r="G280">
        <f t="shared" ca="1" si="85"/>
        <v>5</v>
      </c>
      <c r="H280">
        <f t="shared" ca="1" si="73"/>
        <v>777</v>
      </c>
      <c r="I280" s="3">
        <f t="shared" ca="1" si="74"/>
        <v>3322</v>
      </c>
      <c r="J280">
        <v>12</v>
      </c>
      <c r="K280" s="1">
        <f t="shared" ca="1" si="75"/>
        <v>0.17</v>
      </c>
      <c r="L280">
        <f t="shared" ca="1" si="76"/>
        <v>5</v>
      </c>
      <c r="M280" s="4">
        <f t="shared" ca="1" si="77"/>
        <v>262.99875449703239</v>
      </c>
      <c r="N280" s="10">
        <f t="shared" ca="1" si="78"/>
        <v>1937.8333333333335</v>
      </c>
      <c r="O280" s="3">
        <f t="shared" ca="1" si="79"/>
        <v>276.83333333333331</v>
      </c>
      <c r="P280" s="14">
        <f t="shared" ca="1" si="80"/>
        <v>564.74</v>
      </c>
      <c r="Q280" s="14">
        <f t="shared" ca="1" si="81"/>
        <v>16610</v>
      </c>
      <c r="R280" s="12">
        <f t="shared" ca="1" si="82"/>
        <v>2581194</v>
      </c>
      <c r="S280" s="12">
        <f t="shared" ca="1" si="83"/>
        <v>1328.8000000000002</v>
      </c>
      <c r="T280" s="12">
        <f t="shared" ca="1" si="84"/>
        <v>200947780</v>
      </c>
    </row>
    <row r="281" spans="1:20">
      <c r="A281" t="s">
        <v>296</v>
      </c>
      <c r="B281" t="str">
        <f t="shared" si="70"/>
        <v>2020</v>
      </c>
      <c r="D281" s="3">
        <f t="shared" ca="1" si="71"/>
        <v>28745.360000000004</v>
      </c>
      <c r="E281" s="3">
        <f t="shared" ca="1" si="72"/>
        <v>102662</v>
      </c>
      <c r="F281" s="1">
        <f t="shared" ca="1" si="69"/>
        <v>0.28000000000000003</v>
      </c>
      <c r="G281">
        <f t="shared" ca="1" si="85"/>
        <v>3</v>
      </c>
      <c r="H281">
        <f t="shared" ca="1" si="73"/>
        <v>750</v>
      </c>
      <c r="I281" s="3">
        <f t="shared" ca="1" si="74"/>
        <v>2964</v>
      </c>
      <c r="J281">
        <v>12</v>
      </c>
      <c r="K281" s="1">
        <f t="shared" ca="1" si="75"/>
        <v>0.21</v>
      </c>
      <c r="L281">
        <f t="shared" ca="1" si="76"/>
        <v>3</v>
      </c>
      <c r="M281" s="4">
        <f t="shared" ca="1" si="77"/>
        <v>290.90978396771141</v>
      </c>
      <c r="N281" s="10">
        <f t="shared" ca="1" si="78"/>
        <v>2223</v>
      </c>
      <c r="O281" s="3">
        <f t="shared" ca="1" si="79"/>
        <v>247</v>
      </c>
      <c r="P281" s="14">
        <f t="shared" ca="1" si="80"/>
        <v>622.43999999999994</v>
      </c>
      <c r="Q281" s="14">
        <f t="shared" ca="1" si="81"/>
        <v>8892</v>
      </c>
      <c r="R281" s="12">
        <f t="shared" ca="1" si="82"/>
        <v>2223000</v>
      </c>
      <c r="S281" s="12">
        <f t="shared" ca="1" si="83"/>
        <v>829.92000000000007</v>
      </c>
      <c r="T281" s="12">
        <f t="shared" ca="1" si="84"/>
        <v>304290168</v>
      </c>
    </row>
    <row r="282" spans="1:20">
      <c r="A282" t="s">
        <v>297</v>
      </c>
      <c r="B282" t="str">
        <f t="shared" si="70"/>
        <v>2020</v>
      </c>
      <c r="D282" s="3">
        <f t="shared" ca="1" si="71"/>
        <v>19002.77</v>
      </c>
      <c r="E282" s="3">
        <f t="shared" ca="1" si="72"/>
        <v>111781</v>
      </c>
      <c r="F282" s="1">
        <f t="shared" ca="1" si="69"/>
        <v>0.17</v>
      </c>
      <c r="G282">
        <f t="shared" ca="1" si="85"/>
        <v>4</v>
      </c>
      <c r="H282">
        <f t="shared" ca="1" si="73"/>
        <v>729</v>
      </c>
      <c r="I282" s="3">
        <f t="shared" ca="1" si="74"/>
        <v>2493</v>
      </c>
      <c r="J282">
        <v>12</v>
      </c>
      <c r="K282" s="1">
        <f t="shared" ca="1" si="75"/>
        <v>0.17</v>
      </c>
      <c r="L282">
        <f t="shared" ca="1" si="76"/>
        <v>3</v>
      </c>
      <c r="M282" s="4">
        <f t="shared" ca="1" si="77"/>
        <v>197.36781907317928</v>
      </c>
      <c r="N282" s="10">
        <f t="shared" ca="1" si="78"/>
        <v>1869.75</v>
      </c>
      <c r="O282" s="3">
        <f t="shared" ca="1" si="79"/>
        <v>207.75</v>
      </c>
      <c r="P282" s="14">
        <f t="shared" ca="1" si="80"/>
        <v>423.81</v>
      </c>
      <c r="Q282" s="14">
        <f t="shared" ca="1" si="81"/>
        <v>9972</v>
      </c>
      <c r="R282" s="12">
        <f t="shared" ca="1" si="82"/>
        <v>1817397</v>
      </c>
      <c r="S282" s="12">
        <f t="shared" ca="1" si="83"/>
        <v>423.81</v>
      </c>
      <c r="T282" s="12">
        <f t="shared" ca="1" si="84"/>
        <v>278670033</v>
      </c>
    </row>
    <row r="283" spans="1:20">
      <c r="A283" t="s">
        <v>298</v>
      </c>
      <c r="B283" t="str">
        <f t="shared" si="70"/>
        <v>2020</v>
      </c>
      <c r="D283" s="3">
        <f t="shared" ca="1" si="71"/>
        <v>16518.599999999999</v>
      </c>
      <c r="E283" s="3">
        <f t="shared" ca="1" si="72"/>
        <v>55062</v>
      </c>
      <c r="F283" s="1">
        <f t="shared" ca="1" si="69"/>
        <v>0.3</v>
      </c>
      <c r="G283">
        <f t="shared" ca="1" si="85"/>
        <v>5</v>
      </c>
      <c r="H283">
        <f t="shared" ca="1" si="73"/>
        <v>739</v>
      </c>
      <c r="I283" s="3">
        <f t="shared" ca="1" si="74"/>
        <v>3101</v>
      </c>
      <c r="J283">
        <v>12</v>
      </c>
      <c r="K283" s="1">
        <f t="shared" ca="1" si="75"/>
        <v>0.18</v>
      </c>
      <c r="L283">
        <f t="shared" ca="1" si="76"/>
        <v>5</v>
      </c>
      <c r="M283" s="4">
        <f t="shared" ca="1" si="77"/>
        <v>260.1782226862943</v>
      </c>
      <c r="N283" s="10">
        <f t="shared" ca="1" si="78"/>
        <v>1808.9166666666667</v>
      </c>
      <c r="O283" s="3">
        <f t="shared" ca="1" si="79"/>
        <v>258.41666666666669</v>
      </c>
      <c r="P283" s="14">
        <f t="shared" ca="1" si="80"/>
        <v>558.17999999999995</v>
      </c>
      <c r="Q283" s="14">
        <f t="shared" ca="1" si="81"/>
        <v>15505</v>
      </c>
      <c r="R283" s="12">
        <f t="shared" ca="1" si="82"/>
        <v>2291639</v>
      </c>
      <c r="S283" s="12">
        <f t="shared" ca="1" si="83"/>
        <v>930.3</v>
      </c>
      <c r="T283" s="12">
        <f t="shared" ca="1" si="84"/>
        <v>170747262</v>
      </c>
    </row>
    <row r="284" spans="1:20">
      <c r="A284" t="s">
        <v>299</v>
      </c>
      <c r="B284" t="str">
        <f t="shared" si="70"/>
        <v>2020</v>
      </c>
      <c r="D284" s="3">
        <f t="shared" ca="1" si="71"/>
        <v>25749.39</v>
      </c>
      <c r="E284" s="3">
        <f t="shared" ca="1" si="72"/>
        <v>88791</v>
      </c>
      <c r="F284" s="1">
        <f t="shared" ca="1" si="69"/>
        <v>0.28999999999999998</v>
      </c>
      <c r="G284">
        <f t="shared" ca="1" si="85"/>
        <v>4</v>
      </c>
      <c r="H284">
        <f t="shared" ca="1" si="73"/>
        <v>730</v>
      </c>
      <c r="I284" s="3">
        <f t="shared" ca="1" si="74"/>
        <v>3052</v>
      </c>
      <c r="J284">
        <v>12</v>
      </c>
      <c r="K284" s="1">
        <f t="shared" ca="1" si="75"/>
        <v>0.2</v>
      </c>
      <c r="L284">
        <f t="shared" ca="1" si="76"/>
        <v>6</v>
      </c>
      <c r="M284" s="4">
        <f t="shared" ca="1" si="77"/>
        <v>285.02899407343483</v>
      </c>
      <c r="N284" s="10">
        <f t="shared" ca="1" si="78"/>
        <v>1526</v>
      </c>
      <c r="O284" s="3">
        <f t="shared" ca="1" si="79"/>
        <v>254.33333333333334</v>
      </c>
      <c r="P284" s="14">
        <f t="shared" ca="1" si="80"/>
        <v>610.4</v>
      </c>
      <c r="Q284" s="14">
        <f t="shared" ca="1" si="81"/>
        <v>12208</v>
      </c>
      <c r="R284" s="12">
        <f t="shared" ca="1" si="82"/>
        <v>2227960</v>
      </c>
      <c r="S284" s="12">
        <f t="shared" ca="1" si="83"/>
        <v>885.07999999999993</v>
      </c>
      <c r="T284" s="12">
        <f t="shared" ca="1" si="84"/>
        <v>270990132</v>
      </c>
    </row>
    <row r="285" spans="1:20">
      <c r="A285" t="s">
        <v>300</v>
      </c>
      <c r="B285" t="str">
        <f t="shared" si="70"/>
        <v>2020</v>
      </c>
      <c r="D285" s="3">
        <f t="shared" ca="1" si="71"/>
        <v>18574.02</v>
      </c>
      <c r="E285" s="3">
        <f t="shared" ca="1" si="72"/>
        <v>97758</v>
      </c>
      <c r="F285" s="1">
        <f t="shared" ca="1" si="69"/>
        <v>0.19</v>
      </c>
      <c r="G285">
        <f t="shared" ca="1" si="85"/>
        <v>5</v>
      </c>
      <c r="H285">
        <f t="shared" ca="1" si="73"/>
        <v>787</v>
      </c>
      <c r="I285" s="3">
        <f t="shared" ca="1" si="74"/>
        <v>2054</v>
      </c>
      <c r="J285">
        <v>12</v>
      </c>
      <c r="K285" s="1">
        <f t="shared" ca="1" si="75"/>
        <v>0.15</v>
      </c>
      <c r="L285">
        <f t="shared" ca="1" si="76"/>
        <v>3</v>
      </c>
      <c r="M285" s="4">
        <f t="shared" ca="1" si="77"/>
        <v>143.22161252684248</v>
      </c>
      <c r="N285" s="10">
        <f t="shared" ca="1" si="78"/>
        <v>1540.5</v>
      </c>
      <c r="O285" s="3">
        <f t="shared" ca="1" si="79"/>
        <v>171.16666666666666</v>
      </c>
      <c r="P285" s="14">
        <f t="shared" ca="1" si="80"/>
        <v>308.09999999999997</v>
      </c>
      <c r="Q285" s="14">
        <f t="shared" ca="1" si="81"/>
        <v>10270</v>
      </c>
      <c r="R285" s="12">
        <f t="shared" ca="1" si="82"/>
        <v>1616498</v>
      </c>
      <c r="S285" s="12">
        <f t="shared" ca="1" si="83"/>
        <v>390.26</v>
      </c>
      <c r="T285" s="12">
        <f t="shared" ca="1" si="84"/>
        <v>200794932</v>
      </c>
    </row>
    <row r="286" spans="1:20">
      <c r="A286" t="s">
        <v>301</v>
      </c>
      <c r="B286" t="str">
        <f t="shared" si="70"/>
        <v>2020</v>
      </c>
      <c r="D286" s="3">
        <f t="shared" ca="1" si="71"/>
        <v>24012.99</v>
      </c>
      <c r="E286" s="3">
        <f t="shared" ca="1" si="72"/>
        <v>88937</v>
      </c>
      <c r="F286" s="1">
        <f t="shared" ca="1" si="69"/>
        <v>0.27</v>
      </c>
      <c r="G286">
        <f t="shared" ca="1" si="85"/>
        <v>3</v>
      </c>
      <c r="H286">
        <f t="shared" ca="1" si="73"/>
        <v>776</v>
      </c>
      <c r="I286" s="3">
        <f t="shared" ca="1" si="74"/>
        <v>2312</v>
      </c>
      <c r="J286">
        <v>12</v>
      </c>
      <c r="K286" s="1">
        <f t="shared" ca="1" si="75"/>
        <v>0.19</v>
      </c>
      <c r="L286">
        <f t="shared" ca="1" si="76"/>
        <v>5</v>
      </c>
      <c r="M286" s="4">
        <f t="shared" ca="1" si="77"/>
        <v>204.94054761115777</v>
      </c>
      <c r="N286" s="10">
        <f t="shared" ca="1" si="78"/>
        <v>1348.6666666666667</v>
      </c>
      <c r="O286" s="3">
        <f t="shared" ca="1" si="79"/>
        <v>192.66666666666666</v>
      </c>
      <c r="P286" s="14">
        <f t="shared" ca="1" si="80"/>
        <v>439.28000000000003</v>
      </c>
      <c r="Q286" s="14">
        <f t="shared" ca="1" si="81"/>
        <v>6936</v>
      </c>
      <c r="R286" s="12">
        <f t="shared" ca="1" si="82"/>
        <v>1794112</v>
      </c>
      <c r="S286" s="12">
        <f t="shared" ca="1" si="83"/>
        <v>624.24</v>
      </c>
      <c r="T286" s="12">
        <f t="shared" ca="1" si="84"/>
        <v>205622344</v>
      </c>
    </row>
    <row r="287" spans="1:20">
      <c r="A287" t="s">
        <v>302</v>
      </c>
      <c r="B287" t="str">
        <f t="shared" si="70"/>
        <v>2020</v>
      </c>
      <c r="D287" s="3">
        <f t="shared" ca="1" si="71"/>
        <v>21439.699999999997</v>
      </c>
      <c r="E287" s="3">
        <f t="shared" ca="1" si="72"/>
        <v>73930</v>
      </c>
      <c r="F287" s="1">
        <f t="shared" ca="1" si="69"/>
        <v>0.28999999999999998</v>
      </c>
      <c r="G287">
        <f t="shared" ca="1" si="85"/>
        <v>5</v>
      </c>
      <c r="H287">
        <f t="shared" ca="1" si="73"/>
        <v>735</v>
      </c>
      <c r="I287" s="3">
        <f t="shared" ca="1" si="74"/>
        <v>2317</v>
      </c>
      <c r="J287">
        <v>12</v>
      </c>
      <c r="K287" s="1">
        <f t="shared" ca="1" si="75"/>
        <v>0.18</v>
      </c>
      <c r="L287">
        <f t="shared" ca="1" si="76"/>
        <v>4</v>
      </c>
      <c r="M287" s="4">
        <f t="shared" ca="1" si="77"/>
        <v>194.39952981752467</v>
      </c>
      <c r="N287" s="10">
        <f t="shared" ca="1" si="78"/>
        <v>1544.6666666666665</v>
      </c>
      <c r="O287" s="3">
        <f t="shared" ca="1" si="79"/>
        <v>193.08333333333334</v>
      </c>
      <c r="P287" s="14">
        <f t="shared" ca="1" si="80"/>
        <v>417.06</v>
      </c>
      <c r="Q287" s="14">
        <f t="shared" ca="1" si="81"/>
        <v>11585</v>
      </c>
      <c r="R287" s="12">
        <f t="shared" ca="1" si="82"/>
        <v>1702995</v>
      </c>
      <c r="S287" s="12">
        <f t="shared" ca="1" si="83"/>
        <v>671.93</v>
      </c>
      <c r="T287" s="12">
        <f t="shared" ca="1" si="84"/>
        <v>171295810</v>
      </c>
    </row>
    <row r="288" spans="1:20">
      <c r="A288" t="s">
        <v>303</v>
      </c>
      <c r="B288" t="str">
        <f t="shared" si="70"/>
        <v>2020</v>
      </c>
      <c r="D288" s="3">
        <f t="shared" ca="1" si="71"/>
        <v>34967.07</v>
      </c>
      <c r="E288" s="3">
        <f t="shared" ca="1" si="72"/>
        <v>112797</v>
      </c>
      <c r="F288" s="1">
        <f t="shared" ca="1" si="69"/>
        <v>0.31</v>
      </c>
      <c r="G288">
        <f t="shared" ca="1" si="85"/>
        <v>3</v>
      </c>
      <c r="H288">
        <f t="shared" ca="1" si="73"/>
        <v>724</v>
      </c>
      <c r="I288" s="3">
        <f t="shared" ca="1" si="74"/>
        <v>2513</v>
      </c>
      <c r="J288">
        <v>12</v>
      </c>
      <c r="K288" s="1">
        <f t="shared" ca="1" si="75"/>
        <v>0.21</v>
      </c>
      <c r="L288">
        <f t="shared" ca="1" si="76"/>
        <v>5</v>
      </c>
      <c r="M288" s="4">
        <f t="shared" ca="1" si="77"/>
        <v>246.64517109003341</v>
      </c>
      <c r="N288" s="10">
        <f t="shared" ca="1" si="78"/>
        <v>1465.9166666666667</v>
      </c>
      <c r="O288" s="3">
        <f t="shared" ca="1" si="79"/>
        <v>209.41666666666666</v>
      </c>
      <c r="P288" s="14">
        <f t="shared" ca="1" si="80"/>
        <v>527.73</v>
      </c>
      <c r="Q288" s="14">
        <f t="shared" ca="1" si="81"/>
        <v>7539</v>
      </c>
      <c r="R288" s="12">
        <f t="shared" ca="1" si="82"/>
        <v>1819412</v>
      </c>
      <c r="S288" s="12">
        <f t="shared" ca="1" si="83"/>
        <v>779.03</v>
      </c>
      <c r="T288" s="12">
        <f t="shared" ca="1" si="84"/>
        <v>283458861</v>
      </c>
    </row>
    <row r="289" spans="1:20">
      <c r="A289" t="s">
        <v>304</v>
      </c>
      <c r="B289" t="str">
        <f t="shared" si="70"/>
        <v>2020</v>
      </c>
      <c r="D289" s="3">
        <f t="shared" ca="1" si="71"/>
        <v>30763.949999999997</v>
      </c>
      <c r="E289" s="3">
        <f t="shared" ca="1" si="72"/>
        <v>87897</v>
      </c>
      <c r="F289" s="1">
        <f t="shared" ca="1" si="69"/>
        <v>0.35</v>
      </c>
      <c r="G289">
        <f t="shared" ca="1" si="85"/>
        <v>5</v>
      </c>
      <c r="H289">
        <f t="shared" ca="1" si="73"/>
        <v>783</v>
      </c>
      <c r="I289" s="3">
        <f t="shared" ca="1" si="74"/>
        <v>2855</v>
      </c>
      <c r="J289">
        <v>12</v>
      </c>
      <c r="K289" s="1">
        <f t="shared" ca="1" si="75"/>
        <v>0.21</v>
      </c>
      <c r="L289">
        <f t="shared" ca="1" si="76"/>
        <v>3</v>
      </c>
      <c r="M289" s="4">
        <f t="shared" ca="1" si="77"/>
        <v>280.21168462476936</v>
      </c>
      <c r="N289" s="10">
        <f t="shared" ca="1" si="78"/>
        <v>2141.25</v>
      </c>
      <c r="O289" s="3">
        <f t="shared" ca="1" si="79"/>
        <v>237.91666666666666</v>
      </c>
      <c r="P289" s="14">
        <f t="shared" ca="1" si="80"/>
        <v>599.54999999999995</v>
      </c>
      <c r="Q289" s="14">
        <f t="shared" ca="1" si="81"/>
        <v>14275</v>
      </c>
      <c r="R289" s="12">
        <f t="shared" ca="1" si="82"/>
        <v>2235465</v>
      </c>
      <c r="S289" s="12">
        <f t="shared" ca="1" si="83"/>
        <v>999.24999999999989</v>
      </c>
      <c r="T289" s="12">
        <f t="shared" ca="1" si="84"/>
        <v>250945935</v>
      </c>
    </row>
    <row r="290" spans="1:20">
      <c r="A290" t="s">
        <v>305</v>
      </c>
      <c r="B290" t="str">
        <f t="shared" si="70"/>
        <v>2020</v>
      </c>
      <c r="D290" s="3">
        <f t="shared" ca="1" si="71"/>
        <v>21967.66</v>
      </c>
      <c r="E290" s="3">
        <f t="shared" ca="1" si="72"/>
        <v>99853</v>
      </c>
      <c r="F290" s="1">
        <f t="shared" ca="1" si="69"/>
        <v>0.22</v>
      </c>
      <c r="G290">
        <f t="shared" ca="1" si="85"/>
        <v>5</v>
      </c>
      <c r="H290">
        <f t="shared" ca="1" si="73"/>
        <v>733</v>
      </c>
      <c r="I290" s="3">
        <f t="shared" ca="1" si="74"/>
        <v>2884</v>
      </c>
      <c r="J290">
        <v>12</v>
      </c>
      <c r="K290" s="1">
        <f t="shared" ca="1" si="75"/>
        <v>0.21</v>
      </c>
      <c r="L290">
        <f t="shared" ca="1" si="76"/>
        <v>6</v>
      </c>
      <c r="M290" s="4">
        <f t="shared" ca="1" si="77"/>
        <v>283.05796793619419</v>
      </c>
      <c r="N290" s="10">
        <f t="shared" ca="1" si="78"/>
        <v>1442</v>
      </c>
      <c r="O290" s="3">
        <f t="shared" ca="1" si="79"/>
        <v>240.33333333333334</v>
      </c>
      <c r="P290" s="14">
        <f t="shared" ca="1" si="80"/>
        <v>605.64</v>
      </c>
      <c r="Q290" s="14">
        <f t="shared" ca="1" si="81"/>
        <v>14420</v>
      </c>
      <c r="R290" s="12">
        <f t="shared" ca="1" si="82"/>
        <v>2113972</v>
      </c>
      <c r="S290" s="12">
        <f t="shared" ca="1" si="83"/>
        <v>634.48</v>
      </c>
      <c r="T290" s="12">
        <f t="shared" ca="1" si="84"/>
        <v>287976052</v>
      </c>
    </row>
    <row r="291" spans="1:20">
      <c r="A291" t="s">
        <v>306</v>
      </c>
      <c r="B291" t="str">
        <f t="shared" si="70"/>
        <v>2020</v>
      </c>
      <c r="D291" s="3">
        <f t="shared" ca="1" si="71"/>
        <v>21433.9</v>
      </c>
      <c r="E291" s="3">
        <f t="shared" ca="1" si="72"/>
        <v>56405</v>
      </c>
      <c r="F291" s="1">
        <f t="shared" ref="F291:F334" ca="1" si="86">+D291/E291</f>
        <v>0.38</v>
      </c>
      <c r="G291">
        <f t="shared" ca="1" si="85"/>
        <v>5</v>
      </c>
      <c r="H291">
        <f t="shared" ca="1" si="73"/>
        <v>753</v>
      </c>
      <c r="I291" s="3">
        <f t="shared" ca="1" si="74"/>
        <v>2019</v>
      </c>
      <c r="J291">
        <v>12</v>
      </c>
      <c r="K291" s="1">
        <f t="shared" ca="1" si="75"/>
        <v>0.19</v>
      </c>
      <c r="L291">
        <f t="shared" ca="1" si="76"/>
        <v>5</v>
      </c>
      <c r="M291" s="4">
        <f t="shared" ca="1" si="77"/>
        <v>178.9684107382904</v>
      </c>
      <c r="N291" s="10">
        <f t="shared" ca="1" si="78"/>
        <v>1177.75</v>
      </c>
      <c r="O291" s="3">
        <f t="shared" ca="1" si="79"/>
        <v>168.25</v>
      </c>
      <c r="P291" s="14">
        <f t="shared" ca="1" si="80"/>
        <v>383.61</v>
      </c>
      <c r="Q291" s="14">
        <f t="shared" ca="1" si="81"/>
        <v>10095</v>
      </c>
      <c r="R291" s="12">
        <f t="shared" ca="1" si="82"/>
        <v>1520307</v>
      </c>
      <c r="S291" s="12">
        <f t="shared" ca="1" si="83"/>
        <v>767.22</v>
      </c>
      <c r="T291" s="12">
        <f t="shared" ca="1" si="84"/>
        <v>113881695</v>
      </c>
    </row>
    <row r="292" spans="1:20">
      <c r="A292" t="s">
        <v>307</v>
      </c>
      <c r="B292" t="str">
        <f t="shared" si="70"/>
        <v>2020</v>
      </c>
      <c r="D292" s="3">
        <f t="shared" ca="1" si="71"/>
        <v>30370.68</v>
      </c>
      <c r="E292" s="3">
        <f t="shared" ca="1" si="72"/>
        <v>84363</v>
      </c>
      <c r="F292" s="1">
        <f t="shared" ca="1" si="86"/>
        <v>0.36</v>
      </c>
      <c r="G292">
        <f t="shared" ca="1" si="85"/>
        <v>5</v>
      </c>
      <c r="H292">
        <f t="shared" ca="1" si="73"/>
        <v>766</v>
      </c>
      <c r="I292" s="3">
        <f t="shared" ca="1" si="74"/>
        <v>2777</v>
      </c>
      <c r="J292">
        <v>12</v>
      </c>
      <c r="K292" s="1">
        <f t="shared" ca="1" si="75"/>
        <v>0.18</v>
      </c>
      <c r="L292">
        <f t="shared" ca="1" si="76"/>
        <v>3</v>
      </c>
      <c r="M292" s="4">
        <f t="shared" ca="1" si="77"/>
        <v>232.99417104154773</v>
      </c>
      <c r="N292" s="10">
        <f t="shared" ca="1" si="78"/>
        <v>2082.75</v>
      </c>
      <c r="O292" s="3">
        <f t="shared" ca="1" si="79"/>
        <v>231.41666666666666</v>
      </c>
      <c r="P292" s="14">
        <f t="shared" ca="1" si="80"/>
        <v>499.85999999999996</v>
      </c>
      <c r="Q292" s="14">
        <f t="shared" ca="1" si="81"/>
        <v>13885</v>
      </c>
      <c r="R292" s="12">
        <f t="shared" ca="1" si="82"/>
        <v>2127182</v>
      </c>
      <c r="S292" s="12">
        <f t="shared" ca="1" si="83"/>
        <v>999.71999999999991</v>
      </c>
      <c r="T292" s="12">
        <f t="shared" ca="1" si="84"/>
        <v>234276051</v>
      </c>
    </row>
    <row r="293" spans="1:20">
      <c r="A293" t="s">
        <v>308</v>
      </c>
      <c r="B293" t="str">
        <f t="shared" si="70"/>
        <v>2020</v>
      </c>
      <c r="D293" s="3">
        <f t="shared" ca="1" si="71"/>
        <v>16109.03</v>
      </c>
      <c r="E293" s="3">
        <f t="shared" ca="1" si="72"/>
        <v>94759</v>
      </c>
      <c r="F293" s="1">
        <f t="shared" ca="1" si="86"/>
        <v>0.17</v>
      </c>
      <c r="G293">
        <f t="shared" ca="1" si="85"/>
        <v>3</v>
      </c>
      <c r="H293">
        <f t="shared" ca="1" si="73"/>
        <v>766</v>
      </c>
      <c r="I293" s="3">
        <f t="shared" ca="1" si="74"/>
        <v>2963</v>
      </c>
      <c r="J293">
        <v>12</v>
      </c>
      <c r="K293" s="1">
        <f t="shared" ca="1" si="75"/>
        <v>0.2</v>
      </c>
      <c r="L293">
        <f t="shared" ca="1" si="76"/>
        <v>3</v>
      </c>
      <c r="M293" s="4">
        <f t="shared" ca="1" si="77"/>
        <v>276.71720492778098</v>
      </c>
      <c r="N293" s="10">
        <f t="shared" ca="1" si="78"/>
        <v>2222.25</v>
      </c>
      <c r="O293" s="3">
        <f t="shared" ca="1" si="79"/>
        <v>246.91666666666666</v>
      </c>
      <c r="P293" s="14">
        <f t="shared" ca="1" si="80"/>
        <v>592.6</v>
      </c>
      <c r="Q293" s="14">
        <f t="shared" ca="1" si="81"/>
        <v>8889</v>
      </c>
      <c r="R293" s="12">
        <f t="shared" ca="1" si="82"/>
        <v>2269658</v>
      </c>
      <c r="S293" s="12">
        <f t="shared" ca="1" si="83"/>
        <v>503.71000000000004</v>
      </c>
      <c r="T293" s="12">
        <f t="shared" ca="1" si="84"/>
        <v>280770917</v>
      </c>
    </row>
    <row r="294" spans="1:20">
      <c r="A294" t="s">
        <v>309</v>
      </c>
      <c r="B294" t="str">
        <f t="shared" si="70"/>
        <v>2020</v>
      </c>
      <c r="D294" s="3">
        <f t="shared" ca="1" si="71"/>
        <v>25796.16</v>
      </c>
      <c r="E294" s="3">
        <f t="shared" ca="1" si="72"/>
        <v>99216</v>
      </c>
      <c r="F294" s="1">
        <f t="shared" ca="1" si="86"/>
        <v>0.26</v>
      </c>
      <c r="G294">
        <f t="shared" ca="1" si="85"/>
        <v>4</v>
      </c>
      <c r="H294">
        <f t="shared" ca="1" si="73"/>
        <v>772</v>
      </c>
      <c r="I294" s="3">
        <f t="shared" ca="1" si="74"/>
        <v>2940</v>
      </c>
      <c r="J294">
        <v>12</v>
      </c>
      <c r="K294" s="1">
        <f t="shared" ca="1" si="75"/>
        <v>0.21</v>
      </c>
      <c r="L294">
        <f t="shared" ca="1" si="76"/>
        <v>4</v>
      </c>
      <c r="M294" s="4">
        <f t="shared" ca="1" si="77"/>
        <v>288.55423915825617</v>
      </c>
      <c r="N294" s="10">
        <f t="shared" ca="1" si="78"/>
        <v>1960</v>
      </c>
      <c r="O294" s="3">
        <f t="shared" ca="1" si="79"/>
        <v>245</v>
      </c>
      <c r="P294" s="14">
        <f t="shared" ca="1" si="80"/>
        <v>617.4</v>
      </c>
      <c r="Q294" s="14">
        <f t="shared" ca="1" si="81"/>
        <v>11760</v>
      </c>
      <c r="R294" s="12">
        <f t="shared" ca="1" si="82"/>
        <v>2269680</v>
      </c>
      <c r="S294" s="12">
        <f t="shared" ca="1" si="83"/>
        <v>764.4</v>
      </c>
      <c r="T294" s="12">
        <f t="shared" ca="1" si="84"/>
        <v>291695040</v>
      </c>
    </row>
    <row r="295" spans="1:20">
      <c r="A295" t="s">
        <v>310</v>
      </c>
      <c r="B295" t="str">
        <f t="shared" si="70"/>
        <v>2020</v>
      </c>
      <c r="D295" s="3">
        <f t="shared" ca="1" si="71"/>
        <v>18603.52</v>
      </c>
      <c r="E295" s="3">
        <f t="shared" ca="1" si="72"/>
        <v>116272</v>
      </c>
      <c r="F295" s="1">
        <f t="shared" ca="1" si="86"/>
        <v>0.16</v>
      </c>
      <c r="G295">
        <f t="shared" ca="1" si="85"/>
        <v>5</v>
      </c>
      <c r="H295">
        <f t="shared" ca="1" si="73"/>
        <v>754</v>
      </c>
      <c r="I295" s="3">
        <f t="shared" ca="1" si="74"/>
        <v>3822</v>
      </c>
      <c r="J295">
        <v>12</v>
      </c>
      <c r="K295" s="1">
        <f t="shared" ca="1" si="75"/>
        <v>0.18</v>
      </c>
      <c r="L295">
        <f t="shared" ca="1" si="76"/>
        <v>4</v>
      </c>
      <c r="M295" s="4">
        <f t="shared" ca="1" si="77"/>
        <v>320.67112773525224</v>
      </c>
      <c r="N295" s="10">
        <f t="shared" ca="1" si="78"/>
        <v>2548</v>
      </c>
      <c r="O295" s="3">
        <f t="shared" ca="1" si="79"/>
        <v>318.5</v>
      </c>
      <c r="P295" s="14">
        <f t="shared" ca="1" si="80"/>
        <v>687.95999999999992</v>
      </c>
      <c r="Q295" s="14">
        <f t="shared" ca="1" si="81"/>
        <v>19110</v>
      </c>
      <c r="R295" s="12">
        <f t="shared" ca="1" si="82"/>
        <v>2881788</v>
      </c>
      <c r="S295" s="12">
        <f t="shared" ca="1" si="83"/>
        <v>611.52</v>
      </c>
      <c r="T295" s="12">
        <f t="shared" ca="1" si="84"/>
        <v>444391584</v>
      </c>
    </row>
    <row r="296" spans="1:20">
      <c r="A296" t="s">
        <v>311</v>
      </c>
      <c r="B296" t="str">
        <f t="shared" si="70"/>
        <v>2020</v>
      </c>
      <c r="D296" s="3">
        <f t="shared" ca="1" si="71"/>
        <v>23480.75</v>
      </c>
      <c r="E296" s="3">
        <f t="shared" ca="1" si="72"/>
        <v>93923</v>
      </c>
      <c r="F296" s="1">
        <f t="shared" ca="1" si="86"/>
        <v>0.25</v>
      </c>
      <c r="G296">
        <f t="shared" ca="1" si="85"/>
        <v>5</v>
      </c>
      <c r="H296">
        <f t="shared" ca="1" si="73"/>
        <v>789</v>
      </c>
      <c r="I296" s="3">
        <f t="shared" ca="1" si="74"/>
        <v>3518</v>
      </c>
      <c r="J296">
        <v>12</v>
      </c>
      <c r="K296" s="1">
        <f t="shared" ca="1" si="75"/>
        <v>0.21</v>
      </c>
      <c r="L296">
        <f t="shared" ca="1" si="76"/>
        <v>5</v>
      </c>
      <c r="M296" s="4">
        <f t="shared" ca="1" si="77"/>
        <v>345.2836099859677</v>
      </c>
      <c r="N296" s="10">
        <f t="shared" ca="1" si="78"/>
        <v>2052.166666666667</v>
      </c>
      <c r="O296" s="3">
        <f t="shared" ca="1" si="79"/>
        <v>293.16666666666669</v>
      </c>
      <c r="P296" s="14">
        <f t="shared" ca="1" si="80"/>
        <v>738.78</v>
      </c>
      <c r="Q296" s="14">
        <f t="shared" ca="1" si="81"/>
        <v>17590</v>
      </c>
      <c r="R296" s="12">
        <f t="shared" ca="1" si="82"/>
        <v>2775702</v>
      </c>
      <c r="S296" s="12">
        <f t="shared" ca="1" si="83"/>
        <v>879.5</v>
      </c>
      <c r="T296" s="12">
        <f t="shared" ca="1" si="84"/>
        <v>330421114</v>
      </c>
    </row>
    <row r="297" spans="1:20">
      <c r="A297" t="s">
        <v>312</v>
      </c>
      <c r="B297" t="str">
        <f t="shared" si="70"/>
        <v>2020</v>
      </c>
      <c r="D297" s="3">
        <f t="shared" ca="1" si="71"/>
        <v>18701.099999999999</v>
      </c>
      <c r="E297" s="3">
        <f t="shared" ca="1" si="72"/>
        <v>62337</v>
      </c>
      <c r="F297" s="1">
        <f t="shared" ca="1" si="86"/>
        <v>0.3</v>
      </c>
      <c r="G297">
        <f t="shared" ca="1" si="85"/>
        <v>5</v>
      </c>
      <c r="H297">
        <f t="shared" ca="1" si="73"/>
        <v>740</v>
      </c>
      <c r="I297" s="3">
        <f t="shared" ca="1" si="74"/>
        <v>2152</v>
      </c>
      <c r="J297">
        <v>12</v>
      </c>
      <c r="K297" s="1">
        <f t="shared" ca="1" si="75"/>
        <v>0.18</v>
      </c>
      <c r="L297">
        <f t="shared" ca="1" si="76"/>
        <v>4</v>
      </c>
      <c r="M297" s="4">
        <f t="shared" ca="1" si="77"/>
        <v>180.55579981325559</v>
      </c>
      <c r="N297" s="10">
        <f t="shared" ca="1" si="78"/>
        <v>1434.6666666666665</v>
      </c>
      <c r="O297" s="3">
        <f t="shared" ca="1" si="79"/>
        <v>179.33333333333334</v>
      </c>
      <c r="P297" s="14">
        <f t="shared" ca="1" si="80"/>
        <v>387.36</v>
      </c>
      <c r="Q297" s="14">
        <f t="shared" ca="1" si="81"/>
        <v>10760</v>
      </c>
      <c r="R297" s="12">
        <f t="shared" ca="1" si="82"/>
        <v>1592480</v>
      </c>
      <c r="S297" s="12">
        <f t="shared" ca="1" si="83"/>
        <v>645.6</v>
      </c>
      <c r="T297" s="12">
        <f t="shared" ca="1" si="84"/>
        <v>134149224</v>
      </c>
    </row>
    <row r="298" spans="1:20">
      <c r="A298" t="s">
        <v>313</v>
      </c>
      <c r="B298" t="str">
        <f t="shared" si="70"/>
        <v>2020</v>
      </c>
      <c r="D298" s="3">
        <f t="shared" ca="1" si="71"/>
        <v>18630.82</v>
      </c>
      <c r="E298" s="3">
        <f t="shared" ca="1" si="72"/>
        <v>71657</v>
      </c>
      <c r="F298" s="1">
        <f t="shared" ca="1" si="86"/>
        <v>0.26</v>
      </c>
      <c r="G298">
        <f t="shared" ca="1" si="85"/>
        <v>3</v>
      </c>
      <c r="H298">
        <f t="shared" ca="1" si="73"/>
        <v>786</v>
      </c>
      <c r="I298" s="3">
        <f t="shared" ca="1" si="74"/>
        <v>2405</v>
      </c>
      <c r="J298">
        <v>12</v>
      </c>
      <c r="K298" s="1">
        <f t="shared" ca="1" si="75"/>
        <v>0.2</v>
      </c>
      <c r="L298">
        <f t="shared" ca="1" si="76"/>
        <v>5</v>
      </c>
      <c r="M298" s="4">
        <f t="shared" ca="1" si="77"/>
        <v>224.60508871120936</v>
      </c>
      <c r="N298" s="10">
        <f t="shared" ca="1" si="78"/>
        <v>1402.9166666666667</v>
      </c>
      <c r="O298" s="3">
        <f t="shared" ca="1" si="79"/>
        <v>200.41666666666666</v>
      </c>
      <c r="P298" s="14">
        <f t="shared" ca="1" si="80"/>
        <v>481</v>
      </c>
      <c r="Q298" s="14">
        <f t="shared" ca="1" si="81"/>
        <v>7215</v>
      </c>
      <c r="R298" s="12">
        <f t="shared" ca="1" si="82"/>
        <v>1890330</v>
      </c>
      <c r="S298" s="12">
        <f t="shared" ca="1" si="83"/>
        <v>625.30000000000007</v>
      </c>
      <c r="T298" s="12">
        <f t="shared" ca="1" si="84"/>
        <v>172335085</v>
      </c>
    </row>
    <row r="299" spans="1:20">
      <c r="A299" t="s">
        <v>314</v>
      </c>
      <c r="B299" t="str">
        <f t="shared" si="70"/>
        <v>2020</v>
      </c>
      <c r="D299" s="3">
        <f t="shared" ca="1" si="71"/>
        <v>15133.75</v>
      </c>
      <c r="E299" s="3">
        <f t="shared" ca="1" si="72"/>
        <v>60535</v>
      </c>
      <c r="F299" s="1">
        <f t="shared" ca="1" si="86"/>
        <v>0.25</v>
      </c>
      <c r="G299">
        <f t="shared" ca="1" si="85"/>
        <v>4</v>
      </c>
      <c r="H299">
        <f t="shared" ca="1" si="73"/>
        <v>736</v>
      </c>
      <c r="I299" s="3">
        <f t="shared" ca="1" si="74"/>
        <v>3631</v>
      </c>
      <c r="J299">
        <v>12</v>
      </c>
      <c r="K299" s="1">
        <f t="shared" ca="1" si="75"/>
        <v>0.19</v>
      </c>
      <c r="L299">
        <f t="shared" ca="1" si="76"/>
        <v>4</v>
      </c>
      <c r="M299" s="4">
        <f t="shared" ca="1" si="77"/>
        <v>321.85948459174466</v>
      </c>
      <c r="N299" s="10">
        <f t="shared" ca="1" si="78"/>
        <v>2420.6666666666665</v>
      </c>
      <c r="O299" s="3">
        <f t="shared" ca="1" si="79"/>
        <v>302.58333333333331</v>
      </c>
      <c r="P299" s="14">
        <f t="shared" ca="1" si="80"/>
        <v>689.89</v>
      </c>
      <c r="Q299" s="14">
        <f t="shared" ca="1" si="81"/>
        <v>14524</v>
      </c>
      <c r="R299" s="12">
        <f t="shared" ca="1" si="82"/>
        <v>2672416</v>
      </c>
      <c r="S299" s="12">
        <f t="shared" ca="1" si="83"/>
        <v>907.75</v>
      </c>
      <c r="T299" s="12">
        <f t="shared" ca="1" si="84"/>
        <v>219802585</v>
      </c>
    </row>
    <row r="300" spans="1:20">
      <c r="A300" t="s">
        <v>315</v>
      </c>
      <c r="B300" t="str">
        <f t="shared" si="70"/>
        <v>2020</v>
      </c>
      <c r="D300" s="3">
        <f t="shared" ca="1" si="71"/>
        <v>29197.22</v>
      </c>
      <c r="E300" s="3">
        <f t="shared" ca="1" si="72"/>
        <v>112297</v>
      </c>
      <c r="F300" s="1">
        <f t="shared" ca="1" si="86"/>
        <v>0.26</v>
      </c>
      <c r="G300">
        <f t="shared" ca="1" si="85"/>
        <v>4</v>
      </c>
      <c r="H300">
        <f t="shared" ca="1" si="73"/>
        <v>721</v>
      </c>
      <c r="I300" s="3">
        <f t="shared" ca="1" si="74"/>
        <v>2363</v>
      </c>
      <c r="J300">
        <v>12</v>
      </c>
      <c r="K300" s="1">
        <f t="shared" ca="1" si="75"/>
        <v>0.2</v>
      </c>
      <c r="L300">
        <f t="shared" ca="1" si="76"/>
        <v>6</v>
      </c>
      <c r="M300" s="4">
        <f t="shared" ca="1" si="77"/>
        <v>220.68267136157488</v>
      </c>
      <c r="N300" s="10">
        <f t="shared" ca="1" si="78"/>
        <v>1181.5</v>
      </c>
      <c r="O300" s="3">
        <f t="shared" ca="1" si="79"/>
        <v>196.91666666666666</v>
      </c>
      <c r="P300" s="14">
        <f t="shared" ca="1" si="80"/>
        <v>472.6</v>
      </c>
      <c r="Q300" s="14">
        <f t="shared" ca="1" si="81"/>
        <v>9452</v>
      </c>
      <c r="R300" s="12">
        <f t="shared" ca="1" si="82"/>
        <v>1703723</v>
      </c>
      <c r="S300" s="12">
        <f t="shared" ca="1" si="83"/>
        <v>614.38</v>
      </c>
      <c r="T300" s="12">
        <f t="shared" ca="1" si="84"/>
        <v>265357811</v>
      </c>
    </row>
    <row r="301" spans="1:20">
      <c r="A301" t="s">
        <v>316</v>
      </c>
      <c r="B301" t="str">
        <f t="shared" si="70"/>
        <v>2020</v>
      </c>
      <c r="D301" s="3">
        <f t="shared" ca="1" si="71"/>
        <v>24519</v>
      </c>
      <c r="E301" s="3">
        <f t="shared" ca="1" si="72"/>
        <v>74300</v>
      </c>
      <c r="F301" s="1">
        <f t="shared" ca="1" si="86"/>
        <v>0.33</v>
      </c>
      <c r="G301">
        <f t="shared" ca="1" si="85"/>
        <v>4</v>
      </c>
      <c r="H301">
        <f t="shared" ca="1" si="73"/>
        <v>750</v>
      </c>
      <c r="I301" s="3">
        <f t="shared" ca="1" si="74"/>
        <v>3686</v>
      </c>
      <c r="J301">
        <v>12</v>
      </c>
      <c r="K301" s="1">
        <f t="shared" ca="1" si="75"/>
        <v>0.17</v>
      </c>
      <c r="L301">
        <f t="shared" ca="1" si="76"/>
        <v>5</v>
      </c>
      <c r="M301" s="4">
        <f t="shared" ca="1" si="77"/>
        <v>291.8161977953223</v>
      </c>
      <c r="N301" s="10">
        <f t="shared" ca="1" si="78"/>
        <v>2150.166666666667</v>
      </c>
      <c r="O301" s="3">
        <f t="shared" ca="1" si="79"/>
        <v>307.16666666666669</v>
      </c>
      <c r="P301" s="14">
        <f t="shared" ca="1" si="80"/>
        <v>626.62</v>
      </c>
      <c r="Q301" s="14">
        <f t="shared" ca="1" si="81"/>
        <v>14744</v>
      </c>
      <c r="R301" s="12">
        <f t="shared" ca="1" si="82"/>
        <v>2764500</v>
      </c>
      <c r="S301" s="12">
        <f t="shared" ca="1" si="83"/>
        <v>1216.3800000000001</v>
      </c>
      <c r="T301" s="12">
        <f t="shared" ca="1" si="84"/>
        <v>273869800</v>
      </c>
    </row>
    <row r="302" spans="1:20">
      <c r="A302" t="s">
        <v>317</v>
      </c>
      <c r="B302" t="str">
        <f t="shared" si="70"/>
        <v>2020</v>
      </c>
      <c r="D302" s="3">
        <f t="shared" ca="1" si="71"/>
        <v>23693.58</v>
      </c>
      <c r="E302" s="3">
        <f t="shared" ca="1" si="72"/>
        <v>87754</v>
      </c>
      <c r="F302" s="1">
        <f t="shared" ca="1" si="86"/>
        <v>0.27</v>
      </c>
      <c r="G302">
        <f t="shared" ca="1" si="85"/>
        <v>5</v>
      </c>
      <c r="H302">
        <f t="shared" ca="1" si="73"/>
        <v>728</v>
      </c>
      <c r="I302" s="3">
        <f t="shared" ca="1" si="74"/>
        <v>2735</v>
      </c>
      <c r="J302">
        <v>12</v>
      </c>
      <c r="K302" s="1">
        <f t="shared" ca="1" si="75"/>
        <v>0.15</v>
      </c>
      <c r="L302">
        <f t="shared" ca="1" si="76"/>
        <v>4</v>
      </c>
      <c r="M302" s="4">
        <f t="shared" ca="1" si="77"/>
        <v>190.70648016597562</v>
      </c>
      <c r="N302" s="10">
        <f t="shared" ca="1" si="78"/>
        <v>1823.3333333333333</v>
      </c>
      <c r="O302" s="3">
        <f t="shared" ca="1" si="79"/>
        <v>227.91666666666666</v>
      </c>
      <c r="P302" s="14">
        <f t="shared" ca="1" si="80"/>
        <v>410.25</v>
      </c>
      <c r="Q302" s="14">
        <f t="shared" ca="1" si="81"/>
        <v>13675</v>
      </c>
      <c r="R302" s="12">
        <f t="shared" ca="1" si="82"/>
        <v>1991080</v>
      </c>
      <c r="S302" s="12">
        <f t="shared" ca="1" si="83"/>
        <v>738.45</v>
      </c>
      <c r="T302" s="12">
        <f t="shared" ca="1" si="84"/>
        <v>240007190</v>
      </c>
    </row>
    <row r="303" spans="1:20">
      <c r="A303" t="s">
        <v>318</v>
      </c>
      <c r="B303" t="str">
        <f t="shared" si="70"/>
        <v>2020</v>
      </c>
      <c r="D303" s="3">
        <f t="shared" ca="1" si="71"/>
        <v>22382.100000000002</v>
      </c>
      <c r="E303" s="3">
        <f t="shared" ca="1" si="72"/>
        <v>86085</v>
      </c>
      <c r="F303" s="1">
        <f t="shared" ca="1" si="86"/>
        <v>0.26</v>
      </c>
      <c r="G303">
        <f t="shared" ca="1" si="85"/>
        <v>3</v>
      </c>
      <c r="H303">
        <f t="shared" ca="1" si="73"/>
        <v>736</v>
      </c>
      <c r="I303" s="3">
        <f t="shared" ca="1" si="74"/>
        <v>2553</v>
      </c>
      <c r="J303">
        <v>12</v>
      </c>
      <c r="K303" s="1">
        <f t="shared" ca="1" si="75"/>
        <v>0.17</v>
      </c>
      <c r="L303">
        <f t="shared" ca="1" si="76"/>
        <v>4</v>
      </c>
      <c r="M303" s="4">
        <f t="shared" ca="1" si="77"/>
        <v>202.11794708938095</v>
      </c>
      <c r="N303" s="10">
        <f t="shared" ca="1" si="78"/>
        <v>1702</v>
      </c>
      <c r="O303" s="3">
        <f t="shared" ca="1" si="79"/>
        <v>212.75</v>
      </c>
      <c r="P303" s="14">
        <f t="shared" ca="1" si="80"/>
        <v>434.01000000000005</v>
      </c>
      <c r="Q303" s="14">
        <f t="shared" ca="1" si="81"/>
        <v>7659</v>
      </c>
      <c r="R303" s="12">
        <f t="shared" ca="1" si="82"/>
        <v>1879008</v>
      </c>
      <c r="S303" s="12">
        <f t="shared" ca="1" si="83"/>
        <v>663.78</v>
      </c>
      <c r="T303" s="12">
        <f t="shared" ca="1" si="84"/>
        <v>219775005</v>
      </c>
    </row>
    <row r="304" spans="1:20">
      <c r="A304" t="s">
        <v>319</v>
      </c>
      <c r="B304" t="str">
        <f t="shared" si="70"/>
        <v>2020</v>
      </c>
      <c r="D304" s="3">
        <f t="shared" ca="1" si="71"/>
        <v>44462.340000000004</v>
      </c>
      <c r="E304" s="3">
        <f t="shared" ca="1" si="72"/>
        <v>114006</v>
      </c>
      <c r="F304" s="1">
        <f t="shared" ca="1" si="86"/>
        <v>0.39</v>
      </c>
      <c r="G304">
        <f t="shared" ca="1" si="85"/>
        <v>5</v>
      </c>
      <c r="H304">
        <f t="shared" ca="1" si="73"/>
        <v>732</v>
      </c>
      <c r="I304" s="3">
        <f t="shared" ca="1" si="74"/>
        <v>3052</v>
      </c>
      <c r="J304">
        <v>12</v>
      </c>
      <c r="K304" s="1">
        <f t="shared" ca="1" si="75"/>
        <v>0.17</v>
      </c>
      <c r="L304">
        <f t="shared" ca="1" si="76"/>
        <v>6</v>
      </c>
      <c r="M304" s="4">
        <f t="shared" ca="1" si="77"/>
        <v>241.62317842412489</v>
      </c>
      <c r="N304" s="10">
        <f t="shared" ca="1" si="78"/>
        <v>1526</v>
      </c>
      <c r="O304" s="3">
        <f t="shared" ca="1" si="79"/>
        <v>254.33333333333334</v>
      </c>
      <c r="P304" s="14">
        <f t="shared" ca="1" si="80"/>
        <v>518.84</v>
      </c>
      <c r="Q304" s="14">
        <f t="shared" ca="1" si="81"/>
        <v>15260</v>
      </c>
      <c r="R304" s="12">
        <f t="shared" ca="1" si="82"/>
        <v>2234064</v>
      </c>
      <c r="S304" s="12">
        <f t="shared" ca="1" si="83"/>
        <v>1190.28</v>
      </c>
      <c r="T304" s="12">
        <f t="shared" ca="1" si="84"/>
        <v>347946312</v>
      </c>
    </row>
    <row r="305" spans="1:20">
      <c r="A305" t="s">
        <v>320</v>
      </c>
      <c r="B305" t="str">
        <f t="shared" si="70"/>
        <v>2020</v>
      </c>
      <c r="D305" s="3">
        <f t="shared" ca="1" si="71"/>
        <v>18382.23</v>
      </c>
      <c r="E305" s="3">
        <f t="shared" ca="1" si="72"/>
        <v>63387</v>
      </c>
      <c r="F305" s="1">
        <f t="shared" ca="1" si="86"/>
        <v>0.28999999999999998</v>
      </c>
      <c r="G305">
        <f t="shared" ca="1" si="85"/>
        <v>3</v>
      </c>
      <c r="H305">
        <f t="shared" ca="1" si="73"/>
        <v>758</v>
      </c>
      <c r="I305" s="3">
        <f t="shared" ca="1" si="74"/>
        <v>3778</v>
      </c>
      <c r="J305">
        <v>12</v>
      </c>
      <c r="K305" s="1">
        <f t="shared" ca="1" si="75"/>
        <v>0.21</v>
      </c>
      <c r="L305">
        <f t="shared" ca="1" si="76"/>
        <v>3</v>
      </c>
      <c r="M305" s="4">
        <f t="shared" ca="1" si="77"/>
        <v>370.80201208839861</v>
      </c>
      <c r="N305" s="10">
        <f t="shared" ca="1" si="78"/>
        <v>2833.5</v>
      </c>
      <c r="O305" s="3">
        <f t="shared" ca="1" si="79"/>
        <v>314.83333333333331</v>
      </c>
      <c r="P305" s="14">
        <f t="shared" ca="1" si="80"/>
        <v>793.38</v>
      </c>
      <c r="Q305" s="14">
        <f t="shared" ca="1" si="81"/>
        <v>11334</v>
      </c>
      <c r="R305" s="12">
        <f t="shared" ca="1" si="82"/>
        <v>2863724</v>
      </c>
      <c r="S305" s="12">
        <f t="shared" ca="1" si="83"/>
        <v>1095.6199999999999</v>
      </c>
      <c r="T305" s="12">
        <f t="shared" ca="1" si="84"/>
        <v>239476086</v>
      </c>
    </row>
    <row r="306" spans="1:20">
      <c r="A306" t="s">
        <v>321</v>
      </c>
      <c r="B306" t="str">
        <f t="shared" si="70"/>
        <v>2020</v>
      </c>
      <c r="D306" s="3">
        <f t="shared" ca="1" si="71"/>
        <v>22481.55</v>
      </c>
      <c r="E306" s="3">
        <f t="shared" ca="1" si="72"/>
        <v>64233</v>
      </c>
      <c r="F306" s="1">
        <f t="shared" ca="1" si="86"/>
        <v>0.35</v>
      </c>
      <c r="G306">
        <f t="shared" ca="1" si="85"/>
        <v>5</v>
      </c>
      <c r="H306">
        <f t="shared" ca="1" si="73"/>
        <v>785</v>
      </c>
      <c r="I306" s="3">
        <f t="shared" ca="1" si="74"/>
        <v>3862</v>
      </c>
      <c r="J306">
        <v>12</v>
      </c>
      <c r="K306" s="1">
        <f t="shared" ca="1" si="75"/>
        <v>0.18</v>
      </c>
      <c r="L306">
        <f t="shared" ca="1" si="76"/>
        <v>4</v>
      </c>
      <c r="M306" s="4">
        <f t="shared" ca="1" si="77"/>
        <v>324.02718349386282</v>
      </c>
      <c r="N306" s="10">
        <f t="shared" ca="1" si="78"/>
        <v>2574.6666666666665</v>
      </c>
      <c r="O306" s="3">
        <f t="shared" ca="1" si="79"/>
        <v>321.83333333333331</v>
      </c>
      <c r="P306" s="14">
        <f t="shared" ca="1" si="80"/>
        <v>695.16</v>
      </c>
      <c r="Q306" s="14">
        <f t="shared" ca="1" si="81"/>
        <v>19310</v>
      </c>
      <c r="R306" s="12">
        <f t="shared" ca="1" si="82"/>
        <v>3031670</v>
      </c>
      <c r="S306" s="12">
        <f t="shared" ca="1" si="83"/>
        <v>1351.6999999999998</v>
      </c>
      <c r="T306" s="12">
        <f t="shared" ca="1" si="84"/>
        <v>248067846</v>
      </c>
    </row>
    <row r="307" spans="1:20">
      <c r="A307" t="s">
        <v>322</v>
      </c>
      <c r="B307" t="str">
        <f t="shared" si="70"/>
        <v>2020</v>
      </c>
      <c r="D307" s="3">
        <f t="shared" ca="1" si="71"/>
        <v>13433.44</v>
      </c>
      <c r="E307" s="3">
        <f t="shared" ca="1" si="72"/>
        <v>83959</v>
      </c>
      <c r="F307" s="1">
        <f t="shared" ca="1" si="86"/>
        <v>0.16</v>
      </c>
      <c r="G307">
        <f t="shared" ca="1" si="85"/>
        <v>3</v>
      </c>
      <c r="H307">
        <f t="shared" ca="1" si="73"/>
        <v>767</v>
      </c>
      <c r="I307" s="3">
        <f t="shared" ca="1" si="74"/>
        <v>2613</v>
      </c>
      <c r="J307">
        <v>12</v>
      </c>
      <c r="K307" s="1">
        <f t="shared" ca="1" si="75"/>
        <v>0.19</v>
      </c>
      <c r="L307">
        <f t="shared" ca="1" si="76"/>
        <v>3</v>
      </c>
      <c r="M307" s="4">
        <f t="shared" ca="1" si="77"/>
        <v>231.62182132697023</v>
      </c>
      <c r="N307" s="10">
        <f t="shared" ca="1" si="78"/>
        <v>1959.75</v>
      </c>
      <c r="O307" s="3">
        <f t="shared" ca="1" si="79"/>
        <v>217.75</v>
      </c>
      <c r="P307" s="14">
        <f t="shared" ca="1" si="80"/>
        <v>496.47</v>
      </c>
      <c r="Q307" s="14">
        <f t="shared" ca="1" si="81"/>
        <v>7839</v>
      </c>
      <c r="R307" s="12">
        <f t="shared" ca="1" si="82"/>
        <v>2004171</v>
      </c>
      <c r="S307" s="12">
        <f t="shared" ca="1" si="83"/>
        <v>418.08</v>
      </c>
      <c r="T307" s="12">
        <f t="shared" ca="1" si="84"/>
        <v>219384867</v>
      </c>
    </row>
    <row r="308" spans="1:20">
      <c r="A308" t="s">
        <v>323</v>
      </c>
      <c r="B308" t="str">
        <f t="shared" si="70"/>
        <v>2020</v>
      </c>
      <c r="D308" s="3">
        <f t="shared" ca="1" si="71"/>
        <v>11962.5</v>
      </c>
      <c r="E308" s="3">
        <f t="shared" ca="1" si="72"/>
        <v>119625</v>
      </c>
      <c r="F308" s="1">
        <f t="shared" ca="1" si="86"/>
        <v>0.1</v>
      </c>
      <c r="G308">
        <f t="shared" ca="1" si="85"/>
        <v>3</v>
      </c>
      <c r="H308">
        <f t="shared" ca="1" si="73"/>
        <v>731</v>
      </c>
      <c r="I308" s="3">
        <f t="shared" ca="1" si="74"/>
        <v>2503</v>
      </c>
      <c r="J308">
        <v>12</v>
      </c>
      <c r="K308" s="1">
        <f t="shared" ca="1" si="75"/>
        <v>0.16</v>
      </c>
      <c r="L308">
        <f t="shared" ca="1" si="76"/>
        <v>3</v>
      </c>
      <c r="M308" s="4">
        <f t="shared" ca="1" si="77"/>
        <v>186.33425657155192</v>
      </c>
      <c r="N308" s="10">
        <f t="shared" ca="1" si="78"/>
        <v>1877.25</v>
      </c>
      <c r="O308" s="3">
        <f t="shared" ca="1" si="79"/>
        <v>208.58333333333334</v>
      </c>
      <c r="P308" s="14">
        <f t="shared" ca="1" si="80"/>
        <v>400.48</v>
      </c>
      <c r="Q308" s="14">
        <f t="shared" ca="1" si="81"/>
        <v>7509</v>
      </c>
      <c r="R308" s="12">
        <f t="shared" ca="1" si="82"/>
        <v>1829693</v>
      </c>
      <c r="S308" s="12">
        <f t="shared" ca="1" si="83"/>
        <v>250.3</v>
      </c>
      <c r="T308" s="12">
        <f t="shared" ca="1" si="84"/>
        <v>299421375</v>
      </c>
    </row>
    <row r="309" spans="1:20">
      <c r="A309" t="s">
        <v>324</v>
      </c>
      <c r="B309" t="str">
        <f t="shared" si="70"/>
        <v>2020</v>
      </c>
      <c r="D309" s="3">
        <f t="shared" ca="1" si="71"/>
        <v>39142.439999999995</v>
      </c>
      <c r="E309" s="3">
        <f t="shared" ca="1" si="72"/>
        <v>108729</v>
      </c>
      <c r="F309" s="1">
        <f t="shared" ca="1" si="86"/>
        <v>0.35999999999999993</v>
      </c>
      <c r="G309">
        <f t="shared" ca="1" si="85"/>
        <v>4</v>
      </c>
      <c r="H309">
        <f t="shared" ca="1" si="73"/>
        <v>724</v>
      </c>
      <c r="I309" s="3">
        <f t="shared" ca="1" si="74"/>
        <v>2220</v>
      </c>
      <c r="J309">
        <v>12</v>
      </c>
      <c r="K309" s="1">
        <f t="shared" ca="1" si="75"/>
        <v>0.19</v>
      </c>
      <c r="L309">
        <f t="shared" ca="1" si="76"/>
        <v>3</v>
      </c>
      <c r="M309" s="4">
        <f t="shared" ca="1" si="77"/>
        <v>196.7854739172881</v>
      </c>
      <c r="N309" s="10">
        <f t="shared" ca="1" si="78"/>
        <v>1665</v>
      </c>
      <c r="O309" s="3">
        <f t="shared" ca="1" si="79"/>
        <v>185</v>
      </c>
      <c r="P309" s="14">
        <f t="shared" ca="1" si="80"/>
        <v>421.8</v>
      </c>
      <c r="Q309" s="14">
        <f t="shared" ca="1" si="81"/>
        <v>8880</v>
      </c>
      <c r="R309" s="12">
        <f t="shared" ca="1" si="82"/>
        <v>1607280</v>
      </c>
      <c r="S309" s="12">
        <f t="shared" ca="1" si="83"/>
        <v>799.19999999999982</v>
      </c>
      <c r="T309" s="12">
        <f t="shared" ca="1" si="84"/>
        <v>241378380</v>
      </c>
    </row>
    <row r="310" spans="1:20">
      <c r="A310" t="s">
        <v>325</v>
      </c>
      <c r="B310" t="str">
        <f t="shared" si="70"/>
        <v>2020</v>
      </c>
      <c r="D310" s="3">
        <f t="shared" ca="1" si="71"/>
        <v>32307.84</v>
      </c>
      <c r="E310" s="3">
        <f t="shared" ca="1" si="72"/>
        <v>89744</v>
      </c>
      <c r="F310" s="1">
        <f t="shared" ca="1" si="86"/>
        <v>0.36</v>
      </c>
      <c r="G310">
        <f t="shared" ca="1" si="85"/>
        <v>3</v>
      </c>
      <c r="H310">
        <f t="shared" ca="1" si="73"/>
        <v>729</v>
      </c>
      <c r="I310" s="3">
        <f t="shared" ca="1" si="74"/>
        <v>2154</v>
      </c>
      <c r="J310">
        <v>12</v>
      </c>
      <c r="K310" s="1">
        <f t="shared" ca="1" si="75"/>
        <v>0.2</v>
      </c>
      <c r="L310">
        <f t="shared" ca="1" si="76"/>
        <v>4</v>
      </c>
      <c r="M310" s="4">
        <f t="shared" ca="1" si="77"/>
        <v>201.16397550267979</v>
      </c>
      <c r="N310" s="10">
        <f t="shared" ca="1" si="78"/>
        <v>1436</v>
      </c>
      <c r="O310" s="3">
        <f t="shared" ca="1" si="79"/>
        <v>179.5</v>
      </c>
      <c r="P310" s="14">
        <f t="shared" ca="1" si="80"/>
        <v>430.8</v>
      </c>
      <c r="Q310" s="14">
        <f t="shared" ca="1" si="81"/>
        <v>6462</v>
      </c>
      <c r="R310" s="12">
        <f t="shared" ca="1" si="82"/>
        <v>1570266</v>
      </c>
      <c r="S310" s="12">
        <f t="shared" ca="1" si="83"/>
        <v>775.43999999999994</v>
      </c>
      <c r="T310" s="12">
        <f t="shared" ca="1" si="84"/>
        <v>193308576</v>
      </c>
    </row>
    <row r="311" spans="1:20">
      <c r="A311" t="s">
        <v>326</v>
      </c>
      <c r="B311" t="str">
        <f t="shared" si="70"/>
        <v>2020</v>
      </c>
      <c r="D311" s="3">
        <f t="shared" ca="1" si="71"/>
        <v>27091.439999999999</v>
      </c>
      <c r="E311" s="3">
        <f t="shared" ca="1" si="72"/>
        <v>112881</v>
      </c>
      <c r="F311" s="1">
        <f t="shared" ca="1" si="86"/>
        <v>0.24</v>
      </c>
      <c r="G311">
        <f t="shared" ca="1" si="85"/>
        <v>5</v>
      </c>
      <c r="H311">
        <f t="shared" ca="1" si="73"/>
        <v>785</v>
      </c>
      <c r="I311" s="3">
        <f t="shared" ca="1" si="74"/>
        <v>3436</v>
      </c>
      <c r="J311">
        <v>12</v>
      </c>
      <c r="K311" s="1">
        <f t="shared" ca="1" si="75"/>
        <v>0.18</v>
      </c>
      <c r="L311">
        <f t="shared" ca="1" si="76"/>
        <v>6</v>
      </c>
      <c r="M311" s="4">
        <f t="shared" ca="1" si="77"/>
        <v>288.28518966465901</v>
      </c>
      <c r="N311" s="10">
        <f t="shared" ca="1" si="78"/>
        <v>1718</v>
      </c>
      <c r="O311" s="3">
        <f t="shared" ca="1" si="79"/>
        <v>286.33333333333331</v>
      </c>
      <c r="P311" s="14">
        <f t="shared" ca="1" si="80"/>
        <v>618.48</v>
      </c>
      <c r="Q311" s="14">
        <f t="shared" ca="1" si="81"/>
        <v>17180</v>
      </c>
      <c r="R311" s="12">
        <f t="shared" ca="1" si="82"/>
        <v>2697260</v>
      </c>
      <c r="S311" s="12">
        <f t="shared" ca="1" si="83"/>
        <v>824.64</v>
      </c>
      <c r="T311" s="12">
        <f t="shared" ca="1" si="84"/>
        <v>387859116</v>
      </c>
    </row>
    <row r="312" spans="1:20">
      <c r="A312" t="s">
        <v>327</v>
      </c>
      <c r="B312" t="str">
        <f t="shared" si="70"/>
        <v>2020</v>
      </c>
      <c r="D312" s="3">
        <f t="shared" ca="1" si="71"/>
        <v>27464.449999999997</v>
      </c>
      <c r="E312" s="3">
        <f t="shared" ca="1" si="72"/>
        <v>94705</v>
      </c>
      <c r="F312" s="1">
        <f t="shared" ca="1" si="86"/>
        <v>0.28999999999999998</v>
      </c>
      <c r="G312">
        <f t="shared" ca="1" si="85"/>
        <v>4</v>
      </c>
      <c r="H312">
        <f t="shared" ca="1" si="73"/>
        <v>790</v>
      </c>
      <c r="I312" s="3">
        <f t="shared" ca="1" si="74"/>
        <v>3265</v>
      </c>
      <c r="J312">
        <v>12</v>
      </c>
      <c r="K312" s="1">
        <f t="shared" ca="1" si="75"/>
        <v>0.2</v>
      </c>
      <c r="L312">
        <f t="shared" ca="1" si="76"/>
        <v>4</v>
      </c>
      <c r="M312" s="4">
        <f t="shared" ca="1" si="77"/>
        <v>304.92125348943807</v>
      </c>
      <c r="N312" s="10">
        <f t="shared" ca="1" si="78"/>
        <v>2176.6666666666665</v>
      </c>
      <c r="O312" s="3">
        <f t="shared" ca="1" si="79"/>
        <v>272.08333333333331</v>
      </c>
      <c r="P312" s="14">
        <f t="shared" ca="1" si="80"/>
        <v>653</v>
      </c>
      <c r="Q312" s="14">
        <f t="shared" ca="1" si="81"/>
        <v>13060</v>
      </c>
      <c r="R312" s="12">
        <f t="shared" ca="1" si="82"/>
        <v>2579350</v>
      </c>
      <c r="S312" s="12">
        <f t="shared" ca="1" si="83"/>
        <v>946.84999999999991</v>
      </c>
      <c r="T312" s="12">
        <f t="shared" ca="1" si="84"/>
        <v>309211825</v>
      </c>
    </row>
    <row r="313" spans="1:20">
      <c r="A313" t="s">
        <v>328</v>
      </c>
      <c r="B313" t="str">
        <f t="shared" si="70"/>
        <v>2020</v>
      </c>
      <c r="D313" s="3">
        <f t="shared" ca="1" si="71"/>
        <v>34939.1</v>
      </c>
      <c r="E313" s="3">
        <f t="shared" ca="1" si="72"/>
        <v>99826</v>
      </c>
      <c r="F313" s="1">
        <f t="shared" ca="1" si="86"/>
        <v>0.35</v>
      </c>
      <c r="G313">
        <f t="shared" ca="1" si="85"/>
        <v>5</v>
      </c>
      <c r="H313">
        <f t="shared" ca="1" si="73"/>
        <v>768</v>
      </c>
      <c r="I313" s="3">
        <f t="shared" ca="1" si="74"/>
        <v>2653</v>
      </c>
      <c r="J313">
        <v>12</v>
      </c>
      <c r="K313" s="1">
        <f t="shared" ca="1" si="75"/>
        <v>0.2</v>
      </c>
      <c r="L313">
        <f t="shared" ca="1" si="76"/>
        <v>5</v>
      </c>
      <c r="M313" s="4">
        <f t="shared" ca="1" si="77"/>
        <v>247.76602925190778</v>
      </c>
      <c r="N313" s="10">
        <f t="shared" ca="1" si="78"/>
        <v>1547.5833333333335</v>
      </c>
      <c r="O313" s="3">
        <f t="shared" ca="1" si="79"/>
        <v>221.08333333333334</v>
      </c>
      <c r="P313" s="14">
        <f t="shared" ca="1" si="80"/>
        <v>530.6</v>
      </c>
      <c r="Q313" s="14">
        <f t="shared" ca="1" si="81"/>
        <v>13265</v>
      </c>
      <c r="R313" s="12">
        <f t="shared" ca="1" si="82"/>
        <v>2037504</v>
      </c>
      <c r="S313" s="12">
        <f t="shared" ca="1" si="83"/>
        <v>928.55</v>
      </c>
      <c r="T313" s="12">
        <f t="shared" ca="1" si="84"/>
        <v>264838378</v>
      </c>
    </row>
    <row r="314" spans="1:20">
      <c r="A314" t="s">
        <v>329</v>
      </c>
      <c r="B314" t="str">
        <f t="shared" si="70"/>
        <v>2020</v>
      </c>
      <c r="D314" s="3">
        <f t="shared" ca="1" si="71"/>
        <v>21202.440000000002</v>
      </c>
      <c r="E314" s="3">
        <f t="shared" ca="1" si="72"/>
        <v>75723</v>
      </c>
      <c r="F314" s="1">
        <f t="shared" ca="1" si="86"/>
        <v>0.28000000000000003</v>
      </c>
      <c r="G314">
        <f t="shared" ca="1" si="85"/>
        <v>5</v>
      </c>
      <c r="H314">
        <f t="shared" ca="1" si="73"/>
        <v>756</v>
      </c>
      <c r="I314" s="3">
        <f t="shared" ca="1" si="74"/>
        <v>3496</v>
      </c>
      <c r="J314">
        <v>12</v>
      </c>
      <c r="K314" s="1">
        <f t="shared" ca="1" si="75"/>
        <v>0.15</v>
      </c>
      <c r="L314">
        <f t="shared" ca="1" si="76"/>
        <v>5</v>
      </c>
      <c r="M314" s="4">
        <f t="shared" ca="1" si="77"/>
        <v>243.76959951014661</v>
      </c>
      <c r="N314" s="10">
        <f t="shared" ca="1" si="78"/>
        <v>2039.3333333333335</v>
      </c>
      <c r="O314" s="3">
        <f t="shared" ca="1" si="79"/>
        <v>291.33333333333331</v>
      </c>
      <c r="P314" s="14">
        <f t="shared" ca="1" si="80"/>
        <v>524.4</v>
      </c>
      <c r="Q314" s="14">
        <f t="shared" ca="1" si="81"/>
        <v>17480</v>
      </c>
      <c r="R314" s="12">
        <f t="shared" ca="1" si="82"/>
        <v>2642976</v>
      </c>
      <c r="S314" s="12">
        <f t="shared" ca="1" si="83"/>
        <v>978.88000000000011</v>
      </c>
      <c r="T314" s="12">
        <f t="shared" ca="1" si="84"/>
        <v>264727608</v>
      </c>
    </row>
    <row r="315" spans="1:20">
      <c r="A315" t="s">
        <v>330</v>
      </c>
      <c r="B315" t="str">
        <f t="shared" si="70"/>
        <v>2020</v>
      </c>
      <c r="D315" s="3">
        <f t="shared" ca="1" si="71"/>
        <v>28494.959999999999</v>
      </c>
      <c r="E315" s="3">
        <f t="shared" ca="1" si="72"/>
        <v>118729</v>
      </c>
      <c r="F315" s="1">
        <f t="shared" ca="1" si="86"/>
        <v>0.24</v>
      </c>
      <c r="G315">
        <f t="shared" ca="1" si="85"/>
        <v>3</v>
      </c>
      <c r="H315">
        <f t="shared" ca="1" si="73"/>
        <v>754</v>
      </c>
      <c r="I315" s="3">
        <f t="shared" ca="1" si="74"/>
        <v>3440</v>
      </c>
      <c r="J315">
        <v>12</v>
      </c>
      <c r="K315" s="1">
        <f t="shared" ca="1" si="75"/>
        <v>0.15</v>
      </c>
      <c r="L315">
        <f t="shared" ca="1" si="76"/>
        <v>3</v>
      </c>
      <c r="M315" s="4">
        <f t="shared" ca="1" si="77"/>
        <v>239.86482331662026</v>
      </c>
      <c r="N315" s="10">
        <f t="shared" ca="1" si="78"/>
        <v>2580</v>
      </c>
      <c r="O315" s="3">
        <f t="shared" ca="1" si="79"/>
        <v>286.66666666666669</v>
      </c>
      <c r="P315" s="14">
        <f t="shared" ca="1" si="80"/>
        <v>516</v>
      </c>
      <c r="Q315" s="14">
        <f t="shared" ca="1" si="81"/>
        <v>10320</v>
      </c>
      <c r="R315" s="12">
        <f t="shared" ca="1" si="82"/>
        <v>2593760</v>
      </c>
      <c r="S315" s="12">
        <f t="shared" ca="1" si="83"/>
        <v>825.6</v>
      </c>
      <c r="T315" s="12">
        <f t="shared" ca="1" si="84"/>
        <v>408427760</v>
      </c>
    </row>
    <row r="316" spans="1:20">
      <c r="A316" t="s">
        <v>331</v>
      </c>
      <c r="B316" t="str">
        <f t="shared" si="70"/>
        <v>2020</v>
      </c>
      <c r="D316" s="3">
        <f t="shared" ca="1" si="71"/>
        <v>12807</v>
      </c>
      <c r="E316" s="3">
        <f t="shared" ca="1" si="72"/>
        <v>106725</v>
      </c>
      <c r="F316" s="1">
        <f t="shared" ca="1" si="86"/>
        <v>0.12</v>
      </c>
      <c r="G316">
        <f t="shared" ca="1" si="85"/>
        <v>3</v>
      </c>
      <c r="H316">
        <f t="shared" ca="1" si="73"/>
        <v>780</v>
      </c>
      <c r="I316" s="3">
        <f t="shared" ca="1" si="74"/>
        <v>2066</v>
      </c>
      <c r="J316">
        <v>12</v>
      </c>
      <c r="K316" s="1">
        <f t="shared" ca="1" si="75"/>
        <v>0.16</v>
      </c>
      <c r="L316">
        <f t="shared" ca="1" si="76"/>
        <v>5</v>
      </c>
      <c r="M316" s="4">
        <f t="shared" ca="1" si="77"/>
        <v>153.80206715015035</v>
      </c>
      <c r="N316" s="10">
        <f t="shared" ca="1" si="78"/>
        <v>1205.1666666666667</v>
      </c>
      <c r="O316" s="3">
        <f t="shared" ca="1" si="79"/>
        <v>172.16666666666666</v>
      </c>
      <c r="P316" s="14">
        <f t="shared" ca="1" si="80"/>
        <v>330.56</v>
      </c>
      <c r="Q316" s="14">
        <f t="shared" ca="1" si="81"/>
        <v>6198</v>
      </c>
      <c r="R316" s="12">
        <f t="shared" ca="1" si="82"/>
        <v>1611480</v>
      </c>
      <c r="S316" s="12">
        <f t="shared" ca="1" si="83"/>
        <v>247.92</v>
      </c>
      <c r="T316" s="12">
        <f t="shared" ca="1" si="84"/>
        <v>220493850</v>
      </c>
    </row>
    <row r="317" spans="1:20">
      <c r="A317" t="s">
        <v>332</v>
      </c>
      <c r="B317" t="str">
        <f t="shared" si="70"/>
        <v>2020</v>
      </c>
      <c r="D317" s="3">
        <f t="shared" ca="1" si="71"/>
        <v>7292.880000000001</v>
      </c>
      <c r="E317" s="3">
        <f t="shared" ca="1" si="72"/>
        <v>52092</v>
      </c>
      <c r="F317" s="1">
        <f t="shared" ca="1" si="86"/>
        <v>0.14000000000000001</v>
      </c>
      <c r="G317">
        <f t="shared" ca="1" si="85"/>
        <v>4</v>
      </c>
      <c r="H317">
        <f t="shared" ca="1" si="73"/>
        <v>782</v>
      </c>
      <c r="I317" s="3">
        <f t="shared" ca="1" si="74"/>
        <v>3078</v>
      </c>
      <c r="J317">
        <v>12</v>
      </c>
      <c r="K317" s="1">
        <f t="shared" ca="1" si="75"/>
        <v>0.2</v>
      </c>
      <c r="L317">
        <f t="shared" ca="1" si="76"/>
        <v>5</v>
      </c>
      <c r="M317" s="4">
        <f t="shared" ca="1" si="77"/>
        <v>287.45715719463703</v>
      </c>
      <c r="N317" s="10">
        <f t="shared" ca="1" si="78"/>
        <v>1795.5000000000002</v>
      </c>
      <c r="O317" s="3">
        <f t="shared" ca="1" si="79"/>
        <v>256.5</v>
      </c>
      <c r="P317" s="14">
        <f t="shared" ca="1" si="80"/>
        <v>615.6</v>
      </c>
      <c r="Q317" s="14">
        <f t="shared" ca="1" si="81"/>
        <v>12312</v>
      </c>
      <c r="R317" s="12">
        <f t="shared" ca="1" si="82"/>
        <v>2406996</v>
      </c>
      <c r="S317" s="12">
        <f t="shared" ca="1" si="83"/>
        <v>430.92</v>
      </c>
      <c r="T317" s="12">
        <f t="shared" ca="1" si="84"/>
        <v>160339176</v>
      </c>
    </row>
    <row r="318" spans="1:20">
      <c r="A318" t="s">
        <v>333</v>
      </c>
      <c r="B318" t="str">
        <f t="shared" si="70"/>
        <v>2020</v>
      </c>
      <c r="D318" s="3">
        <f t="shared" ca="1" si="71"/>
        <v>41034.239999999998</v>
      </c>
      <c r="E318" s="3">
        <f t="shared" ca="1" si="72"/>
        <v>105216</v>
      </c>
      <c r="F318" s="1">
        <f t="shared" ca="1" si="86"/>
        <v>0.38999999999999996</v>
      </c>
      <c r="G318">
        <f t="shared" ca="1" si="85"/>
        <v>3</v>
      </c>
      <c r="H318">
        <f t="shared" ca="1" si="73"/>
        <v>746</v>
      </c>
      <c r="I318" s="3">
        <f t="shared" ca="1" si="74"/>
        <v>2328</v>
      </c>
      <c r="J318">
        <v>12</v>
      </c>
      <c r="K318" s="1">
        <f t="shared" ca="1" si="75"/>
        <v>0.16</v>
      </c>
      <c r="L318">
        <f t="shared" ca="1" si="76"/>
        <v>6</v>
      </c>
      <c r="M318" s="4">
        <f t="shared" ca="1" si="77"/>
        <v>173.30649192911423</v>
      </c>
      <c r="N318" s="10">
        <f t="shared" ca="1" si="78"/>
        <v>1164</v>
      </c>
      <c r="O318" s="3">
        <f t="shared" ca="1" si="79"/>
        <v>194</v>
      </c>
      <c r="P318" s="14">
        <f t="shared" ca="1" si="80"/>
        <v>372.48</v>
      </c>
      <c r="Q318" s="14">
        <f t="shared" ca="1" si="81"/>
        <v>6984</v>
      </c>
      <c r="R318" s="12">
        <f t="shared" ca="1" si="82"/>
        <v>1736688</v>
      </c>
      <c r="S318" s="12">
        <f t="shared" ca="1" si="83"/>
        <v>907.91999999999985</v>
      </c>
      <c r="T318" s="12">
        <f t="shared" ca="1" si="84"/>
        <v>244942848</v>
      </c>
    </row>
    <row r="319" spans="1:20">
      <c r="A319" t="s">
        <v>334</v>
      </c>
      <c r="B319" t="str">
        <f t="shared" si="70"/>
        <v>2020</v>
      </c>
      <c r="D319" s="3">
        <f t="shared" ca="1" si="71"/>
        <v>26938.079999999998</v>
      </c>
      <c r="E319" s="3">
        <f t="shared" ca="1" si="72"/>
        <v>112242</v>
      </c>
      <c r="F319" s="1">
        <f t="shared" ca="1" si="86"/>
        <v>0.24</v>
      </c>
      <c r="G319">
        <f t="shared" ca="1" si="85"/>
        <v>5</v>
      </c>
      <c r="H319">
        <f t="shared" ca="1" si="73"/>
        <v>725</v>
      </c>
      <c r="I319" s="3">
        <f t="shared" ca="1" si="74"/>
        <v>2601</v>
      </c>
      <c r="J319">
        <v>12</v>
      </c>
      <c r="K319" s="1">
        <f t="shared" ca="1" si="75"/>
        <v>0.17</v>
      </c>
      <c r="L319">
        <f t="shared" ca="1" si="76"/>
        <v>4</v>
      </c>
      <c r="M319" s="4">
        <f t="shared" ca="1" si="77"/>
        <v>205.91804950234231</v>
      </c>
      <c r="N319" s="10">
        <f t="shared" ca="1" si="78"/>
        <v>1734</v>
      </c>
      <c r="O319" s="3">
        <f t="shared" ca="1" si="79"/>
        <v>216.75</v>
      </c>
      <c r="P319" s="14">
        <f t="shared" ca="1" si="80"/>
        <v>442.17</v>
      </c>
      <c r="Q319" s="14">
        <f t="shared" ca="1" si="81"/>
        <v>13005</v>
      </c>
      <c r="R319" s="12">
        <f t="shared" ca="1" si="82"/>
        <v>1885725</v>
      </c>
      <c r="S319" s="12">
        <f t="shared" ca="1" si="83"/>
        <v>624.24</v>
      </c>
      <c r="T319" s="12">
        <f t="shared" ca="1" si="84"/>
        <v>291941442</v>
      </c>
    </row>
    <row r="320" spans="1:20">
      <c r="A320" t="s">
        <v>335</v>
      </c>
      <c r="B320" t="str">
        <f t="shared" si="70"/>
        <v>2020</v>
      </c>
      <c r="D320" s="3">
        <f t="shared" ca="1" si="71"/>
        <v>29313.899999999998</v>
      </c>
      <c r="E320" s="3">
        <f t="shared" ca="1" si="72"/>
        <v>83754</v>
      </c>
      <c r="F320" s="1">
        <f t="shared" ca="1" si="86"/>
        <v>0.35</v>
      </c>
      <c r="G320">
        <f t="shared" ca="1" si="85"/>
        <v>4</v>
      </c>
      <c r="H320">
        <f t="shared" ca="1" si="73"/>
        <v>746</v>
      </c>
      <c r="I320" s="3">
        <f t="shared" ca="1" si="74"/>
        <v>3773</v>
      </c>
      <c r="J320">
        <v>12</v>
      </c>
      <c r="K320" s="1">
        <f t="shared" ca="1" si="75"/>
        <v>0.17</v>
      </c>
      <c r="L320">
        <f t="shared" ca="1" si="76"/>
        <v>4</v>
      </c>
      <c r="M320" s="4">
        <f t="shared" ca="1" si="77"/>
        <v>298.70388341881488</v>
      </c>
      <c r="N320" s="10">
        <f t="shared" ca="1" si="78"/>
        <v>2515.333333333333</v>
      </c>
      <c r="O320" s="3">
        <f t="shared" ca="1" si="79"/>
        <v>314.41666666666669</v>
      </c>
      <c r="P320" s="14">
        <f t="shared" ca="1" si="80"/>
        <v>641.41000000000008</v>
      </c>
      <c r="Q320" s="14">
        <f t="shared" ca="1" si="81"/>
        <v>15092</v>
      </c>
      <c r="R320" s="12">
        <f t="shared" ca="1" si="82"/>
        <v>2814658</v>
      </c>
      <c r="S320" s="12">
        <f t="shared" ca="1" si="83"/>
        <v>1320.55</v>
      </c>
      <c r="T320" s="12">
        <f t="shared" ca="1" si="84"/>
        <v>316003842</v>
      </c>
    </row>
    <row r="321" spans="1:20">
      <c r="A321" t="s">
        <v>336</v>
      </c>
      <c r="B321" t="str">
        <f t="shared" si="70"/>
        <v>2020</v>
      </c>
      <c r="D321" s="3">
        <f t="shared" ca="1" si="71"/>
        <v>40621.32</v>
      </c>
      <c r="E321" s="3">
        <f t="shared" ca="1" si="72"/>
        <v>112837</v>
      </c>
      <c r="F321" s="1">
        <f t="shared" ca="1" si="86"/>
        <v>0.36</v>
      </c>
      <c r="G321">
        <f t="shared" ca="1" si="85"/>
        <v>5</v>
      </c>
      <c r="H321">
        <f t="shared" ca="1" si="73"/>
        <v>723</v>
      </c>
      <c r="I321" s="3">
        <f t="shared" ca="1" si="74"/>
        <v>3637</v>
      </c>
      <c r="J321">
        <v>12</v>
      </c>
      <c r="K321" s="1">
        <f t="shared" ca="1" si="75"/>
        <v>0.2</v>
      </c>
      <c r="L321">
        <f t="shared" ca="1" si="76"/>
        <v>3</v>
      </c>
      <c r="M321" s="4">
        <f t="shared" ca="1" si="77"/>
        <v>339.66266430048574</v>
      </c>
      <c r="N321" s="10">
        <f t="shared" ca="1" si="78"/>
        <v>2727.75</v>
      </c>
      <c r="O321" s="3">
        <f t="shared" ca="1" si="79"/>
        <v>303.08333333333331</v>
      </c>
      <c r="P321" s="14">
        <f t="shared" ca="1" si="80"/>
        <v>727.40000000000009</v>
      </c>
      <c r="Q321" s="14">
        <f t="shared" ca="1" si="81"/>
        <v>18185</v>
      </c>
      <c r="R321" s="12">
        <f t="shared" ca="1" si="82"/>
        <v>2629551</v>
      </c>
      <c r="S321" s="12">
        <f t="shared" ca="1" si="83"/>
        <v>1309.32</v>
      </c>
      <c r="T321" s="12">
        <f t="shared" ca="1" si="84"/>
        <v>410388169</v>
      </c>
    </row>
    <row r="322" spans="1:20">
      <c r="A322" t="s">
        <v>337</v>
      </c>
      <c r="B322" t="str">
        <f t="shared" ref="B322:B385" si="87">+LEFT(A322,4)</f>
        <v>2020</v>
      </c>
      <c r="D322" s="3">
        <f t="shared" ca="1" si="71"/>
        <v>9477.2800000000007</v>
      </c>
      <c r="E322" s="3">
        <f t="shared" ca="1" si="72"/>
        <v>59233</v>
      </c>
      <c r="F322" s="1">
        <f t="shared" ca="1" si="86"/>
        <v>0.16</v>
      </c>
      <c r="G322">
        <f t="shared" ca="1" si="85"/>
        <v>3</v>
      </c>
      <c r="H322">
        <f t="shared" ca="1" si="73"/>
        <v>783</v>
      </c>
      <c r="I322" s="3">
        <f t="shared" ca="1" si="74"/>
        <v>2935</v>
      </c>
      <c r="J322">
        <v>12</v>
      </c>
      <c r="K322" s="1">
        <f t="shared" ca="1" si="75"/>
        <v>0.21</v>
      </c>
      <c r="L322">
        <f t="shared" ca="1" si="76"/>
        <v>5</v>
      </c>
      <c r="M322" s="4">
        <f t="shared" ca="1" si="77"/>
        <v>288.06350065628641</v>
      </c>
      <c r="N322" s="10">
        <f t="shared" ca="1" si="78"/>
        <v>1712.0833333333335</v>
      </c>
      <c r="O322" s="3">
        <f t="shared" ca="1" si="79"/>
        <v>244.58333333333334</v>
      </c>
      <c r="P322" s="14">
        <f t="shared" ca="1" si="80"/>
        <v>616.35</v>
      </c>
      <c r="Q322" s="14">
        <f t="shared" ca="1" si="81"/>
        <v>8805</v>
      </c>
      <c r="R322" s="12">
        <f t="shared" ca="1" si="82"/>
        <v>2298105</v>
      </c>
      <c r="S322" s="12">
        <f t="shared" ca="1" si="83"/>
        <v>469.6</v>
      </c>
      <c r="T322" s="12">
        <f t="shared" ca="1" si="84"/>
        <v>173848855</v>
      </c>
    </row>
    <row r="323" spans="1:20">
      <c r="A323" t="s">
        <v>338</v>
      </c>
      <c r="B323" t="str">
        <f t="shared" si="87"/>
        <v>2020</v>
      </c>
      <c r="D323" s="3">
        <f t="shared" ref="D323:D334" ca="1" si="88">(+RANDBETWEEN(10,40)/100)*E323</f>
        <v>7638.29</v>
      </c>
      <c r="E323" s="3">
        <f t="shared" ref="E323:E334" ca="1" si="89">+RANDBETWEEN(50000,120000)</f>
        <v>69439</v>
      </c>
      <c r="F323" s="1">
        <f t="shared" ca="1" si="86"/>
        <v>0.11</v>
      </c>
      <c r="G323">
        <f t="shared" ca="1" si="85"/>
        <v>3</v>
      </c>
      <c r="H323">
        <f t="shared" ref="H323:H334" ca="1" si="90">+RANDBETWEEN(720,790)</f>
        <v>755</v>
      </c>
      <c r="I323" s="3">
        <f t="shared" ref="I323:I334" ca="1" si="91">+RANDBETWEEN(2000,4000)</f>
        <v>2684</v>
      </c>
      <c r="J323">
        <v>12</v>
      </c>
      <c r="K323" s="1">
        <f t="shared" ref="K323:K334" ca="1" si="92">+RANDBETWEEN(15,21)/100</f>
        <v>0.21</v>
      </c>
      <c r="L323">
        <f t="shared" ref="L323:L386" ca="1" si="93">+RANDBETWEEN(3,6)</f>
        <v>6</v>
      </c>
      <c r="M323" s="4">
        <f t="shared" ref="M323:M334" ca="1" si="94">-CUMIPMT(K323/12,J323,I323,1,J323,1)</f>
        <v>263.42842785740129</v>
      </c>
      <c r="N323" s="10">
        <f t="shared" ref="N323:N334" ca="1" si="95">+((J323-L323)/J323)*I323</f>
        <v>1342</v>
      </c>
      <c r="O323" s="3">
        <f t="shared" ref="O323:O334" ca="1" si="96">+I323/J323</f>
        <v>223.66666666666666</v>
      </c>
      <c r="P323" s="14">
        <f t="shared" ref="P323:P334" ca="1" si="97">+K323*I323</f>
        <v>563.64</v>
      </c>
      <c r="Q323" s="14">
        <f t="shared" ref="Q323:Q334" ca="1" si="98">+G323*I323</f>
        <v>8052</v>
      </c>
      <c r="R323" s="12">
        <f t="shared" ref="R323:R334" ca="1" si="99">+I323*H323</f>
        <v>2026420</v>
      </c>
      <c r="S323" s="12">
        <f t="shared" ref="S323:S334" ca="1" si="100">+F323*I323</f>
        <v>295.24</v>
      </c>
      <c r="T323" s="12">
        <f t="shared" ref="T323:T334" ca="1" si="101">+E323*I323</f>
        <v>186374276</v>
      </c>
    </row>
    <row r="324" spans="1:20">
      <c r="A324" t="s">
        <v>339</v>
      </c>
      <c r="B324" t="str">
        <f t="shared" si="87"/>
        <v>2020</v>
      </c>
      <c r="D324" s="3">
        <f t="shared" ca="1" si="88"/>
        <v>11935.36</v>
      </c>
      <c r="E324" s="3">
        <f t="shared" ca="1" si="89"/>
        <v>74596</v>
      </c>
      <c r="F324" s="1">
        <f t="shared" ca="1" si="86"/>
        <v>0.16</v>
      </c>
      <c r="G324">
        <f t="shared" ref="G324:G334" ca="1" si="102">+RANDBETWEEN(3,5)</f>
        <v>3</v>
      </c>
      <c r="H324">
        <f t="shared" ca="1" si="90"/>
        <v>757</v>
      </c>
      <c r="I324" s="3">
        <f t="shared" ca="1" si="91"/>
        <v>3952</v>
      </c>
      <c r="J324">
        <v>12</v>
      </c>
      <c r="K324" s="1">
        <f t="shared" ca="1" si="92"/>
        <v>0.2</v>
      </c>
      <c r="L324">
        <f t="shared" ca="1" si="93"/>
        <v>4</v>
      </c>
      <c r="M324" s="4">
        <f t="shared" ca="1" si="94"/>
        <v>369.08079442274385</v>
      </c>
      <c r="N324" s="10">
        <f t="shared" ca="1" si="95"/>
        <v>2634.6666666666665</v>
      </c>
      <c r="O324" s="3">
        <f t="shared" ca="1" si="96"/>
        <v>329.33333333333331</v>
      </c>
      <c r="P324" s="14">
        <f t="shared" ca="1" si="97"/>
        <v>790.40000000000009</v>
      </c>
      <c r="Q324" s="14">
        <f t="shared" ca="1" si="98"/>
        <v>11856</v>
      </c>
      <c r="R324" s="12">
        <f t="shared" ca="1" si="99"/>
        <v>2991664</v>
      </c>
      <c r="S324" s="12">
        <f t="shared" ca="1" si="100"/>
        <v>632.32000000000005</v>
      </c>
      <c r="T324" s="12">
        <f t="shared" ca="1" si="101"/>
        <v>294803392</v>
      </c>
    </row>
    <row r="325" spans="1:20">
      <c r="A325" t="s">
        <v>340</v>
      </c>
      <c r="B325" t="str">
        <f t="shared" si="87"/>
        <v>2020</v>
      </c>
      <c r="D325" s="3">
        <f t="shared" ca="1" si="88"/>
        <v>18160</v>
      </c>
      <c r="E325" s="3">
        <f t="shared" ca="1" si="89"/>
        <v>90800</v>
      </c>
      <c r="F325" s="1">
        <f t="shared" ca="1" si="86"/>
        <v>0.2</v>
      </c>
      <c r="G325">
        <f t="shared" ca="1" si="102"/>
        <v>4</v>
      </c>
      <c r="H325">
        <f t="shared" ca="1" si="90"/>
        <v>759</v>
      </c>
      <c r="I325" s="3">
        <f t="shared" ca="1" si="91"/>
        <v>2851</v>
      </c>
      <c r="J325">
        <v>12</v>
      </c>
      <c r="K325" s="1">
        <f t="shared" ca="1" si="92"/>
        <v>0.15</v>
      </c>
      <c r="L325">
        <f t="shared" ca="1" si="93"/>
        <v>3</v>
      </c>
      <c r="M325" s="4">
        <f t="shared" ca="1" si="94"/>
        <v>198.79494513828038</v>
      </c>
      <c r="N325" s="10">
        <f t="shared" ca="1" si="95"/>
        <v>2138.25</v>
      </c>
      <c r="O325" s="3">
        <f t="shared" ca="1" si="96"/>
        <v>237.58333333333334</v>
      </c>
      <c r="P325" s="14">
        <f t="shared" ca="1" si="97"/>
        <v>427.65</v>
      </c>
      <c r="Q325" s="14">
        <f t="shared" ca="1" si="98"/>
        <v>11404</v>
      </c>
      <c r="R325" s="12">
        <f t="shared" ca="1" si="99"/>
        <v>2163909</v>
      </c>
      <c r="S325" s="12">
        <f t="shared" ca="1" si="100"/>
        <v>570.20000000000005</v>
      </c>
      <c r="T325" s="12">
        <f t="shared" ca="1" si="101"/>
        <v>258870800</v>
      </c>
    </row>
    <row r="326" spans="1:20">
      <c r="A326" t="s">
        <v>341</v>
      </c>
      <c r="B326" t="str">
        <f t="shared" si="87"/>
        <v>2020</v>
      </c>
      <c r="D326" s="3">
        <f t="shared" ca="1" si="88"/>
        <v>21666.769999999997</v>
      </c>
      <c r="E326" s="3">
        <f t="shared" ca="1" si="89"/>
        <v>74713</v>
      </c>
      <c r="F326" s="1">
        <f t="shared" ca="1" si="86"/>
        <v>0.28999999999999998</v>
      </c>
      <c r="G326">
        <f t="shared" ca="1" si="102"/>
        <v>4</v>
      </c>
      <c r="H326">
        <f t="shared" ca="1" si="90"/>
        <v>745</v>
      </c>
      <c r="I326" s="3">
        <f t="shared" ca="1" si="91"/>
        <v>3505</v>
      </c>
      <c r="J326">
        <v>12</v>
      </c>
      <c r="K326" s="1">
        <f t="shared" ca="1" si="92"/>
        <v>0.15</v>
      </c>
      <c r="L326">
        <f t="shared" ca="1" si="93"/>
        <v>6</v>
      </c>
      <c r="M326" s="4">
        <f t="shared" ca="1" si="94"/>
        <v>244.39715282696338</v>
      </c>
      <c r="N326" s="10">
        <f t="shared" ca="1" si="95"/>
        <v>1752.5</v>
      </c>
      <c r="O326" s="3">
        <f t="shared" ca="1" si="96"/>
        <v>292.08333333333331</v>
      </c>
      <c r="P326" s="14">
        <f t="shared" ca="1" si="97"/>
        <v>525.75</v>
      </c>
      <c r="Q326" s="14">
        <f t="shared" ca="1" si="98"/>
        <v>14020</v>
      </c>
      <c r="R326" s="12">
        <f t="shared" ca="1" si="99"/>
        <v>2611225</v>
      </c>
      <c r="S326" s="12">
        <f t="shared" ca="1" si="100"/>
        <v>1016.4499999999999</v>
      </c>
      <c r="T326" s="12">
        <f t="shared" ca="1" si="101"/>
        <v>261869065</v>
      </c>
    </row>
    <row r="327" spans="1:20">
      <c r="A327" t="s">
        <v>342</v>
      </c>
      <c r="B327" t="str">
        <f t="shared" si="87"/>
        <v>2020</v>
      </c>
      <c r="D327" s="3">
        <f t="shared" ca="1" si="88"/>
        <v>40761.08</v>
      </c>
      <c r="E327" s="3">
        <f t="shared" ca="1" si="89"/>
        <v>107266</v>
      </c>
      <c r="F327" s="1">
        <f t="shared" ca="1" si="86"/>
        <v>0.38</v>
      </c>
      <c r="G327">
        <f t="shared" ca="1" si="102"/>
        <v>3</v>
      </c>
      <c r="H327">
        <f t="shared" ca="1" si="90"/>
        <v>786</v>
      </c>
      <c r="I327" s="3">
        <f t="shared" ca="1" si="91"/>
        <v>3763</v>
      </c>
      <c r="J327">
        <v>12</v>
      </c>
      <c r="K327" s="1">
        <f t="shared" ca="1" si="92"/>
        <v>0.15</v>
      </c>
      <c r="L327">
        <f t="shared" ca="1" si="93"/>
        <v>4</v>
      </c>
      <c r="M327" s="4">
        <f t="shared" ca="1" si="94"/>
        <v>262.38701457570988</v>
      </c>
      <c r="N327" s="10">
        <f t="shared" ca="1" si="95"/>
        <v>2508.6666666666665</v>
      </c>
      <c r="O327" s="3">
        <f t="shared" ca="1" si="96"/>
        <v>313.58333333333331</v>
      </c>
      <c r="P327" s="14">
        <f t="shared" ca="1" si="97"/>
        <v>564.44999999999993</v>
      </c>
      <c r="Q327" s="14">
        <f t="shared" ca="1" si="98"/>
        <v>11289</v>
      </c>
      <c r="R327" s="12">
        <f t="shared" ca="1" si="99"/>
        <v>2957718</v>
      </c>
      <c r="S327" s="12">
        <f t="shared" ca="1" si="100"/>
        <v>1429.94</v>
      </c>
      <c r="T327" s="12">
        <f t="shared" ca="1" si="101"/>
        <v>403641958</v>
      </c>
    </row>
    <row r="328" spans="1:20">
      <c r="A328" t="s">
        <v>343</v>
      </c>
      <c r="B328" t="str">
        <f t="shared" si="87"/>
        <v>2020</v>
      </c>
      <c r="D328" s="3">
        <f t="shared" ca="1" si="88"/>
        <v>16653.52</v>
      </c>
      <c r="E328" s="3">
        <f t="shared" ca="1" si="89"/>
        <v>64052</v>
      </c>
      <c r="F328" s="1">
        <f t="shared" ca="1" si="86"/>
        <v>0.26</v>
      </c>
      <c r="G328">
        <f t="shared" ca="1" si="102"/>
        <v>4</v>
      </c>
      <c r="H328">
        <f t="shared" ca="1" si="90"/>
        <v>781</v>
      </c>
      <c r="I328" s="3">
        <f t="shared" ca="1" si="91"/>
        <v>2732</v>
      </c>
      <c r="J328">
        <v>12</v>
      </c>
      <c r="K328" s="1">
        <f t="shared" ca="1" si="92"/>
        <v>0.21</v>
      </c>
      <c r="L328">
        <f t="shared" ca="1" si="93"/>
        <v>4</v>
      </c>
      <c r="M328" s="4">
        <f t="shared" ca="1" si="94"/>
        <v>268.1395174763116</v>
      </c>
      <c r="N328" s="10">
        <f t="shared" ca="1" si="95"/>
        <v>1821.3333333333333</v>
      </c>
      <c r="O328" s="3">
        <f t="shared" ca="1" si="96"/>
        <v>227.66666666666666</v>
      </c>
      <c r="P328" s="14">
        <f t="shared" ca="1" si="97"/>
        <v>573.72</v>
      </c>
      <c r="Q328" s="14">
        <f t="shared" ca="1" si="98"/>
        <v>10928</v>
      </c>
      <c r="R328" s="12">
        <f t="shared" ca="1" si="99"/>
        <v>2133692</v>
      </c>
      <c r="S328" s="12">
        <f t="shared" ca="1" si="100"/>
        <v>710.32</v>
      </c>
      <c r="T328" s="12">
        <f t="shared" ca="1" si="101"/>
        <v>174990064</v>
      </c>
    </row>
    <row r="329" spans="1:20">
      <c r="A329" t="s">
        <v>344</v>
      </c>
      <c r="B329" t="str">
        <f t="shared" si="87"/>
        <v>2020</v>
      </c>
      <c r="D329" s="3">
        <f t="shared" ca="1" si="88"/>
        <v>15001.45</v>
      </c>
      <c r="E329" s="3">
        <f t="shared" ca="1" si="89"/>
        <v>78955</v>
      </c>
      <c r="F329" s="1">
        <f t="shared" ca="1" si="86"/>
        <v>0.19</v>
      </c>
      <c r="G329">
        <f t="shared" ca="1" si="102"/>
        <v>5</v>
      </c>
      <c r="H329">
        <f t="shared" ca="1" si="90"/>
        <v>732</v>
      </c>
      <c r="I329" s="3">
        <f t="shared" ca="1" si="91"/>
        <v>3392</v>
      </c>
      <c r="J329">
        <v>12</v>
      </c>
      <c r="K329" s="1">
        <f t="shared" ca="1" si="92"/>
        <v>0.2</v>
      </c>
      <c r="L329">
        <f t="shared" ca="1" si="93"/>
        <v>5</v>
      </c>
      <c r="M329" s="4">
        <f t="shared" ca="1" si="94"/>
        <v>316.78189642761822</v>
      </c>
      <c r="N329" s="10">
        <f t="shared" ca="1" si="95"/>
        <v>1978.6666666666667</v>
      </c>
      <c r="O329" s="3">
        <f t="shared" ca="1" si="96"/>
        <v>282.66666666666669</v>
      </c>
      <c r="P329" s="14">
        <f t="shared" ca="1" si="97"/>
        <v>678.40000000000009</v>
      </c>
      <c r="Q329" s="14">
        <f t="shared" ca="1" si="98"/>
        <v>16960</v>
      </c>
      <c r="R329" s="12">
        <f t="shared" ca="1" si="99"/>
        <v>2482944</v>
      </c>
      <c r="S329" s="12">
        <f t="shared" ca="1" si="100"/>
        <v>644.48</v>
      </c>
      <c r="T329" s="12">
        <f t="shared" ca="1" si="101"/>
        <v>267815360</v>
      </c>
    </row>
    <row r="330" spans="1:20">
      <c r="A330" t="s">
        <v>345</v>
      </c>
      <c r="B330" t="str">
        <f t="shared" si="87"/>
        <v>2020</v>
      </c>
      <c r="D330" s="3">
        <f t="shared" ca="1" si="88"/>
        <v>8088.5999999999995</v>
      </c>
      <c r="E330" s="3">
        <f t="shared" ca="1" si="89"/>
        <v>67405</v>
      </c>
      <c r="F330" s="1">
        <f t="shared" ca="1" si="86"/>
        <v>0.12</v>
      </c>
      <c r="G330">
        <f t="shared" ca="1" si="102"/>
        <v>3</v>
      </c>
      <c r="H330">
        <f t="shared" ca="1" si="90"/>
        <v>788</v>
      </c>
      <c r="I330" s="3">
        <f t="shared" ca="1" si="91"/>
        <v>2120</v>
      </c>
      <c r="J330">
        <v>12</v>
      </c>
      <c r="K330" s="1">
        <f t="shared" ca="1" si="92"/>
        <v>0.18</v>
      </c>
      <c r="L330">
        <f t="shared" ca="1" si="93"/>
        <v>4</v>
      </c>
      <c r="M330" s="4">
        <f t="shared" ca="1" si="94"/>
        <v>177.870955206367</v>
      </c>
      <c r="N330" s="10">
        <f t="shared" ca="1" si="95"/>
        <v>1413.3333333333333</v>
      </c>
      <c r="O330" s="3">
        <f t="shared" ca="1" si="96"/>
        <v>176.66666666666666</v>
      </c>
      <c r="P330" s="14">
        <f t="shared" ca="1" si="97"/>
        <v>381.59999999999997</v>
      </c>
      <c r="Q330" s="14">
        <f t="shared" ca="1" si="98"/>
        <v>6360</v>
      </c>
      <c r="R330" s="12">
        <f t="shared" ca="1" si="99"/>
        <v>1670560</v>
      </c>
      <c r="S330" s="12">
        <f t="shared" ca="1" si="100"/>
        <v>254.39999999999998</v>
      </c>
      <c r="T330" s="12">
        <f t="shared" ca="1" si="101"/>
        <v>142898600</v>
      </c>
    </row>
    <row r="331" spans="1:20">
      <c r="A331" t="s">
        <v>346</v>
      </c>
      <c r="B331" t="str">
        <f t="shared" si="87"/>
        <v>2020</v>
      </c>
      <c r="D331" s="3">
        <f t="shared" ca="1" si="88"/>
        <v>38190.29</v>
      </c>
      <c r="E331" s="3">
        <f t="shared" ca="1" si="89"/>
        <v>103217</v>
      </c>
      <c r="F331" s="1">
        <f t="shared" ca="1" si="86"/>
        <v>0.37</v>
      </c>
      <c r="G331">
        <f t="shared" ca="1" si="102"/>
        <v>5</v>
      </c>
      <c r="H331">
        <f t="shared" ca="1" si="90"/>
        <v>785</v>
      </c>
      <c r="I331" s="3">
        <f t="shared" ca="1" si="91"/>
        <v>3615</v>
      </c>
      <c r="J331">
        <v>12</v>
      </c>
      <c r="K331" s="1">
        <f t="shared" ca="1" si="92"/>
        <v>0.2</v>
      </c>
      <c r="L331">
        <f t="shared" ca="1" si="93"/>
        <v>3</v>
      </c>
      <c r="M331" s="4">
        <f t="shared" ca="1" si="94"/>
        <v>337.60806473639144</v>
      </c>
      <c r="N331" s="10">
        <f t="shared" ca="1" si="95"/>
        <v>2711.25</v>
      </c>
      <c r="O331" s="3">
        <f t="shared" ca="1" si="96"/>
        <v>301.25</v>
      </c>
      <c r="P331" s="14">
        <f t="shared" ca="1" si="97"/>
        <v>723</v>
      </c>
      <c r="Q331" s="14">
        <f t="shared" ca="1" si="98"/>
        <v>18075</v>
      </c>
      <c r="R331" s="12">
        <f t="shared" ca="1" si="99"/>
        <v>2837775</v>
      </c>
      <c r="S331" s="12">
        <f t="shared" ca="1" si="100"/>
        <v>1337.55</v>
      </c>
      <c r="T331" s="12">
        <f t="shared" ca="1" si="101"/>
        <v>373129455</v>
      </c>
    </row>
    <row r="332" spans="1:20">
      <c r="A332" t="s">
        <v>347</v>
      </c>
      <c r="B332" t="str">
        <f t="shared" si="87"/>
        <v>2020</v>
      </c>
      <c r="D332" s="3">
        <f t="shared" ca="1" si="88"/>
        <v>32577.84</v>
      </c>
      <c r="E332" s="3">
        <f t="shared" ca="1" si="89"/>
        <v>90494</v>
      </c>
      <c r="F332" s="1">
        <f t="shared" ca="1" si="86"/>
        <v>0.36</v>
      </c>
      <c r="G332">
        <f t="shared" ca="1" si="102"/>
        <v>5</v>
      </c>
      <c r="H332">
        <f t="shared" ca="1" si="90"/>
        <v>725</v>
      </c>
      <c r="I332" s="3">
        <f t="shared" ca="1" si="91"/>
        <v>2088</v>
      </c>
      <c r="J332">
        <v>12</v>
      </c>
      <c r="K332" s="1">
        <f t="shared" ca="1" si="92"/>
        <v>0.16</v>
      </c>
      <c r="L332">
        <f t="shared" ca="1" si="93"/>
        <v>5</v>
      </c>
      <c r="M332" s="4">
        <f t="shared" ca="1" si="94"/>
        <v>155.43984327662821</v>
      </c>
      <c r="N332" s="10">
        <f t="shared" ca="1" si="95"/>
        <v>1218</v>
      </c>
      <c r="O332" s="3">
        <f t="shared" ca="1" si="96"/>
        <v>174</v>
      </c>
      <c r="P332" s="14">
        <f t="shared" ca="1" si="97"/>
        <v>334.08</v>
      </c>
      <c r="Q332" s="14">
        <f t="shared" ca="1" si="98"/>
        <v>10440</v>
      </c>
      <c r="R332" s="12">
        <f t="shared" ca="1" si="99"/>
        <v>1513800</v>
      </c>
      <c r="S332" s="12">
        <f t="shared" ca="1" si="100"/>
        <v>751.68</v>
      </c>
      <c r="T332" s="12">
        <f t="shared" ca="1" si="101"/>
        <v>188951472</v>
      </c>
    </row>
    <row r="333" spans="1:20">
      <c r="A333" t="s">
        <v>348</v>
      </c>
      <c r="B333" t="str">
        <f t="shared" si="87"/>
        <v>2020</v>
      </c>
      <c r="D333" s="3">
        <f t="shared" ca="1" si="88"/>
        <v>9614.5000000000018</v>
      </c>
      <c r="E333" s="3">
        <f t="shared" ca="1" si="89"/>
        <v>68675</v>
      </c>
      <c r="F333" s="1">
        <f t="shared" ca="1" si="86"/>
        <v>0.14000000000000001</v>
      </c>
      <c r="G333">
        <f t="shared" ca="1" si="102"/>
        <v>5</v>
      </c>
      <c r="H333">
        <f t="shared" ca="1" si="90"/>
        <v>775</v>
      </c>
      <c r="I333" s="3">
        <f t="shared" ca="1" si="91"/>
        <v>2947</v>
      </c>
      <c r="J333">
        <v>12</v>
      </c>
      <c r="K333" s="1">
        <f t="shared" ca="1" si="92"/>
        <v>0.2</v>
      </c>
      <c r="L333">
        <f t="shared" ca="1" si="93"/>
        <v>6</v>
      </c>
      <c r="M333" s="4">
        <f t="shared" ca="1" si="94"/>
        <v>275.22295069934876</v>
      </c>
      <c r="N333" s="10">
        <f t="shared" ca="1" si="95"/>
        <v>1473.5</v>
      </c>
      <c r="O333" s="3">
        <f t="shared" ca="1" si="96"/>
        <v>245.58333333333334</v>
      </c>
      <c r="P333" s="14">
        <f t="shared" ca="1" si="97"/>
        <v>589.4</v>
      </c>
      <c r="Q333" s="14">
        <f t="shared" ca="1" si="98"/>
        <v>14735</v>
      </c>
      <c r="R333" s="12">
        <f t="shared" ca="1" si="99"/>
        <v>2283925</v>
      </c>
      <c r="S333" s="12">
        <f t="shared" ca="1" si="100"/>
        <v>412.58000000000004</v>
      </c>
      <c r="T333" s="12">
        <f t="shared" ca="1" si="101"/>
        <v>202385225</v>
      </c>
    </row>
    <row r="334" spans="1:20">
      <c r="A334" t="s">
        <v>349</v>
      </c>
      <c r="B334" t="str">
        <f t="shared" si="87"/>
        <v>2020</v>
      </c>
      <c r="D334" s="3">
        <f t="shared" ca="1" si="88"/>
        <v>38972.42</v>
      </c>
      <c r="E334" s="3">
        <f t="shared" ca="1" si="89"/>
        <v>102559</v>
      </c>
      <c r="F334" s="1">
        <f t="shared" ca="1" si="86"/>
        <v>0.38</v>
      </c>
      <c r="G334">
        <f t="shared" ca="1" si="102"/>
        <v>5</v>
      </c>
      <c r="H334">
        <f t="shared" ca="1" si="90"/>
        <v>741</v>
      </c>
      <c r="I334" s="3">
        <f t="shared" ca="1" si="91"/>
        <v>3579</v>
      </c>
      <c r="J334">
        <v>12</v>
      </c>
      <c r="K334" s="1">
        <f t="shared" ca="1" si="92"/>
        <v>0.17</v>
      </c>
      <c r="L334">
        <f t="shared" ca="1" si="93"/>
        <v>5</v>
      </c>
      <c r="M334" s="4">
        <f t="shared" ca="1" si="94"/>
        <v>283.34513616642948</v>
      </c>
      <c r="N334" s="10">
        <f t="shared" ca="1" si="95"/>
        <v>2087.75</v>
      </c>
      <c r="O334" s="3">
        <f t="shared" ca="1" si="96"/>
        <v>298.25</v>
      </c>
      <c r="P334" s="14">
        <f t="shared" ca="1" si="97"/>
        <v>608.43000000000006</v>
      </c>
      <c r="Q334" s="14">
        <f t="shared" ca="1" si="98"/>
        <v>17895</v>
      </c>
      <c r="R334" s="12">
        <f t="shared" ca="1" si="99"/>
        <v>2652039</v>
      </c>
      <c r="S334" s="12">
        <f t="shared" ca="1" si="100"/>
        <v>1360.02</v>
      </c>
      <c r="T334" s="12">
        <f t="shared" ca="1" si="101"/>
        <v>367058661</v>
      </c>
    </row>
    <row r="335" spans="1:20">
      <c r="A335" t="s">
        <v>350</v>
      </c>
      <c r="B335" t="str">
        <f t="shared" si="87"/>
        <v>2019</v>
      </c>
      <c r="D335" s="3">
        <f ca="1">(+RANDBETWEEN(10,40)/100)*E335</f>
        <v>26005.919999999998</v>
      </c>
      <c r="E335" s="3">
        <f ca="1">+RANDBETWEEN(50000,120000)</f>
        <v>108358</v>
      </c>
      <c r="F335" s="1">
        <f ca="1">+D335/E335</f>
        <v>0.24</v>
      </c>
      <c r="G335">
        <f ca="1">+RANDBETWEEN(3,5)</f>
        <v>5</v>
      </c>
      <c r="H335">
        <f ca="1">+RANDBETWEEN(720,790)</f>
        <v>724</v>
      </c>
      <c r="I335" s="3">
        <f ca="1">+RANDBETWEEN(2000,4000)</f>
        <v>3068</v>
      </c>
      <c r="J335">
        <v>12</v>
      </c>
      <c r="K335" s="1">
        <f ca="1">+RANDBETWEEN(15,21)/100</f>
        <v>0.18</v>
      </c>
      <c r="L335">
        <f t="shared" ca="1" si="93"/>
        <v>6</v>
      </c>
      <c r="M335" s="4">
        <f ca="1">-CUMIPMT(K335/12,J335,I335,1,J335,1)</f>
        <v>257.40947668544055</v>
      </c>
      <c r="N335" s="10">
        <f ca="1">+((J335-L335)/J335)*I335</f>
        <v>1534</v>
      </c>
      <c r="O335" s="3">
        <f ca="1">+I335/J335</f>
        <v>255.66666666666666</v>
      </c>
      <c r="P335" s="14">
        <f ca="1">+K335*I335</f>
        <v>552.24</v>
      </c>
      <c r="Q335" s="14">
        <f ca="1">+G335*I335</f>
        <v>15340</v>
      </c>
      <c r="R335" s="12">
        <f ca="1">+I335*H335</f>
        <v>2221232</v>
      </c>
      <c r="S335" s="12">
        <f ca="1">+F335*I335</f>
        <v>736.31999999999994</v>
      </c>
      <c r="T335" s="12">
        <f ca="1">+E335*I335</f>
        <v>332442344</v>
      </c>
    </row>
    <row r="336" spans="1:20">
      <c r="A336" t="s">
        <v>351</v>
      </c>
      <c r="B336" t="str">
        <f t="shared" si="87"/>
        <v>2019</v>
      </c>
      <c r="D336" s="3">
        <f t="shared" ref="D336:D399" ca="1" si="103">(+RANDBETWEEN(10,40)/100)*E336</f>
        <v>10882.63</v>
      </c>
      <c r="E336" s="3">
        <f t="shared" ref="E336:E399" ca="1" si="104">+RANDBETWEEN(50000,120000)</f>
        <v>98933</v>
      </c>
      <c r="F336" s="1">
        <f t="shared" ref="F336:F399" ca="1" si="105">+D336/E336</f>
        <v>0.10999999999999999</v>
      </c>
      <c r="G336">
        <f ca="1">+RANDBETWEEN(3,5)</f>
        <v>5</v>
      </c>
      <c r="H336">
        <f t="shared" ref="H336:H399" ca="1" si="106">+RANDBETWEEN(720,790)</f>
        <v>780</v>
      </c>
      <c r="I336" s="3">
        <f t="shared" ref="I336:I399" ca="1" si="107">+RANDBETWEEN(2000,4000)</f>
        <v>3295</v>
      </c>
      <c r="J336">
        <v>12</v>
      </c>
      <c r="K336" s="1">
        <f t="shared" ref="K336:K399" ca="1" si="108">+RANDBETWEEN(15,21)/100</f>
        <v>0.2</v>
      </c>
      <c r="L336">
        <f t="shared" ca="1" si="93"/>
        <v>5</v>
      </c>
      <c r="M336" s="4">
        <f t="shared" ref="M336:M399" ca="1" si="109">-CUMIPMT(K336/12,J336,I336,1,J336,1)</f>
        <v>307.72298016774835</v>
      </c>
      <c r="N336" s="10">
        <f t="shared" ref="N336" ca="1" si="110">+((J336-L336)/J336)*I336</f>
        <v>1922.0833333333335</v>
      </c>
      <c r="O336" s="3">
        <f t="shared" ref="O336:O399" ca="1" si="111">+I336/J336</f>
        <v>274.58333333333331</v>
      </c>
      <c r="P336" s="14">
        <f t="shared" ref="P336:P399" ca="1" si="112">+K336*I336</f>
        <v>659</v>
      </c>
      <c r="Q336" s="14">
        <f t="shared" ref="Q336:Q399" ca="1" si="113">+G336*I336</f>
        <v>16475</v>
      </c>
      <c r="R336" s="12">
        <f t="shared" ref="R336:R399" ca="1" si="114">+I336*H336</f>
        <v>2570100</v>
      </c>
      <c r="S336" s="12">
        <f t="shared" ref="S336:S399" ca="1" si="115">+F336*I336</f>
        <v>362.44999999999993</v>
      </c>
      <c r="T336" s="12">
        <f t="shared" ref="T336:T399" ca="1" si="116">+E336*I336</f>
        <v>325984235</v>
      </c>
    </row>
    <row r="337" spans="1:20">
      <c r="A337" t="s">
        <v>352</v>
      </c>
      <c r="B337" t="str">
        <f t="shared" si="87"/>
        <v>2019</v>
      </c>
      <c r="D337" s="3">
        <f t="shared" ca="1" si="103"/>
        <v>10603.04</v>
      </c>
      <c r="E337" s="3">
        <f t="shared" ca="1" si="104"/>
        <v>75736</v>
      </c>
      <c r="F337" s="1">
        <f t="shared" ca="1" si="105"/>
        <v>0.14000000000000001</v>
      </c>
      <c r="G337">
        <f t="shared" ref="G337:G400" ca="1" si="117">+RANDBETWEEN(3,5)</f>
        <v>4</v>
      </c>
      <c r="H337">
        <f t="shared" ca="1" si="106"/>
        <v>786</v>
      </c>
      <c r="I337" s="3">
        <f t="shared" ca="1" si="107"/>
        <v>2871</v>
      </c>
      <c r="J337">
        <v>12</v>
      </c>
      <c r="K337" s="1">
        <f t="shared" ca="1" si="108"/>
        <v>0.17</v>
      </c>
      <c r="L337">
        <f t="shared" ca="1" si="93"/>
        <v>4</v>
      </c>
      <c r="M337" s="4">
        <f t="shared" ca="1" si="109"/>
        <v>227.29362557524985</v>
      </c>
      <c r="N337" s="10">
        <f ca="1">+((J337-L337)/J337)*I337</f>
        <v>1914</v>
      </c>
      <c r="O337" s="3">
        <f t="shared" ca="1" si="111"/>
        <v>239.25</v>
      </c>
      <c r="P337" s="14">
        <f t="shared" ca="1" si="112"/>
        <v>488.07000000000005</v>
      </c>
      <c r="Q337" s="14">
        <f t="shared" ca="1" si="113"/>
        <v>11484</v>
      </c>
      <c r="R337" s="12">
        <f t="shared" ca="1" si="114"/>
        <v>2256606</v>
      </c>
      <c r="S337" s="12">
        <f t="shared" ca="1" si="115"/>
        <v>401.94000000000005</v>
      </c>
      <c r="T337" s="12">
        <f t="shared" ca="1" si="116"/>
        <v>217438056</v>
      </c>
    </row>
    <row r="338" spans="1:20">
      <c r="A338" t="s">
        <v>353</v>
      </c>
      <c r="B338" t="str">
        <f t="shared" si="87"/>
        <v>2019</v>
      </c>
      <c r="D338" s="3">
        <f t="shared" ca="1" si="103"/>
        <v>12921</v>
      </c>
      <c r="E338" s="3">
        <f t="shared" ca="1" si="104"/>
        <v>51684</v>
      </c>
      <c r="F338" s="1">
        <f t="shared" ca="1" si="105"/>
        <v>0.25</v>
      </c>
      <c r="G338">
        <f t="shared" ca="1" si="117"/>
        <v>4</v>
      </c>
      <c r="H338">
        <f t="shared" ca="1" si="106"/>
        <v>724</v>
      </c>
      <c r="I338" s="3">
        <f t="shared" ca="1" si="107"/>
        <v>2902</v>
      </c>
      <c r="J338">
        <v>12</v>
      </c>
      <c r="K338" s="1">
        <f t="shared" ca="1" si="108"/>
        <v>0.2</v>
      </c>
      <c r="L338">
        <f t="shared" ca="1" si="93"/>
        <v>4</v>
      </c>
      <c r="M338" s="4">
        <f t="shared" ca="1" si="109"/>
        <v>271.02036068188335</v>
      </c>
      <c r="N338" s="10">
        <f t="shared" ref="N338:N401" ca="1" si="118">+((J338-L338)/J338)*I338</f>
        <v>1934.6666666666665</v>
      </c>
      <c r="O338" s="3">
        <f t="shared" ca="1" si="111"/>
        <v>241.83333333333334</v>
      </c>
      <c r="P338" s="14">
        <f t="shared" ca="1" si="112"/>
        <v>580.4</v>
      </c>
      <c r="Q338" s="14">
        <f t="shared" ca="1" si="113"/>
        <v>11608</v>
      </c>
      <c r="R338" s="12">
        <f t="shared" ca="1" si="114"/>
        <v>2101048</v>
      </c>
      <c r="S338" s="12">
        <f t="shared" ca="1" si="115"/>
        <v>725.5</v>
      </c>
      <c r="T338" s="12">
        <f t="shared" ca="1" si="116"/>
        <v>149986968</v>
      </c>
    </row>
    <row r="339" spans="1:20">
      <c r="A339" t="s">
        <v>354</v>
      </c>
      <c r="B339" t="str">
        <f t="shared" si="87"/>
        <v>2019</v>
      </c>
      <c r="D339" s="3">
        <f t="shared" ca="1" si="103"/>
        <v>24558.25</v>
      </c>
      <c r="E339" s="3">
        <f t="shared" ca="1" si="104"/>
        <v>106775</v>
      </c>
      <c r="F339" s="1">
        <f t="shared" ca="1" si="105"/>
        <v>0.23</v>
      </c>
      <c r="G339">
        <f t="shared" ca="1" si="117"/>
        <v>5</v>
      </c>
      <c r="H339">
        <f t="shared" ca="1" si="106"/>
        <v>744</v>
      </c>
      <c r="I339" s="3">
        <f t="shared" ca="1" si="107"/>
        <v>2576</v>
      </c>
      <c r="J339">
        <v>12</v>
      </c>
      <c r="K339" s="1">
        <f t="shared" ca="1" si="108"/>
        <v>0.17</v>
      </c>
      <c r="L339">
        <f t="shared" ca="1" si="93"/>
        <v>4</v>
      </c>
      <c r="M339" s="4">
        <f t="shared" ca="1" si="109"/>
        <v>203.93882949559162</v>
      </c>
      <c r="N339" s="10">
        <f t="shared" ca="1" si="118"/>
        <v>1717.3333333333333</v>
      </c>
      <c r="O339" s="3">
        <f t="shared" ca="1" si="111"/>
        <v>214.66666666666666</v>
      </c>
      <c r="P339" s="14">
        <f t="shared" ca="1" si="112"/>
        <v>437.92</v>
      </c>
      <c r="Q339" s="14">
        <f t="shared" ca="1" si="113"/>
        <v>12880</v>
      </c>
      <c r="R339" s="12">
        <f t="shared" ca="1" si="114"/>
        <v>1916544</v>
      </c>
      <c r="S339" s="12">
        <f t="shared" ca="1" si="115"/>
        <v>592.48</v>
      </c>
      <c r="T339" s="12">
        <f t="shared" ca="1" si="116"/>
        <v>275052400</v>
      </c>
    </row>
    <row r="340" spans="1:20">
      <c r="A340" t="s">
        <v>355</v>
      </c>
      <c r="B340" t="str">
        <f t="shared" si="87"/>
        <v>2019</v>
      </c>
      <c r="D340" s="3">
        <f t="shared" ca="1" si="103"/>
        <v>9245.0400000000009</v>
      </c>
      <c r="E340" s="3">
        <f t="shared" ca="1" si="104"/>
        <v>66036</v>
      </c>
      <c r="F340" s="1">
        <f t="shared" ca="1" si="105"/>
        <v>0.14000000000000001</v>
      </c>
      <c r="G340">
        <f t="shared" ca="1" si="117"/>
        <v>5</v>
      </c>
      <c r="H340">
        <f t="shared" ca="1" si="106"/>
        <v>752</v>
      </c>
      <c r="I340" s="3">
        <f t="shared" ca="1" si="107"/>
        <v>3926</v>
      </c>
      <c r="J340">
        <v>12</v>
      </c>
      <c r="K340" s="1">
        <f t="shared" ca="1" si="108"/>
        <v>0.18</v>
      </c>
      <c r="L340">
        <f t="shared" ca="1" si="93"/>
        <v>6</v>
      </c>
      <c r="M340" s="4">
        <f t="shared" ca="1" si="109"/>
        <v>329.39687270764</v>
      </c>
      <c r="N340" s="10">
        <f t="shared" ca="1" si="118"/>
        <v>1963</v>
      </c>
      <c r="O340" s="3">
        <f t="shared" ca="1" si="111"/>
        <v>327.16666666666669</v>
      </c>
      <c r="P340" s="14">
        <f t="shared" ca="1" si="112"/>
        <v>706.68</v>
      </c>
      <c r="Q340" s="14">
        <f t="shared" ca="1" si="113"/>
        <v>19630</v>
      </c>
      <c r="R340" s="12">
        <f t="shared" ca="1" si="114"/>
        <v>2952352</v>
      </c>
      <c r="S340" s="12">
        <f t="shared" ca="1" si="115"/>
        <v>549.6400000000001</v>
      </c>
      <c r="T340" s="12">
        <f t="shared" ca="1" si="116"/>
        <v>259257336</v>
      </c>
    </row>
    <row r="341" spans="1:20">
      <c r="A341" t="s">
        <v>356</v>
      </c>
      <c r="B341" t="str">
        <f t="shared" si="87"/>
        <v>2019</v>
      </c>
      <c r="D341" s="3">
        <f t="shared" ca="1" si="103"/>
        <v>23066.16</v>
      </c>
      <c r="E341" s="3">
        <f t="shared" ca="1" si="104"/>
        <v>88716</v>
      </c>
      <c r="F341" s="1">
        <f t="shared" ca="1" si="105"/>
        <v>0.26</v>
      </c>
      <c r="G341">
        <f t="shared" ca="1" si="117"/>
        <v>3</v>
      </c>
      <c r="H341">
        <f t="shared" ca="1" si="106"/>
        <v>745</v>
      </c>
      <c r="I341" s="3">
        <f t="shared" ca="1" si="107"/>
        <v>3954</v>
      </c>
      <c r="J341">
        <v>12</v>
      </c>
      <c r="K341" s="1">
        <f t="shared" ca="1" si="108"/>
        <v>0.18</v>
      </c>
      <c r="L341">
        <f t="shared" ca="1" si="93"/>
        <v>6</v>
      </c>
      <c r="M341" s="4">
        <f t="shared" ca="1" si="109"/>
        <v>331.74611173866748</v>
      </c>
      <c r="N341" s="10">
        <f t="shared" ca="1" si="118"/>
        <v>1977</v>
      </c>
      <c r="O341" s="3">
        <f t="shared" ca="1" si="111"/>
        <v>329.5</v>
      </c>
      <c r="P341" s="14">
        <f t="shared" ca="1" si="112"/>
        <v>711.72</v>
      </c>
      <c r="Q341" s="14">
        <f t="shared" ca="1" si="113"/>
        <v>11862</v>
      </c>
      <c r="R341" s="12">
        <f t="shared" ca="1" si="114"/>
        <v>2945730</v>
      </c>
      <c r="S341" s="12">
        <f t="shared" ca="1" si="115"/>
        <v>1028.04</v>
      </c>
      <c r="T341" s="12">
        <f t="shared" ca="1" si="116"/>
        <v>350783064</v>
      </c>
    </row>
    <row r="342" spans="1:20">
      <c r="A342" t="s">
        <v>357</v>
      </c>
      <c r="B342" t="str">
        <f t="shared" si="87"/>
        <v>2019</v>
      </c>
      <c r="D342" s="3">
        <f t="shared" ca="1" si="103"/>
        <v>37072.28</v>
      </c>
      <c r="E342" s="3">
        <f t="shared" ca="1" si="104"/>
        <v>119588</v>
      </c>
      <c r="F342" s="1">
        <f t="shared" ca="1" si="105"/>
        <v>0.31</v>
      </c>
      <c r="G342">
        <f t="shared" ca="1" si="117"/>
        <v>5</v>
      </c>
      <c r="H342">
        <f t="shared" ca="1" si="106"/>
        <v>726</v>
      </c>
      <c r="I342" s="3">
        <f t="shared" ca="1" si="107"/>
        <v>2357</v>
      </c>
      <c r="J342">
        <v>12</v>
      </c>
      <c r="K342" s="1">
        <f t="shared" ca="1" si="108"/>
        <v>0.18</v>
      </c>
      <c r="L342">
        <f t="shared" ca="1" si="93"/>
        <v>6</v>
      </c>
      <c r="M342" s="4">
        <f t="shared" ca="1" si="109"/>
        <v>197.75558557613527</v>
      </c>
      <c r="N342" s="10">
        <f t="shared" ca="1" si="118"/>
        <v>1178.5</v>
      </c>
      <c r="O342" s="3">
        <f t="shared" ca="1" si="111"/>
        <v>196.41666666666666</v>
      </c>
      <c r="P342" s="14">
        <f t="shared" ca="1" si="112"/>
        <v>424.26</v>
      </c>
      <c r="Q342" s="14">
        <f t="shared" ca="1" si="113"/>
        <v>11785</v>
      </c>
      <c r="R342" s="12">
        <f t="shared" ca="1" si="114"/>
        <v>1711182</v>
      </c>
      <c r="S342" s="12">
        <f t="shared" ca="1" si="115"/>
        <v>730.67</v>
      </c>
      <c r="T342" s="12">
        <f t="shared" ca="1" si="116"/>
        <v>281868916</v>
      </c>
    </row>
    <row r="343" spans="1:20">
      <c r="A343" t="s">
        <v>358</v>
      </c>
      <c r="B343" t="str">
        <f t="shared" si="87"/>
        <v>2019</v>
      </c>
      <c r="D343" s="3">
        <f t="shared" ca="1" si="103"/>
        <v>12613.68</v>
      </c>
      <c r="E343" s="3">
        <f t="shared" ca="1" si="104"/>
        <v>70076</v>
      </c>
      <c r="F343" s="1">
        <f t="shared" ca="1" si="105"/>
        <v>0.18</v>
      </c>
      <c r="G343">
        <f t="shared" ca="1" si="117"/>
        <v>5</v>
      </c>
      <c r="H343">
        <f t="shared" ca="1" si="106"/>
        <v>743</v>
      </c>
      <c r="I343" s="3">
        <f t="shared" ca="1" si="107"/>
        <v>2591</v>
      </c>
      <c r="J343">
        <v>12</v>
      </c>
      <c r="K343" s="1">
        <f t="shared" ca="1" si="108"/>
        <v>0.15</v>
      </c>
      <c r="L343">
        <f t="shared" ca="1" si="93"/>
        <v>3</v>
      </c>
      <c r="M343" s="4">
        <f t="shared" ca="1" si="109"/>
        <v>180.66562709690783</v>
      </c>
      <c r="N343" s="10">
        <f t="shared" ca="1" si="118"/>
        <v>1943.25</v>
      </c>
      <c r="O343" s="3">
        <f t="shared" ca="1" si="111"/>
        <v>215.91666666666666</v>
      </c>
      <c r="P343" s="14">
        <f t="shared" ca="1" si="112"/>
        <v>388.65</v>
      </c>
      <c r="Q343" s="14">
        <f t="shared" ca="1" si="113"/>
        <v>12955</v>
      </c>
      <c r="R343" s="12">
        <f t="shared" ca="1" si="114"/>
        <v>1925113</v>
      </c>
      <c r="S343" s="12">
        <f t="shared" ca="1" si="115"/>
        <v>466.38</v>
      </c>
      <c r="T343" s="12">
        <f t="shared" ca="1" si="116"/>
        <v>181566916</v>
      </c>
    </row>
    <row r="344" spans="1:20">
      <c r="A344" t="s">
        <v>359</v>
      </c>
      <c r="B344" t="str">
        <f t="shared" si="87"/>
        <v>2019</v>
      </c>
      <c r="D344" s="3">
        <f t="shared" ca="1" si="103"/>
        <v>30737.279999999999</v>
      </c>
      <c r="E344" s="3">
        <f t="shared" ca="1" si="104"/>
        <v>96054</v>
      </c>
      <c r="F344" s="1">
        <f t="shared" ca="1" si="105"/>
        <v>0.32</v>
      </c>
      <c r="G344">
        <f t="shared" ca="1" si="117"/>
        <v>4</v>
      </c>
      <c r="H344">
        <f t="shared" ca="1" si="106"/>
        <v>750</v>
      </c>
      <c r="I344" s="3">
        <f t="shared" ca="1" si="107"/>
        <v>3265</v>
      </c>
      <c r="J344">
        <v>12</v>
      </c>
      <c r="K344" s="1">
        <f t="shared" ca="1" si="108"/>
        <v>0.2</v>
      </c>
      <c r="L344">
        <f t="shared" ca="1" si="93"/>
        <v>4</v>
      </c>
      <c r="M344" s="4">
        <f t="shared" ca="1" si="109"/>
        <v>304.92125348943807</v>
      </c>
      <c r="N344" s="10">
        <f t="shared" ca="1" si="118"/>
        <v>2176.6666666666665</v>
      </c>
      <c r="O344" s="3">
        <f t="shared" ca="1" si="111"/>
        <v>272.08333333333331</v>
      </c>
      <c r="P344" s="14">
        <f t="shared" ca="1" si="112"/>
        <v>653</v>
      </c>
      <c r="Q344" s="14">
        <f t="shared" ca="1" si="113"/>
        <v>13060</v>
      </c>
      <c r="R344" s="12">
        <f t="shared" ca="1" si="114"/>
        <v>2448750</v>
      </c>
      <c r="S344" s="12">
        <f t="shared" ca="1" si="115"/>
        <v>1044.8</v>
      </c>
      <c r="T344" s="12">
        <f t="shared" ca="1" si="116"/>
        <v>313616310</v>
      </c>
    </row>
    <row r="345" spans="1:20">
      <c r="A345" t="s">
        <v>360</v>
      </c>
      <c r="B345" t="str">
        <f t="shared" si="87"/>
        <v>2019</v>
      </c>
      <c r="D345" s="3">
        <f t="shared" ca="1" si="103"/>
        <v>7455.2400000000007</v>
      </c>
      <c r="E345" s="3">
        <f t="shared" ca="1" si="104"/>
        <v>57348</v>
      </c>
      <c r="F345" s="1">
        <f t="shared" ca="1" si="105"/>
        <v>0.13</v>
      </c>
      <c r="G345">
        <f t="shared" ca="1" si="117"/>
        <v>3</v>
      </c>
      <c r="H345">
        <f t="shared" ca="1" si="106"/>
        <v>754</v>
      </c>
      <c r="I345" s="3">
        <f t="shared" ca="1" si="107"/>
        <v>2982</v>
      </c>
      <c r="J345">
        <v>12</v>
      </c>
      <c r="K345" s="1">
        <f t="shared" ca="1" si="108"/>
        <v>0.2</v>
      </c>
      <c r="L345">
        <f t="shared" ca="1" si="93"/>
        <v>6</v>
      </c>
      <c r="M345" s="4">
        <f t="shared" ca="1" si="109"/>
        <v>278.49163182404408</v>
      </c>
      <c r="N345" s="10">
        <f t="shared" ca="1" si="118"/>
        <v>1491</v>
      </c>
      <c r="O345" s="3">
        <f t="shared" ca="1" si="111"/>
        <v>248.5</v>
      </c>
      <c r="P345" s="14">
        <f t="shared" ca="1" si="112"/>
        <v>596.4</v>
      </c>
      <c r="Q345" s="14">
        <f t="shared" ca="1" si="113"/>
        <v>8946</v>
      </c>
      <c r="R345" s="12">
        <f t="shared" ca="1" si="114"/>
        <v>2248428</v>
      </c>
      <c r="S345" s="12">
        <f t="shared" ca="1" si="115"/>
        <v>387.66</v>
      </c>
      <c r="T345" s="12">
        <f t="shared" ca="1" si="116"/>
        <v>171011736</v>
      </c>
    </row>
    <row r="346" spans="1:20">
      <c r="A346" t="s">
        <v>361</v>
      </c>
      <c r="B346" t="str">
        <f t="shared" si="87"/>
        <v>2019</v>
      </c>
      <c r="D346" s="3">
        <f t="shared" ca="1" si="103"/>
        <v>13570.75</v>
      </c>
      <c r="E346" s="3">
        <f t="shared" ca="1" si="104"/>
        <v>54283</v>
      </c>
      <c r="F346" s="1">
        <f t="shared" ca="1" si="105"/>
        <v>0.25</v>
      </c>
      <c r="G346">
        <f t="shared" ca="1" si="117"/>
        <v>4</v>
      </c>
      <c r="H346">
        <f t="shared" ca="1" si="106"/>
        <v>746</v>
      </c>
      <c r="I346" s="3">
        <f t="shared" ca="1" si="107"/>
        <v>2576</v>
      </c>
      <c r="J346">
        <v>12</v>
      </c>
      <c r="K346" s="1">
        <f t="shared" ca="1" si="108"/>
        <v>0.17</v>
      </c>
      <c r="L346">
        <f t="shared" ca="1" si="93"/>
        <v>3</v>
      </c>
      <c r="M346" s="4">
        <f t="shared" ca="1" si="109"/>
        <v>203.93882949559162</v>
      </c>
      <c r="N346" s="10">
        <f t="shared" ca="1" si="118"/>
        <v>1932</v>
      </c>
      <c r="O346" s="3">
        <f t="shared" ca="1" si="111"/>
        <v>214.66666666666666</v>
      </c>
      <c r="P346" s="14">
        <f t="shared" ca="1" si="112"/>
        <v>437.92</v>
      </c>
      <c r="Q346" s="14">
        <f t="shared" ca="1" si="113"/>
        <v>10304</v>
      </c>
      <c r="R346" s="12">
        <f t="shared" ca="1" si="114"/>
        <v>1921696</v>
      </c>
      <c r="S346" s="12">
        <f t="shared" ca="1" si="115"/>
        <v>644</v>
      </c>
      <c r="T346" s="12">
        <f t="shared" ca="1" si="116"/>
        <v>139833008</v>
      </c>
    </row>
    <row r="347" spans="1:20">
      <c r="A347" t="s">
        <v>362</v>
      </c>
      <c r="B347" t="str">
        <f t="shared" si="87"/>
        <v>2019</v>
      </c>
      <c r="D347" s="3">
        <f t="shared" ca="1" si="103"/>
        <v>37275.9</v>
      </c>
      <c r="E347" s="3">
        <f t="shared" ca="1" si="104"/>
        <v>109635</v>
      </c>
      <c r="F347" s="1">
        <f t="shared" ca="1" si="105"/>
        <v>0.34</v>
      </c>
      <c r="G347">
        <f t="shared" ca="1" si="117"/>
        <v>5</v>
      </c>
      <c r="H347">
        <f t="shared" ca="1" si="106"/>
        <v>725</v>
      </c>
      <c r="I347" s="3">
        <f t="shared" ca="1" si="107"/>
        <v>3922</v>
      </c>
      <c r="J347">
        <v>12</v>
      </c>
      <c r="K347" s="1">
        <f t="shared" ca="1" si="108"/>
        <v>0.19</v>
      </c>
      <c r="L347">
        <f t="shared" ca="1" si="93"/>
        <v>3</v>
      </c>
      <c r="M347" s="4">
        <f t="shared" ca="1" si="109"/>
        <v>347.65433725387589</v>
      </c>
      <c r="N347" s="10">
        <f t="shared" ca="1" si="118"/>
        <v>2941.5</v>
      </c>
      <c r="O347" s="3">
        <f t="shared" ca="1" si="111"/>
        <v>326.83333333333331</v>
      </c>
      <c r="P347" s="14">
        <f t="shared" ca="1" si="112"/>
        <v>745.18000000000006</v>
      </c>
      <c r="Q347" s="14">
        <f t="shared" ca="1" si="113"/>
        <v>19610</v>
      </c>
      <c r="R347" s="12">
        <f t="shared" ca="1" si="114"/>
        <v>2843450</v>
      </c>
      <c r="S347" s="12">
        <f t="shared" ca="1" si="115"/>
        <v>1333.48</v>
      </c>
      <c r="T347" s="12">
        <f t="shared" ca="1" si="116"/>
        <v>429988470</v>
      </c>
    </row>
    <row r="348" spans="1:20">
      <c r="A348" t="s">
        <v>363</v>
      </c>
      <c r="B348" t="str">
        <f t="shared" si="87"/>
        <v>2019</v>
      </c>
      <c r="D348" s="3">
        <f t="shared" ca="1" si="103"/>
        <v>20476.95</v>
      </c>
      <c r="E348" s="3">
        <f t="shared" ca="1" si="104"/>
        <v>52505</v>
      </c>
      <c r="F348" s="1">
        <f t="shared" ca="1" si="105"/>
        <v>0.39</v>
      </c>
      <c r="G348">
        <f t="shared" ca="1" si="117"/>
        <v>5</v>
      </c>
      <c r="H348">
        <f t="shared" ca="1" si="106"/>
        <v>754</v>
      </c>
      <c r="I348" s="3">
        <f t="shared" ca="1" si="107"/>
        <v>3710</v>
      </c>
      <c r="J348">
        <v>12</v>
      </c>
      <c r="K348" s="1">
        <f t="shared" ca="1" si="108"/>
        <v>0.2</v>
      </c>
      <c r="L348">
        <f t="shared" ca="1" si="93"/>
        <v>3</v>
      </c>
      <c r="M348" s="4">
        <f t="shared" ca="1" si="109"/>
        <v>346.48019921770748</v>
      </c>
      <c r="N348" s="10">
        <f t="shared" ca="1" si="118"/>
        <v>2782.5</v>
      </c>
      <c r="O348" s="3">
        <f t="shared" ca="1" si="111"/>
        <v>309.16666666666669</v>
      </c>
      <c r="P348" s="14">
        <f t="shared" ca="1" si="112"/>
        <v>742</v>
      </c>
      <c r="Q348" s="14">
        <f t="shared" ca="1" si="113"/>
        <v>18550</v>
      </c>
      <c r="R348" s="12">
        <f t="shared" ca="1" si="114"/>
        <v>2797340</v>
      </c>
      <c r="S348" s="12">
        <f t="shared" ca="1" si="115"/>
        <v>1446.9</v>
      </c>
      <c r="T348" s="12">
        <f t="shared" ca="1" si="116"/>
        <v>194793550</v>
      </c>
    </row>
    <row r="349" spans="1:20">
      <c r="A349" t="s">
        <v>364</v>
      </c>
      <c r="B349" t="str">
        <f t="shared" si="87"/>
        <v>2019</v>
      </c>
      <c r="D349" s="3">
        <f t="shared" ca="1" si="103"/>
        <v>6192.89</v>
      </c>
      <c r="E349" s="3">
        <f t="shared" ca="1" si="104"/>
        <v>56299</v>
      </c>
      <c r="F349" s="1">
        <f t="shared" ca="1" si="105"/>
        <v>0.11</v>
      </c>
      <c r="G349">
        <f t="shared" ca="1" si="117"/>
        <v>4</v>
      </c>
      <c r="H349">
        <f t="shared" ca="1" si="106"/>
        <v>769</v>
      </c>
      <c r="I349" s="3">
        <f t="shared" ca="1" si="107"/>
        <v>3353</v>
      </c>
      <c r="J349">
        <v>12</v>
      </c>
      <c r="K349" s="1">
        <f t="shared" ca="1" si="108"/>
        <v>0.21</v>
      </c>
      <c r="L349">
        <f t="shared" ca="1" si="93"/>
        <v>6</v>
      </c>
      <c r="M349" s="4">
        <f t="shared" ca="1" si="109"/>
        <v>329.08923942096374</v>
      </c>
      <c r="N349" s="10">
        <f t="shared" ca="1" si="118"/>
        <v>1676.5</v>
      </c>
      <c r="O349" s="3">
        <f t="shared" ca="1" si="111"/>
        <v>279.41666666666669</v>
      </c>
      <c r="P349" s="14">
        <f t="shared" ca="1" si="112"/>
        <v>704.13</v>
      </c>
      <c r="Q349" s="14">
        <f t="shared" ca="1" si="113"/>
        <v>13412</v>
      </c>
      <c r="R349" s="12">
        <f t="shared" ca="1" si="114"/>
        <v>2578457</v>
      </c>
      <c r="S349" s="12">
        <f t="shared" ca="1" si="115"/>
        <v>368.83</v>
      </c>
      <c r="T349" s="12">
        <f t="shared" ca="1" si="116"/>
        <v>188770547</v>
      </c>
    </row>
    <row r="350" spans="1:20">
      <c r="A350" t="s">
        <v>365</v>
      </c>
      <c r="B350" t="str">
        <f t="shared" si="87"/>
        <v>2019</v>
      </c>
      <c r="D350" s="3">
        <f t="shared" ca="1" si="103"/>
        <v>21218</v>
      </c>
      <c r="E350" s="3">
        <f t="shared" ca="1" si="104"/>
        <v>53045</v>
      </c>
      <c r="F350" s="1">
        <f t="shared" ca="1" si="105"/>
        <v>0.4</v>
      </c>
      <c r="G350">
        <f t="shared" ca="1" si="117"/>
        <v>3</v>
      </c>
      <c r="H350">
        <f t="shared" ca="1" si="106"/>
        <v>725</v>
      </c>
      <c r="I350" s="3">
        <f t="shared" ca="1" si="107"/>
        <v>3670</v>
      </c>
      <c r="J350">
        <v>12</v>
      </c>
      <c r="K350" s="1">
        <f t="shared" ca="1" si="108"/>
        <v>0.16</v>
      </c>
      <c r="L350">
        <f t="shared" ca="1" si="93"/>
        <v>4</v>
      </c>
      <c r="M350" s="4">
        <f t="shared" ca="1" si="109"/>
        <v>273.21083564426522</v>
      </c>
      <c r="N350" s="10">
        <f t="shared" ca="1" si="118"/>
        <v>2446.6666666666665</v>
      </c>
      <c r="O350" s="3">
        <f t="shared" ca="1" si="111"/>
        <v>305.83333333333331</v>
      </c>
      <c r="P350" s="14">
        <f t="shared" ca="1" si="112"/>
        <v>587.20000000000005</v>
      </c>
      <c r="Q350" s="14">
        <f t="shared" ca="1" si="113"/>
        <v>11010</v>
      </c>
      <c r="R350" s="12">
        <f t="shared" ca="1" si="114"/>
        <v>2660750</v>
      </c>
      <c r="S350" s="12">
        <f t="shared" ca="1" si="115"/>
        <v>1468</v>
      </c>
      <c r="T350" s="12">
        <f t="shared" ca="1" si="116"/>
        <v>194675150</v>
      </c>
    </row>
    <row r="351" spans="1:20">
      <c r="A351" t="s">
        <v>366</v>
      </c>
      <c r="B351" t="str">
        <f t="shared" si="87"/>
        <v>2019</v>
      </c>
      <c r="D351" s="3">
        <f t="shared" ca="1" si="103"/>
        <v>27650.840000000004</v>
      </c>
      <c r="E351" s="3">
        <f t="shared" ca="1" si="104"/>
        <v>98753</v>
      </c>
      <c r="F351" s="1">
        <f t="shared" ca="1" si="105"/>
        <v>0.28000000000000003</v>
      </c>
      <c r="G351">
        <f t="shared" ca="1" si="117"/>
        <v>3</v>
      </c>
      <c r="H351">
        <f t="shared" ca="1" si="106"/>
        <v>725</v>
      </c>
      <c r="I351" s="3">
        <f t="shared" ca="1" si="107"/>
        <v>3861</v>
      </c>
      <c r="J351">
        <v>12</v>
      </c>
      <c r="K351" s="1">
        <f t="shared" ca="1" si="108"/>
        <v>0.16</v>
      </c>
      <c r="L351">
        <f t="shared" ca="1" si="93"/>
        <v>4</v>
      </c>
      <c r="M351" s="4">
        <f t="shared" ca="1" si="109"/>
        <v>287.4297101968686</v>
      </c>
      <c r="N351" s="10">
        <f t="shared" ca="1" si="118"/>
        <v>2574</v>
      </c>
      <c r="O351" s="3">
        <f t="shared" ca="1" si="111"/>
        <v>321.75</v>
      </c>
      <c r="P351" s="14">
        <f t="shared" ca="1" si="112"/>
        <v>617.76</v>
      </c>
      <c r="Q351" s="14">
        <f t="shared" ca="1" si="113"/>
        <v>11583</v>
      </c>
      <c r="R351" s="12">
        <f t="shared" ca="1" si="114"/>
        <v>2799225</v>
      </c>
      <c r="S351" s="12">
        <f t="shared" ca="1" si="115"/>
        <v>1081.0800000000002</v>
      </c>
      <c r="T351" s="12">
        <f t="shared" ca="1" si="116"/>
        <v>381285333</v>
      </c>
    </row>
    <row r="352" spans="1:20">
      <c r="A352" t="s">
        <v>367</v>
      </c>
      <c r="B352" t="str">
        <f t="shared" si="87"/>
        <v>2019</v>
      </c>
      <c r="D352" s="3">
        <f t="shared" ca="1" si="103"/>
        <v>26361.3</v>
      </c>
      <c r="E352" s="3">
        <f t="shared" ca="1" si="104"/>
        <v>87871</v>
      </c>
      <c r="F352" s="1">
        <f t="shared" ca="1" si="105"/>
        <v>0.3</v>
      </c>
      <c r="G352">
        <f t="shared" ca="1" si="117"/>
        <v>5</v>
      </c>
      <c r="H352">
        <f t="shared" ca="1" si="106"/>
        <v>753</v>
      </c>
      <c r="I352" s="3">
        <f t="shared" ca="1" si="107"/>
        <v>3417</v>
      </c>
      <c r="J352">
        <v>12</v>
      </c>
      <c r="K352" s="1">
        <f t="shared" ca="1" si="108"/>
        <v>0.16</v>
      </c>
      <c r="L352">
        <f t="shared" ca="1" si="93"/>
        <v>4</v>
      </c>
      <c r="M352" s="4">
        <f t="shared" ca="1" si="109"/>
        <v>254.3764101897695</v>
      </c>
      <c r="N352" s="10">
        <f t="shared" ca="1" si="118"/>
        <v>2278</v>
      </c>
      <c r="O352" s="3">
        <f t="shared" ca="1" si="111"/>
        <v>284.75</v>
      </c>
      <c r="P352" s="14">
        <f t="shared" ca="1" si="112"/>
        <v>546.72</v>
      </c>
      <c r="Q352" s="14">
        <f t="shared" ca="1" si="113"/>
        <v>17085</v>
      </c>
      <c r="R352" s="12">
        <f t="shared" ca="1" si="114"/>
        <v>2573001</v>
      </c>
      <c r="S352" s="12">
        <f t="shared" ca="1" si="115"/>
        <v>1025.0999999999999</v>
      </c>
      <c r="T352" s="12">
        <f t="shared" ca="1" si="116"/>
        <v>300255207</v>
      </c>
    </row>
    <row r="353" spans="1:20">
      <c r="A353" t="s">
        <v>368</v>
      </c>
      <c r="B353" t="str">
        <f t="shared" si="87"/>
        <v>2019</v>
      </c>
      <c r="D353" s="3">
        <f t="shared" ca="1" si="103"/>
        <v>14402.18</v>
      </c>
      <c r="E353" s="3">
        <f t="shared" ca="1" si="104"/>
        <v>55393</v>
      </c>
      <c r="F353" s="1">
        <f t="shared" ca="1" si="105"/>
        <v>0.26</v>
      </c>
      <c r="G353">
        <f t="shared" ca="1" si="117"/>
        <v>3</v>
      </c>
      <c r="H353">
        <f t="shared" ca="1" si="106"/>
        <v>752</v>
      </c>
      <c r="I353" s="3">
        <f t="shared" ca="1" si="107"/>
        <v>2936</v>
      </c>
      <c r="J353">
        <v>12</v>
      </c>
      <c r="K353" s="1">
        <f t="shared" ca="1" si="108"/>
        <v>0.15</v>
      </c>
      <c r="L353">
        <f t="shared" ca="1" si="93"/>
        <v>6</v>
      </c>
      <c r="M353" s="4">
        <f t="shared" ca="1" si="109"/>
        <v>204.72183757488281</v>
      </c>
      <c r="N353" s="10">
        <f t="shared" ca="1" si="118"/>
        <v>1468</v>
      </c>
      <c r="O353" s="3">
        <f t="shared" ca="1" si="111"/>
        <v>244.66666666666666</v>
      </c>
      <c r="P353" s="14">
        <f t="shared" ca="1" si="112"/>
        <v>440.4</v>
      </c>
      <c r="Q353" s="14">
        <f t="shared" ca="1" si="113"/>
        <v>8808</v>
      </c>
      <c r="R353" s="12">
        <f t="shared" ca="1" si="114"/>
        <v>2207872</v>
      </c>
      <c r="S353" s="12">
        <f t="shared" ca="1" si="115"/>
        <v>763.36</v>
      </c>
      <c r="T353" s="12">
        <f t="shared" ca="1" si="116"/>
        <v>162633848</v>
      </c>
    </row>
    <row r="354" spans="1:20">
      <c r="A354" t="s">
        <v>369</v>
      </c>
      <c r="B354" t="str">
        <f t="shared" si="87"/>
        <v>2019</v>
      </c>
      <c r="D354" s="3">
        <f t="shared" ca="1" si="103"/>
        <v>23087.960000000003</v>
      </c>
      <c r="E354" s="3">
        <f t="shared" ca="1" si="104"/>
        <v>82457</v>
      </c>
      <c r="F354" s="1">
        <f t="shared" ca="1" si="105"/>
        <v>0.28000000000000003</v>
      </c>
      <c r="G354">
        <f t="shared" ca="1" si="117"/>
        <v>5</v>
      </c>
      <c r="H354">
        <f t="shared" ca="1" si="106"/>
        <v>770</v>
      </c>
      <c r="I354" s="3">
        <f t="shared" ca="1" si="107"/>
        <v>2318</v>
      </c>
      <c r="J354">
        <v>12</v>
      </c>
      <c r="K354" s="1">
        <f t="shared" ca="1" si="108"/>
        <v>0.18</v>
      </c>
      <c r="L354">
        <f t="shared" ca="1" si="93"/>
        <v>5</v>
      </c>
      <c r="M354" s="4">
        <f t="shared" ca="1" si="109"/>
        <v>194.48343121149</v>
      </c>
      <c r="N354" s="10">
        <f t="shared" ca="1" si="118"/>
        <v>1352.1666666666667</v>
      </c>
      <c r="O354" s="3">
        <f t="shared" ca="1" si="111"/>
        <v>193.16666666666666</v>
      </c>
      <c r="P354" s="14">
        <f t="shared" ca="1" si="112"/>
        <v>417.24</v>
      </c>
      <c r="Q354" s="14">
        <f t="shared" ca="1" si="113"/>
        <v>11590</v>
      </c>
      <c r="R354" s="12">
        <f t="shared" ca="1" si="114"/>
        <v>1784860</v>
      </c>
      <c r="S354" s="12">
        <f t="shared" ca="1" si="115"/>
        <v>649.04000000000008</v>
      </c>
      <c r="T354" s="12">
        <f t="shared" ca="1" si="116"/>
        <v>191135326</v>
      </c>
    </row>
    <row r="355" spans="1:20">
      <c r="A355" t="s">
        <v>370</v>
      </c>
      <c r="B355" t="str">
        <f t="shared" si="87"/>
        <v>2019</v>
      </c>
      <c r="D355" s="3">
        <f t="shared" ca="1" si="103"/>
        <v>27757.919999999998</v>
      </c>
      <c r="E355" s="3">
        <f t="shared" ca="1" si="104"/>
        <v>115658</v>
      </c>
      <c r="F355" s="1">
        <f t="shared" ca="1" si="105"/>
        <v>0.24</v>
      </c>
      <c r="G355">
        <f t="shared" ca="1" si="117"/>
        <v>5</v>
      </c>
      <c r="H355">
        <f t="shared" ca="1" si="106"/>
        <v>772</v>
      </c>
      <c r="I355" s="3">
        <f t="shared" ca="1" si="107"/>
        <v>3658</v>
      </c>
      <c r="J355">
        <v>12</v>
      </c>
      <c r="K355" s="1">
        <f t="shared" ca="1" si="108"/>
        <v>0.18</v>
      </c>
      <c r="L355">
        <f t="shared" ca="1" si="93"/>
        <v>5</v>
      </c>
      <c r="M355" s="4">
        <f t="shared" ca="1" si="109"/>
        <v>306.91129912494824</v>
      </c>
      <c r="N355" s="10">
        <f t="shared" ca="1" si="118"/>
        <v>2133.8333333333335</v>
      </c>
      <c r="O355" s="3">
        <f t="shared" ca="1" si="111"/>
        <v>304.83333333333331</v>
      </c>
      <c r="P355" s="14">
        <f t="shared" ca="1" si="112"/>
        <v>658.43999999999994</v>
      </c>
      <c r="Q355" s="14">
        <f t="shared" ca="1" si="113"/>
        <v>18290</v>
      </c>
      <c r="R355" s="12">
        <f t="shared" ca="1" si="114"/>
        <v>2823976</v>
      </c>
      <c r="S355" s="12">
        <f t="shared" ca="1" si="115"/>
        <v>877.92</v>
      </c>
      <c r="T355" s="12">
        <f t="shared" ca="1" si="116"/>
        <v>423076964</v>
      </c>
    </row>
    <row r="356" spans="1:20">
      <c r="A356" t="s">
        <v>371</v>
      </c>
      <c r="B356" t="str">
        <f t="shared" si="87"/>
        <v>2019</v>
      </c>
      <c r="D356" s="3">
        <f t="shared" ca="1" si="103"/>
        <v>30302.100000000002</v>
      </c>
      <c r="E356" s="3">
        <f t="shared" ca="1" si="104"/>
        <v>112230</v>
      </c>
      <c r="F356" s="1">
        <f t="shared" ca="1" si="105"/>
        <v>0.27</v>
      </c>
      <c r="G356">
        <f t="shared" ca="1" si="117"/>
        <v>5</v>
      </c>
      <c r="H356">
        <f t="shared" ca="1" si="106"/>
        <v>783</v>
      </c>
      <c r="I356" s="3">
        <f t="shared" ca="1" si="107"/>
        <v>2579</v>
      </c>
      <c r="J356">
        <v>12</v>
      </c>
      <c r="K356" s="1">
        <f t="shared" ca="1" si="108"/>
        <v>0.21</v>
      </c>
      <c r="L356">
        <f t="shared" ca="1" si="93"/>
        <v>5</v>
      </c>
      <c r="M356" s="4">
        <f t="shared" ca="1" si="109"/>
        <v>253.12291931603497</v>
      </c>
      <c r="N356" s="10">
        <f t="shared" ca="1" si="118"/>
        <v>1504.4166666666667</v>
      </c>
      <c r="O356" s="3">
        <f t="shared" ca="1" si="111"/>
        <v>214.91666666666666</v>
      </c>
      <c r="P356" s="14">
        <f t="shared" ca="1" si="112"/>
        <v>541.59</v>
      </c>
      <c r="Q356" s="14">
        <f t="shared" ca="1" si="113"/>
        <v>12895</v>
      </c>
      <c r="R356" s="12">
        <f t="shared" ca="1" si="114"/>
        <v>2019357</v>
      </c>
      <c r="S356" s="12">
        <f t="shared" ca="1" si="115"/>
        <v>696.33</v>
      </c>
      <c r="T356" s="12">
        <f t="shared" ca="1" si="116"/>
        <v>289441170</v>
      </c>
    </row>
    <row r="357" spans="1:20">
      <c r="A357" t="s">
        <v>372</v>
      </c>
      <c r="B357" t="str">
        <f t="shared" si="87"/>
        <v>2019</v>
      </c>
      <c r="D357" s="3">
        <f t="shared" ca="1" si="103"/>
        <v>33140.14</v>
      </c>
      <c r="E357" s="3">
        <f t="shared" ca="1" si="104"/>
        <v>97471</v>
      </c>
      <c r="F357" s="1">
        <f t="shared" ca="1" si="105"/>
        <v>0.33999999999999997</v>
      </c>
      <c r="G357">
        <f t="shared" ca="1" si="117"/>
        <v>4</v>
      </c>
      <c r="H357">
        <f t="shared" ca="1" si="106"/>
        <v>784</v>
      </c>
      <c r="I357" s="3">
        <f t="shared" ca="1" si="107"/>
        <v>3974</v>
      </c>
      <c r="J357">
        <v>12</v>
      </c>
      <c r="K357" s="1">
        <f t="shared" ca="1" si="108"/>
        <v>0.18</v>
      </c>
      <c r="L357">
        <f t="shared" ca="1" si="93"/>
        <v>6</v>
      </c>
      <c r="M357" s="4">
        <f t="shared" ca="1" si="109"/>
        <v>333.42413961797274</v>
      </c>
      <c r="N357" s="10">
        <f t="shared" ca="1" si="118"/>
        <v>1987</v>
      </c>
      <c r="O357" s="3">
        <f t="shared" ca="1" si="111"/>
        <v>331.16666666666669</v>
      </c>
      <c r="P357" s="14">
        <f t="shared" ca="1" si="112"/>
        <v>715.31999999999994</v>
      </c>
      <c r="Q357" s="14">
        <f t="shared" ca="1" si="113"/>
        <v>15896</v>
      </c>
      <c r="R357" s="12">
        <f t="shared" ca="1" si="114"/>
        <v>3115616</v>
      </c>
      <c r="S357" s="12">
        <f t="shared" ca="1" si="115"/>
        <v>1351.1599999999999</v>
      </c>
      <c r="T357" s="12">
        <f t="shared" ca="1" si="116"/>
        <v>387349754</v>
      </c>
    </row>
    <row r="358" spans="1:20">
      <c r="A358" t="s">
        <v>373</v>
      </c>
      <c r="B358" t="str">
        <f t="shared" si="87"/>
        <v>2019</v>
      </c>
      <c r="D358" s="3">
        <f t="shared" ca="1" si="103"/>
        <v>21640.2</v>
      </c>
      <c r="E358" s="3">
        <f t="shared" ca="1" si="104"/>
        <v>108201</v>
      </c>
      <c r="F358" s="1">
        <f t="shared" ca="1" si="105"/>
        <v>0.2</v>
      </c>
      <c r="G358">
        <f t="shared" ca="1" si="117"/>
        <v>5</v>
      </c>
      <c r="H358">
        <f t="shared" ca="1" si="106"/>
        <v>727</v>
      </c>
      <c r="I358" s="3">
        <f t="shared" ca="1" si="107"/>
        <v>2445</v>
      </c>
      <c r="J358">
        <v>12</v>
      </c>
      <c r="K358" s="1">
        <f t="shared" ca="1" si="108"/>
        <v>0.16</v>
      </c>
      <c r="L358">
        <f t="shared" ca="1" si="93"/>
        <v>6</v>
      </c>
      <c r="M358" s="4">
        <f t="shared" ca="1" si="109"/>
        <v>182.01648314720111</v>
      </c>
      <c r="N358" s="10">
        <f t="shared" ca="1" si="118"/>
        <v>1222.5</v>
      </c>
      <c r="O358" s="3">
        <f t="shared" ca="1" si="111"/>
        <v>203.75</v>
      </c>
      <c r="P358" s="14">
        <f t="shared" ca="1" si="112"/>
        <v>391.2</v>
      </c>
      <c r="Q358" s="14">
        <f t="shared" ca="1" si="113"/>
        <v>12225</v>
      </c>
      <c r="R358" s="12">
        <f t="shared" ca="1" si="114"/>
        <v>1777515</v>
      </c>
      <c r="S358" s="12">
        <f t="shared" ca="1" si="115"/>
        <v>489</v>
      </c>
      <c r="T358" s="12">
        <f t="shared" ca="1" si="116"/>
        <v>264551445</v>
      </c>
    </row>
    <row r="359" spans="1:20">
      <c r="A359" t="s">
        <v>374</v>
      </c>
      <c r="B359" t="str">
        <f t="shared" si="87"/>
        <v>2019</v>
      </c>
      <c r="D359" s="3">
        <f t="shared" ca="1" si="103"/>
        <v>18038.190000000002</v>
      </c>
      <c r="E359" s="3">
        <f t="shared" ca="1" si="104"/>
        <v>106107</v>
      </c>
      <c r="F359" s="1">
        <f t="shared" ca="1" si="105"/>
        <v>0.17</v>
      </c>
      <c r="G359">
        <f t="shared" ca="1" si="117"/>
        <v>3</v>
      </c>
      <c r="H359">
        <f t="shared" ca="1" si="106"/>
        <v>763</v>
      </c>
      <c r="I359" s="3">
        <f t="shared" ca="1" si="107"/>
        <v>2873</v>
      </c>
      <c r="J359">
        <v>12</v>
      </c>
      <c r="K359" s="1">
        <f t="shared" ca="1" si="108"/>
        <v>0.19</v>
      </c>
      <c r="L359">
        <f t="shared" ca="1" si="93"/>
        <v>3</v>
      </c>
      <c r="M359" s="4">
        <f t="shared" ca="1" si="109"/>
        <v>254.66876872268864</v>
      </c>
      <c r="N359" s="10">
        <f t="shared" ca="1" si="118"/>
        <v>2154.75</v>
      </c>
      <c r="O359" s="3">
        <f t="shared" ca="1" si="111"/>
        <v>239.41666666666666</v>
      </c>
      <c r="P359" s="14">
        <f t="shared" ca="1" si="112"/>
        <v>545.87</v>
      </c>
      <c r="Q359" s="14">
        <f t="shared" ca="1" si="113"/>
        <v>8619</v>
      </c>
      <c r="R359" s="12">
        <f t="shared" ca="1" si="114"/>
        <v>2192099</v>
      </c>
      <c r="S359" s="12">
        <f t="shared" ca="1" si="115"/>
        <v>488.41</v>
      </c>
      <c r="T359" s="12">
        <f t="shared" ca="1" si="116"/>
        <v>304845411</v>
      </c>
    </row>
    <row r="360" spans="1:20">
      <c r="A360" t="s">
        <v>375</v>
      </c>
      <c r="B360" t="str">
        <f t="shared" si="87"/>
        <v>2019</v>
      </c>
      <c r="D360" s="3">
        <f t="shared" ca="1" si="103"/>
        <v>36290.519999999997</v>
      </c>
      <c r="E360" s="3">
        <f t="shared" ca="1" si="104"/>
        <v>100807</v>
      </c>
      <c r="F360" s="1">
        <f t="shared" ca="1" si="105"/>
        <v>0.36</v>
      </c>
      <c r="G360">
        <f t="shared" ca="1" si="117"/>
        <v>3</v>
      </c>
      <c r="H360">
        <f t="shared" ca="1" si="106"/>
        <v>740</v>
      </c>
      <c r="I360" s="3">
        <f t="shared" ca="1" si="107"/>
        <v>3221</v>
      </c>
      <c r="J360">
        <v>12</v>
      </c>
      <c r="K360" s="1">
        <f t="shared" ca="1" si="108"/>
        <v>0.18</v>
      </c>
      <c r="L360">
        <f t="shared" ca="1" si="93"/>
        <v>3</v>
      </c>
      <c r="M360" s="4">
        <f t="shared" ca="1" si="109"/>
        <v>270.24638996212639</v>
      </c>
      <c r="N360" s="10">
        <f t="shared" ca="1" si="118"/>
        <v>2415.75</v>
      </c>
      <c r="O360" s="3">
        <f t="shared" ca="1" si="111"/>
        <v>268.41666666666669</v>
      </c>
      <c r="P360" s="14">
        <f t="shared" ca="1" si="112"/>
        <v>579.78</v>
      </c>
      <c r="Q360" s="14">
        <f t="shared" ca="1" si="113"/>
        <v>9663</v>
      </c>
      <c r="R360" s="12">
        <f t="shared" ca="1" si="114"/>
        <v>2383540</v>
      </c>
      <c r="S360" s="12">
        <f t="shared" ca="1" si="115"/>
        <v>1159.56</v>
      </c>
      <c r="T360" s="12">
        <f t="shared" ca="1" si="116"/>
        <v>324699347</v>
      </c>
    </row>
    <row r="361" spans="1:20">
      <c r="A361" t="s">
        <v>376</v>
      </c>
      <c r="B361" t="str">
        <f t="shared" si="87"/>
        <v>2019</v>
      </c>
      <c r="D361" s="3">
        <f t="shared" ca="1" si="103"/>
        <v>30693.760000000002</v>
      </c>
      <c r="E361" s="3">
        <f t="shared" ca="1" si="104"/>
        <v>95918</v>
      </c>
      <c r="F361" s="1">
        <f t="shared" ca="1" si="105"/>
        <v>0.32</v>
      </c>
      <c r="G361">
        <f t="shared" ca="1" si="117"/>
        <v>4</v>
      </c>
      <c r="H361">
        <f t="shared" ca="1" si="106"/>
        <v>748</v>
      </c>
      <c r="I361" s="3">
        <f t="shared" ca="1" si="107"/>
        <v>3747</v>
      </c>
      <c r="J361">
        <v>12</v>
      </c>
      <c r="K361" s="1">
        <f t="shared" ca="1" si="108"/>
        <v>0.2</v>
      </c>
      <c r="L361">
        <f t="shared" ca="1" si="93"/>
        <v>5</v>
      </c>
      <c r="M361" s="4">
        <f t="shared" ca="1" si="109"/>
        <v>349.93566212095686</v>
      </c>
      <c r="N361" s="10">
        <f t="shared" ca="1" si="118"/>
        <v>2185.75</v>
      </c>
      <c r="O361" s="3">
        <f t="shared" ca="1" si="111"/>
        <v>312.25</v>
      </c>
      <c r="P361" s="14">
        <f t="shared" ca="1" si="112"/>
        <v>749.40000000000009</v>
      </c>
      <c r="Q361" s="14">
        <f t="shared" ca="1" si="113"/>
        <v>14988</v>
      </c>
      <c r="R361" s="12">
        <f t="shared" ca="1" si="114"/>
        <v>2802756</v>
      </c>
      <c r="S361" s="12">
        <f t="shared" ca="1" si="115"/>
        <v>1199.04</v>
      </c>
      <c r="T361" s="12">
        <f t="shared" ca="1" si="116"/>
        <v>359404746</v>
      </c>
    </row>
    <row r="362" spans="1:20">
      <c r="A362" t="s">
        <v>377</v>
      </c>
      <c r="B362" t="str">
        <f t="shared" si="87"/>
        <v>2019</v>
      </c>
      <c r="D362" s="3">
        <f t="shared" ca="1" si="103"/>
        <v>13929.2</v>
      </c>
      <c r="E362" s="3">
        <f t="shared" ca="1" si="104"/>
        <v>69646</v>
      </c>
      <c r="F362" s="1">
        <f t="shared" ca="1" si="105"/>
        <v>0.2</v>
      </c>
      <c r="G362">
        <f t="shared" ca="1" si="117"/>
        <v>5</v>
      </c>
      <c r="H362">
        <f t="shared" ca="1" si="106"/>
        <v>790</v>
      </c>
      <c r="I362" s="3">
        <f t="shared" ca="1" si="107"/>
        <v>3460</v>
      </c>
      <c r="J362">
        <v>12</v>
      </c>
      <c r="K362" s="1">
        <f t="shared" ca="1" si="108"/>
        <v>0.15</v>
      </c>
      <c r="L362">
        <f t="shared" ca="1" si="93"/>
        <v>5</v>
      </c>
      <c r="M362" s="4">
        <f t="shared" ca="1" si="109"/>
        <v>241.25938624287971</v>
      </c>
      <c r="N362" s="10">
        <f t="shared" ca="1" si="118"/>
        <v>2018.3333333333335</v>
      </c>
      <c r="O362" s="3">
        <f t="shared" ca="1" si="111"/>
        <v>288.33333333333331</v>
      </c>
      <c r="P362" s="14">
        <f t="shared" ca="1" si="112"/>
        <v>519</v>
      </c>
      <c r="Q362" s="14">
        <f t="shared" ca="1" si="113"/>
        <v>17300</v>
      </c>
      <c r="R362" s="12">
        <f t="shared" ca="1" si="114"/>
        <v>2733400</v>
      </c>
      <c r="S362" s="12">
        <f t="shared" ca="1" si="115"/>
        <v>692</v>
      </c>
      <c r="T362" s="12">
        <f t="shared" ca="1" si="116"/>
        <v>240975160</v>
      </c>
    </row>
    <row r="363" spans="1:20">
      <c r="A363" t="s">
        <v>378</v>
      </c>
      <c r="B363" t="str">
        <f t="shared" si="87"/>
        <v>2019</v>
      </c>
      <c r="D363" s="3">
        <f t="shared" ca="1" si="103"/>
        <v>30904.640000000003</v>
      </c>
      <c r="E363" s="3">
        <f t="shared" ca="1" si="104"/>
        <v>90896</v>
      </c>
      <c r="F363" s="1">
        <f t="shared" ca="1" si="105"/>
        <v>0.34</v>
      </c>
      <c r="G363">
        <f t="shared" ca="1" si="117"/>
        <v>4</v>
      </c>
      <c r="H363">
        <f t="shared" ca="1" si="106"/>
        <v>779</v>
      </c>
      <c r="I363" s="3">
        <f t="shared" ca="1" si="107"/>
        <v>2565</v>
      </c>
      <c r="J363">
        <v>12</v>
      </c>
      <c r="K363" s="1">
        <f t="shared" ca="1" si="108"/>
        <v>0.17</v>
      </c>
      <c r="L363">
        <f t="shared" ca="1" si="93"/>
        <v>3</v>
      </c>
      <c r="M363" s="4">
        <f t="shared" ca="1" si="109"/>
        <v>203.06797269262131</v>
      </c>
      <c r="N363" s="10">
        <f t="shared" ca="1" si="118"/>
        <v>1923.75</v>
      </c>
      <c r="O363" s="3">
        <f t="shared" ca="1" si="111"/>
        <v>213.75</v>
      </c>
      <c r="P363" s="14">
        <f t="shared" ca="1" si="112"/>
        <v>436.05</v>
      </c>
      <c r="Q363" s="14">
        <f t="shared" ca="1" si="113"/>
        <v>10260</v>
      </c>
      <c r="R363" s="12">
        <f t="shared" ca="1" si="114"/>
        <v>1998135</v>
      </c>
      <c r="S363" s="12">
        <f t="shared" ca="1" si="115"/>
        <v>872.1</v>
      </c>
      <c r="T363" s="12">
        <f t="shared" ca="1" si="116"/>
        <v>233148240</v>
      </c>
    </row>
    <row r="364" spans="1:20">
      <c r="A364" t="s">
        <v>379</v>
      </c>
      <c r="B364" t="str">
        <f t="shared" si="87"/>
        <v>2019</v>
      </c>
      <c r="D364" s="3">
        <f t="shared" ca="1" si="103"/>
        <v>40737.899999999994</v>
      </c>
      <c r="E364" s="3">
        <f t="shared" ca="1" si="104"/>
        <v>116394</v>
      </c>
      <c r="F364" s="1">
        <f t="shared" ca="1" si="105"/>
        <v>0.34999999999999992</v>
      </c>
      <c r="G364">
        <f t="shared" ca="1" si="117"/>
        <v>5</v>
      </c>
      <c r="H364">
        <f t="shared" ca="1" si="106"/>
        <v>746</v>
      </c>
      <c r="I364" s="3">
        <f t="shared" ca="1" si="107"/>
        <v>3417</v>
      </c>
      <c r="J364">
        <v>12</v>
      </c>
      <c r="K364" s="1">
        <f t="shared" ca="1" si="108"/>
        <v>0.21</v>
      </c>
      <c r="L364">
        <f t="shared" ca="1" si="93"/>
        <v>3</v>
      </c>
      <c r="M364" s="4">
        <f t="shared" ca="1" si="109"/>
        <v>335.37069224617733</v>
      </c>
      <c r="N364" s="10">
        <f t="shared" ca="1" si="118"/>
        <v>2562.75</v>
      </c>
      <c r="O364" s="3">
        <f t="shared" ca="1" si="111"/>
        <v>284.75</v>
      </c>
      <c r="P364" s="14">
        <f t="shared" ca="1" si="112"/>
        <v>717.56999999999994</v>
      </c>
      <c r="Q364" s="14">
        <f t="shared" ca="1" si="113"/>
        <v>17085</v>
      </c>
      <c r="R364" s="12">
        <f t="shared" ca="1" si="114"/>
        <v>2549082</v>
      </c>
      <c r="S364" s="12">
        <f t="shared" ca="1" si="115"/>
        <v>1195.9499999999998</v>
      </c>
      <c r="T364" s="12">
        <f t="shared" ca="1" si="116"/>
        <v>397718298</v>
      </c>
    </row>
    <row r="365" spans="1:20">
      <c r="A365" t="s">
        <v>380</v>
      </c>
      <c r="B365" t="str">
        <f t="shared" si="87"/>
        <v>2019</v>
      </c>
      <c r="D365" s="3">
        <f t="shared" ca="1" si="103"/>
        <v>24078.949999999997</v>
      </c>
      <c r="E365" s="3">
        <f t="shared" ca="1" si="104"/>
        <v>68797</v>
      </c>
      <c r="F365" s="1">
        <f t="shared" ca="1" si="105"/>
        <v>0.35</v>
      </c>
      <c r="G365">
        <f t="shared" ca="1" si="117"/>
        <v>3</v>
      </c>
      <c r="H365">
        <f t="shared" ca="1" si="106"/>
        <v>735</v>
      </c>
      <c r="I365" s="3">
        <f t="shared" ca="1" si="107"/>
        <v>3320</v>
      </c>
      <c r="J365">
        <v>12</v>
      </c>
      <c r="K365" s="1">
        <f t="shared" ca="1" si="108"/>
        <v>0.15</v>
      </c>
      <c r="L365">
        <f t="shared" ca="1" si="93"/>
        <v>5</v>
      </c>
      <c r="M365" s="4">
        <f t="shared" ca="1" si="109"/>
        <v>231.49744575906365</v>
      </c>
      <c r="N365" s="10">
        <f t="shared" ca="1" si="118"/>
        <v>1936.6666666666667</v>
      </c>
      <c r="O365" s="3">
        <f t="shared" ca="1" si="111"/>
        <v>276.66666666666669</v>
      </c>
      <c r="P365" s="14">
        <f t="shared" ca="1" si="112"/>
        <v>498</v>
      </c>
      <c r="Q365" s="14">
        <f t="shared" ca="1" si="113"/>
        <v>9960</v>
      </c>
      <c r="R365" s="12">
        <f t="shared" ca="1" si="114"/>
        <v>2440200</v>
      </c>
      <c r="S365" s="12">
        <f t="shared" ca="1" si="115"/>
        <v>1162</v>
      </c>
      <c r="T365" s="12">
        <f t="shared" ca="1" si="116"/>
        <v>228406040</v>
      </c>
    </row>
    <row r="366" spans="1:20">
      <c r="A366" t="s">
        <v>381</v>
      </c>
      <c r="B366" t="str">
        <f t="shared" si="87"/>
        <v>2019</v>
      </c>
      <c r="D366" s="3">
        <f t="shared" ca="1" si="103"/>
        <v>43517.98</v>
      </c>
      <c r="E366" s="3">
        <f t="shared" ca="1" si="104"/>
        <v>114521</v>
      </c>
      <c r="F366" s="1">
        <f t="shared" ca="1" si="105"/>
        <v>0.38</v>
      </c>
      <c r="G366">
        <f t="shared" ca="1" si="117"/>
        <v>5</v>
      </c>
      <c r="H366">
        <f t="shared" ca="1" si="106"/>
        <v>781</v>
      </c>
      <c r="I366" s="3">
        <f t="shared" ca="1" si="107"/>
        <v>3802</v>
      </c>
      <c r="J366">
        <v>12</v>
      </c>
      <c r="K366" s="1">
        <f t="shared" ca="1" si="108"/>
        <v>0.15</v>
      </c>
      <c r="L366">
        <f t="shared" ca="1" si="93"/>
        <v>6</v>
      </c>
      <c r="M366" s="4">
        <f t="shared" ca="1" si="109"/>
        <v>265.10641228191577</v>
      </c>
      <c r="N366" s="10">
        <f t="shared" ca="1" si="118"/>
        <v>1901</v>
      </c>
      <c r="O366" s="3">
        <f t="shared" ca="1" si="111"/>
        <v>316.83333333333331</v>
      </c>
      <c r="P366" s="14">
        <f t="shared" ca="1" si="112"/>
        <v>570.29999999999995</v>
      </c>
      <c r="Q366" s="14">
        <f t="shared" ca="1" si="113"/>
        <v>19010</v>
      </c>
      <c r="R366" s="12">
        <f t="shared" ca="1" si="114"/>
        <v>2969362</v>
      </c>
      <c r="S366" s="12">
        <f t="shared" ca="1" si="115"/>
        <v>1444.76</v>
      </c>
      <c r="T366" s="12">
        <f t="shared" ca="1" si="116"/>
        <v>435408842</v>
      </c>
    </row>
    <row r="367" spans="1:20">
      <c r="A367" t="s">
        <v>382</v>
      </c>
      <c r="B367" t="str">
        <f t="shared" si="87"/>
        <v>2019</v>
      </c>
      <c r="D367" s="3">
        <f t="shared" ca="1" si="103"/>
        <v>17372.52</v>
      </c>
      <c r="E367" s="3">
        <f t="shared" ca="1" si="104"/>
        <v>52644</v>
      </c>
      <c r="F367" s="1">
        <f t="shared" ca="1" si="105"/>
        <v>0.33</v>
      </c>
      <c r="G367">
        <f t="shared" ca="1" si="117"/>
        <v>4</v>
      </c>
      <c r="H367">
        <f t="shared" ca="1" si="106"/>
        <v>788</v>
      </c>
      <c r="I367" s="3">
        <f t="shared" ca="1" si="107"/>
        <v>3063</v>
      </c>
      <c r="J367">
        <v>12</v>
      </c>
      <c r="K367" s="1">
        <f t="shared" ca="1" si="108"/>
        <v>0.15</v>
      </c>
      <c r="L367">
        <f t="shared" ca="1" si="93"/>
        <v>4</v>
      </c>
      <c r="M367" s="4">
        <f t="shared" ca="1" si="109"/>
        <v>213.5773121566302</v>
      </c>
      <c r="N367" s="10">
        <f t="shared" ca="1" si="118"/>
        <v>2042</v>
      </c>
      <c r="O367" s="3">
        <f t="shared" ca="1" si="111"/>
        <v>255.25</v>
      </c>
      <c r="P367" s="14">
        <f t="shared" ca="1" si="112"/>
        <v>459.45</v>
      </c>
      <c r="Q367" s="14">
        <f t="shared" ca="1" si="113"/>
        <v>12252</v>
      </c>
      <c r="R367" s="12">
        <f t="shared" ca="1" si="114"/>
        <v>2413644</v>
      </c>
      <c r="S367" s="12">
        <f t="shared" ca="1" si="115"/>
        <v>1010.7900000000001</v>
      </c>
      <c r="T367" s="12">
        <f t="shared" ca="1" si="116"/>
        <v>161248572</v>
      </c>
    </row>
    <row r="368" spans="1:20">
      <c r="A368" t="s">
        <v>383</v>
      </c>
      <c r="B368" t="str">
        <f t="shared" si="87"/>
        <v>2019</v>
      </c>
      <c r="D368" s="3">
        <f t="shared" ca="1" si="103"/>
        <v>18241.38</v>
      </c>
      <c r="E368" s="3">
        <f t="shared" ca="1" si="104"/>
        <v>101341</v>
      </c>
      <c r="F368" s="1">
        <f t="shared" ca="1" si="105"/>
        <v>0.18000000000000002</v>
      </c>
      <c r="G368">
        <f t="shared" ca="1" si="117"/>
        <v>5</v>
      </c>
      <c r="H368">
        <f t="shared" ca="1" si="106"/>
        <v>758</v>
      </c>
      <c r="I368" s="3">
        <f t="shared" ca="1" si="107"/>
        <v>2283</v>
      </c>
      <c r="J368">
        <v>12</v>
      </c>
      <c r="K368" s="1">
        <f t="shared" ca="1" si="108"/>
        <v>0.15</v>
      </c>
      <c r="L368">
        <f t="shared" ca="1" si="93"/>
        <v>6</v>
      </c>
      <c r="M368" s="4">
        <f t="shared" ca="1" si="109"/>
        <v>159.18935803251281</v>
      </c>
      <c r="N368" s="10">
        <f t="shared" ca="1" si="118"/>
        <v>1141.5</v>
      </c>
      <c r="O368" s="3">
        <f t="shared" ca="1" si="111"/>
        <v>190.25</v>
      </c>
      <c r="P368" s="14">
        <f t="shared" ca="1" si="112"/>
        <v>342.45</v>
      </c>
      <c r="Q368" s="14">
        <f t="shared" ca="1" si="113"/>
        <v>11415</v>
      </c>
      <c r="R368" s="12">
        <f t="shared" ca="1" si="114"/>
        <v>1730514</v>
      </c>
      <c r="S368" s="12">
        <f t="shared" ca="1" si="115"/>
        <v>410.94000000000005</v>
      </c>
      <c r="T368" s="12">
        <f t="shared" ca="1" si="116"/>
        <v>231361503</v>
      </c>
    </row>
    <row r="369" spans="1:20">
      <c r="A369" t="s">
        <v>384</v>
      </c>
      <c r="B369" t="str">
        <f t="shared" si="87"/>
        <v>2019</v>
      </c>
      <c r="D369" s="3">
        <f t="shared" ca="1" si="103"/>
        <v>38826.450000000004</v>
      </c>
      <c r="E369" s="3">
        <f t="shared" ca="1" si="104"/>
        <v>99555</v>
      </c>
      <c r="F369" s="1">
        <f t="shared" ca="1" si="105"/>
        <v>0.39000000000000007</v>
      </c>
      <c r="G369">
        <f t="shared" ca="1" si="117"/>
        <v>3</v>
      </c>
      <c r="H369">
        <f t="shared" ca="1" si="106"/>
        <v>738</v>
      </c>
      <c r="I369" s="3">
        <f t="shared" ca="1" si="107"/>
        <v>3604</v>
      </c>
      <c r="J369">
        <v>12</v>
      </c>
      <c r="K369" s="1">
        <f t="shared" ca="1" si="108"/>
        <v>0.21</v>
      </c>
      <c r="L369">
        <f t="shared" ca="1" si="93"/>
        <v>5</v>
      </c>
      <c r="M369" s="4">
        <f t="shared" ca="1" si="109"/>
        <v>353.72431221984885</v>
      </c>
      <c r="N369" s="10">
        <f t="shared" ca="1" si="118"/>
        <v>2102.3333333333335</v>
      </c>
      <c r="O369" s="3">
        <f t="shared" ca="1" si="111"/>
        <v>300.33333333333331</v>
      </c>
      <c r="P369" s="14">
        <f t="shared" ca="1" si="112"/>
        <v>756.83999999999992</v>
      </c>
      <c r="Q369" s="14">
        <f t="shared" ca="1" si="113"/>
        <v>10812</v>
      </c>
      <c r="R369" s="12">
        <f t="shared" ca="1" si="114"/>
        <v>2659752</v>
      </c>
      <c r="S369" s="12">
        <f t="shared" ca="1" si="115"/>
        <v>1405.5600000000002</v>
      </c>
      <c r="T369" s="12">
        <f t="shared" ca="1" si="116"/>
        <v>358796220</v>
      </c>
    </row>
    <row r="370" spans="1:20">
      <c r="A370" t="s">
        <v>385</v>
      </c>
      <c r="B370" t="str">
        <f t="shared" si="87"/>
        <v>2019</v>
      </c>
      <c r="D370" s="3">
        <f t="shared" ca="1" si="103"/>
        <v>16388.849999999999</v>
      </c>
      <c r="E370" s="3">
        <f t="shared" ca="1" si="104"/>
        <v>109259</v>
      </c>
      <c r="F370" s="1">
        <f t="shared" ca="1" si="105"/>
        <v>0.15</v>
      </c>
      <c r="G370">
        <f t="shared" ca="1" si="117"/>
        <v>4</v>
      </c>
      <c r="H370">
        <f t="shared" ca="1" si="106"/>
        <v>737</v>
      </c>
      <c r="I370" s="3">
        <f t="shared" ca="1" si="107"/>
        <v>3968</v>
      </c>
      <c r="J370">
        <v>12</v>
      </c>
      <c r="K370" s="1">
        <f t="shared" ca="1" si="108"/>
        <v>0.19</v>
      </c>
      <c r="L370">
        <f t="shared" ca="1" si="93"/>
        <v>3</v>
      </c>
      <c r="M370" s="4">
        <f t="shared" ca="1" si="109"/>
        <v>351.7318741008105</v>
      </c>
      <c r="N370" s="10">
        <f t="shared" ca="1" si="118"/>
        <v>2976</v>
      </c>
      <c r="O370" s="3">
        <f t="shared" ca="1" si="111"/>
        <v>330.66666666666669</v>
      </c>
      <c r="P370" s="14">
        <f t="shared" ca="1" si="112"/>
        <v>753.92</v>
      </c>
      <c r="Q370" s="14">
        <f t="shared" ca="1" si="113"/>
        <v>15872</v>
      </c>
      <c r="R370" s="12">
        <f t="shared" ca="1" si="114"/>
        <v>2924416</v>
      </c>
      <c r="S370" s="12">
        <f t="shared" ca="1" si="115"/>
        <v>595.19999999999993</v>
      </c>
      <c r="T370" s="12">
        <f t="shared" ca="1" si="116"/>
        <v>433539712</v>
      </c>
    </row>
    <row r="371" spans="1:20">
      <c r="A371" t="s">
        <v>386</v>
      </c>
      <c r="B371" t="str">
        <f t="shared" si="87"/>
        <v>2019</v>
      </c>
      <c r="D371" s="3">
        <f t="shared" ca="1" si="103"/>
        <v>19858.88</v>
      </c>
      <c r="E371" s="3">
        <f t="shared" ca="1" si="104"/>
        <v>62059</v>
      </c>
      <c r="F371" s="1">
        <f t="shared" ca="1" si="105"/>
        <v>0.32</v>
      </c>
      <c r="G371">
        <f t="shared" ca="1" si="117"/>
        <v>3</v>
      </c>
      <c r="H371">
        <f t="shared" ca="1" si="106"/>
        <v>725</v>
      </c>
      <c r="I371" s="3">
        <f t="shared" ca="1" si="107"/>
        <v>2403</v>
      </c>
      <c r="J371">
        <v>12</v>
      </c>
      <c r="K371" s="1">
        <f t="shared" ca="1" si="108"/>
        <v>0.17</v>
      </c>
      <c r="L371">
        <f t="shared" ca="1" si="93"/>
        <v>4</v>
      </c>
      <c r="M371" s="4">
        <f t="shared" ca="1" si="109"/>
        <v>190.24262704887676</v>
      </c>
      <c r="N371" s="10">
        <f t="shared" ca="1" si="118"/>
        <v>1602</v>
      </c>
      <c r="O371" s="3">
        <f t="shared" ca="1" si="111"/>
        <v>200.25</v>
      </c>
      <c r="P371" s="14">
        <f t="shared" ca="1" si="112"/>
        <v>408.51000000000005</v>
      </c>
      <c r="Q371" s="14">
        <f t="shared" ca="1" si="113"/>
        <v>7209</v>
      </c>
      <c r="R371" s="12">
        <f t="shared" ca="1" si="114"/>
        <v>1742175</v>
      </c>
      <c r="S371" s="12">
        <f t="shared" ca="1" si="115"/>
        <v>768.96</v>
      </c>
      <c r="T371" s="12">
        <f t="shared" ca="1" si="116"/>
        <v>149127777</v>
      </c>
    </row>
    <row r="372" spans="1:20">
      <c r="A372" t="s">
        <v>387</v>
      </c>
      <c r="B372" t="str">
        <f t="shared" si="87"/>
        <v>2019</v>
      </c>
      <c r="D372" s="3">
        <f t="shared" ca="1" si="103"/>
        <v>23072.68</v>
      </c>
      <c r="E372" s="3">
        <f t="shared" ca="1" si="104"/>
        <v>74428</v>
      </c>
      <c r="F372" s="1">
        <f t="shared" ca="1" si="105"/>
        <v>0.31</v>
      </c>
      <c r="G372">
        <f t="shared" ca="1" si="117"/>
        <v>5</v>
      </c>
      <c r="H372">
        <f t="shared" ca="1" si="106"/>
        <v>740</v>
      </c>
      <c r="I372" s="3">
        <f t="shared" ca="1" si="107"/>
        <v>3910</v>
      </c>
      <c r="J372">
        <v>12</v>
      </c>
      <c r="K372" s="1">
        <f t="shared" ca="1" si="108"/>
        <v>0.21</v>
      </c>
      <c r="L372">
        <f t="shared" ca="1" si="93"/>
        <v>5</v>
      </c>
      <c r="M372" s="4">
        <f t="shared" ca="1" si="109"/>
        <v>383.75750854040194</v>
      </c>
      <c r="N372" s="10">
        <f t="shared" ca="1" si="118"/>
        <v>2280.8333333333335</v>
      </c>
      <c r="O372" s="3">
        <f t="shared" ca="1" si="111"/>
        <v>325.83333333333331</v>
      </c>
      <c r="P372" s="14">
        <f t="shared" ca="1" si="112"/>
        <v>821.1</v>
      </c>
      <c r="Q372" s="14">
        <f t="shared" ca="1" si="113"/>
        <v>19550</v>
      </c>
      <c r="R372" s="12">
        <f t="shared" ca="1" si="114"/>
        <v>2893400</v>
      </c>
      <c r="S372" s="12">
        <f t="shared" ca="1" si="115"/>
        <v>1212.0999999999999</v>
      </c>
      <c r="T372" s="12">
        <f t="shared" ca="1" si="116"/>
        <v>291013480</v>
      </c>
    </row>
    <row r="373" spans="1:20">
      <c r="A373" t="s">
        <v>388</v>
      </c>
      <c r="B373" t="str">
        <f t="shared" si="87"/>
        <v>2019</v>
      </c>
      <c r="D373" s="3">
        <f t="shared" ca="1" si="103"/>
        <v>27167.039999999997</v>
      </c>
      <c r="E373" s="3">
        <f t="shared" ca="1" si="104"/>
        <v>113196</v>
      </c>
      <c r="F373" s="1">
        <f t="shared" ca="1" si="105"/>
        <v>0.23999999999999996</v>
      </c>
      <c r="G373">
        <f t="shared" ca="1" si="117"/>
        <v>4</v>
      </c>
      <c r="H373">
        <f t="shared" ca="1" si="106"/>
        <v>772</v>
      </c>
      <c r="I373" s="3">
        <f t="shared" ca="1" si="107"/>
        <v>3606</v>
      </c>
      <c r="J373">
        <v>12</v>
      </c>
      <c r="K373" s="1">
        <f t="shared" ca="1" si="108"/>
        <v>0.2</v>
      </c>
      <c r="L373">
        <f t="shared" ca="1" si="93"/>
        <v>5</v>
      </c>
      <c r="M373" s="4">
        <f t="shared" ca="1" si="109"/>
        <v>336.7675467328985</v>
      </c>
      <c r="N373" s="10">
        <f t="shared" ca="1" si="118"/>
        <v>2103.5</v>
      </c>
      <c r="O373" s="3">
        <f t="shared" ca="1" si="111"/>
        <v>300.5</v>
      </c>
      <c r="P373" s="14">
        <f t="shared" ca="1" si="112"/>
        <v>721.2</v>
      </c>
      <c r="Q373" s="14">
        <f t="shared" ca="1" si="113"/>
        <v>14424</v>
      </c>
      <c r="R373" s="12">
        <f t="shared" ca="1" si="114"/>
        <v>2783832</v>
      </c>
      <c r="S373" s="12">
        <f t="shared" ca="1" si="115"/>
        <v>865.43999999999983</v>
      </c>
      <c r="T373" s="12">
        <f t="shared" ca="1" si="116"/>
        <v>408184776</v>
      </c>
    </row>
    <row r="374" spans="1:20">
      <c r="A374" t="s">
        <v>389</v>
      </c>
      <c r="B374" t="str">
        <f t="shared" si="87"/>
        <v>2019</v>
      </c>
      <c r="D374" s="3">
        <f t="shared" ca="1" si="103"/>
        <v>14107.34</v>
      </c>
      <c r="E374" s="3">
        <f t="shared" ca="1" si="104"/>
        <v>108518</v>
      </c>
      <c r="F374" s="1">
        <f t="shared" ca="1" si="105"/>
        <v>0.13</v>
      </c>
      <c r="G374">
        <f t="shared" ca="1" si="117"/>
        <v>3</v>
      </c>
      <c r="H374">
        <f t="shared" ca="1" si="106"/>
        <v>761</v>
      </c>
      <c r="I374" s="3">
        <f t="shared" ca="1" si="107"/>
        <v>3493</v>
      </c>
      <c r="J374">
        <v>12</v>
      </c>
      <c r="K374" s="1">
        <f t="shared" ca="1" si="108"/>
        <v>0.18</v>
      </c>
      <c r="L374">
        <f t="shared" ca="1" si="93"/>
        <v>6</v>
      </c>
      <c r="M374" s="4">
        <f t="shared" ca="1" si="109"/>
        <v>293.06756912067914</v>
      </c>
      <c r="N374" s="10">
        <f t="shared" ca="1" si="118"/>
        <v>1746.5</v>
      </c>
      <c r="O374" s="3">
        <f t="shared" ca="1" si="111"/>
        <v>291.08333333333331</v>
      </c>
      <c r="P374" s="14">
        <f t="shared" ca="1" si="112"/>
        <v>628.74</v>
      </c>
      <c r="Q374" s="14">
        <f t="shared" ca="1" si="113"/>
        <v>10479</v>
      </c>
      <c r="R374" s="12">
        <f t="shared" ca="1" si="114"/>
        <v>2658173</v>
      </c>
      <c r="S374" s="12">
        <f t="shared" ca="1" si="115"/>
        <v>454.09000000000003</v>
      </c>
      <c r="T374" s="12">
        <f t="shared" ca="1" si="116"/>
        <v>379053374</v>
      </c>
    </row>
    <row r="375" spans="1:20">
      <c r="A375" t="s">
        <v>390</v>
      </c>
      <c r="B375" t="str">
        <f t="shared" si="87"/>
        <v>2019</v>
      </c>
      <c r="D375" s="3">
        <f t="shared" ca="1" si="103"/>
        <v>14731.470000000001</v>
      </c>
      <c r="E375" s="3">
        <f t="shared" ca="1" si="104"/>
        <v>54561</v>
      </c>
      <c r="F375" s="1">
        <f t="shared" ca="1" si="105"/>
        <v>0.27</v>
      </c>
      <c r="G375">
        <f t="shared" ca="1" si="117"/>
        <v>3</v>
      </c>
      <c r="H375">
        <f t="shared" ca="1" si="106"/>
        <v>742</v>
      </c>
      <c r="I375" s="3">
        <f t="shared" ca="1" si="107"/>
        <v>2841</v>
      </c>
      <c r="J375">
        <v>12</v>
      </c>
      <c r="K375" s="1">
        <f t="shared" ca="1" si="108"/>
        <v>0.18</v>
      </c>
      <c r="L375">
        <f t="shared" ca="1" si="93"/>
        <v>3</v>
      </c>
      <c r="M375" s="4">
        <f t="shared" ca="1" si="109"/>
        <v>238.36386025532482</v>
      </c>
      <c r="N375" s="10">
        <f t="shared" ca="1" si="118"/>
        <v>2130.75</v>
      </c>
      <c r="O375" s="3">
        <f t="shared" ca="1" si="111"/>
        <v>236.75</v>
      </c>
      <c r="P375" s="14">
        <f t="shared" ca="1" si="112"/>
        <v>511.38</v>
      </c>
      <c r="Q375" s="14">
        <f t="shared" ca="1" si="113"/>
        <v>8523</v>
      </c>
      <c r="R375" s="12">
        <f t="shared" ca="1" si="114"/>
        <v>2108022</v>
      </c>
      <c r="S375" s="12">
        <f t="shared" ca="1" si="115"/>
        <v>767.07</v>
      </c>
      <c r="T375" s="12">
        <f t="shared" ca="1" si="116"/>
        <v>155007801</v>
      </c>
    </row>
    <row r="376" spans="1:20">
      <c r="A376" t="s">
        <v>391</v>
      </c>
      <c r="B376" t="str">
        <f t="shared" si="87"/>
        <v>2019</v>
      </c>
      <c r="D376" s="3">
        <f t="shared" ca="1" si="103"/>
        <v>28093.25</v>
      </c>
      <c r="E376" s="3">
        <f t="shared" ca="1" si="104"/>
        <v>112373</v>
      </c>
      <c r="F376" s="1">
        <f t="shared" ca="1" si="105"/>
        <v>0.25</v>
      </c>
      <c r="G376">
        <f t="shared" ca="1" si="117"/>
        <v>4</v>
      </c>
      <c r="H376">
        <f t="shared" ca="1" si="106"/>
        <v>761</v>
      </c>
      <c r="I376" s="3">
        <f t="shared" ca="1" si="107"/>
        <v>2939</v>
      </c>
      <c r="J376">
        <v>12</v>
      </c>
      <c r="K376" s="1">
        <f t="shared" ca="1" si="108"/>
        <v>0.17</v>
      </c>
      <c r="L376">
        <f t="shared" ca="1" si="93"/>
        <v>5</v>
      </c>
      <c r="M376" s="4">
        <f t="shared" ca="1" si="109"/>
        <v>232.67710399361164</v>
      </c>
      <c r="N376" s="10">
        <f t="shared" ca="1" si="118"/>
        <v>1714.4166666666667</v>
      </c>
      <c r="O376" s="3">
        <f t="shared" ca="1" si="111"/>
        <v>244.91666666666666</v>
      </c>
      <c r="P376" s="14">
        <f t="shared" ca="1" si="112"/>
        <v>499.63000000000005</v>
      </c>
      <c r="Q376" s="14">
        <f t="shared" ca="1" si="113"/>
        <v>11756</v>
      </c>
      <c r="R376" s="12">
        <f t="shared" ca="1" si="114"/>
        <v>2236579</v>
      </c>
      <c r="S376" s="12">
        <f t="shared" ca="1" si="115"/>
        <v>734.75</v>
      </c>
      <c r="T376" s="12">
        <f t="shared" ca="1" si="116"/>
        <v>330264247</v>
      </c>
    </row>
    <row r="377" spans="1:20">
      <c r="A377" t="s">
        <v>392</v>
      </c>
      <c r="B377" t="str">
        <f t="shared" si="87"/>
        <v>2019</v>
      </c>
      <c r="D377" s="3">
        <f t="shared" ca="1" si="103"/>
        <v>23157.439999999999</v>
      </c>
      <c r="E377" s="3">
        <f t="shared" ca="1" si="104"/>
        <v>72367</v>
      </c>
      <c r="F377" s="1">
        <f t="shared" ca="1" si="105"/>
        <v>0.32</v>
      </c>
      <c r="G377">
        <f t="shared" ca="1" si="117"/>
        <v>4</v>
      </c>
      <c r="H377">
        <f t="shared" ca="1" si="106"/>
        <v>731</v>
      </c>
      <c r="I377" s="3">
        <f t="shared" ca="1" si="107"/>
        <v>3333</v>
      </c>
      <c r="J377">
        <v>12</v>
      </c>
      <c r="K377" s="1">
        <f t="shared" ca="1" si="108"/>
        <v>0.16</v>
      </c>
      <c r="L377">
        <f t="shared" ca="1" si="93"/>
        <v>6</v>
      </c>
      <c r="M377" s="4">
        <f t="shared" ca="1" si="109"/>
        <v>248.12308316139942</v>
      </c>
      <c r="N377" s="10">
        <f t="shared" ca="1" si="118"/>
        <v>1666.5</v>
      </c>
      <c r="O377" s="3">
        <f t="shared" ca="1" si="111"/>
        <v>277.75</v>
      </c>
      <c r="P377" s="14">
        <f t="shared" ca="1" si="112"/>
        <v>533.28</v>
      </c>
      <c r="Q377" s="14">
        <f t="shared" ca="1" si="113"/>
        <v>13332</v>
      </c>
      <c r="R377" s="12">
        <f t="shared" ca="1" si="114"/>
        <v>2436423</v>
      </c>
      <c r="S377" s="12">
        <f t="shared" ca="1" si="115"/>
        <v>1066.56</v>
      </c>
      <c r="T377" s="12">
        <f t="shared" ca="1" si="116"/>
        <v>241199211</v>
      </c>
    </row>
    <row r="378" spans="1:20">
      <c r="A378" t="s">
        <v>393</v>
      </c>
      <c r="B378" t="str">
        <f t="shared" si="87"/>
        <v>2019</v>
      </c>
      <c r="D378" s="3">
        <f t="shared" ca="1" si="103"/>
        <v>28882.839999999997</v>
      </c>
      <c r="E378" s="3">
        <f t="shared" ca="1" si="104"/>
        <v>99596</v>
      </c>
      <c r="F378" s="1">
        <f t="shared" ca="1" si="105"/>
        <v>0.28999999999999998</v>
      </c>
      <c r="G378">
        <f t="shared" ca="1" si="117"/>
        <v>4</v>
      </c>
      <c r="H378">
        <f t="shared" ca="1" si="106"/>
        <v>781</v>
      </c>
      <c r="I378" s="3">
        <f t="shared" ca="1" si="107"/>
        <v>3012</v>
      </c>
      <c r="J378">
        <v>12</v>
      </c>
      <c r="K378" s="1">
        <f t="shared" ca="1" si="108"/>
        <v>0.2</v>
      </c>
      <c r="L378">
        <f t="shared" ca="1" si="93"/>
        <v>5</v>
      </c>
      <c r="M378" s="4">
        <f t="shared" ca="1" si="109"/>
        <v>281.29335850235435</v>
      </c>
      <c r="N378" s="10">
        <f t="shared" ca="1" si="118"/>
        <v>1757</v>
      </c>
      <c r="O378" s="3">
        <f t="shared" ca="1" si="111"/>
        <v>251</v>
      </c>
      <c r="P378" s="14">
        <f t="shared" ca="1" si="112"/>
        <v>602.4</v>
      </c>
      <c r="Q378" s="14">
        <f t="shared" ca="1" si="113"/>
        <v>12048</v>
      </c>
      <c r="R378" s="12">
        <f t="shared" ca="1" si="114"/>
        <v>2352372</v>
      </c>
      <c r="S378" s="12">
        <f t="shared" ca="1" si="115"/>
        <v>873.4799999999999</v>
      </c>
      <c r="T378" s="12">
        <f t="shared" ca="1" si="116"/>
        <v>299983152</v>
      </c>
    </row>
    <row r="379" spans="1:20">
      <c r="A379" t="s">
        <v>394</v>
      </c>
      <c r="B379" t="str">
        <f t="shared" si="87"/>
        <v>2019</v>
      </c>
      <c r="D379" s="3">
        <f t="shared" ca="1" si="103"/>
        <v>34869.040000000001</v>
      </c>
      <c r="E379" s="3">
        <f t="shared" ca="1" si="104"/>
        <v>102556</v>
      </c>
      <c r="F379" s="1">
        <f t="shared" ca="1" si="105"/>
        <v>0.34</v>
      </c>
      <c r="G379">
        <f t="shared" ca="1" si="117"/>
        <v>5</v>
      </c>
      <c r="H379">
        <f t="shared" ca="1" si="106"/>
        <v>785</v>
      </c>
      <c r="I379" s="3">
        <f t="shared" ca="1" si="107"/>
        <v>2131</v>
      </c>
      <c r="J379">
        <v>12</v>
      </c>
      <c r="K379" s="1">
        <f t="shared" ca="1" si="108"/>
        <v>0.17</v>
      </c>
      <c r="L379">
        <f t="shared" ca="1" si="93"/>
        <v>6</v>
      </c>
      <c r="M379" s="4">
        <f t="shared" ca="1" si="109"/>
        <v>168.70871337542923</v>
      </c>
      <c r="N379" s="10">
        <f t="shared" ca="1" si="118"/>
        <v>1065.5</v>
      </c>
      <c r="O379" s="3">
        <f t="shared" ca="1" si="111"/>
        <v>177.58333333333334</v>
      </c>
      <c r="P379" s="14">
        <f t="shared" ca="1" si="112"/>
        <v>362.27000000000004</v>
      </c>
      <c r="Q379" s="14">
        <f t="shared" ca="1" si="113"/>
        <v>10655</v>
      </c>
      <c r="R379" s="12">
        <f t="shared" ca="1" si="114"/>
        <v>1672835</v>
      </c>
      <c r="S379" s="12">
        <f t="shared" ca="1" si="115"/>
        <v>724.54000000000008</v>
      </c>
      <c r="T379" s="12">
        <f t="shared" ca="1" si="116"/>
        <v>218546836</v>
      </c>
    </row>
    <row r="380" spans="1:20">
      <c r="A380" t="s">
        <v>395</v>
      </c>
      <c r="B380" t="str">
        <f t="shared" si="87"/>
        <v>2019</v>
      </c>
      <c r="D380" s="3">
        <f t="shared" ca="1" si="103"/>
        <v>22504.289999999997</v>
      </c>
      <c r="E380" s="3">
        <f t="shared" ca="1" si="104"/>
        <v>77601</v>
      </c>
      <c r="F380" s="1">
        <f t="shared" ca="1" si="105"/>
        <v>0.28999999999999998</v>
      </c>
      <c r="G380">
        <f t="shared" ca="1" si="117"/>
        <v>3</v>
      </c>
      <c r="H380">
        <f t="shared" ca="1" si="106"/>
        <v>749</v>
      </c>
      <c r="I380" s="3">
        <f t="shared" ca="1" si="107"/>
        <v>2120</v>
      </c>
      <c r="J380">
        <v>12</v>
      </c>
      <c r="K380" s="1">
        <f t="shared" ca="1" si="108"/>
        <v>0.21</v>
      </c>
      <c r="L380">
        <f t="shared" ca="1" si="93"/>
        <v>3</v>
      </c>
      <c r="M380" s="4">
        <f t="shared" ca="1" si="109"/>
        <v>208.07312483520522</v>
      </c>
      <c r="N380" s="10">
        <f t="shared" ca="1" si="118"/>
        <v>1590</v>
      </c>
      <c r="O380" s="3">
        <f t="shared" ca="1" si="111"/>
        <v>176.66666666666666</v>
      </c>
      <c r="P380" s="14">
        <f t="shared" ca="1" si="112"/>
        <v>445.2</v>
      </c>
      <c r="Q380" s="14">
        <f t="shared" ca="1" si="113"/>
        <v>6360</v>
      </c>
      <c r="R380" s="12">
        <f t="shared" ca="1" si="114"/>
        <v>1587880</v>
      </c>
      <c r="S380" s="12">
        <f t="shared" ca="1" si="115"/>
        <v>614.79999999999995</v>
      </c>
      <c r="T380" s="12">
        <f t="shared" ca="1" si="116"/>
        <v>164514120</v>
      </c>
    </row>
    <row r="381" spans="1:20">
      <c r="A381" t="s">
        <v>396</v>
      </c>
      <c r="B381" t="str">
        <f t="shared" si="87"/>
        <v>2019</v>
      </c>
      <c r="D381" s="3">
        <f t="shared" ca="1" si="103"/>
        <v>13926.43</v>
      </c>
      <c r="E381" s="3">
        <f t="shared" ca="1" si="104"/>
        <v>73297</v>
      </c>
      <c r="F381" s="1">
        <f t="shared" ca="1" si="105"/>
        <v>0.19</v>
      </c>
      <c r="G381">
        <f t="shared" ca="1" si="117"/>
        <v>3</v>
      </c>
      <c r="H381">
        <f t="shared" ca="1" si="106"/>
        <v>773</v>
      </c>
      <c r="I381" s="3">
        <f t="shared" ca="1" si="107"/>
        <v>3790</v>
      </c>
      <c r="J381">
        <v>12</v>
      </c>
      <c r="K381" s="1">
        <f t="shared" ca="1" si="108"/>
        <v>0.19</v>
      </c>
      <c r="L381">
        <f t="shared" ca="1" si="93"/>
        <v>4</v>
      </c>
      <c r="M381" s="4">
        <f t="shared" ca="1" si="109"/>
        <v>335.95357934528022</v>
      </c>
      <c r="N381" s="10">
        <f t="shared" ca="1" si="118"/>
        <v>2526.6666666666665</v>
      </c>
      <c r="O381" s="3">
        <f t="shared" ca="1" si="111"/>
        <v>315.83333333333331</v>
      </c>
      <c r="P381" s="14">
        <f t="shared" ca="1" si="112"/>
        <v>720.1</v>
      </c>
      <c r="Q381" s="14">
        <f t="shared" ca="1" si="113"/>
        <v>11370</v>
      </c>
      <c r="R381" s="12">
        <f t="shared" ca="1" si="114"/>
        <v>2929670</v>
      </c>
      <c r="S381" s="12">
        <f t="shared" ca="1" si="115"/>
        <v>720.1</v>
      </c>
      <c r="T381" s="12">
        <f t="shared" ca="1" si="116"/>
        <v>277795630</v>
      </c>
    </row>
    <row r="382" spans="1:20">
      <c r="A382" t="s">
        <v>397</v>
      </c>
      <c r="B382" t="str">
        <f t="shared" si="87"/>
        <v>2019</v>
      </c>
      <c r="D382" s="3">
        <f t="shared" ca="1" si="103"/>
        <v>21956.19</v>
      </c>
      <c r="E382" s="3">
        <f t="shared" ca="1" si="104"/>
        <v>75711</v>
      </c>
      <c r="F382" s="1">
        <f t="shared" ca="1" si="105"/>
        <v>0.28999999999999998</v>
      </c>
      <c r="G382">
        <f t="shared" ca="1" si="117"/>
        <v>4</v>
      </c>
      <c r="H382">
        <f t="shared" ca="1" si="106"/>
        <v>789</v>
      </c>
      <c r="I382" s="3">
        <f t="shared" ca="1" si="107"/>
        <v>3501</v>
      </c>
      <c r="J382">
        <v>12</v>
      </c>
      <c r="K382" s="1">
        <f t="shared" ca="1" si="108"/>
        <v>0.19</v>
      </c>
      <c r="L382">
        <f t="shared" ca="1" si="93"/>
        <v>4</v>
      </c>
      <c r="M382" s="4">
        <f t="shared" ca="1" si="109"/>
        <v>310.33601089388554</v>
      </c>
      <c r="N382" s="10">
        <f t="shared" ca="1" si="118"/>
        <v>2334</v>
      </c>
      <c r="O382" s="3">
        <f t="shared" ca="1" si="111"/>
        <v>291.75</v>
      </c>
      <c r="P382" s="14">
        <f t="shared" ca="1" si="112"/>
        <v>665.19</v>
      </c>
      <c r="Q382" s="14">
        <f t="shared" ca="1" si="113"/>
        <v>14004</v>
      </c>
      <c r="R382" s="12">
        <f t="shared" ca="1" si="114"/>
        <v>2762289</v>
      </c>
      <c r="S382" s="12">
        <f t="shared" ca="1" si="115"/>
        <v>1015.29</v>
      </c>
      <c r="T382" s="12">
        <f t="shared" ca="1" si="116"/>
        <v>265064211</v>
      </c>
    </row>
    <row r="383" spans="1:20">
      <c r="A383" t="s">
        <v>398</v>
      </c>
      <c r="B383" t="str">
        <f t="shared" si="87"/>
        <v>2019</v>
      </c>
      <c r="D383" s="3">
        <f t="shared" ca="1" si="103"/>
        <v>16581.62</v>
      </c>
      <c r="E383" s="3">
        <f t="shared" ca="1" si="104"/>
        <v>72094</v>
      </c>
      <c r="F383" s="1">
        <f t="shared" ca="1" si="105"/>
        <v>0.22999999999999998</v>
      </c>
      <c r="G383">
        <f t="shared" ca="1" si="117"/>
        <v>5</v>
      </c>
      <c r="H383">
        <f t="shared" ca="1" si="106"/>
        <v>765</v>
      </c>
      <c r="I383" s="3">
        <f t="shared" ca="1" si="107"/>
        <v>3089</v>
      </c>
      <c r="J383">
        <v>12</v>
      </c>
      <c r="K383" s="1">
        <f t="shared" ca="1" si="108"/>
        <v>0.17</v>
      </c>
      <c r="L383">
        <f t="shared" ca="1" si="93"/>
        <v>4</v>
      </c>
      <c r="M383" s="4">
        <f t="shared" ca="1" si="109"/>
        <v>244.55242403411589</v>
      </c>
      <c r="N383" s="10">
        <f t="shared" ca="1" si="118"/>
        <v>2059.333333333333</v>
      </c>
      <c r="O383" s="3">
        <f t="shared" ca="1" si="111"/>
        <v>257.41666666666669</v>
      </c>
      <c r="P383" s="14">
        <f t="shared" ca="1" si="112"/>
        <v>525.13</v>
      </c>
      <c r="Q383" s="14">
        <f t="shared" ca="1" si="113"/>
        <v>15445</v>
      </c>
      <c r="R383" s="12">
        <f t="shared" ca="1" si="114"/>
        <v>2363085</v>
      </c>
      <c r="S383" s="12">
        <f t="shared" ca="1" si="115"/>
        <v>710.46999999999991</v>
      </c>
      <c r="T383" s="12">
        <f t="shared" ca="1" si="116"/>
        <v>222698366</v>
      </c>
    </row>
    <row r="384" spans="1:20">
      <c r="A384" t="s">
        <v>399</v>
      </c>
      <c r="B384" t="str">
        <f t="shared" si="87"/>
        <v>2019</v>
      </c>
      <c r="D384" s="3">
        <f t="shared" ca="1" si="103"/>
        <v>30572.089999999997</v>
      </c>
      <c r="E384" s="3">
        <f t="shared" ca="1" si="104"/>
        <v>105421</v>
      </c>
      <c r="F384" s="1">
        <f t="shared" ca="1" si="105"/>
        <v>0.28999999999999998</v>
      </c>
      <c r="G384">
        <f t="shared" ca="1" si="117"/>
        <v>3</v>
      </c>
      <c r="H384">
        <f t="shared" ca="1" si="106"/>
        <v>775</v>
      </c>
      <c r="I384" s="3">
        <f t="shared" ca="1" si="107"/>
        <v>2328</v>
      </c>
      <c r="J384">
        <v>12</v>
      </c>
      <c r="K384" s="1">
        <f t="shared" ca="1" si="108"/>
        <v>0.19</v>
      </c>
      <c r="L384">
        <f t="shared" ca="1" si="93"/>
        <v>3</v>
      </c>
      <c r="M384" s="4">
        <f t="shared" ca="1" si="109"/>
        <v>206.35882129704808</v>
      </c>
      <c r="N384" s="10">
        <f t="shared" ca="1" si="118"/>
        <v>1746</v>
      </c>
      <c r="O384" s="3">
        <f t="shared" ca="1" si="111"/>
        <v>194</v>
      </c>
      <c r="P384" s="14">
        <f t="shared" ca="1" si="112"/>
        <v>442.32</v>
      </c>
      <c r="Q384" s="14">
        <f t="shared" ca="1" si="113"/>
        <v>6984</v>
      </c>
      <c r="R384" s="12">
        <f t="shared" ca="1" si="114"/>
        <v>1804200</v>
      </c>
      <c r="S384" s="12">
        <f t="shared" ca="1" si="115"/>
        <v>675.12</v>
      </c>
      <c r="T384" s="12">
        <f t="shared" ca="1" si="116"/>
        <v>245420088</v>
      </c>
    </row>
    <row r="385" spans="1:20">
      <c r="A385" t="s">
        <v>400</v>
      </c>
      <c r="B385" t="str">
        <f t="shared" si="87"/>
        <v>2019</v>
      </c>
      <c r="D385" s="3">
        <f t="shared" ca="1" si="103"/>
        <v>34631.64</v>
      </c>
      <c r="E385" s="3">
        <f t="shared" ca="1" si="104"/>
        <v>96199</v>
      </c>
      <c r="F385" s="1">
        <f t="shared" ca="1" si="105"/>
        <v>0.36</v>
      </c>
      <c r="G385">
        <f t="shared" ca="1" si="117"/>
        <v>3</v>
      </c>
      <c r="H385">
        <f t="shared" ca="1" si="106"/>
        <v>729</v>
      </c>
      <c r="I385" s="3">
        <f t="shared" ca="1" si="107"/>
        <v>3165</v>
      </c>
      <c r="J385">
        <v>12</v>
      </c>
      <c r="K385" s="1">
        <f t="shared" ca="1" si="108"/>
        <v>0.15</v>
      </c>
      <c r="L385">
        <f t="shared" ca="1" si="93"/>
        <v>6</v>
      </c>
      <c r="M385" s="4">
        <f t="shared" ca="1" si="109"/>
        <v>220.68958308055318</v>
      </c>
      <c r="N385" s="10">
        <f t="shared" ca="1" si="118"/>
        <v>1582.5</v>
      </c>
      <c r="O385" s="3">
        <f t="shared" ca="1" si="111"/>
        <v>263.75</v>
      </c>
      <c r="P385" s="14">
        <f t="shared" ca="1" si="112"/>
        <v>474.75</v>
      </c>
      <c r="Q385" s="14">
        <f t="shared" ca="1" si="113"/>
        <v>9495</v>
      </c>
      <c r="R385" s="12">
        <f t="shared" ca="1" si="114"/>
        <v>2307285</v>
      </c>
      <c r="S385" s="12">
        <f t="shared" ca="1" si="115"/>
        <v>1139.3999999999999</v>
      </c>
      <c r="T385" s="12">
        <f t="shared" ca="1" si="116"/>
        <v>304469835</v>
      </c>
    </row>
    <row r="386" spans="1:20">
      <c r="A386" t="s">
        <v>401</v>
      </c>
      <c r="B386" t="str">
        <f t="shared" ref="B386:B449" si="119">+LEFT(A386,4)</f>
        <v>2019</v>
      </c>
      <c r="D386" s="3">
        <f t="shared" ca="1" si="103"/>
        <v>25754.59</v>
      </c>
      <c r="E386" s="3">
        <f t="shared" ca="1" si="104"/>
        <v>69607</v>
      </c>
      <c r="F386" s="1">
        <f t="shared" ca="1" si="105"/>
        <v>0.37</v>
      </c>
      <c r="G386">
        <f t="shared" ca="1" si="117"/>
        <v>5</v>
      </c>
      <c r="H386">
        <f t="shared" ca="1" si="106"/>
        <v>777</v>
      </c>
      <c r="I386" s="3">
        <f t="shared" ca="1" si="107"/>
        <v>2082</v>
      </c>
      <c r="J386">
        <v>12</v>
      </c>
      <c r="K386" s="1">
        <f t="shared" ca="1" si="108"/>
        <v>0.16</v>
      </c>
      <c r="L386">
        <f t="shared" ca="1" si="93"/>
        <v>5</v>
      </c>
      <c r="M386" s="4">
        <f t="shared" ca="1" si="109"/>
        <v>154.99317706031604</v>
      </c>
      <c r="N386" s="10">
        <f t="shared" ca="1" si="118"/>
        <v>1214.5</v>
      </c>
      <c r="O386" s="3">
        <f t="shared" ca="1" si="111"/>
        <v>173.5</v>
      </c>
      <c r="P386" s="14">
        <f t="shared" ca="1" si="112"/>
        <v>333.12</v>
      </c>
      <c r="Q386" s="14">
        <f t="shared" ca="1" si="113"/>
        <v>10410</v>
      </c>
      <c r="R386" s="12">
        <f t="shared" ca="1" si="114"/>
        <v>1617714</v>
      </c>
      <c r="S386" s="12">
        <f t="shared" ca="1" si="115"/>
        <v>770.34</v>
      </c>
      <c r="T386" s="12">
        <f t="shared" ca="1" si="116"/>
        <v>144921774</v>
      </c>
    </row>
    <row r="387" spans="1:20">
      <c r="A387" t="s">
        <v>402</v>
      </c>
      <c r="B387" t="str">
        <f t="shared" si="119"/>
        <v>2019</v>
      </c>
      <c r="D387" s="3">
        <f t="shared" ca="1" si="103"/>
        <v>13804.050000000001</v>
      </c>
      <c r="E387" s="3">
        <f t="shared" ca="1" si="104"/>
        <v>106185</v>
      </c>
      <c r="F387" s="1">
        <f t="shared" ca="1" si="105"/>
        <v>0.13</v>
      </c>
      <c r="G387">
        <f t="shared" ca="1" si="117"/>
        <v>3</v>
      </c>
      <c r="H387">
        <f t="shared" ca="1" si="106"/>
        <v>761</v>
      </c>
      <c r="I387" s="3">
        <f t="shared" ca="1" si="107"/>
        <v>3151</v>
      </c>
      <c r="J387">
        <v>12</v>
      </c>
      <c r="K387" s="1">
        <f t="shared" ca="1" si="108"/>
        <v>0.2</v>
      </c>
      <c r="L387">
        <f t="shared" ref="L387:L450" ca="1" si="120">+RANDBETWEEN(3,6)</f>
        <v>4</v>
      </c>
      <c r="M387" s="4">
        <f t="shared" ca="1" si="109"/>
        <v>294.27469211185888</v>
      </c>
      <c r="N387" s="10">
        <f t="shared" ca="1" si="118"/>
        <v>2100.6666666666665</v>
      </c>
      <c r="O387" s="3">
        <f t="shared" ca="1" si="111"/>
        <v>262.58333333333331</v>
      </c>
      <c r="P387" s="14">
        <f t="shared" ca="1" si="112"/>
        <v>630.20000000000005</v>
      </c>
      <c r="Q387" s="14">
        <f t="shared" ca="1" si="113"/>
        <v>9453</v>
      </c>
      <c r="R387" s="12">
        <f t="shared" ca="1" si="114"/>
        <v>2397911</v>
      </c>
      <c r="S387" s="12">
        <f t="shared" ca="1" si="115"/>
        <v>409.63</v>
      </c>
      <c r="T387" s="12">
        <f t="shared" ca="1" si="116"/>
        <v>334588935</v>
      </c>
    </row>
    <row r="388" spans="1:20">
      <c r="A388" t="s">
        <v>403</v>
      </c>
      <c r="B388" t="str">
        <f t="shared" si="119"/>
        <v>2019</v>
      </c>
      <c r="D388" s="3">
        <f t="shared" ca="1" si="103"/>
        <v>16843.52</v>
      </c>
      <c r="E388" s="3">
        <f t="shared" ca="1" si="104"/>
        <v>52636</v>
      </c>
      <c r="F388" s="1">
        <f t="shared" ca="1" si="105"/>
        <v>0.32</v>
      </c>
      <c r="G388">
        <f t="shared" ca="1" si="117"/>
        <v>4</v>
      </c>
      <c r="H388">
        <f t="shared" ca="1" si="106"/>
        <v>768</v>
      </c>
      <c r="I388" s="3">
        <f t="shared" ca="1" si="107"/>
        <v>3582</v>
      </c>
      <c r="J388">
        <v>12</v>
      </c>
      <c r="K388" s="1">
        <f t="shared" ca="1" si="108"/>
        <v>0.21</v>
      </c>
      <c r="L388">
        <f t="shared" ca="1" si="120"/>
        <v>5</v>
      </c>
      <c r="M388" s="4">
        <f t="shared" ca="1" si="109"/>
        <v>351.56506281118163</v>
      </c>
      <c r="N388" s="10">
        <f t="shared" ca="1" si="118"/>
        <v>2089.5</v>
      </c>
      <c r="O388" s="3">
        <f t="shared" ca="1" si="111"/>
        <v>298.5</v>
      </c>
      <c r="P388" s="14">
        <f t="shared" ca="1" si="112"/>
        <v>752.22</v>
      </c>
      <c r="Q388" s="14">
        <f t="shared" ca="1" si="113"/>
        <v>14328</v>
      </c>
      <c r="R388" s="12">
        <f t="shared" ca="1" si="114"/>
        <v>2750976</v>
      </c>
      <c r="S388" s="12">
        <f t="shared" ca="1" si="115"/>
        <v>1146.24</v>
      </c>
      <c r="T388" s="12">
        <f t="shared" ca="1" si="116"/>
        <v>188542152</v>
      </c>
    </row>
    <row r="389" spans="1:20">
      <c r="A389" t="s">
        <v>404</v>
      </c>
      <c r="B389" t="str">
        <f t="shared" si="119"/>
        <v>2019</v>
      </c>
      <c r="D389" s="3">
        <f t="shared" ca="1" si="103"/>
        <v>39419.799999999996</v>
      </c>
      <c r="E389" s="3">
        <f t="shared" ca="1" si="104"/>
        <v>112628</v>
      </c>
      <c r="F389" s="1">
        <f t="shared" ca="1" si="105"/>
        <v>0.35</v>
      </c>
      <c r="G389">
        <f t="shared" ca="1" si="117"/>
        <v>3</v>
      </c>
      <c r="H389">
        <f t="shared" ca="1" si="106"/>
        <v>764</v>
      </c>
      <c r="I389" s="3">
        <f t="shared" ca="1" si="107"/>
        <v>2502</v>
      </c>
      <c r="J389">
        <v>12</v>
      </c>
      <c r="K389" s="1">
        <f t="shared" ca="1" si="108"/>
        <v>0.16</v>
      </c>
      <c r="L389">
        <f t="shared" ca="1" si="120"/>
        <v>5</v>
      </c>
      <c r="M389" s="4">
        <f t="shared" ca="1" si="109"/>
        <v>186.25981220216659</v>
      </c>
      <c r="N389" s="10">
        <f t="shared" ca="1" si="118"/>
        <v>1459.5</v>
      </c>
      <c r="O389" s="3">
        <f t="shared" ca="1" si="111"/>
        <v>208.5</v>
      </c>
      <c r="P389" s="14">
        <f t="shared" ca="1" si="112"/>
        <v>400.32</v>
      </c>
      <c r="Q389" s="14">
        <f t="shared" ca="1" si="113"/>
        <v>7506</v>
      </c>
      <c r="R389" s="12">
        <f t="shared" ca="1" si="114"/>
        <v>1911528</v>
      </c>
      <c r="S389" s="12">
        <f t="shared" ca="1" si="115"/>
        <v>875.69999999999993</v>
      </c>
      <c r="T389" s="12">
        <f t="shared" ca="1" si="116"/>
        <v>281795256</v>
      </c>
    </row>
    <row r="390" spans="1:20">
      <c r="A390" t="s">
        <v>405</v>
      </c>
      <c r="B390" t="str">
        <f t="shared" si="119"/>
        <v>2019</v>
      </c>
      <c r="D390" s="3">
        <f t="shared" ca="1" si="103"/>
        <v>14639.2</v>
      </c>
      <c r="E390" s="3">
        <f t="shared" ca="1" si="104"/>
        <v>73196</v>
      </c>
      <c r="F390" s="1">
        <f t="shared" ca="1" si="105"/>
        <v>0.2</v>
      </c>
      <c r="G390">
        <f t="shared" ca="1" si="117"/>
        <v>3</v>
      </c>
      <c r="H390">
        <f t="shared" ca="1" si="106"/>
        <v>783</v>
      </c>
      <c r="I390" s="3">
        <f t="shared" ca="1" si="107"/>
        <v>3912</v>
      </c>
      <c r="J390">
        <v>12</v>
      </c>
      <c r="K390" s="1">
        <f t="shared" ca="1" si="108"/>
        <v>0.18</v>
      </c>
      <c r="L390">
        <f t="shared" ca="1" si="120"/>
        <v>6</v>
      </c>
      <c r="M390" s="4">
        <f t="shared" ca="1" si="109"/>
        <v>328.22225319212617</v>
      </c>
      <c r="N390" s="10">
        <f t="shared" ca="1" si="118"/>
        <v>1956</v>
      </c>
      <c r="O390" s="3">
        <f t="shared" ca="1" si="111"/>
        <v>326</v>
      </c>
      <c r="P390" s="14">
        <f t="shared" ca="1" si="112"/>
        <v>704.16</v>
      </c>
      <c r="Q390" s="14">
        <f t="shared" ca="1" si="113"/>
        <v>11736</v>
      </c>
      <c r="R390" s="12">
        <f t="shared" ca="1" si="114"/>
        <v>3063096</v>
      </c>
      <c r="S390" s="12">
        <f t="shared" ca="1" si="115"/>
        <v>782.40000000000009</v>
      </c>
      <c r="T390" s="12">
        <f t="shared" ca="1" si="116"/>
        <v>286342752</v>
      </c>
    </row>
    <row r="391" spans="1:20">
      <c r="A391" t="s">
        <v>406</v>
      </c>
      <c r="B391" t="str">
        <f t="shared" si="119"/>
        <v>2019</v>
      </c>
      <c r="D391" s="3">
        <f t="shared" ca="1" si="103"/>
        <v>29714.49</v>
      </c>
      <c r="E391" s="3">
        <f t="shared" ca="1" si="104"/>
        <v>76191</v>
      </c>
      <c r="F391" s="1">
        <f t="shared" ca="1" si="105"/>
        <v>0.39</v>
      </c>
      <c r="G391">
        <f t="shared" ca="1" si="117"/>
        <v>3</v>
      </c>
      <c r="H391">
        <f t="shared" ca="1" si="106"/>
        <v>727</v>
      </c>
      <c r="I391" s="3">
        <f t="shared" ca="1" si="107"/>
        <v>2250</v>
      </c>
      <c r="J391">
        <v>12</v>
      </c>
      <c r="K391" s="1">
        <f t="shared" ca="1" si="108"/>
        <v>0.17</v>
      </c>
      <c r="L391">
        <f t="shared" ca="1" si="120"/>
        <v>3</v>
      </c>
      <c r="M391" s="4">
        <f t="shared" ca="1" si="109"/>
        <v>178.12980060756254</v>
      </c>
      <c r="N391" s="10">
        <f t="shared" ca="1" si="118"/>
        <v>1687.5</v>
      </c>
      <c r="O391" s="3">
        <f t="shared" ca="1" si="111"/>
        <v>187.5</v>
      </c>
      <c r="P391" s="14">
        <f t="shared" ca="1" si="112"/>
        <v>382.5</v>
      </c>
      <c r="Q391" s="14">
        <f t="shared" ca="1" si="113"/>
        <v>6750</v>
      </c>
      <c r="R391" s="12">
        <f t="shared" ca="1" si="114"/>
        <v>1635750</v>
      </c>
      <c r="S391" s="12">
        <f t="shared" ca="1" si="115"/>
        <v>877.5</v>
      </c>
      <c r="T391" s="12">
        <f t="shared" ca="1" si="116"/>
        <v>171429750</v>
      </c>
    </row>
    <row r="392" spans="1:20">
      <c r="A392" t="s">
        <v>407</v>
      </c>
      <c r="B392" t="str">
        <f t="shared" si="119"/>
        <v>2019</v>
      </c>
      <c r="D392" s="3">
        <f t="shared" ca="1" si="103"/>
        <v>44042.76</v>
      </c>
      <c r="E392" s="3">
        <f t="shared" ca="1" si="104"/>
        <v>115902</v>
      </c>
      <c r="F392" s="1">
        <f t="shared" ca="1" si="105"/>
        <v>0.38</v>
      </c>
      <c r="G392">
        <f t="shared" ca="1" si="117"/>
        <v>4</v>
      </c>
      <c r="H392">
        <f t="shared" ca="1" si="106"/>
        <v>738</v>
      </c>
      <c r="I392" s="3">
        <f t="shared" ca="1" si="107"/>
        <v>2988</v>
      </c>
      <c r="J392">
        <v>12</v>
      </c>
      <c r="K392" s="1">
        <f t="shared" ca="1" si="108"/>
        <v>0.16</v>
      </c>
      <c r="L392">
        <f t="shared" ca="1" si="120"/>
        <v>3</v>
      </c>
      <c r="M392" s="4">
        <f t="shared" ca="1" si="109"/>
        <v>222.43977572345071</v>
      </c>
      <c r="N392" s="10">
        <f t="shared" ca="1" si="118"/>
        <v>2241</v>
      </c>
      <c r="O392" s="3">
        <f t="shared" ca="1" si="111"/>
        <v>249</v>
      </c>
      <c r="P392" s="14">
        <f t="shared" ca="1" si="112"/>
        <v>478.08</v>
      </c>
      <c r="Q392" s="14">
        <f t="shared" ca="1" si="113"/>
        <v>11952</v>
      </c>
      <c r="R392" s="12">
        <f t="shared" ca="1" si="114"/>
        <v>2205144</v>
      </c>
      <c r="S392" s="12">
        <f t="shared" ca="1" si="115"/>
        <v>1135.44</v>
      </c>
      <c r="T392" s="12">
        <f t="shared" ca="1" si="116"/>
        <v>346315176</v>
      </c>
    </row>
    <row r="393" spans="1:20">
      <c r="A393" t="s">
        <v>408</v>
      </c>
      <c r="B393" t="str">
        <f t="shared" si="119"/>
        <v>2019</v>
      </c>
      <c r="D393" s="3">
        <f t="shared" ca="1" si="103"/>
        <v>17654.16</v>
      </c>
      <c r="E393" s="3">
        <f t="shared" ca="1" si="104"/>
        <v>73559</v>
      </c>
      <c r="F393" s="1">
        <f t="shared" ca="1" si="105"/>
        <v>0.24</v>
      </c>
      <c r="G393">
        <f t="shared" ca="1" si="117"/>
        <v>4</v>
      </c>
      <c r="H393">
        <f t="shared" ca="1" si="106"/>
        <v>749</v>
      </c>
      <c r="I393" s="3">
        <f t="shared" ca="1" si="107"/>
        <v>2190</v>
      </c>
      <c r="J393">
        <v>12</v>
      </c>
      <c r="K393" s="1">
        <f t="shared" ca="1" si="108"/>
        <v>0.16</v>
      </c>
      <c r="L393">
        <f t="shared" ca="1" si="120"/>
        <v>4</v>
      </c>
      <c r="M393" s="4">
        <f t="shared" ca="1" si="109"/>
        <v>163.03316895393476</v>
      </c>
      <c r="N393" s="10">
        <f t="shared" ca="1" si="118"/>
        <v>1460</v>
      </c>
      <c r="O393" s="3">
        <f t="shared" ca="1" si="111"/>
        <v>182.5</v>
      </c>
      <c r="P393" s="14">
        <f t="shared" ca="1" si="112"/>
        <v>350.40000000000003</v>
      </c>
      <c r="Q393" s="14">
        <f t="shared" ca="1" si="113"/>
        <v>8760</v>
      </c>
      <c r="R393" s="12">
        <f t="shared" ca="1" si="114"/>
        <v>1640310</v>
      </c>
      <c r="S393" s="12">
        <f t="shared" ca="1" si="115"/>
        <v>525.6</v>
      </c>
      <c r="T393" s="12">
        <f t="shared" ca="1" si="116"/>
        <v>161094210</v>
      </c>
    </row>
    <row r="394" spans="1:20">
      <c r="A394" t="s">
        <v>409</v>
      </c>
      <c r="B394" t="str">
        <f t="shared" si="119"/>
        <v>2019</v>
      </c>
      <c r="D394" s="3">
        <f t="shared" ca="1" si="103"/>
        <v>21712.86</v>
      </c>
      <c r="E394" s="3">
        <f t="shared" ca="1" si="104"/>
        <v>83511</v>
      </c>
      <c r="F394" s="1">
        <f t="shared" ca="1" si="105"/>
        <v>0.26</v>
      </c>
      <c r="G394">
        <f t="shared" ca="1" si="117"/>
        <v>5</v>
      </c>
      <c r="H394">
        <f t="shared" ca="1" si="106"/>
        <v>765</v>
      </c>
      <c r="I394" s="3">
        <f t="shared" ca="1" si="107"/>
        <v>2824</v>
      </c>
      <c r="J394">
        <v>12</v>
      </c>
      <c r="K394" s="1">
        <f t="shared" ca="1" si="108"/>
        <v>0.18</v>
      </c>
      <c r="L394">
        <f t="shared" ca="1" si="120"/>
        <v>3</v>
      </c>
      <c r="M394" s="4">
        <f t="shared" ca="1" si="109"/>
        <v>236.93753655791537</v>
      </c>
      <c r="N394" s="10">
        <f t="shared" ca="1" si="118"/>
        <v>2118</v>
      </c>
      <c r="O394" s="3">
        <f t="shared" ca="1" si="111"/>
        <v>235.33333333333334</v>
      </c>
      <c r="P394" s="14">
        <f t="shared" ca="1" si="112"/>
        <v>508.32</v>
      </c>
      <c r="Q394" s="14">
        <f t="shared" ca="1" si="113"/>
        <v>14120</v>
      </c>
      <c r="R394" s="12">
        <f t="shared" ca="1" si="114"/>
        <v>2160360</v>
      </c>
      <c r="S394" s="12">
        <f t="shared" ca="1" si="115"/>
        <v>734.24</v>
      </c>
      <c r="T394" s="12">
        <f t="shared" ca="1" si="116"/>
        <v>235835064</v>
      </c>
    </row>
    <row r="395" spans="1:20">
      <c r="A395" t="s">
        <v>410</v>
      </c>
      <c r="B395" t="str">
        <f t="shared" si="119"/>
        <v>2019</v>
      </c>
      <c r="D395" s="3">
        <f t="shared" ca="1" si="103"/>
        <v>14720.960000000001</v>
      </c>
      <c r="E395" s="3">
        <f t="shared" ca="1" si="104"/>
        <v>92006</v>
      </c>
      <c r="F395" s="1">
        <f t="shared" ca="1" si="105"/>
        <v>0.16</v>
      </c>
      <c r="G395">
        <f t="shared" ca="1" si="117"/>
        <v>4</v>
      </c>
      <c r="H395">
        <f t="shared" ca="1" si="106"/>
        <v>722</v>
      </c>
      <c r="I395" s="3">
        <f t="shared" ca="1" si="107"/>
        <v>3453</v>
      </c>
      <c r="J395">
        <v>12</v>
      </c>
      <c r="K395" s="1">
        <f t="shared" ca="1" si="108"/>
        <v>0.15</v>
      </c>
      <c r="L395">
        <f t="shared" ca="1" si="120"/>
        <v>3</v>
      </c>
      <c r="M395" s="4">
        <f t="shared" ca="1" si="109"/>
        <v>240.77128921868885</v>
      </c>
      <c r="N395" s="10">
        <f t="shared" ca="1" si="118"/>
        <v>2589.75</v>
      </c>
      <c r="O395" s="3">
        <f t="shared" ca="1" si="111"/>
        <v>287.75</v>
      </c>
      <c r="P395" s="14">
        <f t="shared" ca="1" si="112"/>
        <v>517.94999999999993</v>
      </c>
      <c r="Q395" s="14">
        <f t="shared" ca="1" si="113"/>
        <v>13812</v>
      </c>
      <c r="R395" s="12">
        <f t="shared" ca="1" si="114"/>
        <v>2493066</v>
      </c>
      <c r="S395" s="12">
        <f t="shared" ca="1" si="115"/>
        <v>552.48</v>
      </c>
      <c r="T395" s="12">
        <f t="shared" ca="1" si="116"/>
        <v>317696718</v>
      </c>
    </row>
    <row r="396" spans="1:20">
      <c r="A396" t="s">
        <v>411</v>
      </c>
      <c r="B396" t="str">
        <f t="shared" si="119"/>
        <v>2019</v>
      </c>
      <c r="D396" s="3">
        <f t="shared" ca="1" si="103"/>
        <v>8463.0400000000009</v>
      </c>
      <c r="E396" s="3">
        <f t="shared" ca="1" si="104"/>
        <v>52894</v>
      </c>
      <c r="F396" s="1">
        <f t="shared" ca="1" si="105"/>
        <v>0.16</v>
      </c>
      <c r="G396">
        <f t="shared" ca="1" si="117"/>
        <v>3</v>
      </c>
      <c r="H396">
        <f t="shared" ca="1" si="106"/>
        <v>752</v>
      </c>
      <c r="I396" s="3">
        <f t="shared" ca="1" si="107"/>
        <v>3323</v>
      </c>
      <c r="J396">
        <v>12</v>
      </c>
      <c r="K396" s="1">
        <f t="shared" ca="1" si="108"/>
        <v>0.21</v>
      </c>
      <c r="L396">
        <f t="shared" ca="1" si="120"/>
        <v>6</v>
      </c>
      <c r="M396" s="4">
        <f t="shared" ca="1" si="109"/>
        <v>326.14480840914467</v>
      </c>
      <c r="N396" s="10">
        <f t="shared" ca="1" si="118"/>
        <v>1661.5</v>
      </c>
      <c r="O396" s="3">
        <f t="shared" ca="1" si="111"/>
        <v>276.91666666666669</v>
      </c>
      <c r="P396" s="14">
        <f t="shared" ca="1" si="112"/>
        <v>697.82999999999993</v>
      </c>
      <c r="Q396" s="14">
        <f t="shared" ca="1" si="113"/>
        <v>9969</v>
      </c>
      <c r="R396" s="12">
        <f t="shared" ca="1" si="114"/>
        <v>2498896</v>
      </c>
      <c r="S396" s="12">
        <f t="shared" ca="1" si="115"/>
        <v>531.68000000000006</v>
      </c>
      <c r="T396" s="12">
        <f t="shared" ca="1" si="116"/>
        <v>175766762</v>
      </c>
    </row>
    <row r="397" spans="1:20">
      <c r="A397" t="s">
        <v>412</v>
      </c>
      <c r="B397" t="str">
        <f t="shared" si="119"/>
        <v>2019</v>
      </c>
      <c r="D397" s="3">
        <f t="shared" ca="1" si="103"/>
        <v>18936.120000000003</v>
      </c>
      <c r="E397" s="3">
        <f t="shared" ca="1" si="104"/>
        <v>67629</v>
      </c>
      <c r="F397" s="1">
        <f t="shared" ca="1" si="105"/>
        <v>0.28000000000000003</v>
      </c>
      <c r="G397">
        <f t="shared" ca="1" si="117"/>
        <v>4</v>
      </c>
      <c r="H397">
        <f t="shared" ca="1" si="106"/>
        <v>765</v>
      </c>
      <c r="I397" s="3">
        <f t="shared" ca="1" si="107"/>
        <v>2513</v>
      </c>
      <c r="J397">
        <v>12</v>
      </c>
      <c r="K397" s="1">
        <f t="shared" ca="1" si="108"/>
        <v>0.19</v>
      </c>
      <c r="L397">
        <f t="shared" ca="1" si="120"/>
        <v>5</v>
      </c>
      <c r="M397" s="4">
        <f t="shared" ca="1" si="109"/>
        <v>222.75761079015555</v>
      </c>
      <c r="N397" s="10">
        <f t="shared" ca="1" si="118"/>
        <v>1465.9166666666667</v>
      </c>
      <c r="O397" s="3">
        <f t="shared" ca="1" si="111"/>
        <v>209.41666666666666</v>
      </c>
      <c r="P397" s="14">
        <f t="shared" ca="1" si="112"/>
        <v>477.47</v>
      </c>
      <c r="Q397" s="14">
        <f t="shared" ca="1" si="113"/>
        <v>10052</v>
      </c>
      <c r="R397" s="12">
        <f t="shared" ca="1" si="114"/>
        <v>1922445</v>
      </c>
      <c r="S397" s="12">
        <f t="shared" ca="1" si="115"/>
        <v>703.6400000000001</v>
      </c>
      <c r="T397" s="12">
        <f t="shared" ca="1" si="116"/>
        <v>169951677</v>
      </c>
    </row>
    <row r="398" spans="1:20">
      <c r="A398" t="s">
        <v>413</v>
      </c>
      <c r="B398" t="str">
        <f t="shared" si="119"/>
        <v>2019</v>
      </c>
      <c r="D398" s="3">
        <f t="shared" ca="1" si="103"/>
        <v>38620.400000000001</v>
      </c>
      <c r="E398" s="3">
        <f t="shared" ca="1" si="104"/>
        <v>96551</v>
      </c>
      <c r="F398" s="1">
        <f t="shared" ca="1" si="105"/>
        <v>0.4</v>
      </c>
      <c r="G398">
        <f t="shared" ca="1" si="117"/>
        <v>5</v>
      </c>
      <c r="H398">
        <f t="shared" ca="1" si="106"/>
        <v>752</v>
      </c>
      <c r="I398" s="3">
        <f t="shared" ca="1" si="107"/>
        <v>3306</v>
      </c>
      <c r="J398">
        <v>12</v>
      </c>
      <c r="K398" s="1">
        <f t="shared" ca="1" si="108"/>
        <v>0.15</v>
      </c>
      <c r="L398">
        <f t="shared" ca="1" si="120"/>
        <v>5</v>
      </c>
      <c r="M398" s="4">
        <f t="shared" ca="1" si="109"/>
        <v>230.52125171068215</v>
      </c>
      <c r="N398" s="10">
        <f t="shared" ca="1" si="118"/>
        <v>1928.5000000000002</v>
      </c>
      <c r="O398" s="3">
        <f t="shared" ca="1" si="111"/>
        <v>275.5</v>
      </c>
      <c r="P398" s="14">
        <f t="shared" ca="1" si="112"/>
        <v>495.9</v>
      </c>
      <c r="Q398" s="14">
        <f t="shared" ca="1" si="113"/>
        <v>16530</v>
      </c>
      <c r="R398" s="12">
        <f t="shared" ca="1" si="114"/>
        <v>2486112</v>
      </c>
      <c r="S398" s="12">
        <f t="shared" ca="1" si="115"/>
        <v>1322.4</v>
      </c>
      <c r="T398" s="12">
        <f t="shared" ca="1" si="116"/>
        <v>319197606</v>
      </c>
    </row>
    <row r="399" spans="1:20">
      <c r="A399" t="s">
        <v>414</v>
      </c>
      <c r="B399" t="str">
        <f t="shared" si="119"/>
        <v>2019</v>
      </c>
      <c r="D399" s="3">
        <f t="shared" ca="1" si="103"/>
        <v>13028.4</v>
      </c>
      <c r="E399" s="3">
        <f t="shared" ca="1" si="104"/>
        <v>62040</v>
      </c>
      <c r="F399" s="1">
        <f t="shared" ca="1" si="105"/>
        <v>0.21</v>
      </c>
      <c r="G399">
        <f t="shared" ca="1" si="117"/>
        <v>3</v>
      </c>
      <c r="H399">
        <f t="shared" ca="1" si="106"/>
        <v>740</v>
      </c>
      <c r="I399" s="3">
        <f t="shared" ca="1" si="107"/>
        <v>3212</v>
      </c>
      <c r="J399">
        <v>12</v>
      </c>
      <c r="K399" s="1">
        <f t="shared" ca="1" si="108"/>
        <v>0.21</v>
      </c>
      <c r="L399">
        <f t="shared" ca="1" si="120"/>
        <v>6</v>
      </c>
      <c r="M399" s="4">
        <f t="shared" ca="1" si="109"/>
        <v>315.25041366541467</v>
      </c>
      <c r="N399" s="10">
        <f t="shared" ca="1" si="118"/>
        <v>1606</v>
      </c>
      <c r="O399" s="3">
        <f t="shared" ca="1" si="111"/>
        <v>267.66666666666669</v>
      </c>
      <c r="P399" s="14">
        <f t="shared" ca="1" si="112"/>
        <v>674.52</v>
      </c>
      <c r="Q399" s="14">
        <f t="shared" ca="1" si="113"/>
        <v>9636</v>
      </c>
      <c r="R399" s="12">
        <f t="shared" ca="1" si="114"/>
        <v>2376880</v>
      </c>
      <c r="S399" s="12">
        <f t="shared" ca="1" si="115"/>
        <v>674.52</v>
      </c>
      <c r="T399" s="12">
        <f t="shared" ca="1" si="116"/>
        <v>199272480</v>
      </c>
    </row>
    <row r="400" spans="1:20">
      <c r="A400" t="s">
        <v>415</v>
      </c>
      <c r="B400" t="str">
        <f t="shared" si="119"/>
        <v>2019</v>
      </c>
      <c r="D400" s="3">
        <f t="shared" ref="D400:D463" ca="1" si="121">(+RANDBETWEEN(10,40)/100)*E400</f>
        <v>31111.85</v>
      </c>
      <c r="E400" s="3">
        <f t="shared" ref="E400:E463" ca="1" si="122">+RANDBETWEEN(50000,120000)</f>
        <v>88891</v>
      </c>
      <c r="F400" s="1">
        <f t="shared" ref="F400:F463" ca="1" si="123">+D400/E400</f>
        <v>0.35</v>
      </c>
      <c r="G400">
        <f t="shared" ca="1" si="117"/>
        <v>3</v>
      </c>
      <c r="H400">
        <f t="shared" ref="H400:H463" ca="1" si="124">+RANDBETWEEN(720,790)</f>
        <v>741</v>
      </c>
      <c r="I400" s="3">
        <f t="shared" ref="I400:I463" ca="1" si="125">+RANDBETWEEN(2000,4000)</f>
        <v>2199</v>
      </c>
      <c r="J400">
        <v>12</v>
      </c>
      <c r="K400" s="1">
        <f t="shared" ref="K400:K463" ca="1" si="126">+RANDBETWEEN(15,21)/100</f>
        <v>0.2</v>
      </c>
      <c r="L400">
        <f t="shared" ca="1" si="120"/>
        <v>3</v>
      </c>
      <c r="M400" s="4">
        <f t="shared" ref="M400:M463" ca="1" si="127">-CUMIPMT(K400/12,J400,I400,1,J400,1)</f>
        <v>205.3665655201452</v>
      </c>
      <c r="N400" s="10">
        <f t="shared" ca="1" si="118"/>
        <v>1649.25</v>
      </c>
      <c r="O400" s="3">
        <f t="shared" ref="O400:O463" ca="1" si="128">+I400/J400</f>
        <v>183.25</v>
      </c>
      <c r="P400" s="14">
        <f t="shared" ref="P400:P463" ca="1" si="129">+K400*I400</f>
        <v>439.8</v>
      </c>
      <c r="Q400" s="14">
        <f t="shared" ref="Q400:Q463" ca="1" si="130">+G400*I400</f>
        <v>6597</v>
      </c>
      <c r="R400" s="12">
        <f t="shared" ref="R400:R463" ca="1" si="131">+I400*H400</f>
        <v>1629459</v>
      </c>
      <c r="S400" s="12">
        <f t="shared" ref="S400:S463" ca="1" si="132">+F400*I400</f>
        <v>769.65</v>
      </c>
      <c r="T400" s="12">
        <f t="shared" ref="T400:T463" ca="1" si="133">+E400*I400</f>
        <v>195471309</v>
      </c>
    </row>
    <row r="401" spans="1:20">
      <c r="A401" t="s">
        <v>416</v>
      </c>
      <c r="B401" t="str">
        <f t="shared" si="119"/>
        <v>2019</v>
      </c>
      <c r="D401" s="3">
        <f t="shared" ca="1" si="121"/>
        <v>28143.99</v>
      </c>
      <c r="E401" s="3">
        <f t="shared" ca="1" si="122"/>
        <v>104237</v>
      </c>
      <c r="F401" s="1">
        <f t="shared" ca="1" si="123"/>
        <v>0.27</v>
      </c>
      <c r="G401">
        <f t="shared" ref="G401:G464" ca="1" si="134">+RANDBETWEEN(3,5)</f>
        <v>3</v>
      </c>
      <c r="H401">
        <f t="shared" ca="1" si="124"/>
        <v>734</v>
      </c>
      <c r="I401" s="3">
        <f t="shared" ca="1" si="125"/>
        <v>2650</v>
      </c>
      <c r="J401">
        <v>12</v>
      </c>
      <c r="K401" s="1">
        <f t="shared" ca="1" si="126"/>
        <v>0.19</v>
      </c>
      <c r="L401">
        <f t="shared" ca="1" si="120"/>
        <v>4</v>
      </c>
      <c r="M401" s="4">
        <f t="shared" ca="1" si="127"/>
        <v>234.90157922559175</v>
      </c>
      <c r="N401" s="10">
        <f t="shared" ca="1" si="118"/>
        <v>1766.6666666666665</v>
      </c>
      <c r="O401" s="3">
        <f t="shared" ca="1" si="128"/>
        <v>220.83333333333334</v>
      </c>
      <c r="P401" s="14">
        <f t="shared" ca="1" si="129"/>
        <v>503.5</v>
      </c>
      <c r="Q401" s="14">
        <f t="shared" ca="1" si="130"/>
        <v>7950</v>
      </c>
      <c r="R401" s="12">
        <f t="shared" ca="1" si="131"/>
        <v>1945100</v>
      </c>
      <c r="S401" s="12">
        <f t="shared" ca="1" si="132"/>
        <v>715.5</v>
      </c>
      <c r="T401" s="12">
        <f t="shared" ca="1" si="133"/>
        <v>276228050</v>
      </c>
    </row>
    <row r="402" spans="1:20">
      <c r="A402" t="s">
        <v>417</v>
      </c>
      <c r="B402" t="str">
        <f t="shared" si="119"/>
        <v>2019</v>
      </c>
      <c r="D402" s="3">
        <f t="shared" ca="1" si="121"/>
        <v>6598.9</v>
      </c>
      <c r="E402" s="3">
        <f t="shared" ca="1" si="122"/>
        <v>59990</v>
      </c>
      <c r="F402" s="1">
        <f t="shared" ca="1" si="123"/>
        <v>0.11</v>
      </c>
      <c r="G402">
        <f t="shared" ca="1" si="134"/>
        <v>3</v>
      </c>
      <c r="H402">
        <f t="shared" ca="1" si="124"/>
        <v>780</v>
      </c>
      <c r="I402" s="3">
        <f t="shared" ca="1" si="125"/>
        <v>3267</v>
      </c>
      <c r="J402">
        <v>12</v>
      </c>
      <c r="K402" s="1">
        <f t="shared" ca="1" si="126"/>
        <v>0.19</v>
      </c>
      <c r="L402">
        <f t="shared" ca="1" si="120"/>
        <v>3</v>
      </c>
      <c r="M402" s="4">
        <f t="shared" ca="1" si="127"/>
        <v>289.59375823773883</v>
      </c>
      <c r="N402" s="10">
        <f t="shared" ref="N402:N465" ca="1" si="135">+((J402-L402)/J402)*I402</f>
        <v>2450.25</v>
      </c>
      <c r="O402" s="3">
        <f t="shared" ca="1" si="128"/>
        <v>272.25</v>
      </c>
      <c r="P402" s="14">
        <f t="shared" ca="1" si="129"/>
        <v>620.73</v>
      </c>
      <c r="Q402" s="14">
        <f t="shared" ca="1" si="130"/>
        <v>9801</v>
      </c>
      <c r="R402" s="12">
        <f t="shared" ca="1" si="131"/>
        <v>2548260</v>
      </c>
      <c r="S402" s="12">
        <f t="shared" ca="1" si="132"/>
        <v>359.37</v>
      </c>
      <c r="T402" s="12">
        <f t="shared" ca="1" si="133"/>
        <v>195987330</v>
      </c>
    </row>
    <row r="403" spans="1:20">
      <c r="A403" t="s">
        <v>418</v>
      </c>
      <c r="B403" t="str">
        <f t="shared" si="119"/>
        <v>2019</v>
      </c>
      <c r="D403" s="3">
        <f t="shared" ca="1" si="121"/>
        <v>15213.12</v>
      </c>
      <c r="E403" s="3">
        <f t="shared" ca="1" si="122"/>
        <v>58512</v>
      </c>
      <c r="F403" s="1">
        <f t="shared" ca="1" si="123"/>
        <v>0.26</v>
      </c>
      <c r="G403">
        <f t="shared" ca="1" si="134"/>
        <v>4</v>
      </c>
      <c r="H403">
        <f t="shared" ca="1" si="124"/>
        <v>734</v>
      </c>
      <c r="I403" s="3">
        <f t="shared" ca="1" si="125"/>
        <v>3425</v>
      </c>
      <c r="J403">
        <v>12</v>
      </c>
      <c r="K403" s="1">
        <f t="shared" ca="1" si="126"/>
        <v>0.16</v>
      </c>
      <c r="L403">
        <f t="shared" ca="1" si="120"/>
        <v>3</v>
      </c>
      <c r="M403" s="4">
        <f t="shared" ca="1" si="127"/>
        <v>254.97196514485225</v>
      </c>
      <c r="N403" s="10">
        <f t="shared" ca="1" si="135"/>
        <v>2568.75</v>
      </c>
      <c r="O403" s="3">
        <f t="shared" ca="1" si="128"/>
        <v>285.41666666666669</v>
      </c>
      <c r="P403" s="14">
        <f t="shared" ca="1" si="129"/>
        <v>548</v>
      </c>
      <c r="Q403" s="14">
        <f t="shared" ca="1" si="130"/>
        <v>13700</v>
      </c>
      <c r="R403" s="12">
        <f t="shared" ca="1" si="131"/>
        <v>2513950</v>
      </c>
      <c r="S403" s="12">
        <f t="shared" ca="1" si="132"/>
        <v>890.5</v>
      </c>
      <c r="T403" s="12">
        <f t="shared" ca="1" si="133"/>
        <v>200403600</v>
      </c>
    </row>
    <row r="404" spans="1:20">
      <c r="A404" t="s">
        <v>419</v>
      </c>
      <c r="B404" t="str">
        <f t="shared" si="119"/>
        <v>2019</v>
      </c>
      <c r="D404" s="3">
        <f t="shared" ca="1" si="121"/>
        <v>14345.28</v>
      </c>
      <c r="E404" s="3">
        <f t="shared" ca="1" si="122"/>
        <v>89658</v>
      </c>
      <c r="F404" s="1">
        <f t="shared" ca="1" si="123"/>
        <v>0.16</v>
      </c>
      <c r="G404">
        <f t="shared" ca="1" si="134"/>
        <v>3</v>
      </c>
      <c r="H404">
        <f t="shared" ca="1" si="124"/>
        <v>775</v>
      </c>
      <c r="I404" s="3">
        <f t="shared" ca="1" si="125"/>
        <v>3805</v>
      </c>
      <c r="J404">
        <v>12</v>
      </c>
      <c r="K404" s="1">
        <f t="shared" ca="1" si="126"/>
        <v>0.19</v>
      </c>
      <c r="L404">
        <f t="shared" ca="1" si="120"/>
        <v>3</v>
      </c>
      <c r="M404" s="4">
        <f t="shared" ca="1" si="127"/>
        <v>337.28321092580228</v>
      </c>
      <c r="N404" s="10">
        <f t="shared" ca="1" si="135"/>
        <v>2853.75</v>
      </c>
      <c r="O404" s="3">
        <f t="shared" ca="1" si="128"/>
        <v>317.08333333333331</v>
      </c>
      <c r="P404" s="14">
        <f t="shared" ca="1" si="129"/>
        <v>722.95</v>
      </c>
      <c r="Q404" s="14">
        <f t="shared" ca="1" si="130"/>
        <v>11415</v>
      </c>
      <c r="R404" s="12">
        <f t="shared" ca="1" si="131"/>
        <v>2948875</v>
      </c>
      <c r="S404" s="12">
        <f t="shared" ca="1" si="132"/>
        <v>608.80000000000007</v>
      </c>
      <c r="T404" s="12">
        <f t="shared" ca="1" si="133"/>
        <v>341148690</v>
      </c>
    </row>
    <row r="405" spans="1:20">
      <c r="A405" t="s">
        <v>420</v>
      </c>
      <c r="B405" t="str">
        <f t="shared" si="119"/>
        <v>2019</v>
      </c>
      <c r="D405" s="3">
        <f t="shared" ca="1" si="121"/>
        <v>11549.25</v>
      </c>
      <c r="E405" s="3">
        <f t="shared" ca="1" si="122"/>
        <v>76995</v>
      </c>
      <c r="F405" s="1">
        <f t="shared" ca="1" si="123"/>
        <v>0.15</v>
      </c>
      <c r="G405">
        <f t="shared" ca="1" si="134"/>
        <v>5</v>
      </c>
      <c r="H405">
        <f t="shared" ca="1" si="124"/>
        <v>725</v>
      </c>
      <c r="I405" s="3">
        <f t="shared" ca="1" si="125"/>
        <v>2097</v>
      </c>
      <c r="J405">
        <v>12</v>
      </c>
      <c r="K405" s="1">
        <f t="shared" ca="1" si="126"/>
        <v>0.18</v>
      </c>
      <c r="L405">
        <f t="shared" ca="1" si="120"/>
        <v>4</v>
      </c>
      <c r="M405" s="4">
        <f t="shared" ca="1" si="127"/>
        <v>175.94122314516582</v>
      </c>
      <c r="N405" s="10">
        <f t="shared" ca="1" si="135"/>
        <v>1398</v>
      </c>
      <c r="O405" s="3">
        <f t="shared" ca="1" si="128"/>
        <v>174.75</v>
      </c>
      <c r="P405" s="14">
        <f t="shared" ca="1" si="129"/>
        <v>377.46</v>
      </c>
      <c r="Q405" s="14">
        <f t="shared" ca="1" si="130"/>
        <v>10485</v>
      </c>
      <c r="R405" s="12">
        <f t="shared" ca="1" si="131"/>
        <v>1520325</v>
      </c>
      <c r="S405" s="12">
        <f t="shared" ca="1" si="132"/>
        <v>314.55</v>
      </c>
      <c r="T405" s="12">
        <f t="shared" ca="1" si="133"/>
        <v>161458515</v>
      </c>
    </row>
    <row r="406" spans="1:20">
      <c r="A406" t="s">
        <v>421</v>
      </c>
      <c r="B406" t="str">
        <f t="shared" si="119"/>
        <v>2019</v>
      </c>
      <c r="D406" s="3">
        <f t="shared" ca="1" si="121"/>
        <v>31509</v>
      </c>
      <c r="E406" s="3">
        <f t="shared" ca="1" si="122"/>
        <v>105030</v>
      </c>
      <c r="F406" s="1">
        <f t="shared" ca="1" si="123"/>
        <v>0.3</v>
      </c>
      <c r="G406">
        <f t="shared" ca="1" si="134"/>
        <v>5</v>
      </c>
      <c r="H406">
        <f t="shared" ca="1" si="124"/>
        <v>740</v>
      </c>
      <c r="I406" s="3">
        <f t="shared" ca="1" si="125"/>
        <v>3576</v>
      </c>
      <c r="J406">
        <v>12</v>
      </c>
      <c r="K406" s="1">
        <f t="shared" ca="1" si="126"/>
        <v>0.2</v>
      </c>
      <c r="L406">
        <f t="shared" ca="1" si="120"/>
        <v>6</v>
      </c>
      <c r="M406" s="4">
        <f t="shared" ca="1" si="127"/>
        <v>333.96582005458822</v>
      </c>
      <c r="N406" s="10">
        <f t="shared" ca="1" si="135"/>
        <v>1788</v>
      </c>
      <c r="O406" s="3">
        <f t="shared" ca="1" si="128"/>
        <v>298</v>
      </c>
      <c r="P406" s="14">
        <f t="shared" ca="1" si="129"/>
        <v>715.2</v>
      </c>
      <c r="Q406" s="14">
        <f t="shared" ca="1" si="130"/>
        <v>17880</v>
      </c>
      <c r="R406" s="12">
        <f t="shared" ca="1" si="131"/>
        <v>2646240</v>
      </c>
      <c r="S406" s="12">
        <f t="shared" ca="1" si="132"/>
        <v>1072.8</v>
      </c>
      <c r="T406" s="12">
        <f t="shared" ca="1" si="133"/>
        <v>375587280</v>
      </c>
    </row>
    <row r="407" spans="1:20">
      <c r="A407" t="s">
        <v>422</v>
      </c>
      <c r="B407" t="str">
        <f t="shared" si="119"/>
        <v>2019</v>
      </c>
      <c r="D407" s="3">
        <f t="shared" ca="1" si="121"/>
        <v>32103.54</v>
      </c>
      <c r="E407" s="3">
        <f t="shared" ca="1" si="122"/>
        <v>84483</v>
      </c>
      <c r="F407" s="1">
        <f t="shared" ca="1" si="123"/>
        <v>0.38</v>
      </c>
      <c r="G407">
        <f t="shared" ca="1" si="134"/>
        <v>4</v>
      </c>
      <c r="H407">
        <f t="shared" ca="1" si="124"/>
        <v>734</v>
      </c>
      <c r="I407" s="3">
        <f t="shared" ca="1" si="125"/>
        <v>3319</v>
      </c>
      <c r="J407">
        <v>12</v>
      </c>
      <c r="K407" s="1">
        <f t="shared" ca="1" si="126"/>
        <v>0.15</v>
      </c>
      <c r="L407">
        <f t="shared" ca="1" si="120"/>
        <v>5</v>
      </c>
      <c r="M407" s="4">
        <f t="shared" ca="1" si="127"/>
        <v>231.42771761275085</v>
      </c>
      <c r="N407" s="10">
        <f t="shared" ca="1" si="135"/>
        <v>1936.0833333333335</v>
      </c>
      <c r="O407" s="3">
        <f t="shared" ca="1" si="128"/>
        <v>276.58333333333331</v>
      </c>
      <c r="P407" s="14">
        <f t="shared" ca="1" si="129"/>
        <v>497.84999999999997</v>
      </c>
      <c r="Q407" s="14">
        <f t="shared" ca="1" si="130"/>
        <v>13276</v>
      </c>
      <c r="R407" s="12">
        <f t="shared" ca="1" si="131"/>
        <v>2436146</v>
      </c>
      <c r="S407" s="12">
        <f t="shared" ca="1" si="132"/>
        <v>1261.22</v>
      </c>
      <c r="T407" s="12">
        <f t="shared" ca="1" si="133"/>
        <v>280399077</v>
      </c>
    </row>
    <row r="408" spans="1:20">
      <c r="A408" t="s">
        <v>423</v>
      </c>
      <c r="B408" t="str">
        <f t="shared" si="119"/>
        <v>2019</v>
      </c>
      <c r="D408" s="3">
        <f t="shared" ca="1" si="121"/>
        <v>30058.799999999999</v>
      </c>
      <c r="E408" s="3">
        <f t="shared" ca="1" si="122"/>
        <v>100196</v>
      </c>
      <c r="F408" s="1">
        <f t="shared" ca="1" si="123"/>
        <v>0.3</v>
      </c>
      <c r="G408">
        <f t="shared" ca="1" si="134"/>
        <v>3</v>
      </c>
      <c r="H408">
        <f t="shared" ca="1" si="124"/>
        <v>759</v>
      </c>
      <c r="I408" s="3">
        <f t="shared" ca="1" si="125"/>
        <v>3319</v>
      </c>
      <c r="J408">
        <v>12</v>
      </c>
      <c r="K408" s="1">
        <f t="shared" ca="1" si="126"/>
        <v>0.17</v>
      </c>
      <c r="L408">
        <f t="shared" ca="1" si="120"/>
        <v>6</v>
      </c>
      <c r="M408" s="4">
        <f t="shared" ca="1" si="127"/>
        <v>262.76124809622223</v>
      </c>
      <c r="N408" s="10">
        <f t="shared" ca="1" si="135"/>
        <v>1659.5</v>
      </c>
      <c r="O408" s="3">
        <f t="shared" ca="1" si="128"/>
        <v>276.58333333333331</v>
      </c>
      <c r="P408" s="14">
        <f t="shared" ca="1" si="129"/>
        <v>564.23</v>
      </c>
      <c r="Q408" s="14">
        <f t="shared" ca="1" si="130"/>
        <v>9957</v>
      </c>
      <c r="R408" s="12">
        <f t="shared" ca="1" si="131"/>
        <v>2519121</v>
      </c>
      <c r="S408" s="12">
        <f t="shared" ca="1" si="132"/>
        <v>995.69999999999993</v>
      </c>
      <c r="T408" s="12">
        <f t="shared" ca="1" si="133"/>
        <v>332550524</v>
      </c>
    </row>
    <row r="409" spans="1:20">
      <c r="A409" t="s">
        <v>424</v>
      </c>
      <c r="B409" t="str">
        <f t="shared" si="119"/>
        <v>2019</v>
      </c>
      <c r="D409" s="3">
        <f t="shared" ca="1" si="121"/>
        <v>8926.9</v>
      </c>
      <c r="E409" s="3">
        <f t="shared" ca="1" si="122"/>
        <v>89269</v>
      </c>
      <c r="F409" s="1">
        <f t="shared" ca="1" si="123"/>
        <v>9.9999999999999992E-2</v>
      </c>
      <c r="G409">
        <f t="shared" ca="1" si="134"/>
        <v>5</v>
      </c>
      <c r="H409">
        <f t="shared" ca="1" si="124"/>
        <v>766</v>
      </c>
      <c r="I409" s="3">
        <f t="shared" ca="1" si="125"/>
        <v>2643</v>
      </c>
      <c r="J409">
        <v>12</v>
      </c>
      <c r="K409" s="1">
        <f t="shared" ca="1" si="126"/>
        <v>0.15</v>
      </c>
      <c r="L409">
        <f t="shared" ca="1" si="120"/>
        <v>3</v>
      </c>
      <c r="M409" s="4">
        <f t="shared" ca="1" si="127"/>
        <v>184.29149070518233</v>
      </c>
      <c r="N409" s="10">
        <f t="shared" ca="1" si="135"/>
        <v>1982.25</v>
      </c>
      <c r="O409" s="3">
        <f t="shared" ca="1" si="128"/>
        <v>220.25</v>
      </c>
      <c r="P409" s="14">
        <f t="shared" ca="1" si="129"/>
        <v>396.45</v>
      </c>
      <c r="Q409" s="14">
        <f t="shared" ca="1" si="130"/>
        <v>13215</v>
      </c>
      <c r="R409" s="12">
        <f t="shared" ca="1" si="131"/>
        <v>2024538</v>
      </c>
      <c r="S409" s="12">
        <f t="shared" ca="1" si="132"/>
        <v>264.29999999999995</v>
      </c>
      <c r="T409" s="12">
        <f t="shared" ca="1" si="133"/>
        <v>235937967</v>
      </c>
    </row>
    <row r="410" spans="1:20">
      <c r="A410" t="s">
        <v>425</v>
      </c>
      <c r="B410" t="str">
        <f t="shared" si="119"/>
        <v>2019</v>
      </c>
      <c r="D410" s="3">
        <f t="shared" ca="1" si="121"/>
        <v>20132.400000000001</v>
      </c>
      <c r="E410" s="3">
        <f t="shared" ca="1" si="122"/>
        <v>50331</v>
      </c>
      <c r="F410" s="1">
        <f t="shared" ca="1" si="123"/>
        <v>0.4</v>
      </c>
      <c r="G410">
        <f t="shared" ca="1" si="134"/>
        <v>3</v>
      </c>
      <c r="H410">
        <f t="shared" ca="1" si="124"/>
        <v>730</v>
      </c>
      <c r="I410" s="3">
        <f t="shared" ca="1" si="125"/>
        <v>3737</v>
      </c>
      <c r="J410">
        <v>12</v>
      </c>
      <c r="K410" s="1">
        <f t="shared" ca="1" si="126"/>
        <v>0.2</v>
      </c>
      <c r="L410">
        <f t="shared" ca="1" si="120"/>
        <v>5</v>
      </c>
      <c r="M410" s="4">
        <f t="shared" ca="1" si="127"/>
        <v>349.00175322818666</v>
      </c>
      <c r="N410" s="10">
        <f t="shared" ca="1" si="135"/>
        <v>2179.916666666667</v>
      </c>
      <c r="O410" s="3">
        <f t="shared" ca="1" si="128"/>
        <v>311.41666666666669</v>
      </c>
      <c r="P410" s="14">
        <f t="shared" ca="1" si="129"/>
        <v>747.40000000000009</v>
      </c>
      <c r="Q410" s="14">
        <f t="shared" ca="1" si="130"/>
        <v>11211</v>
      </c>
      <c r="R410" s="12">
        <f t="shared" ca="1" si="131"/>
        <v>2728010</v>
      </c>
      <c r="S410" s="12">
        <f t="shared" ca="1" si="132"/>
        <v>1494.8000000000002</v>
      </c>
      <c r="T410" s="12">
        <f t="shared" ca="1" si="133"/>
        <v>188086947</v>
      </c>
    </row>
    <row r="411" spans="1:20">
      <c r="A411" t="s">
        <v>426</v>
      </c>
      <c r="B411" t="str">
        <f t="shared" si="119"/>
        <v>2019</v>
      </c>
      <c r="D411" s="3">
        <f t="shared" ca="1" si="121"/>
        <v>42841.799999999996</v>
      </c>
      <c r="E411" s="3">
        <f t="shared" ca="1" si="122"/>
        <v>119005</v>
      </c>
      <c r="F411" s="1">
        <f t="shared" ca="1" si="123"/>
        <v>0.36</v>
      </c>
      <c r="G411">
        <f t="shared" ca="1" si="134"/>
        <v>3</v>
      </c>
      <c r="H411">
        <f t="shared" ca="1" si="124"/>
        <v>724</v>
      </c>
      <c r="I411" s="3">
        <f t="shared" ca="1" si="125"/>
        <v>3644</v>
      </c>
      <c r="J411">
        <v>12</v>
      </c>
      <c r="K411" s="1">
        <f t="shared" ca="1" si="126"/>
        <v>0.21</v>
      </c>
      <c r="L411">
        <f t="shared" ca="1" si="120"/>
        <v>4</v>
      </c>
      <c r="M411" s="4">
        <f t="shared" ca="1" si="127"/>
        <v>357.65022023560726</v>
      </c>
      <c r="N411" s="10">
        <f t="shared" ca="1" si="135"/>
        <v>2429.333333333333</v>
      </c>
      <c r="O411" s="3">
        <f t="shared" ca="1" si="128"/>
        <v>303.66666666666669</v>
      </c>
      <c r="P411" s="14">
        <f t="shared" ca="1" si="129"/>
        <v>765.24</v>
      </c>
      <c r="Q411" s="14">
        <f t="shared" ca="1" si="130"/>
        <v>10932</v>
      </c>
      <c r="R411" s="12">
        <f t="shared" ca="1" si="131"/>
        <v>2638256</v>
      </c>
      <c r="S411" s="12">
        <f t="shared" ca="1" si="132"/>
        <v>1311.84</v>
      </c>
      <c r="T411" s="12">
        <f t="shared" ca="1" si="133"/>
        <v>433654220</v>
      </c>
    </row>
    <row r="412" spans="1:20">
      <c r="A412" t="s">
        <v>427</v>
      </c>
      <c r="B412" t="str">
        <f t="shared" si="119"/>
        <v>2019</v>
      </c>
      <c r="D412" s="3">
        <f t="shared" ca="1" si="121"/>
        <v>20203.080000000002</v>
      </c>
      <c r="E412" s="3">
        <f t="shared" ca="1" si="122"/>
        <v>53166</v>
      </c>
      <c r="F412" s="1">
        <f t="shared" ca="1" si="123"/>
        <v>0.38000000000000006</v>
      </c>
      <c r="G412">
        <f t="shared" ca="1" si="134"/>
        <v>3</v>
      </c>
      <c r="H412">
        <f t="shared" ca="1" si="124"/>
        <v>782</v>
      </c>
      <c r="I412" s="3">
        <f t="shared" ca="1" si="125"/>
        <v>2133</v>
      </c>
      <c r="J412">
        <v>12</v>
      </c>
      <c r="K412" s="1">
        <f t="shared" ca="1" si="126"/>
        <v>0.2</v>
      </c>
      <c r="L412">
        <f t="shared" ca="1" si="120"/>
        <v>6</v>
      </c>
      <c r="M412" s="4">
        <f t="shared" ca="1" si="127"/>
        <v>199.20276682786258</v>
      </c>
      <c r="N412" s="10">
        <f t="shared" ca="1" si="135"/>
        <v>1066.5</v>
      </c>
      <c r="O412" s="3">
        <f t="shared" ca="1" si="128"/>
        <v>177.75</v>
      </c>
      <c r="P412" s="14">
        <f t="shared" ca="1" si="129"/>
        <v>426.6</v>
      </c>
      <c r="Q412" s="14">
        <f t="shared" ca="1" si="130"/>
        <v>6399</v>
      </c>
      <c r="R412" s="12">
        <f t="shared" ca="1" si="131"/>
        <v>1668006</v>
      </c>
      <c r="S412" s="12">
        <f t="shared" ca="1" si="132"/>
        <v>810.54000000000008</v>
      </c>
      <c r="T412" s="12">
        <f t="shared" ca="1" si="133"/>
        <v>113403078</v>
      </c>
    </row>
    <row r="413" spans="1:20">
      <c r="A413" t="s">
        <v>428</v>
      </c>
      <c r="B413" t="str">
        <f t="shared" si="119"/>
        <v>2019</v>
      </c>
      <c r="D413" s="3">
        <f t="shared" ca="1" si="121"/>
        <v>40144.340000000004</v>
      </c>
      <c r="E413" s="3">
        <f t="shared" ca="1" si="122"/>
        <v>105643</v>
      </c>
      <c r="F413" s="1">
        <f t="shared" ca="1" si="123"/>
        <v>0.38000000000000006</v>
      </c>
      <c r="G413">
        <f t="shared" ca="1" si="134"/>
        <v>3</v>
      </c>
      <c r="H413">
        <f t="shared" ca="1" si="124"/>
        <v>770</v>
      </c>
      <c r="I413" s="3">
        <f t="shared" ca="1" si="125"/>
        <v>3032</v>
      </c>
      <c r="J413">
        <v>12</v>
      </c>
      <c r="K413" s="1">
        <f t="shared" ca="1" si="126"/>
        <v>0.15</v>
      </c>
      <c r="L413">
        <f t="shared" ca="1" si="120"/>
        <v>3</v>
      </c>
      <c r="M413" s="4">
        <f t="shared" ca="1" si="127"/>
        <v>211.41573962092809</v>
      </c>
      <c r="N413" s="10">
        <f t="shared" ca="1" si="135"/>
        <v>2274</v>
      </c>
      <c r="O413" s="3">
        <f t="shared" ca="1" si="128"/>
        <v>252.66666666666666</v>
      </c>
      <c r="P413" s="14">
        <f t="shared" ca="1" si="129"/>
        <v>454.8</v>
      </c>
      <c r="Q413" s="14">
        <f t="shared" ca="1" si="130"/>
        <v>9096</v>
      </c>
      <c r="R413" s="12">
        <f t="shared" ca="1" si="131"/>
        <v>2334640</v>
      </c>
      <c r="S413" s="12">
        <f t="shared" ca="1" si="132"/>
        <v>1152.1600000000001</v>
      </c>
      <c r="T413" s="12">
        <f t="shared" ca="1" si="133"/>
        <v>320309576</v>
      </c>
    </row>
    <row r="414" spans="1:20">
      <c r="A414" t="s">
        <v>429</v>
      </c>
      <c r="B414" t="str">
        <f t="shared" si="119"/>
        <v>2019</v>
      </c>
      <c r="D414" s="3">
        <f t="shared" ca="1" si="121"/>
        <v>26586.3</v>
      </c>
      <c r="E414" s="3">
        <f t="shared" ca="1" si="122"/>
        <v>68170</v>
      </c>
      <c r="F414" s="1">
        <f t="shared" ca="1" si="123"/>
        <v>0.39</v>
      </c>
      <c r="G414">
        <f t="shared" ca="1" si="134"/>
        <v>5</v>
      </c>
      <c r="H414">
        <f t="shared" ca="1" si="124"/>
        <v>762</v>
      </c>
      <c r="I414" s="3">
        <f t="shared" ca="1" si="125"/>
        <v>3464</v>
      </c>
      <c r="J414">
        <v>12</v>
      </c>
      <c r="K414" s="1">
        <f t="shared" ca="1" si="126"/>
        <v>0.2</v>
      </c>
      <c r="L414">
        <f t="shared" ca="1" si="120"/>
        <v>4</v>
      </c>
      <c r="M414" s="4">
        <f t="shared" ca="1" si="127"/>
        <v>323.50604045556292</v>
      </c>
      <c r="N414" s="10">
        <f t="shared" ca="1" si="135"/>
        <v>2309.333333333333</v>
      </c>
      <c r="O414" s="3">
        <f t="shared" ca="1" si="128"/>
        <v>288.66666666666669</v>
      </c>
      <c r="P414" s="14">
        <f t="shared" ca="1" si="129"/>
        <v>692.80000000000007</v>
      </c>
      <c r="Q414" s="14">
        <f t="shared" ca="1" si="130"/>
        <v>17320</v>
      </c>
      <c r="R414" s="12">
        <f t="shared" ca="1" si="131"/>
        <v>2639568</v>
      </c>
      <c r="S414" s="12">
        <f t="shared" ca="1" si="132"/>
        <v>1350.96</v>
      </c>
      <c r="T414" s="12">
        <f t="shared" ca="1" si="133"/>
        <v>236140880</v>
      </c>
    </row>
    <row r="415" spans="1:20">
      <c r="A415" t="s">
        <v>430</v>
      </c>
      <c r="B415" t="str">
        <f t="shared" si="119"/>
        <v>2019</v>
      </c>
      <c r="D415" s="3">
        <f t="shared" ca="1" si="121"/>
        <v>14467.5</v>
      </c>
      <c r="E415" s="3">
        <f t="shared" ca="1" si="122"/>
        <v>80375</v>
      </c>
      <c r="F415" s="1">
        <f t="shared" ca="1" si="123"/>
        <v>0.18</v>
      </c>
      <c r="G415">
        <f t="shared" ca="1" si="134"/>
        <v>4</v>
      </c>
      <c r="H415">
        <f t="shared" ca="1" si="124"/>
        <v>762</v>
      </c>
      <c r="I415" s="3">
        <f t="shared" ca="1" si="125"/>
        <v>3245</v>
      </c>
      <c r="J415">
        <v>12</v>
      </c>
      <c r="K415" s="1">
        <f t="shared" ca="1" si="126"/>
        <v>0.16</v>
      </c>
      <c r="L415">
        <f t="shared" ca="1" si="120"/>
        <v>6</v>
      </c>
      <c r="M415" s="4">
        <f t="shared" ca="1" si="127"/>
        <v>241.57197865548781</v>
      </c>
      <c r="N415" s="10">
        <f t="shared" ca="1" si="135"/>
        <v>1622.5</v>
      </c>
      <c r="O415" s="3">
        <f t="shared" ca="1" si="128"/>
        <v>270.41666666666669</v>
      </c>
      <c r="P415" s="14">
        <f t="shared" ca="1" si="129"/>
        <v>519.20000000000005</v>
      </c>
      <c r="Q415" s="14">
        <f t="shared" ca="1" si="130"/>
        <v>12980</v>
      </c>
      <c r="R415" s="12">
        <f t="shared" ca="1" si="131"/>
        <v>2472690</v>
      </c>
      <c r="S415" s="12">
        <f t="shared" ca="1" si="132"/>
        <v>584.1</v>
      </c>
      <c r="T415" s="12">
        <f t="shared" ca="1" si="133"/>
        <v>260816875</v>
      </c>
    </row>
    <row r="416" spans="1:20">
      <c r="A416" t="s">
        <v>431</v>
      </c>
      <c r="B416" t="str">
        <f t="shared" si="119"/>
        <v>2019</v>
      </c>
      <c r="D416" s="3">
        <f t="shared" ca="1" si="121"/>
        <v>32658.149999999998</v>
      </c>
      <c r="E416" s="3">
        <f t="shared" ca="1" si="122"/>
        <v>93309</v>
      </c>
      <c r="F416" s="1">
        <f t="shared" ca="1" si="123"/>
        <v>0.35</v>
      </c>
      <c r="G416">
        <f t="shared" ca="1" si="134"/>
        <v>3</v>
      </c>
      <c r="H416">
        <f t="shared" ca="1" si="124"/>
        <v>765</v>
      </c>
      <c r="I416" s="3">
        <f t="shared" ca="1" si="125"/>
        <v>3845</v>
      </c>
      <c r="J416">
        <v>12</v>
      </c>
      <c r="K416" s="1">
        <f t="shared" ca="1" si="126"/>
        <v>0.16</v>
      </c>
      <c r="L416">
        <f t="shared" ca="1" si="120"/>
        <v>3</v>
      </c>
      <c r="M416" s="4">
        <f t="shared" ca="1" si="127"/>
        <v>286.23860028670282</v>
      </c>
      <c r="N416" s="10">
        <f t="shared" ca="1" si="135"/>
        <v>2883.75</v>
      </c>
      <c r="O416" s="3">
        <f t="shared" ca="1" si="128"/>
        <v>320.41666666666669</v>
      </c>
      <c r="P416" s="14">
        <f t="shared" ca="1" si="129"/>
        <v>615.20000000000005</v>
      </c>
      <c r="Q416" s="14">
        <f t="shared" ca="1" si="130"/>
        <v>11535</v>
      </c>
      <c r="R416" s="12">
        <f t="shared" ca="1" si="131"/>
        <v>2941425</v>
      </c>
      <c r="S416" s="12">
        <f t="shared" ca="1" si="132"/>
        <v>1345.75</v>
      </c>
      <c r="T416" s="12">
        <f t="shared" ca="1" si="133"/>
        <v>358773105</v>
      </c>
    </row>
    <row r="417" spans="1:20">
      <c r="A417" t="s">
        <v>432</v>
      </c>
      <c r="B417" t="str">
        <f t="shared" si="119"/>
        <v>2019</v>
      </c>
      <c r="D417" s="3">
        <f t="shared" ca="1" si="121"/>
        <v>11284.48</v>
      </c>
      <c r="E417" s="3">
        <f t="shared" ca="1" si="122"/>
        <v>59392</v>
      </c>
      <c r="F417" s="1">
        <f t="shared" ca="1" si="123"/>
        <v>0.19</v>
      </c>
      <c r="G417">
        <f t="shared" ca="1" si="134"/>
        <v>3</v>
      </c>
      <c r="H417">
        <f t="shared" ca="1" si="124"/>
        <v>720</v>
      </c>
      <c r="I417" s="3">
        <f t="shared" ca="1" si="125"/>
        <v>3680</v>
      </c>
      <c r="J417">
        <v>12</v>
      </c>
      <c r="K417" s="1">
        <f t="shared" ca="1" si="126"/>
        <v>0.2</v>
      </c>
      <c r="L417">
        <f t="shared" ca="1" si="120"/>
        <v>6</v>
      </c>
      <c r="M417" s="4">
        <f t="shared" ca="1" si="127"/>
        <v>343.67847253939721</v>
      </c>
      <c r="N417" s="10">
        <f t="shared" ca="1" si="135"/>
        <v>1840</v>
      </c>
      <c r="O417" s="3">
        <f t="shared" ca="1" si="128"/>
        <v>306.66666666666669</v>
      </c>
      <c r="P417" s="14">
        <f t="shared" ca="1" si="129"/>
        <v>736</v>
      </c>
      <c r="Q417" s="14">
        <f t="shared" ca="1" si="130"/>
        <v>11040</v>
      </c>
      <c r="R417" s="12">
        <f t="shared" ca="1" si="131"/>
        <v>2649600</v>
      </c>
      <c r="S417" s="12">
        <f t="shared" ca="1" si="132"/>
        <v>699.2</v>
      </c>
      <c r="T417" s="12">
        <f t="shared" ca="1" si="133"/>
        <v>218562560</v>
      </c>
    </row>
    <row r="418" spans="1:20">
      <c r="A418" t="s">
        <v>433</v>
      </c>
      <c r="B418" t="str">
        <f t="shared" si="119"/>
        <v>2019</v>
      </c>
      <c r="D418" s="3">
        <f t="shared" ca="1" si="121"/>
        <v>14203.41</v>
      </c>
      <c r="E418" s="3">
        <f t="shared" ca="1" si="122"/>
        <v>109257</v>
      </c>
      <c r="F418" s="1">
        <f t="shared" ca="1" si="123"/>
        <v>0.13</v>
      </c>
      <c r="G418">
        <f t="shared" ca="1" si="134"/>
        <v>4</v>
      </c>
      <c r="H418">
        <f t="shared" ca="1" si="124"/>
        <v>748</v>
      </c>
      <c r="I418" s="3">
        <f t="shared" ca="1" si="125"/>
        <v>3670</v>
      </c>
      <c r="J418">
        <v>12</v>
      </c>
      <c r="K418" s="1">
        <f t="shared" ca="1" si="126"/>
        <v>0.18</v>
      </c>
      <c r="L418">
        <f t="shared" ca="1" si="120"/>
        <v>5</v>
      </c>
      <c r="M418" s="4">
        <f t="shared" ca="1" si="127"/>
        <v>307.91811585253157</v>
      </c>
      <c r="N418" s="10">
        <f t="shared" ca="1" si="135"/>
        <v>2140.8333333333335</v>
      </c>
      <c r="O418" s="3">
        <f t="shared" ca="1" si="128"/>
        <v>305.83333333333331</v>
      </c>
      <c r="P418" s="14">
        <f t="shared" ca="1" si="129"/>
        <v>660.6</v>
      </c>
      <c r="Q418" s="14">
        <f t="shared" ca="1" si="130"/>
        <v>14680</v>
      </c>
      <c r="R418" s="12">
        <f t="shared" ca="1" si="131"/>
        <v>2745160</v>
      </c>
      <c r="S418" s="12">
        <f t="shared" ca="1" si="132"/>
        <v>477.1</v>
      </c>
      <c r="T418" s="12">
        <f t="shared" ca="1" si="133"/>
        <v>400973190</v>
      </c>
    </row>
    <row r="419" spans="1:20">
      <c r="A419" t="s">
        <v>434</v>
      </c>
      <c r="B419" t="str">
        <f t="shared" si="119"/>
        <v>2019</v>
      </c>
      <c r="D419" s="3">
        <f t="shared" ca="1" si="121"/>
        <v>18277.68</v>
      </c>
      <c r="E419" s="3">
        <f t="shared" ca="1" si="122"/>
        <v>76157</v>
      </c>
      <c r="F419" s="1">
        <f t="shared" ca="1" si="123"/>
        <v>0.24</v>
      </c>
      <c r="G419">
        <f t="shared" ca="1" si="134"/>
        <v>3</v>
      </c>
      <c r="H419">
        <f t="shared" ca="1" si="124"/>
        <v>750</v>
      </c>
      <c r="I419" s="3">
        <f t="shared" ca="1" si="125"/>
        <v>2509</v>
      </c>
      <c r="J419">
        <v>12</v>
      </c>
      <c r="K419" s="1">
        <f t="shared" ca="1" si="126"/>
        <v>0.21</v>
      </c>
      <c r="L419">
        <f t="shared" ca="1" si="120"/>
        <v>4</v>
      </c>
      <c r="M419" s="4">
        <f t="shared" ca="1" si="127"/>
        <v>246.25258028845735</v>
      </c>
      <c r="N419" s="10">
        <f t="shared" ca="1" si="135"/>
        <v>1672.6666666666665</v>
      </c>
      <c r="O419" s="3">
        <f t="shared" ca="1" si="128"/>
        <v>209.08333333333334</v>
      </c>
      <c r="P419" s="14">
        <f t="shared" ca="1" si="129"/>
        <v>526.89</v>
      </c>
      <c r="Q419" s="14">
        <f t="shared" ca="1" si="130"/>
        <v>7527</v>
      </c>
      <c r="R419" s="12">
        <f t="shared" ca="1" si="131"/>
        <v>1881750</v>
      </c>
      <c r="S419" s="12">
        <f t="shared" ca="1" si="132"/>
        <v>602.16</v>
      </c>
      <c r="T419" s="12">
        <f t="shared" ca="1" si="133"/>
        <v>191077913</v>
      </c>
    </row>
    <row r="420" spans="1:20">
      <c r="A420" t="s">
        <v>435</v>
      </c>
      <c r="B420" t="str">
        <f t="shared" si="119"/>
        <v>2019</v>
      </c>
      <c r="D420" s="3">
        <f t="shared" ca="1" si="121"/>
        <v>12645.449999999999</v>
      </c>
      <c r="E420" s="3">
        <f t="shared" ca="1" si="122"/>
        <v>84303</v>
      </c>
      <c r="F420" s="1">
        <f t="shared" ca="1" si="123"/>
        <v>0.15</v>
      </c>
      <c r="G420">
        <f t="shared" ca="1" si="134"/>
        <v>5</v>
      </c>
      <c r="H420">
        <f t="shared" ca="1" si="124"/>
        <v>780</v>
      </c>
      <c r="I420" s="3">
        <f t="shared" ca="1" si="125"/>
        <v>3369</v>
      </c>
      <c r="J420">
        <v>12</v>
      </c>
      <c r="K420" s="1">
        <f t="shared" ca="1" si="126"/>
        <v>0.17</v>
      </c>
      <c r="L420">
        <f t="shared" ca="1" si="120"/>
        <v>6</v>
      </c>
      <c r="M420" s="4">
        <f t="shared" ca="1" si="127"/>
        <v>266.71968810972362</v>
      </c>
      <c r="N420" s="10">
        <f t="shared" ca="1" si="135"/>
        <v>1684.5</v>
      </c>
      <c r="O420" s="3">
        <f t="shared" ca="1" si="128"/>
        <v>280.75</v>
      </c>
      <c r="P420" s="14">
        <f t="shared" ca="1" si="129"/>
        <v>572.73</v>
      </c>
      <c r="Q420" s="14">
        <f t="shared" ca="1" si="130"/>
        <v>16845</v>
      </c>
      <c r="R420" s="12">
        <f t="shared" ca="1" si="131"/>
        <v>2627820</v>
      </c>
      <c r="S420" s="12">
        <f t="shared" ca="1" si="132"/>
        <v>505.34999999999997</v>
      </c>
      <c r="T420" s="12">
        <f t="shared" ca="1" si="133"/>
        <v>284016807</v>
      </c>
    </row>
    <row r="421" spans="1:20">
      <c r="A421" t="s">
        <v>436</v>
      </c>
      <c r="B421" t="str">
        <f t="shared" si="119"/>
        <v>2019</v>
      </c>
      <c r="D421" s="3">
        <f t="shared" ca="1" si="121"/>
        <v>7867.8600000000006</v>
      </c>
      <c r="E421" s="3">
        <f t="shared" ca="1" si="122"/>
        <v>56199</v>
      </c>
      <c r="F421" s="1">
        <f t="shared" ca="1" si="123"/>
        <v>0.14000000000000001</v>
      </c>
      <c r="G421">
        <f t="shared" ca="1" si="134"/>
        <v>4</v>
      </c>
      <c r="H421">
        <f t="shared" ca="1" si="124"/>
        <v>769</v>
      </c>
      <c r="I421" s="3">
        <f t="shared" ca="1" si="125"/>
        <v>3607</v>
      </c>
      <c r="J421">
        <v>12</v>
      </c>
      <c r="K421" s="1">
        <f t="shared" ca="1" si="126"/>
        <v>0.2</v>
      </c>
      <c r="L421">
        <f t="shared" ca="1" si="120"/>
        <v>5</v>
      </c>
      <c r="M421" s="4">
        <f t="shared" ca="1" si="127"/>
        <v>336.86093762217541</v>
      </c>
      <c r="N421" s="10">
        <f t="shared" ca="1" si="135"/>
        <v>2104.0833333333335</v>
      </c>
      <c r="O421" s="3">
        <f t="shared" ca="1" si="128"/>
        <v>300.58333333333331</v>
      </c>
      <c r="P421" s="14">
        <f t="shared" ca="1" si="129"/>
        <v>721.40000000000009</v>
      </c>
      <c r="Q421" s="14">
        <f t="shared" ca="1" si="130"/>
        <v>14428</v>
      </c>
      <c r="R421" s="12">
        <f t="shared" ca="1" si="131"/>
        <v>2773783</v>
      </c>
      <c r="S421" s="12">
        <f t="shared" ca="1" si="132"/>
        <v>504.98000000000008</v>
      </c>
      <c r="T421" s="12">
        <f t="shared" ca="1" si="133"/>
        <v>202709793</v>
      </c>
    </row>
    <row r="422" spans="1:20">
      <c r="A422" t="s">
        <v>437</v>
      </c>
      <c r="B422" t="str">
        <f t="shared" si="119"/>
        <v>2019</v>
      </c>
      <c r="D422" s="3">
        <f t="shared" ca="1" si="121"/>
        <v>19668.599999999999</v>
      </c>
      <c r="E422" s="3">
        <f t="shared" ca="1" si="122"/>
        <v>93660</v>
      </c>
      <c r="F422" s="1">
        <f t="shared" ca="1" si="123"/>
        <v>0.21</v>
      </c>
      <c r="G422">
        <f t="shared" ca="1" si="134"/>
        <v>3</v>
      </c>
      <c r="H422">
        <f t="shared" ca="1" si="124"/>
        <v>778</v>
      </c>
      <c r="I422" s="3">
        <f t="shared" ca="1" si="125"/>
        <v>3443</v>
      </c>
      <c r="J422">
        <v>12</v>
      </c>
      <c r="K422" s="1">
        <f t="shared" ca="1" si="126"/>
        <v>0.21</v>
      </c>
      <c r="L422">
        <f t="shared" ca="1" si="120"/>
        <v>3</v>
      </c>
      <c r="M422" s="4">
        <f t="shared" ca="1" si="127"/>
        <v>337.92253245642036</v>
      </c>
      <c r="N422" s="10">
        <f t="shared" ca="1" si="135"/>
        <v>2582.25</v>
      </c>
      <c r="O422" s="3">
        <f t="shared" ca="1" si="128"/>
        <v>286.91666666666669</v>
      </c>
      <c r="P422" s="14">
        <f t="shared" ca="1" si="129"/>
        <v>723.03</v>
      </c>
      <c r="Q422" s="14">
        <f t="shared" ca="1" si="130"/>
        <v>10329</v>
      </c>
      <c r="R422" s="12">
        <f t="shared" ca="1" si="131"/>
        <v>2678654</v>
      </c>
      <c r="S422" s="12">
        <f t="shared" ca="1" si="132"/>
        <v>723.03</v>
      </c>
      <c r="T422" s="12">
        <f t="shared" ca="1" si="133"/>
        <v>322471380</v>
      </c>
    </row>
    <row r="423" spans="1:20">
      <c r="A423" t="s">
        <v>438</v>
      </c>
      <c r="B423" t="str">
        <f t="shared" si="119"/>
        <v>2019</v>
      </c>
      <c r="D423" s="3">
        <f t="shared" ca="1" si="121"/>
        <v>12297.28</v>
      </c>
      <c r="E423" s="3">
        <f t="shared" ca="1" si="122"/>
        <v>76858</v>
      </c>
      <c r="F423" s="1">
        <f t="shared" ca="1" si="123"/>
        <v>0.16</v>
      </c>
      <c r="G423">
        <f t="shared" ca="1" si="134"/>
        <v>4</v>
      </c>
      <c r="H423">
        <f t="shared" ca="1" si="124"/>
        <v>754</v>
      </c>
      <c r="I423" s="3">
        <f t="shared" ca="1" si="125"/>
        <v>3050</v>
      </c>
      <c r="J423">
        <v>12</v>
      </c>
      <c r="K423" s="1">
        <f t="shared" ca="1" si="126"/>
        <v>0.15</v>
      </c>
      <c r="L423">
        <f t="shared" ca="1" si="120"/>
        <v>4</v>
      </c>
      <c r="M423" s="4">
        <f t="shared" ca="1" si="127"/>
        <v>212.67084625456161</v>
      </c>
      <c r="N423" s="10">
        <f t="shared" ca="1" si="135"/>
        <v>2033.3333333333333</v>
      </c>
      <c r="O423" s="3">
        <f t="shared" ca="1" si="128"/>
        <v>254.16666666666666</v>
      </c>
      <c r="P423" s="14">
        <f t="shared" ca="1" si="129"/>
        <v>457.5</v>
      </c>
      <c r="Q423" s="14">
        <f t="shared" ca="1" si="130"/>
        <v>12200</v>
      </c>
      <c r="R423" s="12">
        <f t="shared" ca="1" si="131"/>
        <v>2299700</v>
      </c>
      <c r="S423" s="12">
        <f t="shared" ca="1" si="132"/>
        <v>488</v>
      </c>
      <c r="T423" s="12">
        <f t="shared" ca="1" si="133"/>
        <v>234416900</v>
      </c>
    </row>
    <row r="424" spans="1:20">
      <c r="A424" t="s">
        <v>439</v>
      </c>
      <c r="B424" t="str">
        <f t="shared" si="119"/>
        <v>2019</v>
      </c>
      <c r="D424" s="3">
        <f t="shared" ca="1" si="121"/>
        <v>9475.18</v>
      </c>
      <c r="E424" s="3">
        <f t="shared" ca="1" si="122"/>
        <v>86138</v>
      </c>
      <c r="F424" s="1">
        <f t="shared" ca="1" si="123"/>
        <v>0.11</v>
      </c>
      <c r="G424">
        <f t="shared" ca="1" si="134"/>
        <v>4</v>
      </c>
      <c r="H424">
        <f t="shared" ca="1" si="124"/>
        <v>730</v>
      </c>
      <c r="I424" s="3">
        <f t="shared" ca="1" si="125"/>
        <v>2274</v>
      </c>
      <c r="J424">
        <v>12</v>
      </c>
      <c r="K424" s="1">
        <f t="shared" ca="1" si="126"/>
        <v>0.17</v>
      </c>
      <c r="L424">
        <f t="shared" ca="1" si="120"/>
        <v>6</v>
      </c>
      <c r="M424" s="4">
        <f t="shared" ca="1" si="127"/>
        <v>180.02985181404324</v>
      </c>
      <c r="N424" s="10">
        <f t="shared" ca="1" si="135"/>
        <v>1137</v>
      </c>
      <c r="O424" s="3">
        <f t="shared" ca="1" si="128"/>
        <v>189.5</v>
      </c>
      <c r="P424" s="14">
        <f t="shared" ca="1" si="129"/>
        <v>386.58000000000004</v>
      </c>
      <c r="Q424" s="14">
        <f t="shared" ca="1" si="130"/>
        <v>9096</v>
      </c>
      <c r="R424" s="12">
        <f t="shared" ca="1" si="131"/>
        <v>1660020</v>
      </c>
      <c r="S424" s="12">
        <f t="shared" ca="1" si="132"/>
        <v>250.14000000000001</v>
      </c>
      <c r="T424" s="12">
        <f t="shared" ca="1" si="133"/>
        <v>195877812</v>
      </c>
    </row>
    <row r="425" spans="1:20">
      <c r="A425" t="s">
        <v>440</v>
      </c>
      <c r="B425" t="str">
        <f t="shared" si="119"/>
        <v>2019</v>
      </c>
      <c r="D425" s="3">
        <f t="shared" ca="1" si="121"/>
        <v>20817.54</v>
      </c>
      <c r="E425" s="3">
        <f t="shared" ca="1" si="122"/>
        <v>54783</v>
      </c>
      <c r="F425" s="1">
        <f t="shared" ca="1" si="123"/>
        <v>0.38</v>
      </c>
      <c r="G425">
        <f t="shared" ca="1" si="134"/>
        <v>5</v>
      </c>
      <c r="H425">
        <f t="shared" ca="1" si="124"/>
        <v>785</v>
      </c>
      <c r="I425" s="3">
        <f t="shared" ca="1" si="125"/>
        <v>3010</v>
      </c>
      <c r="J425">
        <v>12</v>
      </c>
      <c r="K425" s="1">
        <f t="shared" ca="1" si="126"/>
        <v>0.21</v>
      </c>
      <c r="L425">
        <f t="shared" ca="1" si="120"/>
        <v>5</v>
      </c>
      <c r="M425" s="4">
        <f t="shared" ca="1" si="127"/>
        <v>295.42457818583387</v>
      </c>
      <c r="N425" s="10">
        <f t="shared" ca="1" si="135"/>
        <v>1755.8333333333335</v>
      </c>
      <c r="O425" s="3">
        <f t="shared" ca="1" si="128"/>
        <v>250.83333333333334</v>
      </c>
      <c r="P425" s="14">
        <f t="shared" ca="1" si="129"/>
        <v>632.1</v>
      </c>
      <c r="Q425" s="14">
        <f t="shared" ca="1" si="130"/>
        <v>15050</v>
      </c>
      <c r="R425" s="12">
        <f t="shared" ca="1" si="131"/>
        <v>2362850</v>
      </c>
      <c r="S425" s="12">
        <f t="shared" ca="1" si="132"/>
        <v>1143.8</v>
      </c>
      <c r="T425" s="12">
        <f t="shared" ca="1" si="133"/>
        <v>164896830</v>
      </c>
    </row>
    <row r="426" spans="1:20">
      <c r="A426" t="s">
        <v>441</v>
      </c>
      <c r="B426" t="str">
        <f t="shared" si="119"/>
        <v>2019</v>
      </c>
      <c r="D426" s="3">
        <f t="shared" ca="1" si="121"/>
        <v>24243.87</v>
      </c>
      <c r="E426" s="3">
        <f t="shared" ca="1" si="122"/>
        <v>115447</v>
      </c>
      <c r="F426" s="1">
        <f t="shared" ca="1" si="123"/>
        <v>0.21</v>
      </c>
      <c r="G426">
        <f t="shared" ca="1" si="134"/>
        <v>3</v>
      </c>
      <c r="H426">
        <f t="shared" ca="1" si="124"/>
        <v>721</v>
      </c>
      <c r="I426" s="3">
        <f t="shared" ca="1" si="125"/>
        <v>2872</v>
      </c>
      <c r="J426">
        <v>12</v>
      </c>
      <c r="K426" s="1">
        <f t="shared" ca="1" si="126"/>
        <v>0.18</v>
      </c>
      <c r="L426">
        <f t="shared" ca="1" si="120"/>
        <v>6</v>
      </c>
      <c r="M426" s="4">
        <f t="shared" ca="1" si="127"/>
        <v>240.96480346824816</v>
      </c>
      <c r="N426" s="10">
        <f t="shared" ca="1" si="135"/>
        <v>1436</v>
      </c>
      <c r="O426" s="3">
        <f t="shared" ca="1" si="128"/>
        <v>239.33333333333334</v>
      </c>
      <c r="P426" s="14">
        <f t="shared" ca="1" si="129"/>
        <v>516.96</v>
      </c>
      <c r="Q426" s="14">
        <f t="shared" ca="1" si="130"/>
        <v>8616</v>
      </c>
      <c r="R426" s="12">
        <f t="shared" ca="1" si="131"/>
        <v>2070712</v>
      </c>
      <c r="S426" s="12">
        <f t="shared" ca="1" si="132"/>
        <v>603.12</v>
      </c>
      <c r="T426" s="12">
        <f t="shared" ca="1" si="133"/>
        <v>331563784</v>
      </c>
    </row>
    <row r="427" spans="1:20">
      <c r="A427" t="s">
        <v>442</v>
      </c>
      <c r="B427" t="str">
        <f t="shared" si="119"/>
        <v>2019</v>
      </c>
      <c r="D427" s="3">
        <f t="shared" ca="1" si="121"/>
        <v>21069.360000000001</v>
      </c>
      <c r="E427" s="3">
        <f t="shared" ca="1" si="122"/>
        <v>81036</v>
      </c>
      <c r="F427" s="1">
        <f t="shared" ca="1" si="123"/>
        <v>0.26</v>
      </c>
      <c r="G427">
        <f t="shared" ca="1" si="134"/>
        <v>3</v>
      </c>
      <c r="H427">
        <f t="shared" ca="1" si="124"/>
        <v>759</v>
      </c>
      <c r="I427" s="3">
        <f t="shared" ca="1" si="125"/>
        <v>2570</v>
      </c>
      <c r="J427">
        <v>12</v>
      </c>
      <c r="K427" s="1">
        <f t="shared" ca="1" si="126"/>
        <v>0.16</v>
      </c>
      <c r="L427">
        <f t="shared" ca="1" si="120"/>
        <v>4</v>
      </c>
      <c r="M427" s="4">
        <f t="shared" ca="1" si="127"/>
        <v>191.32202932037086</v>
      </c>
      <c r="N427" s="10">
        <f t="shared" ca="1" si="135"/>
        <v>1713.3333333333333</v>
      </c>
      <c r="O427" s="3">
        <f t="shared" ca="1" si="128"/>
        <v>214.16666666666666</v>
      </c>
      <c r="P427" s="14">
        <f t="shared" ca="1" si="129"/>
        <v>411.2</v>
      </c>
      <c r="Q427" s="14">
        <f t="shared" ca="1" si="130"/>
        <v>7710</v>
      </c>
      <c r="R427" s="12">
        <f t="shared" ca="1" si="131"/>
        <v>1950630</v>
      </c>
      <c r="S427" s="12">
        <f t="shared" ca="1" si="132"/>
        <v>668.2</v>
      </c>
      <c r="T427" s="12">
        <f t="shared" ca="1" si="133"/>
        <v>208262520</v>
      </c>
    </row>
    <row r="428" spans="1:20">
      <c r="A428" t="s">
        <v>443</v>
      </c>
      <c r="B428" t="str">
        <f t="shared" si="119"/>
        <v>2019</v>
      </c>
      <c r="D428" s="3">
        <f t="shared" ca="1" si="121"/>
        <v>14224.560000000001</v>
      </c>
      <c r="E428" s="3">
        <f t="shared" ca="1" si="122"/>
        <v>50802</v>
      </c>
      <c r="F428" s="1">
        <f t="shared" ca="1" si="123"/>
        <v>0.28000000000000003</v>
      </c>
      <c r="G428">
        <f t="shared" ca="1" si="134"/>
        <v>4</v>
      </c>
      <c r="H428">
        <f t="shared" ca="1" si="124"/>
        <v>742</v>
      </c>
      <c r="I428" s="3">
        <f t="shared" ca="1" si="125"/>
        <v>3822</v>
      </c>
      <c r="J428">
        <v>12</v>
      </c>
      <c r="K428" s="1">
        <f t="shared" ca="1" si="126"/>
        <v>0.15</v>
      </c>
      <c r="L428">
        <f t="shared" ca="1" si="120"/>
        <v>4</v>
      </c>
      <c r="M428" s="4">
        <f t="shared" ca="1" si="127"/>
        <v>266.50097520817525</v>
      </c>
      <c r="N428" s="10">
        <f t="shared" ca="1" si="135"/>
        <v>2548</v>
      </c>
      <c r="O428" s="3">
        <f t="shared" ca="1" si="128"/>
        <v>318.5</v>
      </c>
      <c r="P428" s="14">
        <f t="shared" ca="1" si="129"/>
        <v>573.29999999999995</v>
      </c>
      <c r="Q428" s="14">
        <f t="shared" ca="1" si="130"/>
        <v>15288</v>
      </c>
      <c r="R428" s="12">
        <f t="shared" ca="1" si="131"/>
        <v>2835924</v>
      </c>
      <c r="S428" s="12">
        <f t="shared" ca="1" si="132"/>
        <v>1070.1600000000001</v>
      </c>
      <c r="T428" s="12">
        <f t="shared" ca="1" si="133"/>
        <v>194165244</v>
      </c>
    </row>
    <row r="429" spans="1:20">
      <c r="A429" t="s">
        <v>444</v>
      </c>
      <c r="B429" t="str">
        <f t="shared" si="119"/>
        <v>2019</v>
      </c>
      <c r="D429" s="3">
        <f t="shared" ca="1" si="121"/>
        <v>19129.68</v>
      </c>
      <c r="E429" s="3">
        <f t="shared" ca="1" si="122"/>
        <v>79707</v>
      </c>
      <c r="F429" s="1">
        <f t="shared" ca="1" si="123"/>
        <v>0.24</v>
      </c>
      <c r="G429">
        <f t="shared" ca="1" si="134"/>
        <v>3</v>
      </c>
      <c r="H429">
        <f t="shared" ca="1" si="124"/>
        <v>755</v>
      </c>
      <c r="I429" s="3">
        <f t="shared" ca="1" si="125"/>
        <v>3921</v>
      </c>
      <c r="J429">
        <v>12</v>
      </c>
      <c r="K429" s="1">
        <f t="shared" ca="1" si="126"/>
        <v>0.18</v>
      </c>
      <c r="L429">
        <f t="shared" ca="1" si="120"/>
        <v>6</v>
      </c>
      <c r="M429" s="4">
        <f t="shared" ca="1" si="127"/>
        <v>328.97736573781361</v>
      </c>
      <c r="N429" s="10">
        <f t="shared" ca="1" si="135"/>
        <v>1960.5</v>
      </c>
      <c r="O429" s="3">
        <f t="shared" ca="1" si="128"/>
        <v>326.75</v>
      </c>
      <c r="P429" s="14">
        <f t="shared" ca="1" si="129"/>
        <v>705.78</v>
      </c>
      <c r="Q429" s="14">
        <f t="shared" ca="1" si="130"/>
        <v>11763</v>
      </c>
      <c r="R429" s="12">
        <f t="shared" ca="1" si="131"/>
        <v>2960355</v>
      </c>
      <c r="S429" s="12">
        <f t="shared" ca="1" si="132"/>
        <v>941.04</v>
      </c>
      <c r="T429" s="12">
        <f t="shared" ca="1" si="133"/>
        <v>312531147</v>
      </c>
    </row>
    <row r="430" spans="1:20">
      <c r="A430" t="s">
        <v>445</v>
      </c>
      <c r="B430" t="str">
        <f t="shared" si="119"/>
        <v>2019</v>
      </c>
      <c r="D430" s="3">
        <f t="shared" ca="1" si="121"/>
        <v>16742.7</v>
      </c>
      <c r="E430" s="3">
        <f t="shared" ca="1" si="122"/>
        <v>93015</v>
      </c>
      <c r="F430" s="1">
        <f t="shared" ca="1" si="123"/>
        <v>0.18000000000000002</v>
      </c>
      <c r="G430">
        <f t="shared" ca="1" si="134"/>
        <v>3</v>
      </c>
      <c r="H430">
        <f t="shared" ca="1" si="124"/>
        <v>771</v>
      </c>
      <c r="I430" s="3">
        <f t="shared" ca="1" si="125"/>
        <v>3972</v>
      </c>
      <c r="J430">
        <v>12</v>
      </c>
      <c r="K430" s="1">
        <f t="shared" ca="1" si="126"/>
        <v>0.21</v>
      </c>
      <c r="L430">
        <f t="shared" ca="1" si="120"/>
        <v>3</v>
      </c>
      <c r="M430" s="4">
        <f t="shared" ca="1" si="127"/>
        <v>389.8426659648278</v>
      </c>
      <c r="N430" s="10">
        <f t="shared" ca="1" si="135"/>
        <v>2979</v>
      </c>
      <c r="O430" s="3">
        <f t="shared" ca="1" si="128"/>
        <v>331</v>
      </c>
      <c r="P430" s="14">
        <f t="shared" ca="1" si="129"/>
        <v>834.12</v>
      </c>
      <c r="Q430" s="14">
        <f t="shared" ca="1" si="130"/>
        <v>11916</v>
      </c>
      <c r="R430" s="12">
        <f t="shared" ca="1" si="131"/>
        <v>3062412</v>
      </c>
      <c r="S430" s="12">
        <f t="shared" ca="1" si="132"/>
        <v>714.96</v>
      </c>
      <c r="T430" s="12">
        <f t="shared" ca="1" si="133"/>
        <v>369455580</v>
      </c>
    </row>
    <row r="431" spans="1:20">
      <c r="A431" t="s">
        <v>446</v>
      </c>
      <c r="B431" t="str">
        <f t="shared" si="119"/>
        <v>2019</v>
      </c>
      <c r="D431" s="3">
        <f t="shared" ca="1" si="121"/>
        <v>21106.799999999999</v>
      </c>
      <c r="E431" s="3">
        <f t="shared" ca="1" si="122"/>
        <v>58630</v>
      </c>
      <c r="F431" s="1">
        <f t="shared" ca="1" si="123"/>
        <v>0.36</v>
      </c>
      <c r="G431">
        <f t="shared" ca="1" si="134"/>
        <v>3</v>
      </c>
      <c r="H431">
        <f t="shared" ca="1" si="124"/>
        <v>735</v>
      </c>
      <c r="I431" s="3">
        <f t="shared" ca="1" si="125"/>
        <v>3216</v>
      </c>
      <c r="J431">
        <v>12</v>
      </c>
      <c r="K431" s="1">
        <f t="shared" ca="1" si="126"/>
        <v>0.2</v>
      </c>
      <c r="L431">
        <f t="shared" ca="1" si="120"/>
        <v>4</v>
      </c>
      <c r="M431" s="4">
        <f t="shared" ca="1" si="127"/>
        <v>300.34509991486448</v>
      </c>
      <c r="N431" s="10">
        <f t="shared" ca="1" si="135"/>
        <v>2144</v>
      </c>
      <c r="O431" s="3">
        <f t="shared" ca="1" si="128"/>
        <v>268</v>
      </c>
      <c r="P431" s="14">
        <f t="shared" ca="1" si="129"/>
        <v>643.20000000000005</v>
      </c>
      <c r="Q431" s="14">
        <f t="shared" ca="1" si="130"/>
        <v>9648</v>
      </c>
      <c r="R431" s="12">
        <f t="shared" ca="1" si="131"/>
        <v>2363760</v>
      </c>
      <c r="S431" s="12">
        <f t="shared" ca="1" si="132"/>
        <v>1157.76</v>
      </c>
      <c r="T431" s="12">
        <f t="shared" ca="1" si="133"/>
        <v>188554080</v>
      </c>
    </row>
    <row r="432" spans="1:20">
      <c r="A432" t="s">
        <v>447</v>
      </c>
      <c r="B432" t="str">
        <f t="shared" si="119"/>
        <v>2019</v>
      </c>
      <c r="D432" s="3">
        <f t="shared" ca="1" si="121"/>
        <v>11705.52</v>
      </c>
      <c r="E432" s="3">
        <f t="shared" ca="1" si="122"/>
        <v>68856</v>
      </c>
      <c r="F432" s="1">
        <f t="shared" ca="1" si="123"/>
        <v>0.17</v>
      </c>
      <c r="G432">
        <f t="shared" ca="1" si="134"/>
        <v>4</v>
      </c>
      <c r="H432">
        <f t="shared" ca="1" si="124"/>
        <v>735</v>
      </c>
      <c r="I432" s="3">
        <f t="shared" ca="1" si="125"/>
        <v>3616</v>
      </c>
      <c r="J432">
        <v>12</v>
      </c>
      <c r="K432" s="1">
        <f t="shared" ca="1" si="126"/>
        <v>0.15</v>
      </c>
      <c r="L432">
        <f t="shared" ca="1" si="120"/>
        <v>4</v>
      </c>
      <c r="M432" s="4">
        <f t="shared" ca="1" si="127"/>
        <v>252.13697706770319</v>
      </c>
      <c r="N432" s="10">
        <f t="shared" ca="1" si="135"/>
        <v>2410.6666666666665</v>
      </c>
      <c r="O432" s="3">
        <f t="shared" ca="1" si="128"/>
        <v>301.33333333333331</v>
      </c>
      <c r="P432" s="14">
        <f t="shared" ca="1" si="129"/>
        <v>542.4</v>
      </c>
      <c r="Q432" s="14">
        <f t="shared" ca="1" si="130"/>
        <v>14464</v>
      </c>
      <c r="R432" s="12">
        <f t="shared" ca="1" si="131"/>
        <v>2657760</v>
      </c>
      <c r="S432" s="12">
        <f t="shared" ca="1" si="132"/>
        <v>614.72</v>
      </c>
      <c r="T432" s="12">
        <f t="shared" ca="1" si="133"/>
        <v>248983296</v>
      </c>
    </row>
    <row r="433" spans="1:20">
      <c r="A433" t="s">
        <v>448</v>
      </c>
      <c r="B433" t="str">
        <f t="shared" si="119"/>
        <v>2019</v>
      </c>
      <c r="D433" s="3">
        <f t="shared" ca="1" si="121"/>
        <v>28224</v>
      </c>
      <c r="E433" s="3">
        <f t="shared" ca="1" si="122"/>
        <v>70560</v>
      </c>
      <c r="F433" s="1">
        <f t="shared" ca="1" si="123"/>
        <v>0.4</v>
      </c>
      <c r="G433">
        <f t="shared" ca="1" si="134"/>
        <v>4</v>
      </c>
      <c r="H433">
        <f t="shared" ca="1" si="124"/>
        <v>779</v>
      </c>
      <c r="I433" s="3">
        <f t="shared" ca="1" si="125"/>
        <v>3956</v>
      </c>
      <c r="J433">
        <v>12</v>
      </c>
      <c r="K433" s="1">
        <f t="shared" ca="1" si="126"/>
        <v>0.21</v>
      </c>
      <c r="L433">
        <f t="shared" ca="1" si="120"/>
        <v>6</v>
      </c>
      <c r="M433" s="4">
        <f t="shared" ca="1" si="127"/>
        <v>388.2723027585244</v>
      </c>
      <c r="N433" s="10">
        <f t="shared" ca="1" si="135"/>
        <v>1978</v>
      </c>
      <c r="O433" s="3">
        <f t="shared" ca="1" si="128"/>
        <v>329.66666666666669</v>
      </c>
      <c r="P433" s="14">
        <f t="shared" ca="1" si="129"/>
        <v>830.76</v>
      </c>
      <c r="Q433" s="14">
        <f t="shared" ca="1" si="130"/>
        <v>15824</v>
      </c>
      <c r="R433" s="12">
        <f t="shared" ca="1" si="131"/>
        <v>3081724</v>
      </c>
      <c r="S433" s="12">
        <f t="shared" ca="1" si="132"/>
        <v>1582.4</v>
      </c>
      <c r="T433" s="12">
        <f t="shared" ca="1" si="133"/>
        <v>279135360</v>
      </c>
    </row>
    <row r="434" spans="1:20">
      <c r="A434" t="s">
        <v>449</v>
      </c>
      <c r="B434" t="str">
        <f t="shared" si="119"/>
        <v>2019</v>
      </c>
      <c r="D434" s="3">
        <f t="shared" ca="1" si="121"/>
        <v>33281.160000000003</v>
      </c>
      <c r="E434" s="3">
        <f t="shared" ca="1" si="122"/>
        <v>87582</v>
      </c>
      <c r="F434" s="1">
        <f t="shared" ca="1" si="123"/>
        <v>0.38000000000000006</v>
      </c>
      <c r="G434">
        <f t="shared" ca="1" si="134"/>
        <v>4</v>
      </c>
      <c r="H434">
        <f t="shared" ca="1" si="124"/>
        <v>783</v>
      </c>
      <c r="I434" s="3">
        <f t="shared" ca="1" si="125"/>
        <v>2783</v>
      </c>
      <c r="J434">
        <v>12</v>
      </c>
      <c r="K434" s="1">
        <f t="shared" ca="1" si="126"/>
        <v>0.21</v>
      </c>
      <c r="L434">
        <f t="shared" ca="1" si="120"/>
        <v>5</v>
      </c>
      <c r="M434" s="4">
        <f t="shared" ca="1" si="127"/>
        <v>273.1450501964037</v>
      </c>
      <c r="N434" s="10">
        <f t="shared" ca="1" si="135"/>
        <v>1623.4166666666667</v>
      </c>
      <c r="O434" s="3">
        <f t="shared" ca="1" si="128"/>
        <v>231.91666666666666</v>
      </c>
      <c r="P434" s="14">
        <f t="shared" ca="1" si="129"/>
        <v>584.42999999999995</v>
      </c>
      <c r="Q434" s="14">
        <f t="shared" ca="1" si="130"/>
        <v>11132</v>
      </c>
      <c r="R434" s="12">
        <f t="shared" ca="1" si="131"/>
        <v>2179089</v>
      </c>
      <c r="S434" s="12">
        <f t="shared" ca="1" si="132"/>
        <v>1057.5400000000002</v>
      </c>
      <c r="T434" s="12">
        <f t="shared" ca="1" si="133"/>
        <v>243740706</v>
      </c>
    </row>
    <row r="435" spans="1:20">
      <c r="A435" t="s">
        <v>450</v>
      </c>
      <c r="B435" t="str">
        <f t="shared" si="119"/>
        <v>2019</v>
      </c>
      <c r="D435" s="3">
        <f t="shared" ca="1" si="121"/>
        <v>23357.43</v>
      </c>
      <c r="E435" s="3">
        <f t="shared" ca="1" si="122"/>
        <v>86509</v>
      </c>
      <c r="F435" s="1">
        <f t="shared" ca="1" si="123"/>
        <v>0.27</v>
      </c>
      <c r="G435">
        <f t="shared" ca="1" si="134"/>
        <v>5</v>
      </c>
      <c r="H435">
        <f t="shared" ca="1" si="124"/>
        <v>770</v>
      </c>
      <c r="I435" s="3">
        <f t="shared" ca="1" si="125"/>
        <v>2543</v>
      </c>
      <c r="J435">
        <v>12</v>
      </c>
      <c r="K435" s="1">
        <f t="shared" ca="1" si="126"/>
        <v>0.2</v>
      </c>
      <c r="L435">
        <f t="shared" ca="1" si="120"/>
        <v>6</v>
      </c>
      <c r="M435" s="4">
        <f t="shared" ca="1" si="127"/>
        <v>237.49303143143669</v>
      </c>
      <c r="N435" s="10">
        <f t="shared" ca="1" si="135"/>
        <v>1271.5</v>
      </c>
      <c r="O435" s="3">
        <f t="shared" ca="1" si="128"/>
        <v>211.91666666666666</v>
      </c>
      <c r="P435" s="14">
        <f t="shared" ca="1" si="129"/>
        <v>508.6</v>
      </c>
      <c r="Q435" s="14">
        <f t="shared" ca="1" si="130"/>
        <v>12715</v>
      </c>
      <c r="R435" s="12">
        <f t="shared" ca="1" si="131"/>
        <v>1958110</v>
      </c>
      <c r="S435" s="12">
        <f t="shared" ca="1" si="132"/>
        <v>686.61</v>
      </c>
      <c r="T435" s="12">
        <f t="shared" ca="1" si="133"/>
        <v>219992387</v>
      </c>
    </row>
    <row r="436" spans="1:20">
      <c r="A436" t="s">
        <v>451</v>
      </c>
      <c r="B436" t="str">
        <f t="shared" si="119"/>
        <v>2019</v>
      </c>
      <c r="D436" s="3">
        <f t="shared" ca="1" si="121"/>
        <v>20685.96</v>
      </c>
      <c r="E436" s="3">
        <f t="shared" ca="1" si="122"/>
        <v>114922</v>
      </c>
      <c r="F436" s="1">
        <f t="shared" ca="1" si="123"/>
        <v>0.18</v>
      </c>
      <c r="G436">
        <f t="shared" ca="1" si="134"/>
        <v>3</v>
      </c>
      <c r="H436">
        <f t="shared" ca="1" si="124"/>
        <v>776</v>
      </c>
      <c r="I436" s="3">
        <f t="shared" ca="1" si="125"/>
        <v>2725</v>
      </c>
      <c r="J436">
        <v>12</v>
      </c>
      <c r="K436" s="1">
        <f t="shared" ca="1" si="126"/>
        <v>0.18</v>
      </c>
      <c r="L436">
        <f t="shared" ca="1" si="120"/>
        <v>5</v>
      </c>
      <c r="M436" s="4">
        <f t="shared" ca="1" si="127"/>
        <v>228.63129855535374</v>
      </c>
      <c r="N436" s="10">
        <f t="shared" ca="1" si="135"/>
        <v>1589.5833333333335</v>
      </c>
      <c r="O436" s="3">
        <f t="shared" ca="1" si="128"/>
        <v>227.08333333333334</v>
      </c>
      <c r="P436" s="14">
        <f t="shared" ca="1" si="129"/>
        <v>490.5</v>
      </c>
      <c r="Q436" s="14">
        <f t="shared" ca="1" si="130"/>
        <v>8175</v>
      </c>
      <c r="R436" s="12">
        <f t="shared" ca="1" si="131"/>
        <v>2114600</v>
      </c>
      <c r="S436" s="12">
        <f t="shared" ca="1" si="132"/>
        <v>490.5</v>
      </c>
      <c r="T436" s="12">
        <f t="shared" ca="1" si="133"/>
        <v>313162450</v>
      </c>
    </row>
    <row r="437" spans="1:20">
      <c r="A437" t="s">
        <v>452</v>
      </c>
      <c r="B437" t="str">
        <f t="shared" si="119"/>
        <v>2019</v>
      </c>
      <c r="D437" s="3">
        <f t="shared" ca="1" si="121"/>
        <v>9870.119999999999</v>
      </c>
      <c r="E437" s="3">
        <f t="shared" ca="1" si="122"/>
        <v>54834</v>
      </c>
      <c r="F437" s="1">
        <f t="shared" ca="1" si="123"/>
        <v>0.18</v>
      </c>
      <c r="G437">
        <f t="shared" ca="1" si="134"/>
        <v>3</v>
      </c>
      <c r="H437">
        <f t="shared" ca="1" si="124"/>
        <v>756</v>
      </c>
      <c r="I437" s="3">
        <f t="shared" ca="1" si="125"/>
        <v>2182</v>
      </c>
      <c r="J437">
        <v>12</v>
      </c>
      <c r="K437" s="1">
        <f t="shared" ca="1" si="126"/>
        <v>0.18</v>
      </c>
      <c r="L437">
        <f t="shared" ca="1" si="120"/>
        <v>5</v>
      </c>
      <c r="M437" s="4">
        <f t="shared" ca="1" si="127"/>
        <v>183.07284163221357</v>
      </c>
      <c r="N437" s="10">
        <f t="shared" ca="1" si="135"/>
        <v>1272.8333333333335</v>
      </c>
      <c r="O437" s="3">
        <f t="shared" ca="1" si="128"/>
        <v>181.83333333333334</v>
      </c>
      <c r="P437" s="14">
        <f t="shared" ca="1" si="129"/>
        <v>392.76</v>
      </c>
      <c r="Q437" s="14">
        <f t="shared" ca="1" si="130"/>
        <v>6546</v>
      </c>
      <c r="R437" s="12">
        <f t="shared" ca="1" si="131"/>
        <v>1649592</v>
      </c>
      <c r="S437" s="12">
        <f t="shared" ca="1" si="132"/>
        <v>392.76</v>
      </c>
      <c r="T437" s="12">
        <f t="shared" ca="1" si="133"/>
        <v>119647788</v>
      </c>
    </row>
    <row r="438" spans="1:20">
      <c r="A438" t="s">
        <v>453</v>
      </c>
      <c r="B438" t="str">
        <f t="shared" si="119"/>
        <v>2019</v>
      </c>
      <c r="D438" s="3">
        <f t="shared" ca="1" si="121"/>
        <v>22498.3</v>
      </c>
      <c r="E438" s="3">
        <f t="shared" ca="1" si="122"/>
        <v>102265</v>
      </c>
      <c r="F438" s="1">
        <f t="shared" ca="1" si="123"/>
        <v>0.22</v>
      </c>
      <c r="G438">
        <f t="shared" ca="1" si="134"/>
        <v>5</v>
      </c>
      <c r="H438">
        <f t="shared" ca="1" si="124"/>
        <v>785</v>
      </c>
      <c r="I438" s="3">
        <f t="shared" ca="1" si="125"/>
        <v>3435</v>
      </c>
      <c r="J438">
        <v>12</v>
      </c>
      <c r="K438" s="1">
        <f t="shared" ca="1" si="126"/>
        <v>0.2</v>
      </c>
      <c r="L438">
        <f t="shared" ca="1" si="120"/>
        <v>4</v>
      </c>
      <c r="M438" s="4">
        <f t="shared" ca="1" si="127"/>
        <v>320.79770466652974</v>
      </c>
      <c r="N438" s="10">
        <f t="shared" ca="1" si="135"/>
        <v>2290</v>
      </c>
      <c r="O438" s="3">
        <f t="shared" ca="1" si="128"/>
        <v>286.25</v>
      </c>
      <c r="P438" s="14">
        <f t="shared" ca="1" si="129"/>
        <v>687</v>
      </c>
      <c r="Q438" s="14">
        <f t="shared" ca="1" si="130"/>
        <v>17175</v>
      </c>
      <c r="R438" s="12">
        <f t="shared" ca="1" si="131"/>
        <v>2696475</v>
      </c>
      <c r="S438" s="12">
        <f t="shared" ca="1" si="132"/>
        <v>755.7</v>
      </c>
      <c r="T438" s="12">
        <f t="shared" ca="1" si="133"/>
        <v>351280275</v>
      </c>
    </row>
    <row r="439" spans="1:20">
      <c r="A439" t="s">
        <v>454</v>
      </c>
      <c r="B439" t="str">
        <f t="shared" si="119"/>
        <v>2019</v>
      </c>
      <c r="D439" s="3">
        <f t="shared" ca="1" si="121"/>
        <v>11253.44</v>
      </c>
      <c r="E439" s="3">
        <f t="shared" ca="1" si="122"/>
        <v>102304</v>
      </c>
      <c r="F439" s="1">
        <f t="shared" ca="1" si="123"/>
        <v>0.11</v>
      </c>
      <c r="G439">
        <f t="shared" ca="1" si="134"/>
        <v>4</v>
      </c>
      <c r="H439">
        <f t="shared" ca="1" si="124"/>
        <v>723</v>
      </c>
      <c r="I439" s="3">
        <f t="shared" ca="1" si="125"/>
        <v>2999</v>
      </c>
      <c r="J439">
        <v>12</v>
      </c>
      <c r="K439" s="1">
        <f t="shared" ca="1" si="126"/>
        <v>0.21</v>
      </c>
      <c r="L439">
        <f t="shared" ca="1" si="120"/>
        <v>5</v>
      </c>
      <c r="M439" s="4">
        <f t="shared" ca="1" si="127"/>
        <v>294.34495348150006</v>
      </c>
      <c r="N439" s="10">
        <f t="shared" ca="1" si="135"/>
        <v>1749.4166666666667</v>
      </c>
      <c r="O439" s="3">
        <f t="shared" ca="1" si="128"/>
        <v>249.91666666666666</v>
      </c>
      <c r="P439" s="14">
        <f t="shared" ca="1" si="129"/>
        <v>629.79</v>
      </c>
      <c r="Q439" s="14">
        <f t="shared" ca="1" si="130"/>
        <v>11996</v>
      </c>
      <c r="R439" s="12">
        <f t="shared" ca="1" si="131"/>
        <v>2168277</v>
      </c>
      <c r="S439" s="12">
        <f t="shared" ca="1" si="132"/>
        <v>329.89</v>
      </c>
      <c r="T439" s="12">
        <f t="shared" ca="1" si="133"/>
        <v>306809696</v>
      </c>
    </row>
    <row r="440" spans="1:20">
      <c r="A440" t="s">
        <v>455</v>
      </c>
      <c r="B440" t="str">
        <f t="shared" si="119"/>
        <v>2019</v>
      </c>
      <c r="D440" s="3">
        <f t="shared" ca="1" si="121"/>
        <v>9266.76</v>
      </c>
      <c r="E440" s="3">
        <f t="shared" ca="1" si="122"/>
        <v>51482</v>
      </c>
      <c r="F440" s="1">
        <f t="shared" ca="1" si="123"/>
        <v>0.18</v>
      </c>
      <c r="G440">
        <f t="shared" ca="1" si="134"/>
        <v>4</v>
      </c>
      <c r="H440">
        <f t="shared" ca="1" si="124"/>
        <v>773</v>
      </c>
      <c r="I440" s="3">
        <f t="shared" ca="1" si="125"/>
        <v>3496</v>
      </c>
      <c r="J440">
        <v>12</v>
      </c>
      <c r="K440" s="1">
        <f t="shared" ca="1" si="126"/>
        <v>0.2</v>
      </c>
      <c r="L440">
        <f t="shared" ca="1" si="120"/>
        <v>6</v>
      </c>
      <c r="M440" s="4">
        <f t="shared" ca="1" si="127"/>
        <v>326.49454891242743</v>
      </c>
      <c r="N440" s="10">
        <f t="shared" ca="1" si="135"/>
        <v>1748</v>
      </c>
      <c r="O440" s="3">
        <f t="shared" ca="1" si="128"/>
        <v>291.33333333333331</v>
      </c>
      <c r="P440" s="14">
        <f t="shared" ca="1" si="129"/>
        <v>699.2</v>
      </c>
      <c r="Q440" s="14">
        <f t="shared" ca="1" si="130"/>
        <v>13984</v>
      </c>
      <c r="R440" s="12">
        <f t="shared" ca="1" si="131"/>
        <v>2702408</v>
      </c>
      <c r="S440" s="12">
        <f t="shared" ca="1" si="132"/>
        <v>629.28</v>
      </c>
      <c r="T440" s="12">
        <f t="shared" ca="1" si="133"/>
        <v>179981072</v>
      </c>
    </row>
    <row r="441" spans="1:20">
      <c r="A441" t="s">
        <v>456</v>
      </c>
      <c r="B441" t="str">
        <f t="shared" si="119"/>
        <v>2019</v>
      </c>
      <c r="D441" s="3">
        <f t="shared" ca="1" si="121"/>
        <v>15704.080000000002</v>
      </c>
      <c r="E441" s="3">
        <f t="shared" ca="1" si="122"/>
        <v>56086</v>
      </c>
      <c r="F441" s="1">
        <f t="shared" ca="1" si="123"/>
        <v>0.28000000000000003</v>
      </c>
      <c r="G441">
        <f t="shared" ca="1" si="134"/>
        <v>3</v>
      </c>
      <c r="H441">
        <f t="shared" ca="1" si="124"/>
        <v>790</v>
      </c>
      <c r="I441" s="3">
        <f t="shared" ca="1" si="125"/>
        <v>2787</v>
      </c>
      <c r="J441">
        <v>12</v>
      </c>
      <c r="K441" s="1">
        <f t="shared" ca="1" si="126"/>
        <v>0.21</v>
      </c>
      <c r="L441">
        <f t="shared" ca="1" si="120"/>
        <v>3</v>
      </c>
      <c r="M441" s="4">
        <f t="shared" ca="1" si="127"/>
        <v>273.53764099797951</v>
      </c>
      <c r="N441" s="10">
        <f t="shared" ca="1" si="135"/>
        <v>2090.25</v>
      </c>
      <c r="O441" s="3">
        <f t="shared" ca="1" si="128"/>
        <v>232.25</v>
      </c>
      <c r="P441" s="14">
        <f t="shared" ca="1" si="129"/>
        <v>585.27</v>
      </c>
      <c r="Q441" s="14">
        <f t="shared" ca="1" si="130"/>
        <v>8361</v>
      </c>
      <c r="R441" s="12">
        <f t="shared" ca="1" si="131"/>
        <v>2201730</v>
      </c>
      <c r="S441" s="12">
        <f t="shared" ca="1" si="132"/>
        <v>780.36000000000013</v>
      </c>
      <c r="T441" s="12">
        <f t="shared" ca="1" si="133"/>
        <v>156311682</v>
      </c>
    </row>
    <row r="442" spans="1:20">
      <c r="A442" t="s">
        <v>457</v>
      </c>
      <c r="B442" t="str">
        <f t="shared" si="119"/>
        <v>2019</v>
      </c>
      <c r="D442" s="3">
        <f t="shared" ca="1" si="121"/>
        <v>22150.7</v>
      </c>
      <c r="E442" s="3">
        <f t="shared" ca="1" si="122"/>
        <v>85195</v>
      </c>
      <c r="F442" s="1">
        <f t="shared" ca="1" si="123"/>
        <v>0.26</v>
      </c>
      <c r="G442">
        <f t="shared" ca="1" si="134"/>
        <v>3</v>
      </c>
      <c r="H442">
        <f t="shared" ca="1" si="124"/>
        <v>769</v>
      </c>
      <c r="I442" s="3">
        <f t="shared" ca="1" si="125"/>
        <v>3270</v>
      </c>
      <c r="J442">
        <v>12</v>
      </c>
      <c r="K442" s="1">
        <f t="shared" ca="1" si="126"/>
        <v>0.19</v>
      </c>
      <c r="L442">
        <f t="shared" ca="1" si="120"/>
        <v>3</v>
      </c>
      <c r="M442" s="4">
        <f t="shared" ca="1" si="127"/>
        <v>289.85968455384329</v>
      </c>
      <c r="N442" s="10">
        <f t="shared" ca="1" si="135"/>
        <v>2452.5</v>
      </c>
      <c r="O442" s="3">
        <f t="shared" ca="1" si="128"/>
        <v>272.5</v>
      </c>
      <c r="P442" s="14">
        <f t="shared" ca="1" si="129"/>
        <v>621.29999999999995</v>
      </c>
      <c r="Q442" s="14">
        <f t="shared" ca="1" si="130"/>
        <v>9810</v>
      </c>
      <c r="R442" s="12">
        <f t="shared" ca="1" si="131"/>
        <v>2514630</v>
      </c>
      <c r="S442" s="12">
        <f t="shared" ca="1" si="132"/>
        <v>850.2</v>
      </c>
      <c r="T442" s="12">
        <f t="shared" ca="1" si="133"/>
        <v>278587650</v>
      </c>
    </row>
    <row r="443" spans="1:20">
      <c r="A443" t="s">
        <v>458</v>
      </c>
      <c r="B443" t="str">
        <f t="shared" si="119"/>
        <v>2019</v>
      </c>
      <c r="D443" s="3">
        <f t="shared" ca="1" si="121"/>
        <v>25164.36</v>
      </c>
      <c r="E443" s="3">
        <f t="shared" ca="1" si="122"/>
        <v>64524</v>
      </c>
      <c r="F443" s="1">
        <f t="shared" ca="1" si="123"/>
        <v>0.39</v>
      </c>
      <c r="G443">
        <f t="shared" ca="1" si="134"/>
        <v>4</v>
      </c>
      <c r="H443">
        <f t="shared" ca="1" si="124"/>
        <v>755</v>
      </c>
      <c r="I443" s="3">
        <f t="shared" ca="1" si="125"/>
        <v>2777</v>
      </c>
      <c r="J443">
        <v>12</v>
      </c>
      <c r="K443" s="1">
        <f t="shared" ca="1" si="126"/>
        <v>0.21</v>
      </c>
      <c r="L443">
        <f t="shared" ca="1" si="120"/>
        <v>6</v>
      </c>
      <c r="M443" s="4">
        <f t="shared" ca="1" si="127"/>
        <v>272.55616399403993</v>
      </c>
      <c r="N443" s="10">
        <f t="shared" ca="1" si="135"/>
        <v>1388.5</v>
      </c>
      <c r="O443" s="3">
        <f t="shared" ca="1" si="128"/>
        <v>231.41666666666666</v>
      </c>
      <c r="P443" s="14">
        <f t="shared" ca="1" si="129"/>
        <v>583.16999999999996</v>
      </c>
      <c r="Q443" s="14">
        <f t="shared" ca="1" si="130"/>
        <v>11108</v>
      </c>
      <c r="R443" s="12">
        <f t="shared" ca="1" si="131"/>
        <v>2096635</v>
      </c>
      <c r="S443" s="12">
        <f t="shared" ca="1" si="132"/>
        <v>1083.03</v>
      </c>
      <c r="T443" s="12">
        <f t="shared" ca="1" si="133"/>
        <v>179183148</v>
      </c>
    </row>
    <row r="444" spans="1:20">
      <c r="A444" t="s">
        <v>459</v>
      </c>
      <c r="B444" t="str">
        <f t="shared" si="119"/>
        <v>2019</v>
      </c>
      <c r="D444" s="3">
        <f t="shared" ca="1" si="121"/>
        <v>14688.15</v>
      </c>
      <c r="E444" s="3">
        <f t="shared" ca="1" si="122"/>
        <v>97921</v>
      </c>
      <c r="F444" s="1">
        <f t="shared" ca="1" si="123"/>
        <v>0.15</v>
      </c>
      <c r="G444">
        <f t="shared" ca="1" si="134"/>
        <v>4</v>
      </c>
      <c r="H444">
        <f t="shared" ca="1" si="124"/>
        <v>747</v>
      </c>
      <c r="I444" s="3">
        <f t="shared" ca="1" si="125"/>
        <v>2379</v>
      </c>
      <c r="J444">
        <v>12</v>
      </c>
      <c r="K444" s="1">
        <f t="shared" ca="1" si="126"/>
        <v>0.17</v>
      </c>
      <c r="L444">
        <f t="shared" ca="1" si="120"/>
        <v>3</v>
      </c>
      <c r="M444" s="4">
        <f t="shared" ca="1" si="127"/>
        <v>188.34257584239609</v>
      </c>
      <c r="N444" s="10">
        <f t="shared" ca="1" si="135"/>
        <v>1784.25</v>
      </c>
      <c r="O444" s="3">
        <f t="shared" ca="1" si="128"/>
        <v>198.25</v>
      </c>
      <c r="P444" s="14">
        <f t="shared" ca="1" si="129"/>
        <v>404.43</v>
      </c>
      <c r="Q444" s="14">
        <f t="shared" ca="1" si="130"/>
        <v>9516</v>
      </c>
      <c r="R444" s="12">
        <f t="shared" ca="1" si="131"/>
        <v>1777113</v>
      </c>
      <c r="S444" s="12">
        <f t="shared" ca="1" si="132"/>
        <v>356.84999999999997</v>
      </c>
      <c r="T444" s="12">
        <f t="shared" ca="1" si="133"/>
        <v>232954059</v>
      </c>
    </row>
    <row r="445" spans="1:20">
      <c r="A445" t="s">
        <v>460</v>
      </c>
      <c r="B445" t="str">
        <f t="shared" si="119"/>
        <v>2019</v>
      </c>
      <c r="D445" s="3">
        <f t="shared" ca="1" si="121"/>
        <v>11025.400000000001</v>
      </c>
      <c r="E445" s="3">
        <f t="shared" ca="1" si="122"/>
        <v>110254</v>
      </c>
      <c r="F445" s="1">
        <f t="shared" ca="1" si="123"/>
        <v>0.10000000000000002</v>
      </c>
      <c r="G445">
        <f t="shared" ca="1" si="134"/>
        <v>3</v>
      </c>
      <c r="H445">
        <f t="shared" ca="1" si="124"/>
        <v>790</v>
      </c>
      <c r="I445" s="3">
        <f t="shared" ca="1" si="125"/>
        <v>2027</v>
      </c>
      <c r="J445">
        <v>12</v>
      </c>
      <c r="K445" s="1">
        <f t="shared" ca="1" si="126"/>
        <v>0.21</v>
      </c>
      <c r="L445">
        <f t="shared" ca="1" si="120"/>
        <v>4</v>
      </c>
      <c r="M445" s="4">
        <f t="shared" ca="1" si="127"/>
        <v>198.94538869856643</v>
      </c>
      <c r="N445" s="10">
        <f t="shared" ca="1" si="135"/>
        <v>1351.3333333333333</v>
      </c>
      <c r="O445" s="3">
        <f t="shared" ca="1" si="128"/>
        <v>168.91666666666666</v>
      </c>
      <c r="P445" s="14">
        <f t="shared" ca="1" si="129"/>
        <v>425.66999999999996</v>
      </c>
      <c r="Q445" s="14">
        <f t="shared" ca="1" si="130"/>
        <v>6081</v>
      </c>
      <c r="R445" s="12">
        <f t="shared" ca="1" si="131"/>
        <v>1601330</v>
      </c>
      <c r="S445" s="12">
        <f t="shared" ca="1" si="132"/>
        <v>202.70000000000005</v>
      </c>
      <c r="T445" s="12">
        <f t="shared" ca="1" si="133"/>
        <v>223484858</v>
      </c>
    </row>
    <row r="446" spans="1:20">
      <c r="A446" t="s">
        <v>461</v>
      </c>
      <c r="B446" t="str">
        <f t="shared" si="119"/>
        <v>2019</v>
      </c>
      <c r="D446" s="3">
        <f t="shared" ca="1" si="121"/>
        <v>9978.15</v>
      </c>
      <c r="E446" s="3">
        <f t="shared" ca="1" si="122"/>
        <v>66521</v>
      </c>
      <c r="F446" s="1">
        <f t="shared" ca="1" si="123"/>
        <v>0.15</v>
      </c>
      <c r="G446">
        <f t="shared" ca="1" si="134"/>
        <v>5</v>
      </c>
      <c r="H446">
        <f t="shared" ca="1" si="124"/>
        <v>782</v>
      </c>
      <c r="I446" s="3">
        <f t="shared" ca="1" si="125"/>
        <v>3457</v>
      </c>
      <c r="J446">
        <v>12</v>
      </c>
      <c r="K446" s="1">
        <f t="shared" ca="1" si="126"/>
        <v>0.17</v>
      </c>
      <c r="L446">
        <f t="shared" ca="1" si="120"/>
        <v>4</v>
      </c>
      <c r="M446" s="4">
        <f t="shared" ca="1" si="127"/>
        <v>273.68654253348609</v>
      </c>
      <c r="N446" s="10">
        <f t="shared" ca="1" si="135"/>
        <v>2304.6666666666665</v>
      </c>
      <c r="O446" s="3">
        <f t="shared" ca="1" si="128"/>
        <v>288.08333333333331</v>
      </c>
      <c r="P446" s="14">
        <f t="shared" ca="1" si="129"/>
        <v>587.69000000000005</v>
      </c>
      <c r="Q446" s="14">
        <f t="shared" ca="1" si="130"/>
        <v>17285</v>
      </c>
      <c r="R446" s="12">
        <f t="shared" ca="1" si="131"/>
        <v>2703374</v>
      </c>
      <c r="S446" s="12">
        <f t="shared" ca="1" si="132"/>
        <v>518.54999999999995</v>
      </c>
      <c r="T446" s="12">
        <f t="shared" ca="1" si="133"/>
        <v>229963097</v>
      </c>
    </row>
    <row r="447" spans="1:20">
      <c r="A447" t="s">
        <v>462</v>
      </c>
      <c r="B447" t="str">
        <f t="shared" si="119"/>
        <v>2019</v>
      </c>
      <c r="D447" s="3">
        <f t="shared" ca="1" si="121"/>
        <v>11100.96</v>
      </c>
      <c r="E447" s="3">
        <f t="shared" ca="1" si="122"/>
        <v>92508</v>
      </c>
      <c r="F447" s="1">
        <f t="shared" ca="1" si="123"/>
        <v>0.12</v>
      </c>
      <c r="G447">
        <f t="shared" ca="1" si="134"/>
        <v>4</v>
      </c>
      <c r="H447">
        <f t="shared" ca="1" si="124"/>
        <v>730</v>
      </c>
      <c r="I447" s="3">
        <f t="shared" ca="1" si="125"/>
        <v>2437</v>
      </c>
      <c r="J447">
        <v>12</v>
      </c>
      <c r="K447" s="1">
        <f t="shared" ca="1" si="126"/>
        <v>0.16</v>
      </c>
      <c r="L447">
        <f t="shared" ca="1" si="120"/>
        <v>5</v>
      </c>
      <c r="M447" s="4">
        <f t="shared" ca="1" si="127"/>
        <v>181.42092819211831</v>
      </c>
      <c r="N447" s="10">
        <f t="shared" ca="1" si="135"/>
        <v>1421.5833333333335</v>
      </c>
      <c r="O447" s="3">
        <f t="shared" ca="1" si="128"/>
        <v>203.08333333333334</v>
      </c>
      <c r="P447" s="14">
        <f t="shared" ca="1" si="129"/>
        <v>389.92</v>
      </c>
      <c r="Q447" s="14">
        <f t="shared" ca="1" si="130"/>
        <v>9748</v>
      </c>
      <c r="R447" s="12">
        <f t="shared" ca="1" si="131"/>
        <v>1779010</v>
      </c>
      <c r="S447" s="12">
        <f t="shared" ca="1" si="132"/>
        <v>292.44</v>
      </c>
      <c r="T447" s="12">
        <f t="shared" ca="1" si="133"/>
        <v>225441996</v>
      </c>
    </row>
    <row r="448" spans="1:20">
      <c r="A448" t="s">
        <v>463</v>
      </c>
      <c r="B448" t="str">
        <f t="shared" si="119"/>
        <v>2019</v>
      </c>
      <c r="D448" s="3">
        <f t="shared" ca="1" si="121"/>
        <v>7824.4400000000005</v>
      </c>
      <c r="E448" s="3">
        <f t="shared" ca="1" si="122"/>
        <v>60188</v>
      </c>
      <c r="F448" s="1">
        <f t="shared" ca="1" si="123"/>
        <v>0.13</v>
      </c>
      <c r="G448">
        <f t="shared" ca="1" si="134"/>
        <v>3</v>
      </c>
      <c r="H448">
        <f t="shared" ca="1" si="124"/>
        <v>752</v>
      </c>
      <c r="I448" s="3">
        <f t="shared" ca="1" si="125"/>
        <v>2812</v>
      </c>
      <c r="J448">
        <v>12</v>
      </c>
      <c r="K448" s="1">
        <f t="shared" ca="1" si="126"/>
        <v>0.17</v>
      </c>
      <c r="L448">
        <f t="shared" ca="1" si="120"/>
        <v>3</v>
      </c>
      <c r="M448" s="4">
        <f t="shared" ca="1" si="127"/>
        <v>222.62266635931803</v>
      </c>
      <c r="N448" s="10">
        <f t="shared" ca="1" si="135"/>
        <v>2109</v>
      </c>
      <c r="O448" s="3">
        <f t="shared" ca="1" si="128"/>
        <v>234.33333333333334</v>
      </c>
      <c r="P448" s="14">
        <f t="shared" ca="1" si="129"/>
        <v>478.04</v>
      </c>
      <c r="Q448" s="14">
        <f t="shared" ca="1" si="130"/>
        <v>8436</v>
      </c>
      <c r="R448" s="12">
        <f t="shared" ca="1" si="131"/>
        <v>2114624</v>
      </c>
      <c r="S448" s="12">
        <f t="shared" ca="1" si="132"/>
        <v>365.56</v>
      </c>
      <c r="T448" s="12">
        <f t="shared" ca="1" si="133"/>
        <v>169248656</v>
      </c>
    </row>
    <row r="449" spans="1:20">
      <c r="A449" t="s">
        <v>464</v>
      </c>
      <c r="B449" t="str">
        <f t="shared" si="119"/>
        <v>2019</v>
      </c>
      <c r="D449" s="3">
        <f t="shared" ca="1" si="121"/>
        <v>11742.359999999999</v>
      </c>
      <c r="E449" s="3">
        <f t="shared" ca="1" si="122"/>
        <v>97853</v>
      </c>
      <c r="F449" s="1">
        <f t="shared" ca="1" si="123"/>
        <v>0.11999999999999998</v>
      </c>
      <c r="G449">
        <f t="shared" ca="1" si="134"/>
        <v>5</v>
      </c>
      <c r="H449">
        <f t="shared" ca="1" si="124"/>
        <v>790</v>
      </c>
      <c r="I449" s="3">
        <f t="shared" ca="1" si="125"/>
        <v>3089</v>
      </c>
      <c r="J449">
        <v>12</v>
      </c>
      <c r="K449" s="1">
        <f t="shared" ca="1" si="126"/>
        <v>0.16</v>
      </c>
      <c r="L449">
        <f t="shared" ca="1" si="120"/>
        <v>6</v>
      </c>
      <c r="M449" s="4">
        <f t="shared" ca="1" si="127"/>
        <v>229.95865703137198</v>
      </c>
      <c r="N449" s="10">
        <f t="shared" ca="1" si="135"/>
        <v>1544.5</v>
      </c>
      <c r="O449" s="3">
        <f t="shared" ca="1" si="128"/>
        <v>257.41666666666669</v>
      </c>
      <c r="P449" s="14">
        <f t="shared" ca="1" si="129"/>
        <v>494.24</v>
      </c>
      <c r="Q449" s="14">
        <f t="shared" ca="1" si="130"/>
        <v>15445</v>
      </c>
      <c r="R449" s="12">
        <f t="shared" ca="1" si="131"/>
        <v>2440310</v>
      </c>
      <c r="S449" s="12">
        <f t="shared" ca="1" si="132"/>
        <v>370.67999999999995</v>
      </c>
      <c r="T449" s="12">
        <f t="shared" ca="1" si="133"/>
        <v>302267917</v>
      </c>
    </row>
    <row r="450" spans="1:20">
      <c r="A450" t="s">
        <v>465</v>
      </c>
      <c r="B450" t="str">
        <f t="shared" ref="B450:B513" si="136">+LEFT(A450,4)</f>
        <v>2019</v>
      </c>
      <c r="D450" s="3">
        <f t="shared" ca="1" si="121"/>
        <v>10230.200000000001</v>
      </c>
      <c r="E450" s="3">
        <f t="shared" ca="1" si="122"/>
        <v>51151</v>
      </c>
      <c r="F450" s="1">
        <f t="shared" ca="1" si="123"/>
        <v>0.2</v>
      </c>
      <c r="G450">
        <f t="shared" ca="1" si="134"/>
        <v>3</v>
      </c>
      <c r="H450">
        <f t="shared" ca="1" si="124"/>
        <v>779</v>
      </c>
      <c r="I450" s="3">
        <f t="shared" ca="1" si="125"/>
        <v>3547</v>
      </c>
      <c r="J450">
        <v>12</v>
      </c>
      <c r="K450" s="1">
        <f t="shared" ca="1" si="126"/>
        <v>0.16</v>
      </c>
      <c r="L450">
        <f t="shared" ca="1" si="120"/>
        <v>5</v>
      </c>
      <c r="M450" s="4">
        <f t="shared" ca="1" si="127"/>
        <v>264.05417820986605</v>
      </c>
      <c r="N450" s="10">
        <f t="shared" ca="1" si="135"/>
        <v>2069.0833333333335</v>
      </c>
      <c r="O450" s="3">
        <f t="shared" ca="1" si="128"/>
        <v>295.58333333333331</v>
      </c>
      <c r="P450" s="14">
        <f t="shared" ca="1" si="129"/>
        <v>567.52</v>
      </c>
      <c r="Q450" s="14">
        <f t="shared" ca="1" si="130"/>
        <v>10641</v>
      </c>
      <c r="R450" s="12">
        <f t="shared" ca="1" si="131"/>
        <v>2763113</v>
      </c>
      <c r="S450" s="12">
        <f t="shared" ca="1" si="132"/>
        <v>709.40000000000009</v>
      </c>
      <c r="T450" s="12">
        <f t="shared" ca="1" si="133"/>
        <v>181432597</v>
      </c>
    </row>
    <row r="451" spans="1:20">
      <c r="A451" t="s">
        <v>466</v>
      </c>
      <c r="B451" t="str">
        <f t="shared" si="136"/>
        <v>2019</v>
      </c>
      <c r="D451" s="3">
        <f t="shared" ca="1" si="121"/>
        <v>24234.34</v>
      </c>
      <c r="E451" s="3">
        <f t="shared" ca="1" si="122"/>
        <v>93209</v>
      </c>
      <c r="F451" s="1">
        <f t="shared" ca="1" si="123"/>
        <v>0.26</v>
      </c>
      <c r="G451">
        <f t="shared" ca="1" si="134"/>
        <v>4</v>
      </c>
      <c r="H451">
        <f t="shared" ca="1" si="124"/>
        <v>780</v>
      </c>
      <c r="I451" s="3">
        <f t="shared" ca="1" si="125"/>
        <v>3505</v>
      </c>
      <c r="J451">
        <v>12</v>
      </c>
      <c r="K451" s="1">
        <f t="shared" ca="1" si="126"/>
        <v>0.17</v>
      </c>
      <c r="L451">
        <f t="shared" ref="L451:L514" ca="1" si="137">+RANDBETWEEN(3,6)</f>
        <v>4</v>
      </c>
      <c r="M451" s="4">
        <f t="shared" ca="1" si="127"/>
        <v>277.48664494644737</v>
      </c>
      <c r="N451" s="10">
        <f t="shared" ca="1" si="135"/>
        <v>2336.6666666666665</v>
      </c>
      <c r="O451" s="3">
        <f t="shared" ca="1" si="128"/>
        <v>292.08333333333331</v>
      </c>
      <c r="P451" s="14">
        <f t="shared" ca="1" si="129"/>
        <v>595.85</v>
      </c>
      <c r="Q451" s="14">
        <f t="shared" ca="1" si="130"/>
        <v>14020</v>
      </c>
      <c r="R451" s="12">
        <f t="shared" ca="1" si="131"/>
        <v>2733900</v>
      </c>
      <c r="S451" s="12">
        <f t="shared" ca="1" si="132"/>
        <v>911.30000000000007</v>
      </c>
      <c r="T451" s="12">
        <f t="shared" ca="1" si="133"/>
        <v>326697545</v>
      </c>
    </row>
    <row r="452" spans="1:20">
      <c r="A452" t="s">
        <v>467</v>
      </c>
      <c r="B452" t="str">
        <f t="shared" si="136"/>
        <v>2019</v>
      </c>
      <c r="D452" s="3">
        <f t="shared" ca="1" si="121"/>
        <v>27098.639999999999</v>
      </c>
      <c r="E452" s="3">
        <f t="shared" ca="1" si="122"/>
        <v>75274</v>
      </c>
      <c r="F452" s="1">
        <f t="shared" ca="1" si="123"/>
        <v>0.36</v>
      </c>
      <c r="G452">
        <f t="shared" ca="1" si="134"/>
        <v>4</v>
      </c>
      <c r="H452">
        <f t="shared" ca="1" si="124"/>
        <v>782</v>
      </c>
      <c r="I452" s="3">
        <f t="shared" ca="1" si="125"/>
        <v>3492</v>
      </c>
      <c r="J452">
        <v>12</v>
      </c>
      <c r="K452" s="1">
        <f t="shared" ca="1" si="126"/>
        <v>0.16</v>
      </c>
      <c r="L452">
        <f t="shared" ca="1" si="137"/>
        <v>3</v>
      </c>
      <c r="M452" s="4">
        <f t="shared" ca="1" si="127"/>
        <v>259.95973789367127</v>
      </c>
      <c r="N452" s="10">
        <f t="shared" ca="1" si="135"/>
        <v>2619</v>
      </c>
      <c r="O452" s="3">
        <f t="shared" ca="1" si="128"/>
        <v>291</v>
      </c>
      <c r="P452" s="14">
        <f t="shared" ca="1" si="129"/>
        <v>558.72</v>
      </c>
      <c r="Q452" s="14">
        <f t="shared" ca="1" si="130"/>
        <v>13968</v>
      </c>
      <c r="R452" s="12">
        <f t="shared" ca="1" si="131"/>
        <v>2730744</v>
      </c>
      <c r="S452" s="12">
        <f t="shared" ca="1" si="132"/>
        <v>1257.1199999999999</v>
      </c>
      <c r="T452" s="12">
        <f t="shared" ca="1" si="133"/>
        <v>262856808</v>
      </c>
    </row>
    <row r="453" spans="1:20">
      <c r="A453" t="s">
        <v>468</v>
      </c>
      <c r="B453" t="str">
        <f t="shared" si="136"/>
        <v>2019</v>
      </c>
      <c r="D453" s="3">
        <f t="shared" ca="1" si="121"/>
        <v>24331.89</v>
      </c>
      <c r="E453" s="3">
        <f t="shared" ca="1" si="122"/>
        <v>73733</v>
      </c>
      <c r="F453" s="1">
        <f t="shared" ca="1" si="123"/>
        <v>0.33</v>
      </c>
      <c r="G453">
        <f t="shared" ca="1" si="134"/>
        <v>5</v>
      </c>
      <c r="H453">
        <f t="shared" ca="1" si="124"/>
        <v>739</v>
      </c>
      <c r="I453" s="3">
        <f t="shared" ca="1" si="125"/>
        <v>3563</v>
      </c>
      <c r="J453">
        <v>12</v>
      </c>
      <c r="K453" s="1">
        <f t="shared" ca="1" si="126"/>
        <v>0.18</v>
      </c>
      <c r="L453">
        <f t="shared" ca="1" si="137"/>
        <v>4</v>
      </c>
      <c r="M453" s="4">
        <f t="shared" ca="1" si="127"/>
        <v>298.94066669824787</v>
      </c>
      <c r="N453" s="10">
        <f t="shared" ca="1" si="135"/>
        <v>2375.333333333333</v>
      </c>
      <c r="O453" s="3">
        <f t="shared" ca="1" si="128"/>
        <v>296.91666666666669</v>
      </c>
      <c r="P453" s="14">
        <f t="shared" ca="1" si="129"/>
        <v>641.34</v>
      </c>
      <c r="Q453" s="14">
        <f t="shared" ca="1" si="130"/>
        <v>17815</v>
      </c>
      <c r="R453" s="12">
        <f t="shared" ca="1" si="131"/>
        <v>2633057</v>
      </c>
      <c r="S453" s="12">
        <f t="shared" ca="1" si="132"/>
        <v>1175.79</v>
      </c>
      <c r="T453" s="12">
        <f t="shared" ca="1" si="133"/>
        <v>262710679</v>
      </c>
    </row>
    <row r="454" spans="1:20">
      <c r="A454" t="s">
        <v>469</v>
      </c>
      <c r="B454" t="str">
        <f t="shared" si="136"/>
        <v>2019</v>
      </c>
      <c r="D454" s="3">
        <f t="shared" ca="1" si="121"/>
        <v>25266.54</v>
      </c>
      <c r="E454" s="3">
        <f t="shared" ca="1" si="122"/>
        <v>64786</v>
      </c>
      <c r="F454" s="1">
        <f t="shared" ca="1" si="123"/>
        <v>0.39</v>
      </c>
      <c r="G454">
        <f t="shared" ca="1" si="134"/>
        <v>5</v>
      </c>
      <c r="H454">
        <f t="shared" ca="1" si="124"/>
        <v>758</v>
      </c>
      <c r="I454" s="3">
        <f t="shared" ca="1" si="125"/>
        <v>3439</v>
      </c>
      <c r="J454">
        <v>12</v>
      </c>
      <c r="K454" s="1">
        <f t="shared" ca="1" si="126"/>
        <v>0.15</v>
      </c>
      <c r="L454">
        <f t="shared" ca="1" si="137"/>
        <v>4</v>
      </c>
      <c r="M454" s="4">
        <f t="shared" ca="1" si="127"/>
        <v>239.79509517030723</v>
      </c>
      <c r="N454" s="10">
        <f t="shared" ca="1" si="135"/>
        <v>2292.6666666666665</v>
      </c>
      <c r="O454" s="3">
        <f t="shared" ca="1" si="128"/>
        <v>286.58333333333331</v>
      </c>
      <c r="P454" s="14">
        <f t="shared" ca="1" si="129"/>
        <v>515.85</v>
      </c>
      <c r="Q454" s="14">
        <f t="shared" ca="1" si="130"/>
        <v>17195</v>
      </c>
      <c r="R454" s="12">
        <f t="shared" ca="1" si="131"/>
        <v>2606762</v>
      </c>
      <c r="S454" s="12">
        <f t="shared" ca="1" si="132"/>
        <v>1341.21</v>
      </c>
      <c r="T454" s="12">
        <f t="shared" ca="1" si="133"/>
        <v>222799054</v>
      </c>
    </row>
    <row r="455" spans="1:20">
      <c r="A455" t="s">
        <v>470</v>
      </c>
      <c r="B455" t="str">
        <f t="shared" si="136"/>
        <v>2019</v>
      </c>
      <c r="D455" s="3">
        <f t="shared" ca="1" si="121"/>
        <v>40005.26</v>
      </c>
      <c r="E455" s="3">
        <f t="shared" ca="1" si="122"/>
        <v>105277</v>
      </c>
      <c r="F455" s="1">
        <f t="shared" ca="1" si="123"/>
        <v>0.38</v>
      </c>
      <c r="G455">
        <f t="shared" ca="1" si="134"/>
        <v>4</v>
      </c>
      <c r="H455">
        <f t="shared" ca="1" si="124"/>
        <v>752</v>
      </c>
      <c r="I455" s="3">
        <f t="shared" ca="1" si="125"/>
        <v>2893</v>
      </c>
      <c r="J455">
        <v>12</v>
      </c>
      <c r="K455" s="1">
        <f t="shared" ca="1" si="126"/>
        <v>0.16</v>
      </c>
      <c r="L455">
        <f t="shared" ca="1" si="137"/>
        <v>3</v>
      </c>
      <c r="M455" s="4">
        <f t="shared" ca="1" si="127"/>
        <v>215.36756063184163</v>
      </c>
      <c r="N455" s="10">
        <f t="shared" ca="1" si="135"/>
        <v>2169.75</v>
      </c>
      <c r="O455" s="3">
        <f t="shared" ca="1" si="128"/>
        <v>241.08333333333334</v>
      </c>
      <c r="P455" s="14">
        <f t="shared" ca="1" si="129"/>
        <v>462.88</v>
      </c>
      <c r="Q455" s="14">
        <f t="shared" ca="1" si="130"/>
        <v>11572</v>
      </c>
      <c r="R455" s="12">
        <f t="shared" ca="1" si="131"/>
        <v>2175536</v>
      </c>
      <c r="S455" s="12">
        <f t="shared" ca="1" si="132"/>
        <v>1099.3399999999999</v>
      </c>
      <c r="T455" s="12">
        <f t="shared" ca="1" si="133"/>
        <v>304566361</v>
      </c>
    </row>
    <row r="456" spans="1:20">
      <c r="A456" t="s">
        <v>471</v>
      </c>
      <c r="B456" t="str">
        <f t="shared" si="136"/>
        <v>2019</v>
      </c>
      <c r="D456" s="3">
        <f t="shared" ca="1" si="121"/>
        <v>17414.64</v>
      </c>
      <c r="E456" s="3">
        <f t="shared" ca="1" si="122"/>
        <v>96748</v>
      </c>
      <c r="F456" s="1">
        <f t="shared" ca="1" si="123"/>
        <v>0.18</v>
      </c>
      <c r="G456">
        <f t="shared" ca="1" si="134"/>
        <v>3</v>
      </c>
      <c r="H456">
        <f t="shared" ca="1" si="124"/>
        <v>720</v>
      </c>
      <c r="I456" s="3">
        <f t="shared" ca="1" si="125"/>
        <v>2844</v>
      </c>
      <c r="J456">
        <v>12</v>
      </c>
      <c r="K456" s="1">
        <f t="shared" ca="1" si="126"/>
        <v>0.18</v>
      </c>
      <c r="L456">
        <f t="shared" ca="1" si="137"/>
        <v>6</v>
      </c>
      <c r="M456" s="4">
        <f t="shared" ca="1" si="127"/>
        <v>238.61556443722057</v>
      </c>
      <c r="N456" s="10">
        <f t="shared" ca="1" si="135"/>
        <v>1422</v>
      </c>
      <c r="O456" s="3">
        <f t="shared" ca="1" si="128"/>
        <v>237</v>
      </c>
      <c r="P456" s="14">
        <f t="shared" ca="1" si="129"/>
        <v>511.91999999999996</v>
      </c>
      <c r="Q456" s="14">
        <f t="shared" ca="1" si="130"/>
        <v>8532</v>
      </c>
      <c r="R456" s="12">
        <f t="shared" ca="1" si="131"/>
        <v>2047680</v>
      </c>
      <c r="S456" s="12">
        <f t="shared" ca="1" si="132"/>
        <v>511.91999999999996</v>
      </c>
      <c r="T456" s="12">
        <f t="shared" ca="1" si="133"/>
        <v>275151312</v>
      </c>
    </row>
    <row r="457" spans="1:20">
      <c r="A457" t="s">
        <v>472</v>
      </c>
      <c r="B457" t="str">
        <f t="shared" si="136"/>
        <v>2019</v>
      </c>
      <c r="D457" s="3">
        <f t="shared" ca="1" si="121"/>
        <v>15403.68</v>
      </c>
      <c r="E457" s="3">
        <f t="shared" ca="1" si="122"/>
        <v>96273</v>
      </c>
      <c r="F457" s="1">
        <f t="shared" ca="1" si="123"/>
        <v>0.16</v>
      </c>
      <c r="G457">
        <f t="shared" ca="1" si="134"/>
        <v>4</v>
      </c>
      <c r="H457">
        <f t="shared" ca="1" si="124"/>
        <v>784</v>
      </c>
      <c r="I457" s="3">
        <f t="shared" ca="1" si="125"/>
        <v>2825</v>
      </c>
      <c r="J457">
        <v>12</v>
      </c>
      <c r="K457" s="1">
        <f t="shared" ca="1" si="126"/>
        <v>0.18</v>
      </c>
      <c r="L457">
        <f t="shared" ca="1" si="137"/>
        <v>3</v>
      </c>
      <c r="M457" s="4">
        <f t="shared" ca="1" si="127"/>
        <v>237.02143795188059</v>
      </c>
      <c r="N457" s="10">
        <f t="shared" ca="1" si="135"/>
        <v>2118.75</v>
      </c>
      <c r="O457" s="3">
        <f t="shared" ca="1" si="128"/>
        <v>235.41666666666666</v>
      </c>
      <c r="P457" s="14">
        <f t="shared" ca="1" si="129"/>
        <v>508.5</v>
      </c>
      <c r="Q457" s="14">
        <f t="shared" ca="1" si="130"/>
        <v>11300</v>
      </c>
      <c r="R457" s="12">
        <f t="shared" ca="1" si="131"/>
        <v>2214800</v>
      </c>
      <c r="S457" s="12">
        <f t="shared" ca="1" si="132"/>
        <v>452</v>
      </c>
      <c r="T457" s="12">
        <f t="shared" ca="1" si="133"/>
        <v>271971225</v>
      </c>
    </row>
    <row r="458" spans="1:20">
      <c r="A458" t="s">
        <v>473</v>
      </c>
      <c r="B458" t="str">
        <f t="shared" si="136"/>
        <v>2019</v>
      </c>
      <c r="D458" s="3">
        <f t="shared" ca="1" si="121"/>
        <v>33636.239999999998</v>
      </c>
      <c r="E458" s="3">
        <f t="shared" ca="1" si="122"/>
        <v>108504</v>
      </c>
      <c r="F458" s="1">
        <f t="shared" ca="1" si="123"/>
        <v>0.31</v>
      </c>
      <c r="G458">
        <f t="shared" ca="1" si="134"/>
        <v>5</v>
      </c>
      <c r="H458">
        <f t="shared" ca="1" si="124"/>
        <v>766</v>
      </c>
      <c r="I458" s="3">
        <f t="shared" ca="1" si="125"/>
        <v>3704</v>
      </c>
      <c r="J458">
        <v>12</v>
      </c>
      <c r="K458" s="1">
        <f t="shared" ca="1" si="126"/>
        <v>0.19</v>
      </c>
      <c r="L458">
        <f t="shared" ca="1" si="137"/>
        <v>4</v>
      </c>
      <c r="M458" s="4">
        <f t="shared" ca="1" si="127"/>
        <v>328.33035828361949</v>
      </c>
      <c r="N458" s="10">
        <f t="shared" ca="1" si="135"/>
        <v>2469.333333333333</v>
      </c>
      <c r="O458" s="3">
        <f t="shared" ca="1" si="128"/>
        <v>308.66666666666669</v>
      </c>
      <c r="P458" s="14">
        <f t="shared" ca="1" si="129"/>
        <v>703.76</v>
      </c>
      <c r="Q458" s="14">
        <f t="shared" ca="1" si="130"/>
        <v>18520</v>
      </c>
      <c r="R458" s="12">
        <f t="shared" ca="1" si="131"/>
        <v>2837264</v>
      </c>
      <c r="S458" s="12">
        <f t="shared" ca="1" si="132"/>
        <v>1148.24</v>
      </c>
      <c r="T458" s="12">
        <f t="shared" ca="1" si="133"/>
        <v>401898816</v>
      </c>
    </row>
    <row r="459" spans="1:20">
      <c r="A459" t="s">
        <v>474</v>
      </c>
      <c r="B459" t="str">
        <f t="shared" si="136"/>
        <v>2019</v>
      </c>
      <c r="D459" s="3">
        <f t="shared" ca="1" si="121"/>
        <v>26052.320000000003</v>
      </c>
      <c r="E459" s="3">
        <f t="shared" ca="1" si="122"/>
        <v>93044</v>
      </c>
      <c r="F459" s="1">
        <f t="shared" ca="1" si="123"/>
        <v>0.28000000000000003</v>
      </c>
      <c r="G459">
        <f t="shared" ca="1" si="134"/>
        <v>5</v>
      </c>
      <c r="H459">
        <f t="shared" ca="1" si="124"/>
        <v>787</v>
      </c>
      <c r="I459" s="3">
        <f t="shared" ca="1" si="125"/>
        <v>2501</v>
      </c>
      <c r="J459">
        <v>12</v>
      </c>
      <c r="K459" s="1">
        <f t="shared" ca="1" si="126"/>
        <v>0.15</v>
      </c>
      <c r="L459">
        <f t="shared" ca="1" si="137"/>
        <v>3</v>
      </c>
      <c r="M459" s="4">
        <f t="shared" ca="1" si="127"/>
        <v>174.3900939287405</v>
      </c>
      <c r="N459" s="10">
        <f t="shared" ca="1" si="135"/>
        <v>1875.75</v>
      </c>
      <c r="O459" s="3">
        <f t="shared" ca="1" si="128"/>
        <v>208.41666666666666</v>
      </c>
      <c r="P459" s="14">
        <f t="shared" ca="1" si="129"/>
        <v>375.15</v>
      </c>
      <c r="Q459" s="14">
        <f t="shared" ca="1" si="130"/>
        <v>12505</v>
      </c>
      <c r="R459" s="12">
        <f t="shared" ca="1" si="131"/>
        <v>1968287</v>
      </c>
      <c r="S459" s="12">
        <f t="shared" ca="1" si="132"/>
        <v>700.28000000000009</v>
      </c>
      <c r="T459" s="12">
        <f t="shared" ca="1" si="133"/>
        <v>232703044</v>
      </c>
    </row>
    <row r="460" spans="1:20">
      <c r="A460" t="s">
        <v>475</v>
      </c>
      <c r="B460" t="str">
        <f t="shared" si="136"/>
        <v>2019</v>
      </c>
      <c r="D460" s="3">
        <f t="shared" ca="1" si="121"/>
        <v>11653.800000000001</v>
      </c>
      <c r="E460" s="3">
        <f t="shared" ca="1" si="122"/>
        <v>116538</v>
      </c>
      <c r="F460" s="1">
        <f t="shared" ca="1" si="123"/>
        <v>0.1</v>
      </c>
      <c r="G460">
        <f t="shared" ca="1" si="134"/>
        <v>5</v>
      </c>
      <c r="H460">
        <f t="shared" ca="1" si="124"/>
        <v>745</v>
      </c>
      <c r="I460" s="3">
        <f t="shared" ca="1" si="125"/>
        <v>3979</v>
      </c>
      <c r="J460">
        <v>12</v>
      </c>
      <c r="K460" s="1">
        <f t="shared" ca="1" si="126"/>
        <v>0.18</v>
      </c>
      <c r="L460">
        <f t="shared" ca="1" si="137"/>
        <v>5</v>
      </c>
      <c r="M460" s="4">
        <f t="shared" ca="1" si="127"/>
        <v>333.84364658779913</v>
      </c>
      <c r="N460" s="10">
        <f t="shared" ca="1" si="135"/>
        <v>2321.0833333333335</v>
      </c>
      <c r="O460" s="3">
        <f t="shared" ca="1" si="128"/>
        <v>331.58333333333331</v>
      </c>
      <c r="P460" s="14">
        <f t="shared" ca="1" si="129"/>
        <v>716.22</v>
      </c>
      <c r="Q460" s="14">
        <f t="shared" ca="1" si="130"/>
        <v>19895</v>
      </c>
      <c r="R460" s="12">
        <f t="shared" ca="1" si="131"/>
        <v>2964355</v>
      </c>
      <c r="S460" s="12">
        <f t="shared" ca="1" si="132"/>
        <v>397.90000000000003</v>
      </c>
      <c r="T460" s="12">
        <f t="shared" ca="1" si="133"/>
        <v>463704702</v>
      </c>
    </row>
    <row r="461" spans="1:20">
      <c r="A461" t="s">
        <v>476</v>
      </c>
      <c r="B461" t="str">
        <f t="shared" si="136"/>
        <v>2019</v>
      </c>
      <c r="D461" s="3">
        <f t="shared" ca="1" si="121"/>
        <v>25682.81</v>
      </c>
      <c r="E461" s="3">
        <f t="shared" ca="1" si="122"/>
        <v>69413</v>
      </c>
      <c r="F461" s="1">
        <f t="shared" ca="1" si="123"/>
        <v>0.37</v>
      </c>
      <c r="G461">
        <f t="shared" ca="1" si="134"/>
        <v>3</v>
      </c>
      <c r="H461">
        <f t="shared" ca="1" si="124"/>
        <v>776</v>
      </c>
      <c r="I461" s="3">
        <f t="shared" ca="1" si="125"/>
        <v>2724</v>
      </c>
      <c r="J461">
        <v>12</v>
      </c>
      <c r="K461" s="1">
        <f t="shared" ca="1" si="126"/>
        <v>0.17</v>
      </c>
      <c r="L461">
        <f t="shared" ca="1" si="137"/>
        <v>3</v>
      </c>
      <c r="M461" s="4">
        <f t="shared" ca="1" si="127"/>
        <v>215.65581193555573</v>
      </c>
      <c r="N461" s="10">
        <f t="shared" ca="1" si="135"/>
        <v>2043</v>
      </c>
      <c r="O461" s="3">
        <f t="shared" ca="1" si="128"/>
        <v>227</v>
      </c>
      <c r="P461" s="14">
        <f t="shared" ca="1" si="129"/>
        <v>463.08000000000004</v>
      </c>
      <c r="Q461" s="14">
        <f t="shared" ca="1" si="130"/>
        <v>8172</v>
      </c>
      <c r="R461" s="12">
        <f t="shared" ca="1" si="131"/>
        <v>2113824</v>
      </c>
      <c r="S461" s="12">
        <f t="shared" ca="1" si="132"/>
        <v>1007.88</v>
      </c>
      <c r="T461" s="12">
        <f t="shared" ca="1" si="133"/>
        <v>189081012</v>
      </c>
    </row>
    <row r="462" spans="1:20">
      <c r="A462" t="s">
        <v>477</v>
      </c>
      <c r="B462" t="str">
        <f t="shared" si="136"/>
        <v>2019</v>
      </c>
      <c r="D462" s="3">
        <f t="shared" ca="1" si="121"/>
        <v>27363.000000000004</v>
      </c>
      <c r="E462" s="3">
        <f t="shared" ca="1" si="122"/>
        <v>97725</v>
      </c>
      <c r="F462" s="1">
        <f t="shared" ca="1" si="123"/>
        <v>0.28000000000000003</v>
      </c>
      <c r="G462">
        <f t="shared" ca="1" si="134"/>
        <v>3</v>
      </c>
      <c r="H462">
        <f t="shared" ca="1" si="124"/>
        <v>728</v>
      </c>
      <c r="I462" s="3">
        <f t="shared" ca="1" si="125"/>
        <v>3805</v>
      </c>
      <c r="J462">
        <v>12</v>
      </c>
      <c r="K462" s="1">
        <f t="shared" ca="1" si="126"/>
        <v>0.21</v>
      </c>
      <c r="L462">
        <f t="shared" ca="1" si="137"/>
        <v>6</v>
      </c>
      <c r="M462" s="4">
        <f t="shared" ca="1" si="127"/>
        <v>373.45199999903576</v>
      </c>
      <c r="N462" s="10">
        <f t="shared" ca="1" si="135"/>
        <v>1902.5</v>
      </c>
      <c r="O462" s="3">
        <f t="shared" ca="1" si="128"/>
        <v>317.08333333333331</v>
      </c>
      <c r="P462" s="14">
        <f t="shared" ca="1" si="129"/>
        <v>799.05</v>
      </c>
      <c r="Q462" s="14">
        <f t="shared" ca="1" si="130"/>
        <v>11415</v>
      </c>
      <c r="R462" s="12">
        <f t="shared" ca="1" si="131"/>
        <v>2770040</v>
      </c>
      <c r="S462" s="12">
        <f t="shared" ca="1" si="132"/>
        <v>1065.4000000000001</v>
      </c>
      <c r="T462" s="12">
        <f t="shared" ca="1" si="133"/>
        <v>371843625</v>
      </c>
    </row>
    <row r="463" spans="1:20">
      <c r="A463" t="s">
        <v>478</v>
      </c>
      <c r="B463" t="str">
        <f t="shared" si="136"/>
        <v>2019</v>
      </c>
      <c r="D463" s="3">
        <f t="shared" ca="1" si="121"/>
        <v>43769.52</v>
      </c>
      <c r="E463" s="3">
        <f t="shared" ca="1" si="122"/>
        <v>118296</v>
      </c>
      <c r="F463" s="1">
        <f t="shared" ca="1" si="123"/>
        <v>0.37</v>
      </c>
      <c r="G463">
        <f t="shared" ca="1" si="134"/>
        <v>5</v>
      </c>
      <c r="H463">
        <f t="shared" ca="1" si="124"/>
        <v>738</v>
      </c>
      <c r="I463" s="3">
        <f t="shared" ca="1" si="125"/>
        <v>3677</v>
      </c>
      <c r="J463">
        <v>12</v>
      </c>
      <c r="K463" s="1">
        <f t="shared" ca="1" si="126"/>
        <v>0.19</v>
      </c>
      <c r="L463">
        <f t="shared" ca="1" si="137"/>
        <v>3</v>
      </c>
      <c r="M463" s="4">
        <f t="shared" ca="1" si="127"/>
        <v>325.93702143867966</v>
      </c>
      <c r="N463" s="10">
        <f t="shared" ca="1" si="135"/>
        <v>2757.75</v>
      </c>
      <c r="O463" s="3">
        <f t="shared" ca="1" si="128"/>
        <v>306.41666666666669</v>
      </c>
      <c r="P463" s="14">
        <f t="shared" ca="1" si="129"/>
        <v>698.63</v>
      </c>
      <c r="Q463" s="14">
        <f t="shared" ca="1" si="130"/>
        <v>18385</v>
      </c>
      <c r="R463" s="12">
        <f t="shared" ca="1" si="131"/>
        <v>2713626</v>
      </c>
      <c r="S463" s="12">
        <f t="shared" ca="1" si="132"/>
        <v>1360.49</v>
      </c>
      <c r="T463" s="12">
        <f t="shared" ca="1" si="133"/>
        <v>434974392</v>
      </c>
    </row>
    <row r="464" spans="1:20">
      <c r="A464" t="s">
        <v>479</v>
      </c>
      <c r="B464" t="str">
        <f t="shared" si="136"/>
        <v>2019</v>
      </c>
      <c r="D464" s="3">
        <f t="shared" ref="D464:D527" ca="1" si="138">(+RANDBETWEEN(10,40)/100)*E464</f>
        <v>11606.88</v>
      </c>
      <c r="E464" s="3">
        <f t="shared" ref="E464:E527" ca="1" si="139">+RANDBETWEEN(50000,120000)</f>
        <v>96724</v>
      </c>
      <c r="F464" s="1">
        <f t="shared" ref="F464:F527" ca="1" si="140">+D464/E464</f>
        <v>0.12</v>
      </c>
      <c r="G464">
        <f t="shared" ca="1" si="134"/>
        <v>4</v>
      </c>
      <c r="H464">
        <f t="shared" ref="H464:H527" ca="1" si="141">+RANDBETWEEN(720,790)</f>
        <v>747</v>
      </c>
      <c r="I464" s="3">
        <f t="shared" ref="I464:I527" ca="1" si="142">+RANDBETWEEN(2000,4000)</f>
        <v>2891</v>
      </c>
      <c r="J464">
        <v>12</v>
      </c>
      <c r="K464" s="1">
        <f t="shared" ref="K464:K527" ca="1" si="143">+RANDBETWEEN(15,21)/100</f>
        <v>0.17</v>
      </c>
      <c r="L464">
        <f t="shared" ca="1" si="137"/>
        <v>4</v>
      </c>
      <c r="M464" s="4">
        <f t="shared" ref="M464:M527" ca="1" si="144">-CUMIPMT(K464/12,J464,I464,1,J464,1)</f>
        <v>228.87700158065036</v>
      </c>
      <c r="N464" s="10">
        <f t="shared" ca="1" si="135"/>
        <v>1927.3333333333333</v>
      </c>
      <c r="O464" s="3">
        <f t="shared" ref="O464:O527" ca="1" si="145">+I464/J464</f>
        <v>240.91666666666666</v>
      </c>
      <c r="P464" s="14">
        <f t="shared" ref="P464:P527" ca="1" si="146">+K464*I464</f>
        <v>491.47</v>
      </c>
      <c r="Q464" s="14">
        <f t="shared" ref="Q464:Q527" ca="1" si="147">+G464*I464</f>
        <v>11564</v>
      </c>
      <c r="R464" s="12">
        <f t="shared" ref="R464:R527" ca="1" si="148">+I464*H464</f>
        <v>2159577</v>
      </c>
      <c r="S464" s="12">
        <f t="shared" ref="S464:S527" ca="1" si="149">+F464*I464</f>
        <v>346.91999999999996</v>
      </c>
      <c r="T464" s="12">
        <f t="shared" ref="T464:T527" ca="1" si="150">+E464*I464</f>
        <v>279629084</v>
      </c>
    </row>
    <row r="465" spans="1:20">
      <c r="A465" t="s">
        <v>480</v>
      </c>
      <c r="B465" t="str">
        <f t="shared" si="136"/>
        <v>2019</v>
      </c>
      <c r="D465" s="3">
        <f t="shared" ca="1" si="138"/>
        <v>14221.92</v>
      </c>
      <c r="E465" s="3">
        <f t="shared" ca="1" si="139"/>
        <v>88887</v>
      </c>
      <c r="F465" s="1">
        <f t="shared" ca="1" si="140"/>
        <v>0.16</v>
      </c>
      <c r="G465">
        <f t="shared" ref="G465:G528" ca="1" si="151">+RANDBETWEEN(3,5)</f>
        <v>3</v>
      </c>
      <c r="H465">
        <f t="shared" ca="1" si="141"/>
        <v>773</v>
      </c>
      <c r="I465" s="3">
        <f t="shared" ca="1" si="142"/>
        <v>3021</v>
      </c>
      <c r="J465">
        <v>12</v>
      </c>
      <c r="K465" s="1">
        <f t="shared" ca="1" si="143"/>
        <v>0.2</v>
      </c>
      <c r="L465">
        <f t="shared" ca="1" si="137"/>
        <v>6</v>
      </c>
      <c r="M465" s="4">
        <f t="shared" ca="1" si="144"/>
        <v>282.13387650584747</v>
      </c>
      <c r="N465" s="10">
        <f t="shared" ca="1" si="135"/>
        <v>1510.5</v>
      </c>
      <c r="O465" s="3">
        <f t="shared" ca="1" si="145"/>
        <v>251.75</v>
      </c>
      <c r="P465" s="14">
        <f t="shared" ca="1" si="146"/>
        <v>604.20000000000005</v>
      </c>
      <c r="Q465" s="14">
        <f t="shared" ca="1" si="147"/>
        <v>9063</v>
      </c>
      <c r="R465" s="12">
        <f t="shared" ca="1" si="148"/>
        <v>2335233</v>
      </c>
      <c r="S465" s="12">
        <f t="shared" ca="1" si="149"/>
        <v>483.36</v>
      </c>
      <c r="T465" s="12">
        <f t="shared" ca="1" si="150"/>
        <v>268527627</v>
      </c>
    </row>
    <row r="466" spans="1:20">
      <c r="A466" t="s">
        <v>481</v>
      </c>
      <c r="B466" t="str">
        <f t="shared" si="136"/>
        <v>2019</v>
      </c>
      <c r="D466" s="3">
        <f t="shared" ca="1" si="138"/>
        <v>39843.240000000005</v>
      </c>
      <c r="E466" s="3">
        <f t="shared" ca="1" si="139"/>
        <v>117186</v>
      </c>
      <c r="F466" s="1">
        <f t="shared" ca="1" si="140"/>
        <v>0.34</v>
      </c>
      <c r="G466">
        <f t="shared" ca="1" si="151"/>
        <v>4</v>
      </c>
      <c r="H466">
        <f t="shared" ca="1" si="141"/>
        <v>754</v>
      </c>
      <c r="I466" s="3">
        <f t="shared" ca="1" si="142"/>
        <v>3953</v>
      </c>
      <c r="J466">
        <v>12</v>
      </c>
      <c r="K466" s="1">
        <f t="shared" ca="1" si="143"/>
        <v>0.17</v>
      </c>
      <c r="L466">
        <f t="shared" ca="1" si="137"/>
        <v>3</v>
      </c>
      <c r="M466" s="4">
        <f t="shared" ca="1" si="144"/>
        <v>312.95426746741975</v>
      </c>
      <c r="N466" s="10">
        <f t="shared" ref="N466:N529" ca="1" si="152">+((J466-L466)/J466)*I466</f>
        <v>2964.75</v>
      </c>
      <c r="O466" s="3">
        <f t="shared" ca="1" si="145"/>
        <v>329.41666666666669</v>
      </c>
      <c r="P466" s="14">
        <f t="shared" ca="1" si="146"/>
        <v>672.0100000000001</v>
      </c>
      <c r="Q466" s="14">
        <f t="shared" ca="1" si="147"/>
        <v>15812</v>
      </c>
      <c r="R466" s="12">
        <f t="shared" ca="1" si="148"/>
        <v>2980562</v>
      </c>
      <c r="S466" s="12">
        <f t="shared" ca="1" si="149"/>
        <v>1344.0200000000002</v>
      </c>
      <c r="T466" s="12">
        <f t="shared" ca="1" si="150"/>
        <v>463236258</v>
      </c>
    </row>
    <row r="467" spans="1:20">
      <c r="A467" t="s">
        <v>482</v>
      </c>
      <c r="B467" t="str">
        <f t="shared" si="136"/>
        <v>2019</v>
      </c>
      <c r="D467" s="3">
        <f t="shared" ca="1" si="138"/>
        <v>24103.02</v>
      </c>
      <c r="E467" s="3">
        <f t="shared" ca="1" si="139"/>
        <v>63429</v>
      </c>
      <c r="F467" s="1">
        <f t="shared" ca="1" si="140"/>
        <v>0.38</v>
      </c>
      <c r="G467">
        <f t="shared" ca="1" si="151"/>
        <v>4</v>
      </c>
      <c r="H467">
        <f t="shared" ca="1" si="141"/>
        <v>745</v>
      </c>
      <c r="I467" s="3">
        <f t="shared" ca="1" si="142"/>
        <v>2034</v>
      </c>
      <c r="J467">
        <v>12</v>
      </c>
      <c r="K467" s="1">
        <f t="shared" ca="1" si="143"/>
        <v>0.18</v>
      </c>
      <c r="L467">
        <f t="shared" ca="1" si="137"/>
        <v>6</v>
      </c>
      <c r="M467" s="4">
        <f t="shared" ca="1" si="144"/>
        <v>170.65543532535398</v>
      </c>
      <c r="N467" s="10">
        <f t="shared" ca="1" si="152"/>
        <v>1017</v>
      </c>
      <c r="O467" s="3">
        <f t="shared" ca="1" si="145"/>
        <v>169.5</v>
      </c>
      <c r="P467" s="14">
        <f t="shared" ca="1" si="146"/>
        <v>366.12</v>
      </c>
      <c r="Q467" s="14">
        <f t="shared" ca="1" si="147"/>
        <v>8136</v>
      </c>
      <c r="R467" s="12">
        <f t="shared" ca="1" si="148"/>
        <v>1515330</v>
      </c>
      <c r="S467" s="12">
        <f t="shared" ca="1" si="149"/>
        <v>772.92</v>
      </c>
      <c r="T467" s="12">
        <f t="shared" ca="1" si="150"/>
        <v>129014586</v>
      </c>
    </row>
    <row r="468" spans="1:20">
      <c r="A468" t="s">
        <v>483</v>
      </c>
      <c r="B468" t="str">
        <f t="shared" si="136"/>
        <v>2019</v>
      </c>
      <c r="D468" s="3">
        <f t="shared" ca="1" si="138"/>
        <v>8711.3100000000013</v>
      </c>
      <c r="E468" s="3">
        <f t="shared" ca="1" si="139"/>
        <v>51243</v>
      </c>
      <c r="F468" s="1">
        <f t="shared" ca="1" si="140"/>
        <v>0.17</v>
      </c>
      <c r="G468">
        <f t="shared" ca="1" si="151"/>
        <v>3</v>
      </c>
      <c r="H468">
        <f t="shared" ca="1" si="141"/>
        <v>778</v>
      </c>
      <c r="I468" s="3">
        <f t="shared" ca="1" si="142"/>
        <v>2927</v>
      </c>
      <c r="J468">
        <v>12</v>
      </c>
      <c r="K468" s="1">
        <f t="shared" ca="1" si="143"/>
        <v>0.15</v>
      </c>
      <c r="L468">
        <f t="shared" ca="1" si="137"/>
        <v>6</v>
      </c>
      <c r="M468" s="4">
        <f t="shared" ca="1" si="144"/>
        <v>204.09428425806612</v>
      </c>
      <c r="N468" s="10">
        <f t="shared" ca="1" si="152"/>
        <v>1463.5</v>
      </c>
      <c r="O468" s="3">
        <f t="shared" ca="1" si="145"/>
        <v>243.91666666666666</v>
      </c>
      <c r="P468" s="14">
        <f t="shared" ca="1" si="146"/>
        <v>439.05</v>
      </c>
      <c r="Q468" s="14">
        <f t="shared" ca="1" si="147"/>
        <v>8781</v>
      </c>
      <c r="R468" s="12">
        <f t="shared" ca="1" si="148"/>
        <v>2277206</v>
      </c>
      <c r="S468" s="12">
        <f t="shared" ca="1" si="149"/>
        <v>497.59000000000003</v>
      </c>
      <c r="T468" s="12">
        <f t="shared" ca="1" si="150"/>
        <v>149988261</v>
      </c>
    </row>
    <row r="469" spans="1:20">
      <c r="A469" t="s">
        <v>484</v>
      </c>
      <c r="B469" t="str">
        <f t="shared" si="136"/>
        <v>2019</v>
      </c>
      <c r="D469" s="3">
        <f t="shared" ca="1" si="138"/>
        <v>32573.020000000004</v>
      </c>
      <c r="E469" s="3">
        <f t="shared" ca="1" si="139"/>
        <v>95803</v>
      </c>
      <c r="F469" s="1">
        <f t="shared" ca="1" si="140"/>
        <v>0.34</v>
      </c>
      <c r="G469">
        <f t="shared" ca="1" si="151"/>
        <v>3</v>
      </c>
      <c r="H469">
        <f t="shared" ca="1" si="141"/>
        <v>725</v>
      </c>
      <c r="I469" s="3">
        <f t="shared" ca="1" si="142"/>
        <v>3807</v>
      </c>
      <c r="J469">
        <v>12</v>
      </c>
      <c r="K469" s="1">
        <f t="shared" ca="1" si="143"/>
        <v>0.21</v>
      </c>
      <c r="L469">
        <f t="shared" ca="1" si="137"/>
        <v>4</v>
      </c>
      <c r="M469" s="4">
        <f t="shared" ca="1" si="144"/>
        <v>373.64829539982355</v>
      </c>
      <c r="N469" s="10">
        <f t="shared" ca="1" si="152"/>
        <v>2538</v>
      </c>
      <c r="O469" s="3">
        <f t="shared" ca="1" si="145"/>
        <v>317.25</v>
      </c>
      <c r="P469" s="14">
        <f t="shared" ca="1" si="146"/>
        <v>799.47</v>
      </c>
      <c r="Q469" s="14">
        <f t="shared" ca="1" si="147"/>
        <v>11421</v>
      </c>
      <c r="R469" s="12">
        <f t="shared" ca="1" si="148"/>
        <v>2760075</v>
      </c>
      <c r="S469" s="12">
        <f t="shared" ca="1" si="149"/>
        <v>1294.3800000000001</v>
      </c>
      <c r="T469" s="12">
        <f t="shared" ca="1" si="150"/>
        <v>364722021</v>
      </c>
    </row>
    <row r="470" spans="1:20">
      <c r="A470" t="s">
        <v>485</v>
      </c>
      <c r="B470" t="str">
        <f t="shared" si="136"/>
        <v>2019</v>
      </c>
      <c r="D470" s="3">
        <f t="shared" ca="1" si="138"/>
        <v>14695.29</v>
      </c>
      <c r="E470" s="3">
        <f t="shared" ca="1" si="139"/>
        <v>54427</v>
      </c>
      <c r="F470" s="1">
        <f t="shared" ca="1" si="140"/>
        <v>0.27</v>
      </c>
      <c r="G470">
        <f t="shared" ca="1" si="151"/>
        <v>5</v>
      </c>
      <c r="H470">
        <f t="shared" ca="1" si="141"/>
        <v>773</v>
      </c>
      <c r="I470" s="3">
        <f t="shared" ca="1" si="142"/>
        <v>2860</v>
      </c>
      <c r="J470">
        <v>12</v>
      </c>
      <c r="K470" s="1">
        <f t="shared" ca="1" si="143"/>
        <v>0.16</v>
      </c>
      <c r="L470">
        <f t="shared" ca="1" si="137"/>
        <v>5</v>
      </c>
      <c r="M470" s="4">
        <f t="shared" ca="1" si="144"/>
        <v>212.91089644212485</v>
      </c>
      <c r="N470" s="10">
        <f t="shared" ca="1" si="152"/>
        <v>1668.3333333333335</v>
      </c>
      <c r="O470" s="3">
        <f t="shared" ca="1" si="145"/>
        <v>238.33333333333334</v>
      </c>
      <c r="P470" s="14">
        <f t="shared" ca="1" si="146"/>
        <v>457.6</v>
      </c>
      <c r="Q470" s="14">
        <f t="shared" ca="1" si="147"/>
        <v>14300</v>
      </c>
      <c r="R470" s="12">
        <f t="shared" ca="1" si="148"/>
        <v>2210780</v>
      </c>
      <c r="S470" s="12">
        <f t="shared" ca="1" si="149"/>
        <v>772.2</v>
      </c>
      <c r="T470" s="12">
        <f t="shared" ca="1" si="150"/>
        <v>155661220</v>
      </c>
    </row>
    <row r="471" spans="1:20">
      <c r="A471" t="s">
        <v>486</v>
      </c>
      <c r="B471" t="str">
        <f t="shared" si="136"/>
        <v>2019</v>
      </c>
      <c r="D471" s="3">
        <f t="shared" ca="1" si="138"/>
        <v>18753</v>
      </c>
      <c r="E471" s="3">
        <f t="shared" ca="1" si="139"/>
        <v>53580</v>
      </c>
      <c r="F471" s="1">
        <f t="shared" ca="1" si="140"/>
        <v>0.35</v>
      </c>
      <c r="G471">
        <f t="shared" ca="1" si="151"/>
        <v>4</v>
      </c>
      <c r="H471">
        <f t="shared" ca="1" si="141"/>
        <v>788</v>
      </c>
      <c r="I471" s="3">
        <f t="shared" ca="1" si="142"/>
        <v>3708</v>
      </c>
      <c r="J471">
        <v>12</v>
      </c>
      <c r="K471" s="1">
        <f t="shared" ca="1" si="143"/>
        <v>0.16</v>
      </c>
      <c r="L471">
        <f t="shared" ca="1" si="137"/>
        <v>5</v>
      </c>
      <c r="M471" s="4">
        <f t="shared" ca="1" si="144"/>
        <v>276.03972168090871</v>
      </c>
      <c r="N471" s="10">
        <f t="shared" ca="1" si="152"/>
        <v>2163</v>
      </c>
      <c r="O471" s="3">
        <f t="shared" ca="1" si="145"/>
        <v>309</v>
      </c>
      <c r="P471" s="14">
        <f t="shared" ca="1" si="146"/>
        <v>593.28</v>
      </c>
      <c r="Q471" s="14">
        <f t="shared" ca="1" si="147"/>
        <v>14832</v>
      </c>
      <c r="R471" s="12">
        <f t="shared" ca="1" si="148"/>
        <v>2921904</v>
      </c>
      <c r="S471" s="12">
        <f t="shared" ca="1" si="149"/>
        <v>1297.8</v>
      </c>
      <c r="T471" s="12">
        <f t="shared" ca="1" si="150"/>
        <v>198674640</v>
      </c>
    </row>
    <row r="472" spans="1:20">
      <c r="A472" t="s">
        <v>487</v>
      </c>
      <c r="B472" t="str">
        <f t="shared" si="136"/>
        <v>2019</v>
      </c>
      <c r="D472" s="3">
        <f t="shared" ca="1" si="138"/>
        <v>23622.719999999998</v>
      </c>
      <c r="E472" s="3">
        <f t="shared" ca="1" si="139"/>
        <v>98428</v>
      </c>
      <c r="F472" s="1">
        <f t="shared" ca="1" si="140"/>
        <v>0.23999999999999996</v>
      </c>
      <c r="G472">
        <f t="shared" ca="1" si="151"/>
        <v>5</v>
      </c>
      <c r="H472">
        <f t="shared" ca="1" si="141"/>
        <v>786</v>
      </c>
      <c r="I472" s="3">
        <f t="shared" ca="1" si="142"/>
        <v>3104</v>
      </c>
      <c r="J472">
        <v>12</v>
      </c>
      <c r="K472" s="1">
        <f t="shared" ca="1" si="143"/>
        <v>0.21</v>
      </c>
      <c r="L472">
        <f t="shared" ca="1" si="137"/>
        <v>5</v>
      </c>
      <c r="M472" s="4">
        <f t="shared" ca="1" si="144"/>
        <v>304.65046202286646</v>
      </c>
      <c r="N472" s="10">
        <f t="shared" ca="1" si="152"/>
        <v>1810.6666666666667</v>
      </c>
      <c r="O472" s="3">
        <f t="shared" ca="1" si="145"/>
        <v>258.66666666666669</v>
      </c>
      <c r="P472" s="14">
        <f t="shared" ca="1" si="146"/>
        <v>651.84</v>
      </c>
      <c r="Q472" s="14">
        <f t="shared" ca="1" si="147"/>
        <v>15520</v>
      </c>
      <c r="R472" s="12">
        <f t="shared" ca="1" si="148"/>
        <v>2439744</v>
      </c>
      <c r="S472" s="12">
        <f t="shared" ca="1" si="149"/>
        <v>744.95999999999992</v>
      </c>
      <c r="T472" s="12">
        <f t="shared" ca="1" si="150"/>
        <v>305520512</v>
      </c>
    </row>
    <row r="473" spans="1:20">
      <c r="A473" t="s">
        <v>488</v>
      </c>
      <c r="B473" t="str">
        <f t="shared" si="136"/>
        <v>2019</v>
      </c>
      <c r="D473" s="3">
        <f t="shared" ca="1" si="138"/>
        <v>30306.9</v>
      </c>
      <c r="E473" s="3">
        <f t="shared" ca="1" si="139"/>
        <v>79755</v>
      </c>
      <c r="F473" s="1">
        <f t="shared" ca="1" si="140"/>
        <v>0.38</v>
      </c>
      <c r="G473">
        <f t="shared" ca="1" si="151"/>
        <v>4</v>
      </c>
      <c r="H473">
        <f t="shared" ca="1" si="141"/>
        <v>739</v>
      </c>
      <c r="I473" s="3">
        <f t="shared" ca="1" si="142"/>
        <v>3314</v>
      </c>
      <c r="J473">
        <v>12</v>
      </c>
      <c r="K473" s="1">
        <f t="shared" ca="1" si="143"/>
        <v>0.15</v>
      </c>
      <c r="L473">
        <f t="shared" ca="1" si="137"/>
        <v>3</v>
      </c>
      <c r="M473" s="4">
        <f t="shared" ca="1" si="144"/>
        <v>231.0790768811859</v>
      </c>
      <c r="N473" s="10">
        <f t="shared" ca="1" si="152"/>
        <v>2485.5</v>
      </c>
      <c r="O473" s="3">
        <f t="shared" ca="1" si="145"/>
        <v>276.16666666666669</v>
      </c>
      <c r="P473" s="14">
        <f t="shared" ca="1" si="146"/>
        <v>497.09999999999997</v>
      </c>
      <c r="Q473" s="14">
        <f t="shared" ca="1" si="147"/>
        <v>13256</v>
      </c>
      <c r="R473" s="12">
        <f t="shared" ca="1" si="148"/>
        <v>2449046</v>
      </c>
      <c r="S473" s="12">
        <f t="shared" ca="1" si="149"/>
        <v>1259.32</v>
      </c>
      <c r="T473" s="12">
        <f t="shared" ca="1" si="150"/>
        <v>264308070</v>
      </c>
    </row>
    <row r="474" spans="1:20">
      <c r="A474" t="s">
        <v>489</v>
      </c>
      <c r="B474" t="str">
        <f t="shared" si="136"/>
        <v>2019</v>
      </c>
      <c r="D474" s="3">
        <f t="shared" ca="1" si="138"/>
        <v>29094.520000000004</v>
      </c>
      <c r="E474" s="3">
        <f t="shared" ca="1" si="139"/>
        <v>103909</v>
      </c>
      <c r="F474" s="1">
        <f t="shared" ca="1" si="140"/>
        <v>0.28000000000000003</v>
      </c>
      <c r="G474">
        <f t="shared" ca="1" si="151"/>
        <v>4</v>
      </c>
      <c r="H474">
        <f t="shared" ca="1" si="141"/>
        <v>739</v>
      </c>
      <c r="I474" s="3">
        <f t="shared" ca="1" si="142"/>
        <v>3816</v>
      </c>
      <c r="J474">
        <v>12</v>
      </c>
      <c r="K474" s="1">
        <f t="shared" ca="1" si="143"/>
        <v>0.21</v>
      </c>
      <c r="L474">
        <f t="shared" ca="1" si="137"/>
        <v>3</v>
      </c>
      <c r="M474" s="4">
        <f t="shared" ca="1" si="144"/>
        <v>374.5316247033694</v>
      </c>
      <c r="N474" s="10">
        <f t="shared" ca="1" si="152"/>
        <v>2862</v>
      </c>
      <c r="O474" s="3">
        <f t="shared" ca="1" si="145"/>
        <v>318</v>
      </c>
      <c r="P474" s="14">
        <f t="shared" ca="1" si="146"/>
        <v>801.36</v>
      </c>
      <c r="Q474" s="14">
        <f t="shared" ca="1" si="147"/>
        <v>15264</v>
      </c>
      <c r="R474" s="12">
        <f t="shared" ca="1" si="148"/>
        <v>2820024</v>
      </c>
      <c r="S474" s="12">
        <f t="shared" ca="1" si="149"/>
        <v>1068.48</v>
      </c>
      <c r="T474" s="12">
        <f t="shared" ca="1" si="150"/>
        <v>396516744</v>
      </c>
    </row>
    <row r="475" spans="1:20">
      <c r="A475" t="s">
        <v>490</v>
      </c>
      <c r="B475" t="str">
        <f t="shared" si="136"/>
        <v>2019</v>
      </c>
      <c r="D475" s="3">
        <f t="shared" ca="1" si="138"/>
        <v>43799.56</v>
      </c>
      <c r="E475" s="3">
        <f t="shared" ca="1" si="139"/>
        <v>115262</v>
      </c>
      <c r="F475" s="1">
        <f t="shared" ca="1" si="140"/>
        <v>0.38</v>
      </c>
      <c r="G475">
        <f t="shared" ca="1" si="151"/>
        <v>5</v>
      </c>
      <c r="H475">
        <f t="shared" ca="1" si="141"/>
        <v>722</v>
      </c>
      <c r="I475" s="3">
        <f t="shared" ca="1" si="142"/>
        <v>3231</v>
      </c>
      <c r="J475">
        <v>12</v>
      </c>
      <c r="K475" s="1">
        <f t="shared" ca="1" si="143"/>
        <v>0.2</v>
      </c>
      <c r="L475">
        <f t="shared" ca="1" si="137"/>
        <v>3</v>
      </c>
      <c r="M475" s="4">
        <f t="shared" ca="1" si="144"/>
        <v>301.74596325401973</v>
      </c>
      <c r="N475" s="10">
        <f t="shared" ca="1" si="152"/>
        <v>2423.25</v>
      </c>
      <c r="O475" s="3">
        <f t="shared" ca="1" si="145"/>
        <v>269.25</v>
      </c>
      <c r="P475" s="14">
        <f t="shared" ca="1" si="146"/>
        <v>646.20000000000005</v>
      </c>
      <c r="Q475" s="14">
        <f t="shared" ca="1" si="147"/>
        <v>16155</v>
      </c>
      <c r="R475" s="12">
        <f t="shared" ca="1" si="148"/>
        <v>2332782</v>
      </c>
      <c r="S475" s="12">
        <f t="shared" ca="1" si="149"/>
        <v>1227.78</v>
      </c>
      <c r="T475" s="12">
        <f t="shared" ca="1" si="150"/>
        <v>372411522</v>
      </c>
    </row>
    <row r="476" spans="1:20">
      <c r="A476" t="s">
        <v>491</v>
      </c>
      <c r="B476" t="str">
        <f t="shared" si="136"/>
        <v>2019</v>
      </c>
      <c r="D476" s="3">
        <f t="shared" ca="1" si="138"/>
        <v>29725.5</v>
      </c>
      <c r="E476" s="3">
        <f t="shared" ca="1" si="139"/>
        <v>118902</v>
      </c>
      <c r="F476" s="1">
        <f t="shared" ca="1" si="140"/>
        <v>0.25</v>
      </c>
      <c r="G476">
        <f t="shared" ca="1" si="151"/>
        <v>5</v>
      </c>
      <c r="H476">
        <f t="shared" ca="1" si="141"/>
        <v>733</v>
      </c>
      <c r="I476" s="3">
        <f t="shared" ca="1" si="142"/>
        <v>2550</v>
      </c>
      <c r="J476">
        <v>12</v>
      </c>
      <c r="K476" s="1">
        <f t="shared" ca="1" si="143"/>
        <v>0.21</v>
      </c>
      <c r="L476">
        <f t="shared" ca="1" si="137"/>
        <v>3</v>
      </c>
      <c r="M476" s="4">
        <f t="shared" ca="1" si="144"/>
        <v>250.27663600460994</v>
      </c>
      <c r="N476" s="10">
        <f t="shared" ca="1" si="152"/>
        <v>1912.5</v>
      </c>
      <c r="O476" s="3">
        <f t="shared" ca="1" si="145"/>
        <v>212.5</v>
      </c>
      <c r="P476" s="14">
        <f t="shared" ca="1" si="146"/>
        <v>535.5</v>
      </c>
      <c r="Q476" s="14">
        <f t="shared" ca="1" si="147"/>
        <v>12750</v>
      </c>
      <c r="R476" s="12">
        <f t="shared" ca="1" si="148"/>
        <v>1869150</v>
      </c>
      <c r="S476" s="12">
        <f t="shared" ca="1" si="149"/>
        <v>637.5</v>
      </c>
      <c r="T476" s="12">
        <f t="shared" ca="1" si="150"/>
        <v>303200100</v>
      </c>
    </row>
    <row r="477" spans="1:20">
      <c r="A477" t="s">
        <v>492</v>
      </c>
      <c r="B477" t="str">
        <f t="shared" si="136"/>
        <v>2019</v>
      </c>
      <c r="D477" s="3">
        <f t="shared" ca="1" si="138"/>
        <v>8063.5499999999993</v>
      </c>
      <c r="E477" s="3">
        <f t="shared" ca="1" si="139"/>
        <v>53757</v>
      </c>
      <c r="F477" s="1">
        <f t="shared" ca="1" si="140"/>
        <v>0.15</v>
      </c>
      <c r="G477">
        <f t="shared" ca="1" si="151"/>
        <v>5</v>
      </c>
      <c r="H477">
        <f t="shared" ca="1" si="141"/>
        <v>765</v>
      </c>
      <c r="I477" s="3">
        <f t="shared" ca="1" si="142"/>
        <v>3004</v>
      </c>
      <c r="J477">
        <v>12</v>
      </c>
      <c r="K477" s="1">
        <f t="shared" ca="1" si="143"/>
        <v>0.15</v>
      </c>
      <c r="L477">
        <f t="shared" ca="1" si="137"/>
        <v>6</v>
      </c>
      <c r="M477" s="4">
        <f t="shared" ca="1" si="144"/>
        <v>209.46335152416492</v>
      </c>
      <c r="N477" s="10">
        <f t="shared" ca="1" si="152"/>
        <v>1502</v>
      </c>
      <c r="O477" s="3">
        <f t="shared" ca="1" si="145"/>
        <v>250.33333333333334</v>
      </c>
      <c r="P477" s="14">
        <f t="shared" ca="1" si="146"/>
        <v>450.59999999999997</v>
      </c>
      <c r="Q477" s="14">
        <f t="shared" ca="1" si="147"/>
        <v>15020</v>
      </c>
      <c r="R477" s="12">
        <f t="shared" ca="1" si="148"/>
        <v>2298060</v>
      </c>
      <c r="S477" s="12">
        <f t="shared" ca="1" si="149"/>
        <v>450.59999999999997</v>
      </c>
      <c r="T477" s="12">
        <f t="shared" ca="1" si="150"/>
        <v>161486028</v>
      </c>
    </row>
    <row r="478" spans="1:20">
      <c r="A478" t="s">
        <v>493</v>
      </c>
      <c r="B478" t="str">
        <f t="shared" si="136"/>
        <v>2019</v>
      </c>
      <c r="D478" s="3">
        <f t="shared" ca="1" si="138"/>
        <v>14837.24</v>
      </c>
      <c r="E478" s="3">
        <f t="shared" ca="1" si="139"/>
        <v>67442</v>
      </c>
      <c r="F478" s="1">
        <f t="shared" ca="1" si="140"/>
        <v>0.22</v>
      </c>
      <c r="G478">
        <f t="shared" ca="1" si="151"/>
        <v>4</v>
      </c>
      <c r="H478">
        <f t="shared" ca="1" si="141"/>
        <v>755</v>
      </c>
      <c r="I478" s="3">
        <f t="shared" ca="1" si="142"/>
        <v>3746</v>
      </c>
      <c r="J478">
        <v>12</v>
      </c>
      <c r="K478" s="1">
        <f t="shared" ca="1" si="143"/>
        <v>0.18</v>
      </c>
      <c r="L478">
        <f t="shared" ca="1" si="137"/>
        <v>5</v>
      </c>
      <c r="M478" s="4">
        <f t="shared" ca="1" si="144"/>
        <v>314.29462179389179</v>
      </c>
      <c r="N478" s="10">
        <f t="shared" ca="1" si="152"/>
        <v>2185.166666666667</v>
      </c>
      <c r="O478" s="3">
        <f t="shared" ca="1" si="145"/>
        <v>312.16666666666669</v>
      </c>
      <c r="P478" s="14">
        <f t="shared" ca="1" si="146"/>
        <v>674.28</v>
      </c>
      <c r="Q478" s="14">
        <f t="shared" ca="1" si="147"/>
        <v>14984</v>
      </c>
      <c r="R478" s="12">
        <f t="shared" ca="1" si="148"/>
        <v>2828230</v>
      </c>
      <c r="S478" s="12">
        <f t="shared" ca="1" si="149"/>
        <v>824.12</v>
      </c>
      <c r="T478" s="12">
        <f t="shared" ca="1" si="150"/>
        <v>252637732</v>
      </c>
    </row>
    <row r="479" spans="1:20">
      <c r="A479" t="s">
        <v>494</v>
      </c>
      <c r="B479" t="str">
        <f t="shared" si="136"/>
        <v>2019</v>
      </c>
      <c r="D479" s="3">
        <f t="shared" ca="1" si="138"/>
        <v>11328.6</v>
      </c>
      <c r="E479" s="3">
        <f t="shared" ca="1" si="139"/>
        <v>94405</v>
      </c>
      <c r="F479" s="1">
        <f t="shared" ca="1" si="140"/>
        <v>0.12000000000000001</v>
      </c>
      <c r="G479">
        <f t="shared" ca="1" si="151"/>
        <v>5</v>
      </c>
      <c r="H479">
        <f t="shared" ca="1" si="141"/>
        <v>783</v>
      </c>
      <c r="I479" s="3">
        <f t="shared" ca="1" si="142"/>
        <v>2513</v>
      </c>
      <c r="J479">
        <v>12</v>
      </c>
      <c r="K479" s="1">
        <f t="shared" ca="1" si="143"/>
        <v>0.16</v>
      </c>
      <c r="L479">
        <f t="shared" ca="1" si="137"/>
        <v>5</v>
      </c>
      <c r="M479" s="4">
        <f t="shared" ca="1" si="144"/>
        <v>187.0787002654055</v>
      </c>
      <c r="N479" s="10">
        <f t="shared" ca="1" si="152"/>
        <v>1465.9166666666667</v>
      </c>
      <c r="O479" s="3">
        <f t="shared" ca="1" si="145"/>
        <v>209.41666666666666</v>
      </c>
      <c r="P479" s="14">
        <f t="shared" ca="1" si="146"/>
        <v>402.08</v>
      </c>
      <c r="Q479" s="14">
        <f t="shared" ca="1" si="147"/>
        <v>12565</v>
      </c>
      <c r="R479" s="12">
        <f t="shared" ca="1" si="148"/>
        <v>1967679</v>
      </c>
      <c r="S479" s="12">
        <f t="shared" ca="1" si="149"/>
        <v>301.56</v>
      </c>
      <c r="T479" s="12">
        <f t="shared" ca="1" si="150"/>
        <v>237239765</v>
      </c>
    </row>
    <row r="480" spans="1:20">
      <c r="A480" t="s">
        <v>495</v>
      </c>
      <c r="B480" t="str">
        <f t="shared" si="136"/>
        <v>2019</v>
      </c>
      <c r="D480" s="3">
        <f t="shared" ca="1" si="138"/>
        <v>18077.439999999999</v>
      </c>
      <c r="E480" s="3">
        <f t="shared" ca="1" si="139"/>
        <v>62336</v>
      </c>
      <c r="F480" s="1">
        <f t="shared" ca="1" si="140"/>
        <v>0.28999999999999998</v>
      </c>
      <c r="G480">
        <f t="shared" ca="1" si="151"/>
        <v>5</v>
      </c>
      <c r="H480">
        <f t="shared" ca="1" si="141"/>
        <v>732</v>
      </c>
      <c r="I480" s="3">
        <f t="shared" ca="1" si="142"/>
        <v>3416</v>
      </c>
      <c r="J480">
        <v>12</v>
      </c>
      <c r="K480" s="1">
        <f t="shared" ca="1" si="143"/>
        <v>0.2</v>
      </c>
      <c r="L480">
        <f t="shared" ca="1" si="137"/>
        <v>5</v>
      </c>
      <c r="M480" s="4">
        <f t="shared" ca="1" si="144"/>
        <v>319.02327777026653</v>
      </c>
      <c r="N480" s="10">
        <f t="shared" ca="1" si="152"/>
        <v>1992.6666666666667</v>
      </c>
      <c r="O480" s="3">
        <f t="shared" ca="1" si="145"/>
        <v>284.66666666666669</v>
      </c>
      <c r="P480" s="14">
        <f t="shared" ca="1" si="146"/>
        <v>683.2</v>
      </c>
      <c r="Q480" s="14">
        <f t="shared" ca="1" si="147"/>
        <v>17080</v>
      </c>
      <c r="R480" s="12">
        <f t="shared" ca="1" si="148"/>
        <v>2500512</v>
      </c>
      <c r="S480" s="12">
        <f t="shared" ca="1" si="149"/>
        <v>990.64</v>
      </c>
      <c r="T480" s="12">
        <f t="shared" ca="1" si="150"/>
        <v>212939776</v>
      </c>
    </row>
    <row r="481" spans="1:20">
      <c r="A481" t="s">
        <v>496</v>
      </c>
      <c r="B481" t="str">
        <f t="shared" si="136"/>
        <v>2019</v>
      </c>
      <c r="D481" s="3">
        <f t="shared" ca="1" si="138"/>
        <v>31828.160000000003</v>
      </c>
      <c r="E481" s="3">
        <f t="shared" ca="1" si="139"/>
        <v>113672</v>
      </c>
      <c r="F481" s="1">
        <f t="shared" ca="1" si="140"/>
        <v>0.28000000000000003</v>
      </c>
      <c r="G481">
        <f t="shared" ca="1" si="151"/>
        <v>3</v>
      </c>
      <c r="H481">
        <f t="shared" ca="1" si="141"/>
        <v>724</v>
      </c>
      <c r="I481" s="3">
        <f t="shared" ca="1" si="142"/>
        <v>3197</v>
      </c>
      <c r="J481">
        <v>12</v>
      </c>
      <c r="K481" s="1">
        <f t="shared" ca="1" si="143"/>
        <v>0.17</v>
      </c>
      <c r="L481">
        <f t="shared" ca="1" si="137"/>
        <v>4</v>
      </c>
      <c r="M481" s="4">
        <f t="shared" ca="1" si="144"/>
        <v>253.10265446327881</v>
      </c>
      <c r="N481" s="10">
        <f t="shared" ca="1" si="152"/>
        <v>2131.333333333333</v>
      </c>
      <c r="O481" s="3">
        <f t="shared" ca="1" si="145"/>
        <v>266.41666666666669</v>
      </c>
      <c r="P481" s="14">
        <f t="shared" ca="1" si="146"/>
        <v>543.49</v>
      </c>
      <c r="Q481" s="14">
        <f t="shared" ca="1" si="147"/>
        <v>9591</v>
      </c>
      <c r="R481" s="12">
        <f t="shared" ca="1" si="148"/>
        <v>2314628</v>
      </c>
      <c r="S481" s="12">
        <f t="shared" ca="1" si="149"/>
        <v>895.16000000000008</v>
      </c>
      <c r="T481" s="12">
        <f t="shared" ca="1" si="150"/>
        <v>363409384</v>
      </c>
    </row>
    <row r="482" spans="1:20">
      <c r="A482" t="s">
        <v>497</v>
      </c>
      <c r="B482" t="str">
        <f t="shared" si="136"/>
        <v>2019</v>
      </c>
      <c r="D482" s="3">
        <f t="shared" ca="1" si="138"/>
        <v>31879.409999999996</v>
      </c>
      <c r="E482" s="3">
        <f t="shared" ca="1" si="139"/>
        <v>109929</v>
      </c>
      <c r="F482" s="1">
        <f t="shared" ca="1" si="140"/>
        <v>0.28999999999999998</v>
      </c>
      <c r="G482">
        <f t="shared" ca="1" si="151"/>
        <v>4</v>
      </c>
      <c r="H482">
        <f t="shared" ca="1" si="141"/>
        <v>783</v>
      </c>
      <c r="I482" s="3">
        <f t="shared" ca="1" si="142"/>
        <v>2940</v>
      </c>
      <c r="J482">
        <v>12</v>
      </c>
      <c r="K482" s="1">
        <f t="shared" ca="1" si="143"/>
        <v>0.19</v>
      </c>
      <c r="L482">
        <f t="shared" ca="1" si="137"/>
        <v>3</v>
      </c>
      <c r="M482" s="4">
        <f t="shared" ca="1" si="144"/>
        <v>260.60778978235459</v>
      </c>
      <c r="N482" s="10">
        <f t="shared" ca="1" si="152"/>
        <v>2205</v>
      </c>
      <c r="O482" s="3">
        <f t="shared" ca="1" si="145"/>
        <v>245</v>
      </c>
      <c r="P482" s="14">
        <f t="shared" ca="1" si="146"/>
        <v>558.6</v>
      </c>
      <c r="Q482" s="14">
        <f t="shared" ca="1" si="147"/>
        <v>11760</v>
      </c>
      <c r="R482" s="12">
        <f t="shared" ca="1" si="148"/>
        <v>2302020</v>
      </c>
      <c r="S482" s="12">
        <f t="shared" ca="1" si="149"/>
        <v>852.59999999999991</v>
      </c>
      <c r="T482" s="12">
        <f t="shared" ca="1" si="150"/>
        <v>323191260</v>
      </c>
    </row>
    <row r="483" spans="1:20">
      <c r="A483" t="s">
        <v>498</v>
      </c>
      <c r="B483" t="str">
        <f t="shared" si="136"/>
        <v>2019</v>
      </c>
      <c r="D483" s="3">
        <f t="shared" ca="1" si="138"/>
        <v>23228.639999999999</v>
      </c>
      <c r="E483" s="3">
        <f t="shared" ca="1" si="139"/>
        <v>64524</v>
      </c>
      <c r="F483" s="1">
        <f t="shared" ca="1" si="140"/>
        <v>0.36</v>
      </c>
      <c r="G483">
        <f t="shared" ca="1" si="151"/>
        <v>4</v>
      </c>
      <c r="H483">
        <f t="shared" ca="1" si="141"/>
        <v>736</v>
      </c>
      <c r="I483" s="3">
        <f t="shared" ca="1" si="142"/>
        <v>2683</v>
      </c>
      <c r="J483">
        <v>12</v>
      </c>
      <c r="K483" s="1">
        <f t="shared" ca="1" si="143"/>
        <v>0.16</v>
      </c>
      <c r="L483">
        <f t="shared" ca="1" si="137"/>
        <v>5</v>
      </c>
      <c r="M483" s="4">
        <f t="shared" ca="1" si="144"/>
        <v>199.73424306091647</v>
      </c>
      <c r="N483" s="10">
        <f t="shared" ca="1" si="152"/>
        <v>1565.0833333333335</v>
      </c>
      <c r="O483" s="3">
        <f t="shared" ca="1" si="145"/>
        <v>223.58333333333334</v>
      </c>
      <c r="P483" s="14">
        <f t="shared" ca="1" si="146"/>
        <v>429.28000000000003</v>
      </c>
      <c r="Q483" s="14">
        <f t="shared" ca="1" si="147"/>
        <v>10732</v>
      </c>
      <c r="R483" s="12">
        <f t="shared" ca="1" si="148"/>
        <v>1974688</v>
      </c>
      <c r="S483" s="12">
        <f t="shared" ca="1" si="149"/>
        <v>965.88</v>
      </c>
      <c r="T483" s="12">
        <f t="shared" ca="1" si="150"/>
        <v>173117892</v>
      </c>
    </row>
    <row r="484" spans="1:20">
      <c r="A484" t="s">
        <v>499</v>
      </c>
      <c r="B484" t="str">
        <f t="shared" si="136"/>
        <v>2019</v>
      </c>
      <c r="D484" s="3">
        <f t="shared" ca="1" si="138"/>
        <v>23564.420000000002</v>
      </c>
      <c r="E484" s="3">
        <f t="shared" ca="1" si="139"/>
        <v>107111</v>
      </c>
      <c r="F484" s="1">
        <f t="shared" ca="1" si="140"/>
        <v>0.22000000000000003</v>
      </c>
      <c r="G484">
        <f t="shared" ca="1" si="151"/>
        <v>4</v>
      </c>
      <c r="H484">
        <f t="shared" ca="1" si="141"/>
        <v>720</v>
      </c>
      <c r="I484" s="3">
        <f t="shared" ca="1" si="142"/>
        <v>2393</v>
      </c>
      <c r="J484">
        <v>12</v>
      </c>
      <c r="K484" s="1">
        <f t="shared" ca="1" si="143"/>
        <v>0.21</v>
      </c>
      <c r="L484">
        <f t="shared" ca="1" si="137"/>
        <v>6</v>
      </c>
      <c r="M484" s="4">
        <f t="shared" ca="1" si="144"/>
        <v>234.86744704275748</v>
      </c>
      <c r="N484" s="10">
        <f t="shared" ca="1" si="152"/>
        <v>1196.5</v>
      </c>
      <c r="O484" s="3">
        <f t="shared" ca="1" si="145"/>
        <v>199.41666666666666</v>
      </c>
      <c r="P484" s="14">
        <f t="shared" ca="1" si="146"/>
        <v>502.53</v>
      </c>
      <c r="Q484" s="14">
        <f t="shared" ca="1" si="147"/>
        <v>9572</v>
      </c>
      <c r="R484" s="12">
        <f t="shared" ca="1" si="148"/>
        <v>1722960</v>
      </c>
      <c r="S484" s="12">
        <f t="shared" ca="1" si="149"/>
        <v>526.46</v>
      </c>
      <c r="T484" s="12">
        <f t="shared" ca="1" si="150"/>
        <v>256316623</v>
      </c>
    </row>
    <row r="485" spans="1:20">
      <c r="A485" t="s">
        <v>500</v>
      </c>
      <c r="B485" t="str">
        <f t="shared" si="136"/>
        <v>2019</v>
      </c>
      <c r="D485" s="3">
        <f t="shared" ca="1" si="138"/>
        <v>29491.75</v>
      </c>
      <c r="E485" s="3">
        <f t="shared" ca="1" si="139"/>
        <v>117967</v>
      </c>
      <c r="F485" s="1">
        <f t="shared" ca="1" si="140"/>
        <v>0.25</v>
      </c>
      <c r="G485">
        <f t="shared" ca="1" si="151"/>
        <v>4</v>
      </c>
      <c r="H485">
        <f t="shared" ca="1" si="141"/>
        <v>762</v>
      </c>
      <c r="I485" s="3">
        <f t="shared" ca="1" si="142"/>
        <v>3681</v>
      </c>
      <c r="J485">
        <v>12</v>
      </c>
      <c r="K485" s="1">
        <f t="shared" ca="1" si="143"/>
        <v>0.21</v>
      </c>
      <c r="L485">
        <f t="shared" ca="1" si="137"/>
        <v>3</v>
      </c>
      <c r="M485" s="4">
        <f t="shared" ca="1" si="144"/>
        <v>361.28168515018416</v>
      </c>
      <c r="N485" s="10">
        <f t="shared" ca="1" si="152"/>
        <v>2760.75</v>
      </c>
      <c r="O485" s="3">
        <f t="shared" ca="1" si="145"/>
        <v>306.75</v>
      </c>
      <c r="P485" s="14">
        <f t="shared" ca="1" si="146"/>
        <v>773.01</v>
      </c>
      <c r="Q485" s="14">
        <f t="shared" ca="1" si="147"/>
        <v>14724</v>
      </c>
      <c r="R485" s="12">
        <f t="shared" ca="1" si="148"/>
        <v>2804922</v>
      </c>
      <c r="S485" s="12">
        <f t="shared" ca="1" si="149"/>
        <v>920.25</v>
      </c>
      <c r="T485" s="12">
        <f t="shared" ca="1" si="150"/>
        <v>434236527</v>
      </c>
    </row>
    <row r="486" spans="1:20">
      <c r="A486" t="s">
        <v>501</v>
      </c>
      <c r="B486" t="str">
        <f t="shared" si="136"/>
        <v>2019</v>
      </c>
      <c r="D486" s="3">
        <f t="shared" ca="1" si="138"/>
        <v>20096.64</v>
      </c>
      <c r="E486" s="3">
        <f t="shared" ca="1" si="139"/>
        <v>55824</v>
      </c>
      <c r="F486" s="1">
        <f t="shared" ca="1" si="140"/>
        <v>0.36</v>
      </c>
      <c r="G486">
        <f t="shared" ca="1" si="151"/>
        <v>3</v>
      </c>
      <c r="H486">
        <f t="shared" ca="1" si="141"/>
        <v>784</v>
      </c>
      <c r="I486" s="3">
        <f t="shared" ca="1" si="142"/>
        <v>3887</v>
      </c>
      <c r="J486">
        <v>12</v>
      </c>
      <c r="K486" s="1">
        <f t="shared" ca="1" si="143"/>
        <v>0.15</v>
      </c>
      <c r="L486">
        <f t="shared" ca="1" si="137"/>
        <v>3</v>
      </c>
      <c r="M486" s="4">
        <f t="shared" ca="1" si="144"/>
        <v>271.03330471851825</v>
      </c>
      <c r="N486" s="10">
        <f t="shared" ca="1" si="152"/>
        <v>2915.25</v>
      </c>
      <c r="O486" s="3">
        <f t="shared" ca="1" si="145"/>
        <v>323.91666666666669</v>
      </c>
      <c r="P486" s="14">
        <f t="shared" ca="1" si="146"/>
        <v>583.04999999999995</v>
      </c>
      <c r="Q486" s="14">
        <f t="shared" ca="1" si="147"/>
        <v>11661</v>
      </c>
      <c r="R486" s="12">
        <f t="shared" ca="1" si="148"/>
        <v>3047408</v>
      </c>
      <c r="S486" s="12">
        <f t="shared" ca="1" si="149"/>
        <v>1399.32</v>
      </c>
      <c r="T486" s="12">
        <f t="shared" ca="1" si="150"/>
        <v>216987888</v>
      </c>
    </row>
    <row r="487" spans="1:20">
      <c r="A487" t="s">
        <v>502</v>
      </c>
      <c r="B487" t="str">
        <f t="shared" si="136"/>
        <v>2019</v>
      </c>
      <c r="D487" s="3">
        <f t="shared" ca="1" si="138"/>
        <v>25150.720000000001</v>
      </c>
      <c r="E487" s="3">
        <f t="shared" ca="1" si="139"/>
        <v>89824</v>
      </c>
      <c r="F487" s="1">
        <f t="shared" ca="1" si="140"/>
        <v>0.28000000000000003</v>
      </c>
      <c r="G487">
        <f t="shared" ca="1" si="151"/>
        <v>4</v>
      </c>
      <c r="H487">
        <f t="shared" ca="1" si="141"/>
        <v>727</v>
      </c>
      <c r="I487" s="3">
        <f t="shared" ca="1" si="142"/>
        <v>3004</v>
      </c>
      <c r="J487">
        <v>12</v>
      </c>
      <c r="K487" s="1">
        <f t="shared" ca="1" si="143"/>
        <v>0.19</v>
      </c>
      <c r="L487">
        <f t="shared" ca="1" si="137"/>
        <v>5</v>
      </c>
      <c r="M487" s="4">
        <f t="shared" ca="1" si="144"/>
        <v>266.28088452591606</v>
      </c>
      <c r="N487" s="10">
        <f t="shared" ca="1" si="152"/>
        <v>1752.3333333333335</v>
      </c>
      <c r="O487" s="3">
        <f t="shared" ca="1" si="145"/>
        <v>250.33333333333334</v>
      </c>
      <c r="P487" s="14">
        <f t="shared" ca="1" si="146"/>
        <v>570.76</v>
      </c>
      <c r="Q487" s="14">
        <f t="shared" ca="1" si="147"/>
        <v>12016</v>
      </c>
      <c r="R487" s="12">
        <f t="shared" ca="1" si="148"/>
        <v>2183908</v>
      </c>
      <c r="S487" s="12">
        <f t="shared" ca="1" si="149"/>
        <v>841.12000000000012</v>
      </c>
      <c r="T487" s="12">
        <f t="shared" ca="1" si="150"/>
        <v>269831296</v>
      </c>
    </row>
    <row r="488" spans="1:20">
      <c r="A488" t="s">
        <v>503</v>
      </c>
      <c r="B488" t="str">
        <f t="shared" si="136"/>
        <v>2019</v>
      </c>
      <c r="D488" s="3">
        <f t="shared" ca="1" si="138"/>
        <v>28855.25</v>
      </c>
      <c r="E488" s="3">
        <f t="shared" ca="1" si="139"/>
        <v>115421</v>
      </c>
      <c r="F488" s="1">
        <f t="shared" ca="1" si="140"/>
        <v>0.25</v>
      </c>
      <c r="G488">
        <f t="shared" ca="1" si="151"/>
        <v>4</v>
      </c>
      <c r="H488">
        <f t="shared" ca="1" si="141"/>
        <v>724</v>
      </c>
      <c r="I488" s="3">
        <f t="shared" ca="1" si="142"/>
        <v>3196</v>
      </c>
      <c r="J488">
        <v>12</v>
      </c>
      <c r="K488" s="1">
        <f t="shared" ca="1" si="143"/>
        <v>0.15</v>
      </c>
      <c r="L488">
        <f t="shared" ca="1" si="137"/>
        <v>6</v>
      </c>
      <c r="M488" s="4">
        <f t="shared" ca="1" si="144"/>
        <v>222.85115561625526</v>
      </c>
      <c r="N488" s="10">
        <f t="shared" ca="1" si="152"/>
        <v>1598</v>
      </c>
      <c r="O488" s="3">
        <f t="shared" ca="1" si="145"/>
        <v>266.33333333333331</v>
      </c>
      <c r="P488" s="14">
        <f t="shared" ca="1" si="146"/>
        <v>479.4</v>
      </c>
      <c r="Q488" s="14">
        <f t="shared" ca="1" si="147"/>
        <v>12784</v>
      </c>
      <c r="R488" s="12">
        <f t="shared" ca="1" si="148"/>
        <v>2313904</v>
      </c>
      <c r="S488" s="12">
        <f t="shared" ca="1" si="149"/>
        <v>799</v>
      </c>
      <c r="T488" s="12">
        <f t="shared" ca="1" si="150"/>
        <v>368885516</v>
      </c>
    </row>
    <row r="489" spans="1:20">
      <c r="A489" t="s">
        <v>504</v>
      </c>
      <c r="B489" t="str">
        <f t="shared" si="136"/>
        <v>2019</v>
      </c>
      <c r="D489" s="3">
        <f t="shared" ca="1" si="138"/>
        <v>9026.2200000000012</v>
      </c>
      <c r="E489" s="3">
        <f t="shared" ca="1" si="139"/>
        <v>64473</v>
      </c>
      <c r="F489" s="1">
        <f t="shared" ca="1" si="140"/>
        <v>0.14000000000000001</v>
      </c>
      <c r="G489">
        <f t="shared" ca="1" si="151"/>
        <v>5</v>
      </c>
      <c r="H489">
        <f t="shared" ca="1" si="141"/>
        <v>758</v>
      </c>
      <c r="I489" s="3">
        <f t="shared" ca="1" si="142"/>
        <v>2694</v>
      </c>
      <c r="J489">
        <v>12</v>
      </c>
      <c r="K489" s="1">
        <f t="shared" ca="1" si="143"/>
        <v>0.19</v>
      </c>
      <c r="L489">
        <f t="shared" ca="1" si="137"/>
        <v>3</v>
      </c>
      <c r="M489" s="4">
        <f t="shared" ca="1" si="144"/>
        <v>238.80183186179016</v>
      </c>
      <c r="N489" s="10">
        <f t="shared" ca="1" si="152"/>
        <v>2020.5</v>
      </c>
      <c r="O489" s="3">
        <f t="shared" ca="1" si="145"/>
        <v>224.5</v>
      </c>
      <c r="P489" s="14">
        <f t="shared" ca="1" si="146"/>
        <v>511.86</v>
      </c>
      <c r="Q489" s="14">
        <f t="shared" ca="1" si="147"/>
        <v>13470</v>
      </c>
      <c r="R489" s="12">
        <f t="shared" ca="1" si="148"/>
        <v>2042052</v>
      </c>
      <c r="S489" s="12">
        <f t="shared" ca="1" si="149"/>
        <v>377.16</v>
      </c>
      <c r="T489" s="12">
        <f t="shared" ca="1" si="150"/>
        <v>173690262</v>
      </c>
    </row>
    <row r="490" spans="1:20">
      <c r="A490" t="s">
        <v>505</v>
      </c>
      <c r="B490" t="str">
        <f t="shared" si="136"/>
        <v>2019</v>
      </c>
      <c r="D490" s="3">
        <f t="shared" ca="1" si="138"/>
        <v>15996.32</v>
      </c>
      <c r="E490" s="3">
        <f t="shared" ca="1" si="139"/>
        <v>99977</v>
      </c>
      <c r="F490" s="1">
        <f t="shared" ca="1" si="140"/>
        <v>0.16</v>
      </c>
      <c r="G490">
        <f t="shared" ca="1" si="151"/>
        <v>5</v>
      </c>
      <c r="H490">
        <f t="shared" ca="1" si="141"/>
        <v>780</v>
      </c>
      <c r="I490" s="3">
        <f t="shared" ca="1" si="142"/>
        <v>2542</v>
      </c>
      <c r="J490">
        <v>12</v>
      </c>
      <c r="K490" s="1">
        <f t="shared" ca="1" si="143"/>
        <v>0.18</v>
      </c>
      <c r="L490">
        <f t="shared" ca="1" si="137"/>
        <v>5</v>
      </c>
      <c r="M490" s="4">
        <f t="shared" ca="1" si="144"/>
        <v>213.27734345970987</v>
      </c>
      <c r="N490" s="10">
        <f t="shared" ca="1" si="152"/>
        <v>1482.8333333333335</v>
      </c>
      <c r="O490" s="3">
        <f t="shared" ca="1" si="145"/>
        <v>211.83333333333334</v>
      </c>
      <c r="P490" s="14">
        <f t="shared" ca="1" si="146"/>
        <v>457.56</v>
      </c>
      <c r="Q490" s="14">
        <f t="shared" ca="1" si="147"/>
        <v>12710</v>
      </c>
      <c r="R490" s="12">
        <f t="shared" ca="1" si="148"/>
        <v>1982760</v>
      </c>
      <c r="S490" s="12">
        <f t="shared" ca="1" si="149"/>
        <v>406.72</v>
      </c>
      <c r="T490" s="12">
        <f t="shared" ca="1" si="150"/>
        <v>254141534</v>
      </c>
    </row>
    <row r="491" spans="1:20">
      <c r="A491" t="s">
        <v>506</v>
      </c>
      <c r="B491" t="str">
        <f t="shared" si="136"/>
        <v>2019</v>
      </c>
      <c r="D491" s="3">
        <f t="shared" ca="1" si="138"/>
        <v>23010.48</v>
      </c>
      <c r="E491" s="3">
        <f t="shared" ca="1" si="139"/>
        <v>63918</v>
      </c>
      <c r="F491" s="1">
        <f t="shared" ca="1" si="140"/>
        <v>0.36</v>
      </c>
      <c r="G491">
        <f t="shared" ca="1" si="151"/>
        <v>4</v>
      </c>
      <c r="H491">
        <f t="shared" ca="1" si="141"/>
        <v>773</v>
      </c>
      <c r="I491" s="3">
        <f t="shared" ca="1" si="142"/>
        <v>3377</v>
      </c>
      <c r="J491">
        <v>12</v>
      </c>
      <c r="K491" s="1">
        <f t="shared" ca="1" si="143"/>
        <v>0.17</v>
      </c>
      <c r="L491">
        <f t="shared" ca="1" si="137"/>
        <v>4</v>
      </c>
      <c r="M491" s="4">
        <f t="shared" ca="1" si="144"/>
        <v>267.35303851188388</v>
      </c>
      <c r="N491" s="10">
        <f t="shared" ca="1" si="152"/>
        <v>2251.333333333333</v>
      </c>
      <c r="O491" s="3">
        <f t="shared" ca="1" si="145"/>
        <v>281.41666666666669</v>
      </c>
      <c r="P491" s="14">
        <f t="shared" ca="1" si="146"/>
        <v>574.09</v>
      </c>
      <c r="Q491" s="14">
        <f t="shared" ca="1" si="147"/>
        <v>13508</v>
      </c>
      <c r="R491" s="12">
        <f t="shared" ca="1" si="148"/>
        <v>2610421</v>
      </c>
      <c r="S491" s="12">
        <f t="shared" ca="1" si="149"/>
        <v>1215.72</v>
      </c>
      <c r="T491" s="12">
        <f t="shared" ca="1" si="150"/>
        <v>215851086</v>
      </c>
    </row>
    <row r="492" spans="1:20">
      <c r="A492" t="s">
        <v>507</v>
      </c>
      <c r="B492" t="str">
        <f t="shared" si="136"/>
        <v>2019</v>
      </c>
      <c r="D492" s="3">
        <f t="shared" ca="1" si="138"/>
        <v>16685.760000000002</v>
      </c>
      <c r="E492" s="3">
        <f t="shared" ca="1" si="139"/>
        <v>59592</v>
      </c>
      <c r="F492" s="1">
        <f t="shared" ca="1" si="140"/>
        <v>0.28000000000000003</v>
      </c>
      <c r="G492">
        <f t="shared" ca="1" si="151"/>
        <v>3</v>
      </c>
      <c r="H492">
        <f t="shared" ca="1" si="141"/>
        <v>748</v>
      </c>
      <c r="I492" s="3">
        <f t="shared" ca="1" si="142"/>
        <v>3417</v>
      </c>
      <c r="J492">
        <v>12</v>
      </c>
      <c r="K492" s="1">
        <f t="shared" ca="1" si="143"/>
        <v>0.21</v>
      </c>
      <c r="L492">
        <f t="shared" ca="1" si="137"/>
        <v>3</v>
      </c>
      <c r="M492" s="4">
        <f t="shared" ca="1" si="144"/>
        <v>335.37069224617733</v>
      </c>
      <c r="N492" s="10">
        <f t="shared" ca="1" si="152"/>
        <v>2562.75</v>
      </c>
      <c r="O492" s="3">
        <f t="shared" ca="1" si="145"/>
        <v>284.75</v>
      </c>
      <c r="P492" s="14">
        <f t="shared" ca="1" si="146"/>
        <v>717.56999999999994</v>
      </c>
      <c r="Q492" s="14">
        <f t="shared" ca="1" si="147"/>
        <v>10251</v>
      </c>
      <c r="R492" s="12">
        <f t="shared" ca="1" si="148"/>
        <v>2555916</v>
      </c>
      <c r="S492" s="12">
        <f t="shared" ca="1" si="149"/>
        <v>956.7600000000001</v>
      </c>
      <c r="T492" s="12">
        <f t="shared" ca="1" si="150"/>
        <v>203625864</v>
      </c>
    </row>
    <row r="493" spans="1:20">
      <c r="A493" t="s">
        <v>508</v>
      </c>
      <c r="B493" t="str">
        <f t="shared" si="136"/>
        <v>2019</v>
      </c>
      <c r="D493" s="3">
        <f t="shared" ca="1" si="138"/>
        <v>23710.399999999998</v>
      </c>
      <c r="E493" s="3">
        <f t="shared" ca="1" si="139"/>
        <v>81760</v>
      </c>
      <c r="F493" s="1">
        <f t="shared" ca="1" si="140"/>
        <v>0.28999999999999998</v>
      </c>
      <c r="G493">
        <f t="shared" ca="1" si="151"/>
        <v>5</v>
      </c>
      <c r="H493">
        <f t="shared" ca="1" si="141"/>
        <v>752</v>
      </c>
      <c r="I493" s="3">
        <f t="shared" ca="1" si="142"/>
        <v>2911</v>
      </c>
      <c r="J493">
        <v>12</v>
      </c>
      <c r="K493" s="1">
        <f t="shared" ca="1" si="143"/>
        <v>0.2</v>
      </c>
      <c r="L493">
        <f t="shared" ca="1" si="137"/>
        <v>6</v>
      </c>
      <c r="M493" s="4">
        <f t="shared" ca="1" si="144"/>
        <v>271.86087868537641</v>
      </c>
      <c r="N493" s="10">
        <f t="shared" ca="1" si="152"/>
        <v>1455.5</v>
      </c>
      <c r="O493" s="3">
        <f t="shared" ca="1" si="145"/>
        <v>242.58333333333334</v>
      </c>
      <c r="P493" s="14">
        <f t="shared" ca="1" si="146"/>
        <v>582.20000000000005</v>
      </c>
      <c r="Q493" s="14">
        <f t="shared" ca="1" si="147"/>
        <v>14555</v>
      </c>
      <c r="R493" s="12">
        <f t="shared" ca="1" si="148"/>
        <v>2189072</v>
      </c>
      <c r="S493" s="12">
        <f t="shared" ca="1" si="149"/>
        <v>844.18999999999994</v>
      </c>
      <c r="T493" s="12">
        <f t="shared" ca="1" si="150"/>
        <v>238003360</v>
      </c>
    </row>
    <row r="494" spans="1:20">
      <c r="A494" t="s">
        <v>509</v>
      </c>
      <c r="B494" t="str">
        <f t="shared" si="136"/>
        <v>2019</v>
      </c>
      <c r="D494" s="3">
        <f t="shared" ca="1" si="138"/>
        <v>31707.39</v>
      </c>
      <c r="E494" s="3">
        <f t="shared" ca="1" si="139"/>
        <v>81301</v>
      </c>
      <c r="F494" s="1">
        <f t="shared" ca="1" si="140"/>
        <v>0.39</v>
      </c>
      <c r="G494">
        <f t="shared" ca="1" si="151"/>
        <v>5</v>
      </c>
      <c r="H494">
        <f t="shared" ca="1" si="141"/>
        <v>758</v>
      </c>
      <c r="I494" s="3">
        <f t="shared" ca="1" si="142"/>
        <v>3634</v>
      </c>
      <c r="J494">
        <v>12</v>
      </c>
      <c r="K494" s="1">
        <f t="shared" ca="1" si="143"/>
        <v>0.21</v>
      </c>
      <c r="L494">
        <f t="shared" ca="1" si="137"/>
        <v>4</v>
      </c>
      <c r="M494" s="4">
        <f t="shared" ca="1" si="144"/>
        <v>356.66874323166786</v>
      </c>
      <c r="N494" s="10">
        <f t="shared" ca="1" si="152"/>
        <v>2422.6666666666665</v>
      </c>
      <c r="O494" s="3">
        <f t="shared" ca="1" si="145"/>
        <v>302.83333333333331</v>
      </c>
      <c r="P494" s="14">
        <f t="shared" ca="1" si="146"/>
        <v>763.14</v>
      </c>
      <c r="Q494" s="14">
        <f t="shared" ca="1" si="147"/>
        <v>18170</v>
      </c>
      <c r="R494" s="12">
        <f t="shared" ca="1" si="148"/>
        <v>2754572</v>
      </c>
      <c r="S494" s="12">
        <f t="shared" ca="1" si="149"/>
        <v>1417.26</v>
      </c>
      <c r="T494" s="12">
        <f t="shared" ca="1" si="150"/>
        <v>295447834</v>
      </c>
    </row>
    <row r="495" spans="1:20">
      <c r="A495" t="s">
        <v>510</v>
      </c>
      <c r="B495" t="str">
        <f t="shared" si="136"/>
        <v>2019</v>
      </c>
      <c r="D495" s="3">
        <f t="shared" ca="1" si="138"/>
        <v>11401.06</v>
      </c>
      <c r="E495" s="3">
        <f t="shared" ca="1" si="139"/>
        <v>51823</v>
      </c>
      <c r="F495" s="1">
        <f t="shared" ca="1" si="140"/>
        <v>0.22</v>
      </c>
      <c r="G495">
        <f t="shared" ca="1" si="151"/>
        <v>3</v>
      </c>
      <c r="H495">
        <f t="shared" ca="1" si="141"/>
        <v>785</v>
      </c>
      <c r="I495" s="3">
        <f t="shared" ca="1" si="142"/>
        <v>3837</v>
      </c>
      <c r="J495">
        <v>12</v>
      </c>
      <c r="K495" s="1">
        <f t="shared" ca="1" si="143"/>
        <v>0.15</v>
      </c>
      <c r="L495">
        <f t="shared" ca="1" si="137"/>
        <v>3</v>
      </c>
      <c r="M495" s="4">
        <f t="shared" ca="1" si="144"/>
        <v>267.54689740286972</v>
      </c>
      <c r="N495" s="10">
        <f t="shared" ca="1" si="152"/>
        <v>2877.75</v>
      </c>
      <c r="O495" s="3">
        <f t="shared" ca="1" si="145"/>
        <v>319.75</v>
      </c>
      <c r="P495" s="14">
        <f t="shared" ca="1" si="146"/>
        <v>575.54999999999995</v>
      </c>
      <c r="Q495" s="14">
        <f t="shared" ca="1" si="147"/>
        <v>11511</v>
      </c>
      <c r="R495" s="12">
        <f t="shared" ca="1" si="148"/>
        <v>3012045</v>
      </c>
      <c r="S495" s="12">
        <f t="shared" ca="1" si="149"/>
        <v>844.14</v>
      </c>
      <c r="T495" s="12">
        <f t="shared" ca="1" si="150"/>
        <v>198844851</v>
      </c>
    </row>
    <row r="496" spans="1:20">
      <c r="A496" t="s">
        <v>511</v>
      </c>
      <c r="B496" t="str">
        <f t="shared" si="136"/>
        <v>2019</v>
      </c>
      <c r="D496" s="3">
        <f t="shared" ca="1" si="138"/>
        <v>17184.64</v>
      </c>
      <c r="E496" s="3">
        <f t="shared" ca="1" si="139"/>
        <v>53702</v>
      </c>
      <c r="F496" s="1">
        <f t="shared" ca="1" si="140"/>
        <v>0.32</v>
      </c>
      <c r="G496">
        <f t="shared" ca="1" si="151"/>
        <v>4</v>
      </c>
      <c r="H496">
        <f t="shared" ca="1" si="141"/>
        <v>735</v>
      </c>
      <c r="I496" s="3">
        <f t="shared" ca="1" si="142"/>
        <v>3208</v>
      </c>
      <c r="J496">
        <v>12</v>
      </c>
      <c r="K496" s="1">
        <f t="shared" ca="1" si="143"/>
        <v>0.15</v>
      </c>
      <c r="L496">
        <f t="shared" ca="1" si="137"/>
        <v>3</v>
      </c>
      <c r="M496" s="4">
        <f t="shared" ca="1" si="144"/>
        <v>223.68789337201108</v>
      </c>
      <c r="N496" s="10">
        <f t="shared" ca="1" si="152"/>
        <v>2406</v>
      </c>
      <c r="O496" s="3">
        <f t="shared" ca="1" si="145"/>
        <v>267.33333333333331</v>
      </c>
      <c r="P496" s="14">
        <f t="shared" ca="1" si="146"/>
        <v>481.2</v>
      </c>
      <c r="Q496" s="14">
        <f t="shared" ca="1" si="147"/>
        <v>12832</v>
      </c>
      <c r="R496" s="12">
        <f t="shared" ca="1" si="148"/>
        <v>2357880</v>
      </c>
      <c r="S496" s="12">
        <f t="shared" ca="1" si="149"/>
        <v>1026.56</v>
      </c>
      <c r="T496" s="12">
        <f t="shared" ca="1" si="150"/>
        <v>172276016</v>
      </c>
    </row>
    <row r="497" spans="1:20">
      <c r="A497" t="s">
        <v>512</v>
      </c>
      <c r="B497" t="str">
        <f t="shared" si="136"/>
        <v>2019</v>
      </c>
      <c r="D497" s="3">
        <f t="shared" ca="1" si="138"/>
        <v>33393.599999999999</v>
      </c>
      <c r="E497" s="3">
        <f t="shared" ca="1" si="139"/>
        <v>104355</v>
      </c>
      <c r="F497" s="1">
        <f t="shared" ca="1" si="140"/>
        <v>0.32</v>
      </c>
      <c r="G497">
        <f t="shared" ca="1" si="151"/>
        <v>4</v>
      </c>
      <c r="H497">
        <f t="shared" ca="1" si="141"/>
        <v>723</v>
      </c>
      <c r="I497" s="3">
        <f t="shared" ca="1" si="142"/>
        <v>3923</v>
      </c>
      <c r="J497">
        <v>12</v>
      </c>
      <c r="K497" s="1">
        <f t="shared" ca="1" si="143"/>
        <v>0.2</v>
      </c>
      <c r="L497">
        <f t="shared" ca="1" si="137"/>
        <v>4</v>
      </c>
      <c r="M497" s="4">
        <f t="shared" ca="1" si="144"/>
        <v>366.37245863371072</v>
      </c>
      <c r="N497" s="10">
        <f t="shared" ca="1" si="152"/>
        <v>2615.333333333333</v>
      </c>
      <c r="O497" s="3">
        <f t="shared" ca="1" si="145"/>
        <v>326.91666666666669</v>
      </c>
      <c r="P497" s="14">
        <f t="shared" ca="1" si="146"/>
        <v>784.6</v>
      </c>
      <c r="Q497" s="14">
        <f t="shared" ca="1" si="147"/>
        <v>15692</v>
      </c>
      <c r="R497" s="12">
        <f t="shared" ca="1" si="148"/>
        <v>2836329</v>
      </c>
      <c r="S497" s="12">
        <f t="shared" ca="1" si="149"/>
        <v>1255.3600000000001</v>
      </c>
      <c r="T497" s="12">
        <f t="shared" ca="1" si="150"/>
        <v>409384665</v>
      </c>
    </row>
    <row r="498" spans="1:20">
      <c r="A498" t="s">
        <v>513</v>
      </c>
      <c r="B498" t="str">
        <f t="shared" si="136"/>
        <v>2019</v>
      </c>
      <c r="D498" s="3">
        <f t="shared" ca="1" si="138"/>
        <v>27591.86</v>
      </c>
      <c r="E498" s="3">
        <f t="shared" ca="1" si="139"/>
        <v>89006</v>
      </c>
      <c r="F498" s="1">
        <f t="shared" ca="1" si="140"/>
        <v>0.31</v>
      </c>
      <c r="G498">
        <f t="shared" ca="1" si="151"/>
        <v>3</v>
      </c>
      <c r="H498">
        <f t="shared" ca="1" si="141"/>
        <v>728</v>
      </c>
      <c r="I498" s="3">
        <f t="shared" ca="1" si="142"/>
        <v>2017</v>
      </c>
      <c r="J498">
        <v>12</v>
      </c>
      <c r="K498" s="1">
        <f t="shared" ca="1" si="143"/>
        <v>0.16</v>
      </c>
      <c r="L498">
        <f t="shared" ca="1" si="137"/>
        <v>3</v>
      </c>
      <c r="M498" s="4">
        <f t="shared" ca="1" si="144"/>
        <v>150.15429305026774</v>
      </c>
      <c r="N498" s="10">
        <f t="shared" ca="1" si="152"/>
        <v>1512.75</v>
      </c>
      <c r="O498" s="3">
        <f t="shared" ca="1" si="145"/>
        <v>168.08333333333334</v>
      </c>
      <c r="P498" s="14">
        <f t="shared" ca="1" si="146"/>
        <v>322.72000000000003</v>
      </c>
      <c r="Q498" s="14">
        <f t="shared" ca="1" si="147"/>
        <v>6051</v>
      </c>
      <c r="R498" s="12">
        <f t="shared" ca="1" si="148"/>
        <v>1468376</v>
      </c>
      <c r="S498" s="12">
        <f t="shared" ca="1" si="149"/>
        <v>625.27</v>
      </c>
      <c r="T498" s="12">
        <f t="shared" ca="1" si="150"/>
        <v>179525102</v>
      </c>
    </row>
    <row r="499" spans="1:20">
      <c r="A499" t="s">
        <v>514</v>
      </c>
      <c r="B499" t="str">
        <f t="shared" si="136"/>
        <v>2019</v>
      </c>
      <c r="D499" s="3">
        <f t="shared" ca="1" si="138"/>
        <v>21711.72</v>
      </c>
      <c r="E499" s="3">
        <f t="shared" ca="1" si="139"/>
        <v>63858</v>
      </c>
      <c r="F499" s="1">
        <f t="shared" ca="1" si="140"/>
        <v>0.34</v>
      </c>
      <c r="G499">
        <f t="shared" ca="1" si="151"/>
        <v>4</v>
      </c>
      <c r="H499">
        <f t="shared" ca="1" si="141"/>
        <v>752</v>
      </c>
      <c r="I499" s="3">
        <f t="shared" ca="1" si="142"/>
        <v>3341</v>
      </c>
      <c r="J499">
        <v>12</v>
      </c>
      <c r="K499" s="1">
        <f t="shared" ca="1" si="143"/>
        <v>0.17</v>
      </c>
      <c r="L499">
        <f t="shared" ca="1" si="137"/>
        <v>4</v>
      </c>
      <c r="M499" s="4">
        <f t="shared" ca="1" si="144"/>
        <v>264.50296170216279</v>
      </c>
      <c r="N499" s="10">
        <f t="shared" ca="1" si="152"/>
        <v>2227.333333333333</v>
      </c>
      <c r="O499" s="3">
        <f t="shared" ca="1" si="145"/>
        <v>278.41666666666669</v>
      </c>
      <c r="P499" s="14">
        <f t="shared" ca="1" si="146"/>
        <v>567.97</v>
      </c>
      <c r="Q499" s="14">
        <f t="shared" ca="1" si="147"/>
        <v>13364</v>
      </c>
      <c r="R499" s="12">
        <f t="shared" ca="1" si="148"/>
        <v>2512432</v>
      </c>
      <c r="S499" s="12">
        <f t="shared" ca="1" si="149"/>
        <v>1135.94</v>
      </c>
      <c r="T499" s="12">
        <f t="shared" ca="1" si="150"/>
        <v>213349578</v>
      </c>
    </row>
    <row r="500" spans="1:20">
      <c r="A500" t="s">
        <v>515</v>
      </c>
      <c r="B500" t="str">
        <f t="shared" si="136"/>
        <v>2019</v>
      </c>
      <c r="D500" s="3">
        <f t="shared" ca="1" si="138"/>
        <v>27855.52</v>
      </c>
      <c r="E500" s="3">
        <f t="shared" ca="1" si="139"/>
        <v>73304</v>
      </c>
      <c r="F500" s="1">
        <f t="shared" ca="1" si="140"/>
        <v>0.38</v>
      </c>
      <c r="G500">
        <f t="shared" ca="1" si="151"/>
        <v>5</v>
      </c>
      <c r="H500">
        <f t="shared" ca="1" si="141"/>
        <v>755</v>
      </c>
      <c r="I500" s="3">
        <f t="shared" ca="1" si="142"/>
        <v>2927</v>
      </c>
      <c r="J500">
        <v>12</v>
      </c>
      <c r="K500" s="1">
        <f t="shared" ca="1" si="143"/>
        <v>0.15</v>
      </c>
      <c r="L500">
        <f t="shared" ca="1" si="137"/>
        <v>3</v>
      </c>
      <c r="M500" s="4">
        <f t="shared" ca="1" si="144"/>
        <v>204.09428425806612</v>
      </c>
      <c r="N500" s="10">
        <f t="shared" ca="1" si="152"/>
        <v>2195.25</v>
      </c>
      <c r="O500" s="3">
        <f t="shared" ca="1" si="145"/>
        <v>243.91666666666666</v>
      </c>
      <c r="P500" s="14">
        <f t="shared" ca="1" si="146"/>
        <v>439.05</v>
      </c>
      <c r="Q500" s="14">
        <f t="shared" ca="1" si="147"/>
        <v>14635</v>
      </c>
      <c r="R500" s="12">
        <f t="shared" ca="1" si="148"/>
        <v>2209885</v>
      </c>
      <c r="S500" s="12">
        <f t="shared" ca="1" si="149"/>
        <v>1112.26</v>
      </c>
      <c r="T500" s="12">
        <f t="shared" ca="1" si="150"/>
        <v>214560808</v>
      </c>
    </row>
    <row r="501" spans="1:20">
      <c r="A501" t="s">
        <v>516</v>
      </c>
      <c r="B501" t="str">
        <f t="shared" si="136"/>
        <v>2019</v>
      </c>
      <c r="D501" s="3">
        <f t="shared" ca="1" si="138"/>
        <v>27461.07</v>
      </c>
      <c r="E501" s="3">
        <f t="shared" ca="1" si="139"/>
        <v>70413</v>
      </c>
      <c r="F501" s="1">
        <f t="shared" ca="1" si="140"/>
        <v>0.39</v>
      </c>
      <c r="G501">
        <f t="shared" ca="1" si="151"/>
        <v>5</v>
      </c>
      <c r="H501">
        <f t="shared" ca="1" si="141"/>
        <v>721</v>
      </c>
      <c r="I501" s="3">
        <f t="shared" ca="1" si="142"/>
        <v>3585</v>
      </c>
      <c r="J501">
        <v>12</v>
      </c>
      <c r="K501" s="1">
        <f t="shared" ca="1" si="143"/>
        <v>0.2</v>
      </c>
      <c r="L501">
        <f t="shared" ca="1" si="137"/>
        <v>3</v>
      </c>
      <c r="M501" s="4">
        <f t="shared" ca="1" si="144"/>
        <v>334.80633805808117</v>
      </c>
      <c r="N501" s="10">
        <f t="shared" ca="1" si="152"/>
        <v>2688.75</v>
      </c>
      <c r="O501" s="3">
        <f t="shared" ca="1" si="145"/>
        <v>298.75</v>
      </c>
      <c r="P501" s="14">
        <f t="shared" ca="1" si="146"/>
        <v>717</v>
      </c>
      <c r="Q501" s="14">
        <f t="shared" ca="1" si="147"/>
        <v>17925</v>
      </c>
      <c r="R501" s="12">
        <f t="shared" ca="1" si="148"/>
        <v>2584785</v>
      </c>
      <c r="S501" s="12">
        <f t="shared" ca="1" si="149"/>
        <v>1398.15</v>
      </c>
      <c r="T501" s="12">
        <f t="shared" ca="1" si="150"/>
        <v>252430605</v>
      </c>
    </row>
    <row r="502" spans="1:20">
      <c r="A502" t="s">
        <v>517</v>
      </c>
      <c r="B502" t="str">
        <f t="shared" si="136"/>
        <v>2019</v>
      </c>
      <c r="D502" s="3">
        <f t="shared" ca="1" si="138"/>
        <v>24634.800000000003</v>
      </c>
      <c r="E502" s="3">
        <f t="shared" ca="1" si="139"/>
        <v>91240</v>
      </c>
      <c r="F502" s="1">
        <f t="shared" ca="1" si="140"/>
        <v>0.27</v>
      </c>
      <c r="G502">
        <f t="shared" ca="1" si="151"/>
        <v>5</v>
      </c>
      <c r="H502">
        <f t="shared" ca="1" si="141"/>
        <v>731</v>
      </c>
      <c r="I502" s="3">
        <f t="shared" ca="1" si="142"/>
        <v>3402</v>
      </c>
      <c r="J502">
        <v>12</v>
      </c>
      <c r="K502" s="1">
        <f t="shared" ca="1" si="143"/>
        <v>0.17</v>
      </c>
      <c r="L502">
        <f t="shared" ca="1" si="137"/>
        <v>3</v>
      </c>
      <c r="M502" s="4">
        <f t="shared" ca="1" si="144"/>
        <v>269.33225851863443</v>
      </c>
      <c r="N502" s="10">
        <f t="shared" ca="1" si="152"/>
        <v>2551.5</v>
      </c>
      <c r="O502" s="3">
        <f t="shared" ca="1" si="145"/>
        <v>283.5</v>
      </c>
      <c r="P502" s="14">
        <f t="shared" ca="1" si="146"/>
        <v>578.34</v>
      </c>
      <c r="Q502" s="14">
        <f t="shared" ca="1" si="147"/>
        <v>17010</v>
      </c>
      <c r="R502" s="12">
        <f t="shared" ca="1" si="148"/>
        <v>2486862</v>
      </c>
      <c r="S502" s="12">
        <f t="shared" ca="1" si="149"/>
        <v>918.54000000000008</v>
      </c>
      <c r="T502" s="12">
        <f t="shared" ca="1" si="150"/>
        <v>310398480</v>
      </c>
    </row>
    <row r="503" spans="1:20">
      <c r="A503" t="s">
        <v>518</v>
      </c>
      <c r="B503" t="str">
        <f t="shared" si="136"/>
        <v>2019</v>
      </c>
      <c r="D503" s="3">
        <f t="shared" ca="1" si="138"/>
        <v>22087.780000000002</v>
      </c>
      <c r="E503" s="3">
        <f t="shared" ca="1" si="139"/>
        <v>84953</v>
      </c>
      <c r="F503" s="1">
        <f t="shared" ca="1" si="140"/>
        <v>0.26</v>
      </c>
      <c r="G503">
        <f t="shared" ca="1" si="151"/>
        <v>5</v>
      </c>
      <c r="H503">
        <f t="shared" ca="1" si="141"/>
        <v>779</v>
      </c>
      <c r="I503" s="3">
        <f t="shared" ca="1" si="142"/>
        <v>3283</v>
      </c>
      <c r="J503">
        <v>12</v>
      </c>
      <c r="K503" s="1">
        <f t="shared" ca="1" si="143"/>
        <v>0.15</v>
      </c>
      <c r="L503">
        <f t="shared" ca="1" si="137"/>
        <v>5</v>
      </c>
      <c r="M503" s="4">
        <f t="shared" ca="1" si="144"/>
        <v>228.91750434548385</v>
      </c>
      <c r="N503" s="10">
        <f t="shared" ca="1" si="152"/>
        <v>1915.0833333333335</v>
      </c>
      <c r="O503" s="3">
        <f t="shared" ca="1" si="145"/>
        <v>273.58333333333331</v>
      </c>
      <c r="P503" s="14">
        <f t="shared" ca="1" si="146"/>
        <v>492.45</v>
      </c>
      <c r="Q503" s="14">
        <f t="shared" ca="1" si="147"/>
        <v>16415</v>
      </c>
      <c r="R503" s="12">
        <f t="shared" ca="1" si="148"/>
        <v>2557457</v>
      </c>
      <c r="S503" s="12">
        <f t="shared" ca="1" si="149"/>
        <v>853.58</v>
      </c>
      <c r="T503" s="12">
        <f t="shared" ca="1" si="150"/>
        <v>278900699</v>
      </c>
    </row>
    <row r="504" spans="1:20">
      <c r="A504" t="s">
        <v>519</v>
      </c>
      <c r="B504" t="str">
        <f t="shared" si="136"/>
        <v>2019</v>
      </c>
      <c r="D504" s="3">
        <f t="shared" ca="1" si="138"/>
        <v>25697.88</v>
      </c>
      <c r="E504" s="3">
        <f t="shared" ca="1" si="139"/>
        <v>75582</v>
      </c>
      <c r="F504" s="1">
        <f t="shared" ca="1" si="140"/>
        <v>0.34</v>
      </c>
      <c r="G504">
        <f t="shared" ca="1" si="151"/>
        <v>3</v>
      </c>
      <c r="H504">
        <f t="shared" ca="1" si="141"/>
        <v>746</v>
      </c>
      <c r="I504" s="3">
        <f t="shared" ca="1" si="142"/>
        <v>2710</v>
      </c>
      <c r="J504">
        <v>12</v>
      </c>
      <c r="K504" s="1">
        <f t="shared" ca="1" si="143"/>
        <v>0.18</v>
      </c>
      <c r="L504">
        <f t="shared" ca="1" si="137"/>
        <v>6</v>
      </c>
      <c r="M504" s="4">
        <f t="shared" ca="1" si="144"/>
        <v>227.37277764587478</v>
      </c>
      <c r="N504" s="10">
        <f t="shared" ca="1" si="152"/>
        <v>1355</v>
      </c>
      <c r="O504" s="3">
        <f t="shared" ca="1" si="145"/>
        <v>225.83333333333334</v>
      </c>
      <c r="P504" s="14">
        <f t="shared" ca="1" si="146"/>
        <v>487.79999999999995</v>
      </c>
      <c r="Q504" s="14">
        <f t="shared" ca="1" si="147"/>
        <v>8130</v>
      </c>
      <c r="R504" s="12">
        <f t="shared" ca="1" si="148"/>
        <v>2021660</v>
      </c>
      <c r="S504" s="12">
        <f t="shared" ca="1" si="149"/>
        <v>921.40000000000009</v>
      </c>
      <c r="T504" s="12">
        <f t="shared" ca="1" si="150"/>
        <v>204827220</v>
      </c>
    </row>
    <row r="505" spans="1:20">
      <c r="A505" t="s">
        <v>520</v>
      </c>
      <c r="B505" t="str">
        <f t="shared" si="136"/>
        <v>2019</v>
      </c>
      <c r="D505" s="3">
        <f t="shared" ca="1" si="138"/>
        <v>34655.599999999999</v>
      </c>
      <c r="E505" s="3">
        <f t="shared" ca="1" si="139"/>
        <v>86639</v>
      </c>
      <c r="F505" s="1">
        <f t="shared" ca="1" si="140"/>
        <v>0.39999999999999997</v>
      </c>
      <c r="G505">
        <f t="shared" ca="1" si="151"/>
        <v>3</v>
      </c>
      <c r="H505">
        <f t="shared" ca="1" si="141"/>
        <v>738</v>
      </c>
      <c r="I505" s="3">
        <f t="shared" ca="1" si="142"/>
        <v>2855</v>
      </c>
      <c r="J505">
        <v>12</v>
      </c>
      <c r="K505" s="1">
        <f t="shared" ca="1" si="143"/>
        <v>0.15</v>
      </c>
      <c r="L505">
        <f t="shared" ca="1" si="137"/>
        <v>3</v>
      </c>
      <c r="M505" s="4">
        <f t="shared" ca="1" si="144"/>
        <v>199.07385772353226</v>
      </c>
      <c r="N505" s="10">
        <f t="shared" ca="1" si="152"/>
        <v>2141.25</v>
      </c>
      <c r="O505" s="3">
        <f t="shared" ca="1" si="145"/>
        <v>237.91666666666666</v>
      </c>
      <c r="P505" s="14">
        <f t="shared" ca="1" si="146"/>
        <v>428.25</v>
      </c>
      <c r="Q505" s="14">
        <f t="shared" ca="1" si="147"/>
        <v>8565</v>
      </c>
      <c r="R505" s="12">
        <f t="shared" ca="1" si="148"/>
        <v>2106990</v>
      </c>
      <c r="S505" s="12">
        <f t="shared" ca="1" si="149"/>
        <v>1142</v>
      </c>
      <c r="T505" s="12">
        <f t="shared" ca="1" si="150"/>
        <v>247354345</v>
      </c>
    </row>
    <row r="506" spans="1:20">
      <c r="A506" t="s">
        <v>521</v>
      </c>
      <c r="B506" t="str">
        <f t="shared" si="136"/>
        <v>2019</v>
      </c>
      <c r="D506" s="3">
        <f t="shared" ca="1" si="138"/>
        <v>8937.06</v>
      </c>
      <c r="E506" s="3">
        <f t="shared" ca="1" si="139"/>
        <v>81246</v>
      </c>
      <c r="F506" s="1">
        <f t="shared" ca="1" si="140"/>
        <v>0.11</v>
      </c>
      <c r="G506">
        <f t="shared" ca="1" si="151"/>
        <v>3</v>
      </c>
      <c r="H506">
        <f t="shared" ca="1" si="141"/>
        <v>735</v>
      </c>
      <c r="I506" s="3">
        <f t="shared" ca="1" si="142"/>
        <v>3509</v>
      </c>
      <c r="J506">
        <v>12</v>
      </c>
      <c r="K506" s="1">
        <f t="shared" ca="1" si="143"/>
        <v>0.19</v>
      </c>
      <c r="L506">
        <f t="shared" ca="1" si="137"/>
        <v>6</v>
      </c>
      <c r="M506" s="4">
        <f t="shared" ca="1" si="144"/>
        <v>311.04514773683064</v>
      </c>
      <c r="N506" s="10">
        <f t="shared" ca="1" si="152"/>
        <v>1754.5</v>
      </c>
      <c r="O506" s="3">
        <f t="shared" ca="1" si="145"/>
        <v>292.41666666666669</v>
      </c>
      <c r="P506" s="14">
        <f t="shared" ca="1" si="146"/>
        <v>666.71</v>
      </c>
      <c r="Q506" s="14">
        <f t="shared" ca="1" si="147"/>
        <v>10527</v>
      </c>
      <c r="R506" s="12">
        <f t="shared" ca="1" si="148"/>
        <v>2579115</v>
      </c>
      <c r="S506" s="12">
        <f t="shared" ca="1" si="149"/>
        <v>385.99</v>
      </c>
      <c r="T506" s="12">
        <f t="shared" ca="1" si="150"/>
        <v>285092214</v>
      </c>
    </row>
    <row r="507" spans="1:20">
      <c r="A507" t="s">
        <v>522</v>
      </c>
      <c r="B507" t="str">
        <f t="shared" si="136"/>
        <v>2019</v>
      </c>
      <c r="D507" s="3">
        <f t="shared" ca="1" si="138"/>
        <v>37084.480000000003</v>
      </c>
      <c r="E507" s="3">
        <f t="shared" ca="1" si="139"/>
        <v>115889</v>
      </c>
      <c r="F507" s="1">
        <f t="shared" ca="1" si="140"/>
        <v>0.32</v>
      </c>
      <c r="G507">
        <f t="shared" ca="1" si="151"/>
        <v>4</v>
      </c>
      <c r="H507">
        <f t="shared" ca="1" si="141"/>
        <v>745</v>
      </c>
      <c r="I507" s="3">
        <f t="shared" ca="1" si="142"/>
        <v>2050</v>
      </c>
      <c r="J507">
        <v>12</v>
      </c>
      <c r="K507" s="1">
        <f t="shared" ca="1" si="143"/>
        <v>0.16</v>
      </c>
      <c r="L507">
        <f t="shared" ca="1" si="137"/>
        <v>6</v>
      </c>
      <c r="M507" s="4">
        <f t="shared" ca="1" si="144"/>
        <v>152.61095723998463</v>
      </c>
      <c r="N507" s="10">
        <f t="shared" ca="1" si="152"/>
        <v>1025</v>
      </c>
      <c r="O507" s="3">
        <f t="shared" ca="1" si="145"/>
        <v>170.83333333333334</v>
      </c>
      <c r="P507" s="14">
        <f t="shared" ca="1" si="146"/>
        <v>328</v>
      </c>
      <c r="Q507" s="14">
        <f t="shared" ca="1" si="147"/>
        <v>8200</v>
      </c>
      <c r="R507" s="12">
        <f t="shared" ca="1" si="148"/>
        <v>1527250</v>
      </c>
      <c r="S507" s="12">
        <f t="shared" ca="1" si="149"/>
        <v>656</v>
      </c>
      <c r="T507" s="12">
        <f t="shared" ca="1" si="150"/>
        <v>237572450</v>
      </c>
    </row>
    <row r="508" spans="1:20">
      <c r="A508" t="s">
        <v>523</v>
      </c>
      <c r="B508" t="str">
        <f t="shared" si="136"/>
        <v>2019</v>
      </c>
      <c r="D508" s="3">
        <f t="shared" ca="1" si="138"/>
        <v>11864.2</v>
      </c>
      <c r="E508" s="3">
        <f t="shared" ca="1" si="139"/>
        <v>118642</v>
      </c>
      <c r="F508" s="1">
        <f t="shared" ca="1" si="140"/>
        <v>0.1</v>
      </c>
      <c r="G508">
        <f t="shared" ca="1" si="151"/>
        <v>3</v>
      </c>
      <c r="H508">
        <f t="shared" ca="1" si="141"/>
        <v>723</v>
      </c>
      <c r="I508" s="3">
        <f t="shared" ca="1" si="142"/>
        <v>2207</v>
      </c>
      <c r="J508">
        <v>12</v>
      </c>
      <c r="K508" s="1">
        <f t="shared" ca="1" si="143"/>
        <v>0.21</v>
      </c>
      <c r="L508">
        <f t="shared" ca="1" si="137"/>
        <v>3</v>
      </c>
      <c r="M508" s="4">
        <f t="shared" ca="1" si="144"/>
        <v>216.61197476948007</v>
      </c>
      <c r="N508" s="10">
        <f t="shared" ca="1" si="152"/>
        <v>1655.25</v>
      </c>
      <c r="O508" s="3">
        <f t="shared" ca="1" si="145"/>
        <v>183.91666666666666</v>
      </c>
      <c r="P508" s="14">
        <f t="shared" ca="1" si="146"/>
        <v>463.46999999999997</v>
      </c>
      <c r="Q508" s="14">
        <f t="shared" ca="1" si="147"/>
        <v>6621</v>
      </c>
      <c r="R508" s="12">
        <f t="shared" ca="1" si="148"/>
        <v>1595661</v>
      </c>
      <c r="S508" s="12">
        <f t="shared" ca="1" si="149"/>
        <v>220.70000000000002</v>
      </c>
      <c r="T508" s="12">
        <f t="shared" ca="1" si="150"/>
        <v>261842894</v>
      </c>
    </row>
    <row r="509" spans="1:20">
      <c r="A509" t="s">
        <v>524</v>
      </c>
      <c r="B509" t="str">
        <f t="shared" si="136"/>
        <v>2019</v>
      </c>
      <c r="D509" s="3">
        <f t="shared" ca="1" si="138"/>
        <v>33122.699999999997</v>
      </c>
      <c r="E509" s="3">
        <f t="shared" ca="1" si="139"/>
        <v>87165</v>
      </c>
      <c r="F509" s="1">
        <f t="shared" ca="1" si="140"/>
        <v>0.37999999999999995</v>
      </c>
      <c r="G509">
        <f t="shared" ca="1" si="151"/>
        <v>4</v>
      </c>
      <c r="H509">
        <f t="shared" ca="1" si="141"/>
        <v>732</v>
      </c>
      <c r="I509" s="3">
        <f t="shared" ca="1" si="142"/>
        <v>2678</v>
      </c>
      <c r="J509">
        <v>12</v>
      </c>
      <c r="K509" s="1">
        <f t="shared" ca="1" si="143"/>
        <v>0.15</v>
      </c>
      <c r="L509">
        <f t="shared" ca="1" si="137"/>
        <v>3</v>
      </c>
      <c r="M509" s="4">
        <f t="shared" ca="1" si="144"/>
        <v>186.73197582613636</v>
      </c>
      <c r="N509" s="10">
        <f t="shared" ca="1" si="152"/>
        <v>2008.5</v>
      </c>
      <c r="O509" s="3">
        <f t="shared" ca="1" si="145"/>
        <v>223.16666666666666</v>
      </c>
      <c r="P509" s="14">
        <f t="shared" ca="1" si="146"/>
        <v>401.7</v>
      </c>
      <c r="Q509" s="14">
        <f t="shared" ca="1" si="147"/>
        <v>10712</v>
      </c>
      <c r="R509" s="12">
        <f t="shared" ca="1" si="148"/>
        <v>1960296</v>
      </c>
      <c r="S509" s="12">
        <f t="shared" ca="1" si="149"/>
        <v>1017.6399999999999</v>
      </c>
      <c r="T509" s="12">
        <f t="shared" ca="1" si="150"/>
        <v>233427870</v>
      </c>
    </row>
    <row r="510" spans="1:20">
      <c r="A510" t="s">
        <v>525</v>
      </c>
      <c r="B510" t="str">
        <f t="shared" si="136"/>
        <v>2019</v>
      </c>
      <c r="D510" s="3">
        <f t="shared" ca="1" si="138"/>
        <v>6690.1</v>
      </c>
      <c r="E510" s="3">
        <f t="shared" ca="1" si="139"/>
        <v>66901</v>
      </c>
      <c r="F510" s="1">
        <f t="shared" ca="1" si="140"/>
        <v>0.1</v>
      </c>
      <c r="G510">
        <f t="shared" ca="1" si="151"/>
        <v>5</v>
      </c>
      <c r="H510">
        <f t="shared" ca="1" si="141"/>
        <v>750</v>
      </c>
      <c r="I510" s="3">
        <f t="shared" ca="1" si="142"/>
        <v>3101</v>
      </c>
      <c r="J510">
        <v>12</v>
      </c>
      <c r="K510" s="1">
        <f t="shared" ca="1" si="143"/>
        <v>0.21</v>
      </c>
      <c r="L510">
        <f t="shared" ca="1" si="137"/>
        <v>4</v>
      </c>
      <c r="M510" s="4">
        <f t="shared" ca="1" si="144"/>
        <v>304.35601892168455</v>
      </c>
      <c r="N510" s="10">
        <f t="shared" ca="1" si="152"/>
        <v>2067.333333333333</v>
      </c>
      <c r="O510" s="3">
        <f t="shared" ca="1" si="145"/>
        <v>258.41666666666669</v>
      </c>
      <c r="P510" s="14">
        <f t="shared" ca="1" si="146"/>
        <v>651.20999999999992</v>
      </c>
      <c r="Q510" s="14">
        <f t="shared" ca="1" si="147"/>
        <v>15505</v>
      </c>
      <c r="R510" s="12">
        <f t="shared" ca="1" si="148"/>
        <v>2325750</v>
      </c>
      <c r="S510" s="12">
        <f t="shared" ca="1" si="149"/>
        <v>310.10000000000002</v>
      </c>
      <c r="T510" s="12">
        <f t="shared" ca="1" si="150"/>
        <v>207460001</v>
      </c>
    </row>
    <row r="511" spans="1:20">
      <c r="A511" t="s">
        <v>526</v>
      </c>
      <c r="B511" t="str">
        <f t="shared" si="136"/>
        <v>2019</v>
      </c>
      <c r="D511" s="3">
        <f t="shared" ca="1" si="138"/>
        <v>7639.2</v>
      </c>
      <c r="E511" s="3">
        <f t="shared" ca="1" si="139"/>
        <v>63660</v>
      </c>
      <c r="F511" s="1">
        <f t="shared" ca="1" si="140"/>
        <v>0.12</v>
      </c>
      <c r="G511">
        <f t="shared" ca="1" si="151"/>
        <v>5</v>
      </c>
      <c r="H511">
        <f t="shared" ca="1" si="141"/>
        <v>754</v>
      </c>
      <c r="I511" s="3">
        <f t="shared" ca="1" si="142"/>
        <v>3028</v>
      </c>
      <c r="J511">
        <v>12</v>
      </c>
      <c r="K511" s="1">
        <f t="shared" ca="1" si="143"/>
        <v>0.16</v>
      </c>
      <c r="L511">
        <f t="shared" ca="1" si="137"/>
        <v>3</v>
      </c>
      <c r="M511" s="4">
        <f t="shared" ca="1" si="144"/>
        <v>225.41755049886515</v>
      </c>
      <c r="N511" s="10">
        <f t="shared" ca="1" si="152"/>
        <v>2271</v>
      </c>
      <c r="O511" s="3">
        <f t="shared" ca="1" si="145"/>
        <v>252.33333333333334</v>
      </c>
      <c r="P511" s="14">
        <f t="shared" ca="1" si="146"/>
        <v>484.48</v>
      </c>
      <c r="Q511" s="14">
        <f t="shared" ca="1" si="147"/>
        <v>15140</v>
      </c>
      <c r="R511" s="12">
        <f t="shared" ca="1" si="148"/>
        <v>2283112</v>
      </c>
      <c r="S511" s="12">
        <f t="shared" ca="1" si="149"/>
        <v>363.36</v>
      </c>
      <c r="T511" s="12">
        <f t="shared" ca="1" si="150"/>
        <v>192762480</v>
      </c>
    </row>
    <row r="512" spans="1:20">
      <c r="A512" t="s">
        <v>527</v>
      </c>
      <c r="B512" t="str">
        <f t="shared" si="136"/>
        <v>2019</v>
      </c>
      <c r="D512" s="3">
        <f t="shared" ca="1" si="138"/>
        <v>20834.550000000003</v>
      </c>
      <c r="E512" s="3">
        <f t="shared" ca="1" si="139"/>
        <v>77165</v>
      </c>
      <c r="F512" s="1">
        <f t="shared" ca="1" si="140"/>
        <v>0.27</v>
      </c>
      <c r="G512">
        <f t="shared" ca="1" si="151"/>
        <v>3</v>
      </c>
      <c r="H512">
        <f t="shared" ca="1" si="141"/>
        <v>749</v>
      </c>
      <c r="I512" s="3">
        <f t="shared" ca="1" si="142"/>
        <v>2003</v>
      </c>
      <c r="J512">
        <v>12</v>
      </c>
      <c r="K512" s="1">
        <f t="shared" ca="1" si="143"/>
        <v>0.19</v>
      </c>
      <c r="L512">
        <f t="shared" ca="1" si="137"/>
        <v>3</v>
      </c>
      <c r="M512" s="4">
        <f t="shared" ca="1" si="144"/>
        <v>177.55013705240009</v>
      </c>
      <c r="N512" s="10">
        <f t="shared" ca="1" si="152"/>
        <v>1502.25</v>
      </c>
      <c r="O512" s="3">
        <f t="shared" ca="1" si="145"/>
        <v>166.91666666666666</v>
      </c>
      <c r="P512" s="14">
        <f t="shared" ca="1" si="146"/>
        <v>380.57</v>
      </c>
      <c r="Q512" s="14">
        <f t="shared" ca="1" si="147"/>
        <v>6009</v>
      </c>
      <c r="R512" s="12">
        <f t="shared" ca="1" si="148"/>
        <v>1500247</v>
      </c>
      <c r="S512" s="12">
        <f t="shared" ca="1" si="149"/>
        <v>540.81000000000006</v>
      </c>
      <c r="T512" s="12">
        <f t="shared" ca="1" si="150"/>
        <v>154561495</v>
      </c>
    </row>
    <row r="513" spans="1:20">
      <c r="A513" t="s">
        <v>528</v>
      </c>
      <c r="B513" t="str">
        <f t="shared" si="136"/>
        <v>2019</v>
      </c>
      <c r="D513" s="3">
        <f t="shared" ca="1" si="138"/>
        <v>15340.080000000002</v>
      </c>
      <c r="E513" s="3">
        <f t="shared" ca="1" si="139"/>
        <v>54786</v>
      </c>
      <c r="F513" s="1">
        <f t="shared" ca="1" si="140"/>
        <v>0.28000000000000003</v>
      </c>
      <c r="G513">
        <f t="shared" ca="1" si="151"/>
        <v>3</v>
      </c>
      <c r="H513">
        <f t="shared" ca="1" si="141"/>
        <v>758</v>
      </c>
      <c r="I513" s="3">
        <f t="shared" ca="1" si="142"/>
        <v>2353</v>
      </c>
      <c r="J513">
        <v>12</v>
      </c>
      <c r="K513" s="1">
        <f t="shared" ca="1" si="143"/>
        <v>0.16</v>
      </c>
      <c r="L513">
        <f t="shared" ca="1" si="137"/>
        <v>6</v>
      </c>
      <c r="M513" s="4">
        <f t="shared" ca="1" si="144"/>
        <v>175.1676011637482</v>
      </c>
      <c r="N513" s="10">
        <f t="shared" ca="1" si="152"/>
        <v>1176.5</v>
      </c>
      <c r="O513" s="3">
        <f t="shared" ca="1" si="145"/>
        <v>196.08333333333334</v>
      </c>
      <c r="P513" s="14">
        <f t="shared" ca="1" si="146"/>
        <v>376.48</v>
      </c>
      <c r="Q513" s="14">
        <f t="shared" ca="1" si="147"/>
        <v>7059</v>
      </c>
      <c r="R513" s="12">
        <f t="shared" ca="1" si="148"/>
        <v>1783574</v>
      </c>
      <c r="S513" s="12">
        <f t="shared" ca="1" si="149"/>
        <v>658.84</v>
      </c>
      <c r="T513" s="12">
        <f t="shared" ca="1" si="150"/>
        <v>128911458</v>
      </c>
    </row>
    <row r="514" spans="1:20">
      <c r="A514" t="s">
        <v>529</v>
      </c>
      <c r="B514" t="str">
        <f t="shared" ref="B514:B577" si="153">+LEFT(A514,4)</f>
        <v>2019</v>
      </c>
      <c r="D514" s="3">
        <f t="shared" ca="1" si="138"/>
        <v>19204.079999999998</v>
      </c>
      <c r="E514" s="3">
        <f t="shared" ca="1" si="139"/>
        <v>91448</v>
      </c>
      <c r="F514" s="1">
        <f t="shared" ca="1" si="140"/>
        <v>0.21</v>
      </c>
      <c r="G514">
        <f t="shared" ca="1" si="151"/>
        <v>4</v>
      </c>
      <c r="H514">
        <f t="shared" ca="1" si="141"/>
        <v>786</v>
      </c>
      <c r="I514" s="3">
        <f t="shared" ca="1" si="142"/>
        <v>2781</v>
      </c>
      <c r="J514">
        <v>12</v>
      </c>
      <c r="K514" s="1">
        <f t="shared" ca="1" si="143"/>
        <v>0.15</v>
      </c>
      <c r="L514">
        <f t="shared" ca="1" si="137"/>
        <v>6</v>
      </c>
      <c r="M514" s="4">
        <f t="shared" ca="1" si="144"/>
        <v>193.91397489637239</v>
      </c>
      <c r="N514" s="10">
        <f t="shared" ca="1" si="152"/>
        <v>1390.5</v>
      </c>
      <c r="O514" s="3">
        <f t="shared" ca="1" si="145"/>
        <v>231.75</v>
      </c>
      <c r="P514" s="14">
        <f t="shared" ca="1" si="146"/>
        <v>417.15</v>
      </c>
      <c r="Q514" s="14">
        <f t="shared" ca="1" si="147"/>
        <v>11124</v>
      </c>
      <c r="R514" s="12">
        <f t="shared" ca="1" si="148"/>
        <v>2185866</v>
      </c>
      <c r="S514" s="12">
        <f t="shared" ca="1" si="149"/>
        <v>584.01</v>
      </c>
      <c r="T514" s="12">
        <f t="shared" ca="1" si="150"/>
        <v>254316888</v>
      </c>
    </row>
    <row r="515" spans="1:20">
      <c r="A515" t="s">
        <v>530</v>
      </c>
      <c r="B515" t="str">
        <f t="shared" si="153"/>
        <v>2019</v>
      </c>
      <c r="D515" s="3">
        <f t="shared" ca="1" si="138"/>
        <v>19564.38</v>
      </c>
      <c r="E515" s="3">
        <f t="shared" ca="1" si="139"/>
        <v>88929</v>
      </c>
      <c r="F515" s="1">
        <f t="shared" ca="1" si="140"/>
        <v>0.22</v>
      </c>
      <c r="G515">
        <f t="shared" ca="1" si="151"/>
        <v>4</v>
      </c>
      <c r="H515">
        <f t="shared" ca="1" si="141"/>
        <v>756</v>
      </c>
      <c r="I515" s="3">
        <f t="shared" ca="1" si="142"/>
        <v>3217</v>
      </c>
      <c r="J515">
        <v>12</v>
      </c>
      <c r="K515" s="1">
        <f t="shared" ca="1" si="143"/>
        <v>0.15</v>
      </c>
      <c r="L515">
        <f t="shared" ref="L515:L578" ca="1" si="154">+RANDBETWEEN(3,6)</f>
        <v>6</v>
      </c>
      <c r="M515" s="4">
        <f t="shared" ca="1" si="144"/>
        <v>224.31544668882771</v>
      </c>
      <c r="N515" s="10">
        <f t="shared" ca="1" si="152"/>
        <v>1608.5</v>
      </c>
      <c r="O515" s="3">
        <f t="shared" ca="1" si="145"/>
        <v>268.08333333333331</v>
      </c>
      <c r="P515" s="14">
        <f t="shared" ca="1" si="146"/>
        <v>482.54999999999995</v>
      </c>
      <c r="Q515" s="14">
        <f t="shared" ca="1" si="147"/>
        <v>12868</v>
      </c>
      <c r="R515" s="12">
        <f t="shared" ca="1" si="148"/>
        <v>2432052</v>
      </c>
      <c r="S515" s="12">
        <f t="shared" ca="1" si="149"/>
        <v>707.74</v>
      </c>
      <c r="T515" s="12">
        <f t="shared" ca="1" si="150"/>
        <v>286084593</v>
      </c>
    </row>
    <row r="516" spans="1:20">
      <c r="A516" t="s">
        <v>531</v>
      </c>
      <c r="B516" t="str">
        <f t="shared" si="153"/>
        <v>2019</v>
      </c>
      <c r="D516" s="3">
        <f t="shared" ca="1" si="138"/>
        <v>40069.380000000005</v>
      </c>
      <c r="E516" s="3">
        <f t="shared" ca="1" si="139"/>
        <v>102742</v>
      </c>
      <c r="F516" s="1">
        <f t="shared" ca="1" si="140"/>
        <v>0.39000000000000007</v>
      </c>
      <c r="G516">
        <f t="shared" ca="1" si="151"/>
        <v>3</v>
      </c>
      <c r="H516">
        <f t="shared" ca="1" si="141"/>
        <v>727</v>
      </c>
      <c r="I516" s="3">
        <f t="shared" ca="1" si="142"/>
        <v>3094</v>
      </c>
      <c r="J516">
        <v>12</v>
      </c>
      <c r="K516" s="1">
        <f t="shared" ca="1" si="143"/>
        <v>0.19</v>
      </c>
      <c r="L516">
        <f t="shared" ca="1" si="154"/>
        <v>3</v>
      </c>
      <c r="M516" s="4">
        <f t="shared" ca="1" si="144"/>
        <v>274.25867400904951</v>
      </c>
      <c r="N516" s="10">
        <f t="shared" ca="1" si="152"/>
        <v>2320.5</v>
      </c>
      <c r="O516" s="3">
        <f t="shared" ca="1" si="145"/>
        <v>257.83333333333331</v>
      </c>
      <c r="P516" s="14">
        <f t="shared" ca="1" si="146"/>
        <v>587.86</v>
      </c>
      <c r="Q516" s="14">
        <f t="shared" ca="1" si="147"/>
        <v>9282</v>
      </c>
      <c r="R516" s="12">
        <f t="shared" ca="1" si="148"/>
        <v>2249338</v>
      </c>
      <c r="S516" s="12">
        <f t="shared" ca="1" si="149"/>
        <v>1206.6600000000003</v>
      </c>
      <c r="T516" s="12">
        <f t="shared" ca="1" si="150"/>
        <v>317883748</v>
      </c>
    </row>
    <row r="517" spans="1:20">
      <c r="A517" t="s">
        <v>532</v>
      </c>
      <c r="B517" t="str">
        <f t="shared" si="153"/>
        <v>2019</v>
      </c>
      <c r="D517" s="3">
        <f t="shared" ca="1" si="138"/>
        <v>34814.46</v>
      </c>
      <c r="E517" s="3">
        <f t="shared" ca="1" si="139"/>
        <v>91617</v>
      </c>
      <c r="F517" s="1">
        <f t="shared" ca="1" si="140"/>
        <v>0.38</v>
      </c>
      <c r="G517">
        <f t="shared" ca="1" si="151"/>
        <v>5</v>
      </c>
      <c r="H517">
        <f t="shared" ca="1" si="141"/>
        <v>742</v>
      </c>
      <c r="I517" s="3">
        <f t="shared" ca="1" si="142"/>
        <v>2801</v>
      </c>
      <c r="J517">
        <v>12</v>
      </c>
      <c r="K517" s="1">
        <f t="shared" ca="1" si="143"/>
        <v>0.17</v>
      </c>
      <c r="L517">
        <f t="shared" ca="1" si="154"/>
        <v>3</v>
      </c>
      <c r="M517" s="4">
        <f t="shared" ca="1" si="144"/>
        <v>221.75180955634784</v>
      </c>
      <c r="N517" s="10">
        <f t="shared" ca="1" si="152"/>
        <v>2100.75</v>
      </c>
      <c r="O517" s="3">
        <f t="shared" ca="1" si="145"/>
        <v>233.41666666666666</v>
      </c>
      <c r="P517" s="14">
        <f t="shared" ca="1" si="146"/>
        <v>476.17</v>
      </c>
      <c r="Q517" s="14">
        <f t="shared" ca="1" si="147"/>
        <v>14005</v>
      </c>
      <c r="R517" s="12">
        <f t="shared" ca="1" si="148"/>
        <v>2078342</v>
      </c>
      <c r="S517" s="12">
        <f t="shared" ca="1" si="149"/>
        <v>1064.3800000000001</v>
      </c>
      <c r="T517" s="12">
        <f t="shared" ca="1" si="150"/>
        <v>256619217</v>
      </c>
    </row>
    <row r="518" spans="1:20">
      <c r="A518" t="s">
        <v>533</v>
      </c>
      <c r="B518" t="str">
        <f t="shared" si="153"/>
        <v>2019</v>
      </c>
      <c r="D518" s="3">
        <f t="shared" ca="1" si="138"/>
        <v>29717.84</v>
      </c>
      <c r="E518" s="3">
        <f t="shared" ca="1" si="139"/>
        <v>95864</v>
      </c>
      <c r="F518" s="1">
        <f t="shared" ca="1" si="140"/>
        <v>0.31</v>
      </c>
      <c r="G518">
        <f t="shared" ca="1" si="151"/>
        <v>3</v>
      </c>
      <c r="H518">
        <f t="shared" ca="1" si="141"/>
        <v>750</v>
      </c>
      <c r="I518" s="3">
        <f t="shared" ca="1" si="142"/>
        <v>2608</v>
      </c>
      <c r="J518">
        <v>12</v>
      </c>
      <c r="K518" s="1">
        <f t="shared" ca="1" si="143"/>
        <v>0.16</v>
      </c>
      <c r="L518">
        <f t="shared" ca="1" si="154"/>
        <v>5</v>
      </c>
      <c r="M518" s="4">
        <f t="shared" ca="1" si="144"/>
        <v>194.15091535701461</v>
      </c>
      <c r="N518" s="10">
        <f t="shared" ca="1" si="152"/>
        <v>1521.3333333333335</v>
      </c>
      <c r="O518" s="3">
        <f t="shared" ca="1" si="145"/>
        <v>217.33333333333334</v>
      </c>
      <c r="P518" s="14">
        <f t="shared" ca="1" si="146"/>
        <v>417.28000000000003</v>
      </c>
      <c r="Q518" s="14">
        <f t="shared" ca="1" si="147"/>
        <v>7824</v>
      </c>
      <c r="R518" s="12">
        <f t="shared" ca="1" si="148"/>
        <v>1956000</v>
      </c>
      <c r="S518" s="12">
        <f t="shared" ca="1" si="149"/>
        <v>808.48</v>
      </c>
      <c r="T518" s="12">
        <f t="shared" ca="1" si="150"/>
        <v>250013312</v>
      </c>
    </row>
    <row r="519" spans="1:20">
      <c r="A519" t="s">
        <v>534</v>
      </c>
      <c r="B519" t="str">
        <f t="shared" si="153"/>
        <v>2019</v>
      </c>
      <c r="D519" s="3">
        <f t="shared" ca="1" si="138"/>
        <v>21076.160000000003</v>
      </c>
      <c r="E519" s="3">
        <f t="shared" ca="1" si="139"/>
        <v>75272</v>
      </c>
      <c r="F519" s="1">
        <f t="shared" ca="1" si="140"/>
        <v>0.28000000000000003</v>
      </c>
      <c r="G519">
        <f t="shared" ca="1" si="151"/>
        <v>4</v>
      </c>
      <c r="H519">
        <f t="shared" ca="1" si="141"/>
        <v>722</v>
      </c>
      <c r="I519" s="3">
        <f t="shared" ca="1" si="142"/>
        <v>3591</v>
      </c>
      <c r="J519">
        <v>12</v>
      </c>
      <c r="K519" s="1">
        <f t="shared" ca="1" si="143"/>
        <v>0.15</v>
      </c>
      <c r="L519">
        <f t="shared" ca="1" si="154"/>
        <v>3</v>
      </c>
      <c r="M519" s="4">
        <f t="shared" ca="1" si="144"/>
        <v>250.39377340987883</v>
      </c>
      <c r="N519" s="10">
        <f t="shared" ca="1" si="152"/>
        <v>2693.25</v>
      </c>
      <c r="O519" s="3">
        <f t="shared" ca="1" si="145"/>
        <v>299.25</v>
      </c>
      <c r="P519" s="14">
        <f t="shared" ca="1" si="146"/>
        <v>538.65</v>
      </c>
      <c r="Q519" s="14">
        <f t="shared" ca="1" si="147"/>
        <v>14364</v>
      </c>
      <c r="R519" s="12">
        <f t="shared" ca="1" si="148"/>
        <v>2592702</v>
      </c>
      <c r="S519" s="12">
        <f t="shared" ca="1" si="149"/>
        <v>1005.4800000000001</v>
      </c>
      <c r="T519" s="12">
        <f t="shared" ca="1" si="150"/>
        <v>270301752</v>
      </c>
    </row>
    <row r="520" spans="1:20">
      <c r="A520" t="s">
        <v>535</v>
      </c>
      <c r="B520" t="str">
        <f t="shared" si="153"/>
        <v>2019</v>
      </c>
      <c r="D520" s="3">
        <f t="shared" ca="1" si="138"/>
        <v>19270.18</v>
      </c>
      <c r="E520" s="3">
        <f t="shared" ca="1" si="139"/>
        <v>101422</v>
      </c>
      <c r="F520" s="1">
        <f t="shared" ca="1" si="140"/>
        <v>0.19</v>
      </c>
      <c r="G520">
        <f t="shared" ca="1" si="151"/>
        <v>5</v>
      </c>
      <c r="H520">
        <f t="shared" ca="1" si="141"/>
        <v>779</v>
      </c>
      <c r="I520" s="3">
        <f t="shared" ca="1" si="142"/>
        <v>2190</v>
      </c>
      <c r="J520">
        <v>12</v>
      </c>
      <c r="K520" s="1">
        <f t="shared" ca="1" si="143"/>
        <v>0.19</v>
      </c>
      <c r="L520">
        <f t="shared" ca="1" si="154"/>
        <v>5</v>
      </c>
      <c r="M520" s="4">
        <f t="shared" ca="1" si="144"/>
        <v>194.12621075624372</v>
      </c>
      <c r="N520" s="10">
        <f t="shared" ca="1" si="152"/>
        <v>1277.5</v>
      </c>
      <c r="O520" s="3">
        <f t="shared" ca="1" si="145"/>
        <v>182.5</v>
      </c>
      <c r="P520" s="14">
        <f t="shared" ca="1" si="146"/>
        <v>416.1</v>
      </c>
      <c r="Q520" s="14">
        <f t="shared" ca="1" si="147"/>
        <v>10950</v>
      </c>
      <c r="R520" s="12">
        <f t="shared" ca="1" si="148"/>
        <v>1706010</v>
      </c>
      <c r="S520" s="12">
        <f t="shared" ca="1" si="149"/>
        <v>416.1</v>
      </c>
      <c r="T520" s="12">
        <f t="shared" ca="1" si="150"/>
        <v>222114180</v>
      </c>
    </row>
    <row r="521" spans="1:20">
      <c r="A521" t="s">
        <v>536</v>
      </c>
      <c r="B521" t="str">
        <f t="shared" si="153"/>
        <v>2019</v>
      </c>
      <c r="D521" s="3">
        <f t="shared" ca="1" si="138"/>
        <v>18047.399999999998</v>
      </c>
      <c r="E521" s="3">
        <f t="shared" ca="1" si="139"/>
        <v>60158</v>
      </c>
      <c r="F521" s="1">
        <f t="shared" ca="1" si="140"/>
        <v>0.3</v>
      </c>
      <c r="G521">
        <f t="shared" ca="1" si="151"/>
        <v>5</v>
      </c>
      <c r="H521">
        <f t="shared" ca="1" si="141"/>
        <v>772</v>
      </c>
      <c r="I521" s="3">
        <f t="shared" ca="1" si="142"/>
        <v>3596</v>
      </c>
      <c r="J521">
        <v>12</v>
      </c>
      <c r="K521" s="1">
        <f t="shared" ca="1" si="143"/>
        <v>0.17</v>
      </c>
      <c r="L521">
        <f t="shared" ca="1" si="154"/>
        <v>4</v>
      </c>
      <c r="M521" s="4">
        <f t="shared" ca="1" si="144"/>
        <v>284.69100577101989</v>
      </c>
      <c r="N521" s="10">
        <f t="shared" ca="1" si="152"/>
        <v>2397.333333333333</v>
      </c>
      <c r="O521" s="3">
        <f t="shared" ca="1" si="145"/>
        <v>299.66666666666669</v>
      </c>
      <c r="P521" s="14">
        <f t="shared" ca="1" si="146"/>
        <v>611.32000000000005</v>
      </c>
      <c r="Q521" s="14">
        <f t="shared" ca="1" si="147"/>
        <v>17980</v>
      </c>
      <c r="R521" s="12">
        <f t="shared" ca="1" si="148"/>
        <v>2776112</v>
      </c>
      <c r="S521" s="12">
        <f t="shared" ca="1" si="149"/>
        <v>1078.8</v>
      </c>
      <c r="T521" s="12">
        <f t="shared" ca="1" si="150"/>
        <v>216328168</v>
      </c>
    </row>
    <row r="522" spans="1:20">
      <c r="A522" t="s">
        <v>537</v>
      </c>
      <c r="B522" t="str">
        <f t="shared" si="153"/>
        <v>2019</v>
      </c>
      <c r="D522" s="3">
        <f t="shared" ca="1" si="138"/>
        <v>10680.800000000001</v>
      </c>
      <c r="E522" s="3">
        <f t="shared" ca="1" si="139"/>
        <v>106808</v>
      </c>
      <c r="F522" s="1">
        <f t="shared" ca="1" si="140"/>
        <v>0.1</v>
      </c>
      <c r="G522">
        <f t="shared" ca="1" si="151"/>
        <v>4</v>
      </c>
      <c r="H522">
        <f t="shared" ca="1" si="141"/>
        <v>777</v>
      </c>
      <c r="I522" s="3">
        <f t="shared" ca="1" si="142"/>
        <v>3943</v>
      </c>
      <c r="J522">
        <v>12</v>
      </c>
      <c r="K522" s="1">
        <f t="shared" ca="1" si="143"/>
        <v>0.21</v>
      </c>
      <c r="L522">
        <f t="shared" ca="1" si="154"/>
        <v>6</v>
      </c>
      <c r="M522" s="4">
        <f t="shared" ca="1" si="144"/>
        <v>386.99638265340286</v>
      </c>
      <c r="N522" s="10">
        <f t="shared" ca="1" si="152"/>
        <v>1971.5</v>
      </c>
      <c r="O522" s="3">
        <f t="shared" ca="1" si="145"/>
        <v>328.58333333333331</v>
      </c>
      <c r="P522" s="14">
        <f t="shared" ca="1" si="146"/>
        <v>828.03</v>
      </c>
      <c r="Q522" s="14">
        <f t="shared" ca="1" si="147"/>
        <v>15772</v>
      </c>
      <c r="R522" s="12">
        <f t="shared" ca="1" si="148"/>
        <v>3063711</v>
      </c>
      <c r="S522" s="12">
        <f t="shared" ca="1" si="149"/>
        <v>394.3</v>
      </c>
      <c r="T522" s="12">
        <f t="shared" ca="1" si="150"/>
        <v>421143944</v>
      </c>
    </row>
    <row r="523" spans="1:20">
      <c r="A523" t="s">
        <v>538</v>
      </c>
      <c r="B523" t="str">
        <f t="shared" si="153"/>
        <v>2019</v>
      </c>
      <c r="D523" s="3">
        <f t="shared" ca="1" si="138"/>
        <v>20033.28</v>
      </c>
      <c r="E523" s="3">
        <f t="shared" ca="1" si="139"/>
        <v>111296</v>
      </c>
      <c r="F523" s="1">
        <f t="shared" ca="1" si="140"/>
        <v>0.18</v>
      </c>
      <c r="G523">
        <f t="shared" ca="1" si="151"/>
        <v>3</v>
      </c>
      <c r="H523">
        <f t="shared" ca="1" si="141"/>
        <v>758</v>
      </c>
      <c r="I523" s="3">
        <f t="shared" ca="1" si="142"/>
        <v>2885</v>
      </c>
      <c r="J523">
        <v>12</v>
      </c>
      <c r="K523" s="1">
        <f t="shared" ca="1" si="143"/>
        <v>0.2</v>
      </c>
      <c r="L523">
        <f t="shared" ca="1" si="154"/>
        <v>3</v>
      </c>
      <c r="M523" s="4">
        <f t="shared" ca="1" si="144"/>
        <v>269.43271556417415</v>
      </c>
      <c r="N523" s="10">
        <f t="shared" ca="1" si="152"/>
        <v>2163.75</v>
      </c>
      <c r="O523" s="3">
        <f t="shared" ca="1" si="145"/>
        <v>240.41666666666666</v>
      </c>
      <c r="P523" s="14">
        <f t="shared" ca="1" si="146"/>
        <v>577</v>
      </c>
      <c r="Q523" s="14">
        <f t="shared" ca="1" si="147"/>
        <v>8655</v>
      </c>
      <c r="R523" s="12">
        <f t="shared" ca="1" si="148"/>
        <v>2186830</v>
      </c>
      <c r="S523" s="12">
        <f t="shared" ca="1" si="149"/>
        <v>519.29999999999995</v>
      </c>
      <c r="T523" s="12">
        <f t="shared" ca="1" si="150"/>
        <v>321088960</v>
      </c>
    </row>
    <row r="524" spans="1:20">
      <c r="A524" t="s">
        <v>539</v>
      </c>
      <c r="B524" t="str">
        <f t="shared" si="153"/>
        <v>2019</v>
      </c>
      <c r="D524" s="3">
        <f t="shared" ca="1" si="138"/>
        <v>40207.72</v>
      </c>
      <c r="E524" s="3">
        <f t="shared" ca="1" si="139"/>
        <v>118258</v>
      </c>
      <c r="F524" s="1">
        <f t="shared" ca="1" si="140"/>
        <v>0.34</v>
      </c>
      <c r="G524">
        <f t="shared" ca="1" si="151"/>
        <v>3</v>
      </c>
      <c r="H524">
        <f t="shared" ca="1" si="141"/>
        <v>728</v>
      </c>
      <c r="I524" s="3">
        <f t="shared" ca="1" si="142"/>
        <v>3643</v>
      </c>
      <c r="J524">
        <v>12</v>
      </c>
      <c r="K524" s="1">
        <f t="shared" ca="1" si="143"/>
        <v>0.19</v>
      </c>
      <c r="L524">
        <f t="shared" ca="1" si="154"/>
        <v>3</v>
      </c>
      <c r="M524" s="4">
        <f t="shared" ca="1" si="144"/>
        <v>322.92318985616254</v>
      </c>
      <c r="N524" s="10">
        <f t="shared" ca="1" si="152"/>
        <v>2732.25</v>
      </c>
      <c r="O524" s="3">
        <f t="shared" ca="1" si="145"/>
        <v>303.58333333333331</v>
      </c>
      <c r="P524" s="14">
        <f t="shared" ca="1" si="146"/>
        <v>692.17</v>
      </c>
      <c r="Q524" s="14">
        <f t="shared" ca="1" si="147"/>
        <v>10929</v>
      </c>
      <c r="R524" s="12">
        <f t="shared" ca="1" si="148"/>
        <v>2652104</v>
      </c>
      <c r="S524" s="12">
        <f t="shared" ca="1" si="149"/>
        <v>1238.6200000000001</v>
      </c>
      <c r="T524" s="12">
        <f t="shared" ca="1" si="150"/>
        <v>430813894</v>
      </c>
    </row>
    <row r="525" spans="1:20">
      <c r="A525" t="s">
        <v>540</v>
      </c>
      <c r="B525" t="str">
        <f t="shared" si="153"/>
        <v>2019</v>
      </c>
      <c r="D525" s="3">
        <f t="shared" ca="1" si="138"/>
        <v>11130.2</v>
      </c>
      <c r="E525" s="3">
        <f t="shared" ca="1" si="139"/>
        <v>111302</v>
      </c>
      <c r="F525" s="1">
        <f t="shared" ca="1" si="140"/>
        <v>0.1</v>
      </c>
      <c r="G525">
        <f t="shared" ca="1" si="151"/>
        <v>4</v>
      </c>
      <c r="H525">
        <f t="shared" ca="1" si="141"/>
        <v>733</v>
      </c>
      <c r="I525" s="3">
        <f t="shared" ca="1" si="142"/>
        <v>3719</v>
      </c>
      <c r="J525">
        <v>12</v>
      </c>
      <c r="K525" s="1">
        <f t="shared" ca="1" si="143"/>
        <v>0.2</v>
      </c>
      <c r="L525">
        <f t="shared" ca="1" si="154"/>
        <v>6</v>
      </c>
      <c r="M525" s="4">
        <f t="shared" ca="1" si="144"/>
        <v>347.32071722120065</v>
      </c>
      <c r="N525" s="10">
        <f t="shared" ca="1" si="152"/>
        <v>1859.5</v>
      </c>
      <c r="O525" s="3">
        <f t="shared" ca="1" si="145"/>
        <v>309.91666666666669</v>
      </c>
      <c r="P525" s="14">
        <f t="shared" ca="1" si="146"/>
        <v>743.80000000000007</v>
      </c>
      <c r="Q525" s="14">
        <f t="shared" ca="1" si="147"/>
        <v>14876</v>
      </c>
      <c r="R525" s="12">
        <f t="shared" ca="1" si="148"/>
        <v>2726027</v>
      </c>
      <c r="S525" s="12">
        <f t="shared" ca="1" si="149"/>
        <v>371.90000000000003</v>
      </c>
      <c r="T525" s="12">
        <f t="shared" ca="1" si="150"/>
        <v>413932138</v>
      </c>
    </row>
    <row r="526" spans="1:20">
      <c r="A526" t="s">
        <v>541</v>
      </c>
      <c r="B526" t="str">
        <f t="shared" si="153"/>
        <v>2019</v>
      </c>
      <c r="D526" s="3">
        <f t="shared" ca="1" si="138"/>
        <v>28384.55</v>
      </c>
      <c r="E526" s="3">
        <f t="shared" ca="1" si="139"/>
        <v>76715</v>
      </c>
      <c r="F526" s="1">
        <f t="shared" ca="1" si="140"/>
        <v>0.37</v>
      </c>
      <c r="G526">
        <f t="shared" ca="1" si="151"/>
        <v>3</v>
      </c>
      <c r="H526">
        <f t="shared" ca="1" si="141"/>
        <v>790</v>
      </c>
      <c r="I526" s="3">
        <f t="shared" ca="1" si="142"/>
        <v>3428</v>
      </c>
      <c r="J526">
        <v>12</v>
      </c>
      <c r="K526" s="1">
        <f t="shared" ca="1" si="143"/>
        <v>0.21</v>
      </c>
      <c r="L526">
        <f t="shared" ca="1" si="154"/>
        <v>5</v>
      </c>
      <c r="M526" s="4">
        <f t="shared" ca="1" si="144"/>
        <v>336.45031695051102</v>
      </c>
      <c r="N526" s="10">
        <f t="shared" ca="1" si="152"/>
        <v>1999.6666666666667</v>
      </c>
      <c r="O526" s="3">
        <f t="shared" ca="1" si="145"/>
        <v>285.66666666666669</v>
      </c>
      <c r="P526" s="14">
        <f t="shared" ca="1" si="146"/>
        <v>719.88</v>
      </c>
      <c r="Q526" s="14">
        <f t="shared" ca="1" si="147"/>
        <v>10284</v>
      </c>
      <c r="R526" s="12">
        <f t="shared" ca="1" si="148"/>
        <v>2708120</v>
      </c>
      <c r="S526" s="12">
        <f t="shared" ca="1" si="149"/>
        <v>1268.3599999999999</v>
      </c>
      <c r="T526" s="12">
        <f t="shared" ca="1" si="150"/>
        <v>262979020</v>
      </c>
    </row>
    <row r="527" spans="1:20">
      <c r="A527" t="s">
        <v>542</v>
      </c>
      <c r="B527" t="str">
        <f t="shared" si="153"/>
        <v>2019</v>
      </c>
      <c r="D527" s="3">
        <f t="shared" ca="1" si="138"/>
        <v>24233.75</v>
      </c>
      <c r="E527" s="3">
        <f t="shared" ca="1" si="139"/>
        <v>96935</v>
      </c>
      <c r="F527" s="1">
        <f t="shared" ca="1" si="140"/>
        <v>0.25</v>
      </c>
      <c r="G527">
        <f t="shared" ca="1" si="151"/>
        <v>5</v>
      </c>
      <c r="H527">
        <f t="shared" ca="1" si="141"/>
        <v>771</v>
      </c>
      <c r="I527" s="3">
        <f t="shared" ca="1" si="142"/>
        <v>2067</v>
      </c>
      <c r="J527">
        <v>12</v>
      </c>
      <c r="K527" s="1">
        <f t="shared" ca="1" si="143"/>
        <v>0.17</v>
      </c>
      <c r="L527">
        <f t="shared" ca="1" si="154"/>
        <v>5</v>
      </c>
      <c r="M527" s="4">
        <f t="shared" ca="1" si="144"/>
        <v>163.64191015814745</v>
      </c>
      <c r="N527" s="10">
        <f t="shared" ca="1" si="152"/>
        <v>1205.75</v>
      </c>
      <c r="O527" s="3">
        <f t="shared" ca="1" si="145"/>
        <v>172.25</v>
      </c>
      <c r="P527" s="14">
        <f t="shared" ca="1" si="146"/>
        <v>351.39000000000004</v>
      </c>
      <c r="Q527" s="14">
        <f t="shared" ca="1" si="147"/>
        <v>10335</v>
      </c>
      <c r="R527" s="12">
        <f t="shared" ca="1" si="148"/>
        <v>1593657</v>
      </c>
      <c r="S527" s="12">
        <f t="shared" ca="1" si="149"/>
        <v>516.75</v>
      </c>
      <c r="T527" s="12">
        <f t="shared" ca="1" si="150"/>
        <v>200364645</v>
      </c>
    </row>
    <row r="528" spans="1:20">
      <c r="A528" t="s">
        <v>543</v>
      </c>
      <c r="B528" t="str">
        <f t="shared" si="153"/>
        <v>2019</v>
      </c>
      <c r="D528" s="3">
        <f t="shared" ref="D528:D591" ca="1" si="155">(+RANDBETWEEN(10,40)/100)*E528</f>
        <v>24172.05</v>
      </c>
      <c r="E528" s="3">
        <f t="shared" ref="E528:E591" ca="1" si="156">+RANDBETWEEN(50000,120000)</f>
        <v>115105</v>
      </c>
      <c r="F528" s="1">
        <f t="shared" ref="F528:F591" ca="1" si="157">+D528/E528</f>
        <v>0.21</v>
      </c>
      <c r="G528">
        <f t="shared" ca="1" si="151"/>
        <v>3</v>
      </c>
      <c r="H528">
        <f t="shared" ref="H528:H591" ca="1" si="158">+RANDBETWEEN(720,790)</f>
        <v>771</v>
      </c>
      <c r="I528" s="3">
        <f t="shared" ref="I528:I591" ca="1" si="159">+RANDBETWEEN(2000,4000)</f>
        <v>2340</v>
      </c>
      <c r="J528">
        <v>12</v>
      </c>
      <c r="K528" s="1">
        <f t="shared" ref="K528:K591" ca="1" si="160">+RANDBETWEEN(15,21)/100</f>
        <v>0.19</v>
      </c>
      <c r="L528">
        <f t="shared" ca="1" si="154"/>
        <v>6</v>
      </c>
      <c r="M528" s="4">
        <f t="shared" ref="M528:M591" ca="1" si="161">-CUMIPMT(K528/12,J528,I528,1,J528,1)</f>
        <v>207.42252656146596</v>
      </c>
      <c r="N528" s="10">
        <f t="shared" ca="1" si="152"/>
        <v>1170</v>
      </c>
      <c r="O528" s="3">
        <f t="shared" ref="O528:O591" ca="1" si="162">+I528/J528</f>
        <v>195</v>
      </c>
      <c r="P528" s="14">
        <f t="shared" ref="P528:P591" ca="1" si="163">+K528*I528</f>
        <v>444.6</v>
      </c>
      <c r="Q528" s="14">
        <f t="shared" ref="Q528:Q591" ca="1" si="164">+G528*I528</f>
        <v>7020</v>
      </c>
      <c r="R528" s="12">
        <f t="shared" ref="R528:R591" ca="1" si="165">+I528*H528</f>
        <v>1804140</v>
      </c>
      <c r="S528" s="12">
        <f t="shared" ref="S528:S591" ca="1" si="166">+F528*I528</f>
        <v>491.4</v>
      </c>
      <c r="T528" s="12">
        <f t="shared" ref="T528:T591" ca="1" si="167">+E528*I528</f>
        <v>269345700</v>
      </c>
    </row>
    <row r="529" spans="1:20">
      <c r="A529" t="s">
        <v>544</v>
      </c>
      <c r="B529" t="str">
        <f t="shared" si="153"/>
        <v>2019</v>
      </c>
      <c r="D529" s="3">
        <f t="shared" ca="1" si="155"/>
        <v>32804.51</v>
      </c>
      <c r="E529" s="3">
        <f t="shared" ca="1" si="156"/>
        <v>105821</v>
      </c>
      <c r="F529" s="1">
        <f t="shared" ca="1" si="157"/>
        <v>0.31</v>
      </c>
      <c r="G529">
        <f t="shared" ref="G529:G592" ca="1" si="168">+RANDBETWEEN(3,5)</f>
        <v>5</v>
      </c>
      <c r="H529">
        <f t="shared" ca="1" si="158"/>
        <v>784</v>
      </c>
      <c r="I529" s="3">
        <f t="shared" ca="1" si="159"/>
        <v>2109</v>
      </c>
      <c r="J529">
        <v>12</v>
      </c>
      <c r="K529" s="1">
        <f t="shared" ca="1" si="160"/>
        <v>0.21</v>
      </c>
      <c r="L529">
        <f t="shared" ca="1" si="154"/>
        <v>4</v>
      </c>
      <c r="M529" s="4">
        <f t="shared" ca="1" si="161"/>
        <v>206.99350013087152</v>
      </c>
      <c r="N529" s="10">
        <f t="shared" ca="1" si="152"/>
        <v>1406</v>
      </c>
      <c r="O529" s="3">
        <f t="shared" ca="1" si="162"/>
        <v>175.75</v>
      </c>
      <c r="P529" s="14">
        <f t="shared" ca="1" si="163"/>
        <v>442.89</v>
      </c>
      <c r="Q529" s="14">
        <f t="shared" ca="1" si="164"/>
        <v>10545</v>
      </c>
      <c r="R529" s="12">
        <f t="shared" ca="1" si="165"/>
        <v>1653456</v>
      </c>
      <c r="S529" s="12">
        <f t="shared" ca="1" si="166"/>
        <v>653.79</v>
      </c>
      <c r="T529" s="12">
        <f t="shared" ca="1" si="167"/>
        <v>223176489</v>
      </c>
    </row>
    <row r="530" spans="1:20">
      <c r="A530" t="s">
        <v>545</v>
      </c>
      <c r="B530" t="str">
        <f t="shared" si="153"/>
        <v>2019</v>
      </c>
      <c r="D530" s="3">
        <f t="shared" ca="1" si="155"/>
        <v>20016.990000000002</v>
      </c>
      <c r="E530" s="3">
        <f t="shared" ca="1" si="156"/>
        <v>117747</v>
      </c>
      <c r="F530" s="1">
        <f t="shared" ca="1" si="157"/>
        <v>0.17</v>
      </c>
      <c r="G530">
        <f t="shared" ca="1" si="168"/>
        <v>3</v>
      </c>
      <c r="H530">
        <f t="shared" ca="1" si="158"/>
        <v>755</v>
      </c>
      <c r="I530" s="3">
        <f t="shared" ca="1" si="159"/>
        <v>3760</v>
      </c>
      <c r="J530">
        <v>12</v>
      </c>
      <c r="K530" s="1">
        <f t="shared" ca="1" si="160"/>
        <v>0.17</v>
      </c>
      <c r="L530">
        <f t="shared" ca="1" si="154"/>
        <v>5</v>
      </c>
      <c r="M530" s="4">
        <f t="shared" ca="1" si="161"/>
        <v>297.67468901530458</v>
      </c>
      <c r="N530" s="10">
        <f t="shared" ref="N530:N593" ca="1" si="169">+((J530-L530)/J530)*I530</f>
        <v>2193.3333333333335</v>
      </c>
      <c r="O530" s="3">
        <f t="shared" ca="1" si="162"/>
        <v>313.33333333333331</v>
      </c>
      <c r="P530" s="14">
        <f t="shared" ca="1" si="163"/>
        <v>639.20000000000005</v>
      </c>
      <c r="Q530" s="14">
        <f t="shared" ca="1" si="164"/>
        <v>11280</v>
      </c>
      <c r="R530" s="12">
        <f t="shared" ca="1" si="165"/>
        <v>2838800</v>
      </c>
      <c r="S530" s="12">
        <f t="shared" ca="1" si="166"/>
        <v>639.20000000000005</v>
      </c>
      <c r="T530" s="12">
        <f t="shared" ca="1" si="167"/>
        <v>442728720</v>
      </c>
    </row>
    <row r="531" spans="1:20">
      <c r="A531" t="s">
        <v>546</v>
      </c>
      <c r="B531" t="str">
        <f t="shared" si="153"/>
        <v>2019</v>
      </c>
      <c r="D531" s="3">
        <f t="shared" ca="1" si="155"/>
        <v>13280.4</v>
      </c>
      <c r="E531" s="3">
        <f t="shared" ca="1" si="156"/>
        <v>73780</v>
      </c>
      <c r="F531" s="1">
        <f t="shared" ca="1" si="157"/>
        <v>0.18</v>
      </c>
      <c r="G531">
        <f t="shared" ca="1" si="168"/>
        <v>5</v>
      </c>
      <c r="H531">
        <f t="shared" ca="1" si="158"/>
        <v>765</v>
      </c>
      <c r="I531" s="3">
        <f t="shared" ca="1" si="159"/>
        <v>2149</v>
      </c>
      <c r="J531">
        <v>12</v>
      </c>
      <c r="K531" s="1">
        <f t="shared" ca="1" si="160"/>
        <v>0.21</v>
      </c>
      <c r="L531">
        <f t="shared" ca="1" si="154"/>
        <v>4</v>
      </c>
      <c r="M531" s="4">
        <f t="shared" ca="1" si="161"/>
        <v>210.91940814663019</v>
      </c>
      <c r="N531" s="10">
        <f t="shared" ca="1" si="169"/>
        <v>1432.6666666666665</v>
      </c>
      <c r="O531" s="3">
        <f t="shared" ca="1" si="162"/>
        <v>179.08333333333334</v>
      </c>
      <c r="P531" s="14">
        <f t="shared" ca="1" si="163"/>
        <v>451.28999999999996</v>
      </c>
      <c r="Q531" s="14">
        <f t="shared" ca="1" si="164"/>
        <v>10745</v>
      </c>
      <c r="R531" s="12">
        <f t="shared" ca="1" si="165"/>
        <v>1643985</v>
      </c>
      <c r="S531" s="12">
        <f t="shared" ca="1" si="166"/>
        <v>386.82</v>
      </c>
      <c r="T531" s="12">
        <f t="shared" ca="1" si="167"/>
        <v>158553220</v>
      </c>
    </row>
    <row r="532" spans="1:20">
      <c r="A532" t="s">
        <v>547</v>
      </c>
      <c r="B532" t="str">
        <f t="shared" si="153"/>
        <v>2019</v>
      </c>
      <c r="D532" s="3">
        <f t="shared" ca="1" si="155"/>
        <v>12449.640000000001</v>
      </c>
      <c r="E532" s="3">
        <f t="shared" ca="1" si="156"/>
        <v>88926</v>
      </c>
      <c r="F532" s="1">
        <f t="shared" ca="1" si="157"/>
        <v>0.14000000000000001</v>
      </c>
      <c r="G532">
        <f t="shared" ca="1" si="168"/>
        <v>4</v>
      </c>
      <c r="H532">
        <f t="shared" ca="1" si="158"/>
        <v>727</v>
      </c>
      <c r="I532" s="3">
        <f t="shared" ca="1" si="159"/>
        <v>3487</v>
      </c>
      <c r="J532">
        <v>12</v>
      </c>
      <c r="K532" s="1">
        <f t="shared" ca="1" si="160"/>
        <v>0.16</v>
      </c>
      <c r="L532">
        <f t="shared" ca="1" si="154"/>
        <v>4</v>
      </c>
      <c r="M532" s="4">
        <f t="shared" ca="1" si="161"/>
        <v>259.58751604674455</v>
      </c>
      <c r="N532" s="10">
        <f t="shared" ca="1" si="169"/>
        <v>2324.6666666666665</v>
      </c>
      <c r="O532" s="3">
        <f t="shared" ca="1" si="162"/>
        <v>290.58333333333331</v>
      </c>
      <c r="P532" s="14">
        <f t="shared" ca="1" si="163"/>
        <v>557.91999999999996</v>
      </c>
      <c r="Q532" s="14">
        <f t="shared" ca="1" si="164"/>
        <v>13948</v>
      </c>
      <c r="R532" s="12">
        <f t="shared" ca="1" si="165"/>
        <v>2535049</v>
      </c>
      <c r="S532" s="12">
        <f t="shared" ca="1" si="166"/>
        <v>488.18000000000006</v>
      </c>
      <c r="T532" s="12">
        <f t="shared" ca="1" si="167"/>
        <v>310084962</v>
      </c>
    </row>
    <row r="533" spans="1:20">
      <c r="A533" t="s">
        <v>548</v>
      </c>
      <c r="B533" t="str">
        <f t="shared" si="153"/>
        <v>2019</v>
      </c>
      <c r="D533" s="3">
        <f t="shared" ca="1" si="155"/>
        <v>25384.28</v>
      </c>
      <c r="E533" s="3">
        <f t="shared" ca="1" si="156"/>
        <v>87532</v>
      </c>
      <c r="F533" s="1">
        <f t="shared" ca="1" si="157"/>
        <v>0.28999999999999998</v>
      </c>
      <c r="G533">
        <f t="shared" ca="1" si="168"/>
        <v>3</v>
      </c>
      <c r="H533">
        <f t="shared" ca="1" si="158"/>
        <v>729</v>
      </c>
      <c r="I533" s="3">
        <f t="shared" ca="1" si="159"/>
        <v>3140</v>
      </c>
      <c r="J533">
        <v>12</v>
      </c>
      <c r="K533" s="1">
        <f t="shared" ca="1" si="160"/>
        <v>0.2</v>
      </c>
      <c r="L533">
        <f t="shared" ca="1" si="154"/>
        <v>4</v>
      </c>
      <c r="M533" s="4">
        <f t="shared" ca="1" si="161"/>
        <v>293.2473923298117</v>
      </c>
      <c r="N533" s="10">
        <f t="shared" ca="1" si="169"/>
        <v>2093.333333333333</v>
      </c>
      <c r="O533" s="3">
        <f t="shared" ca="1" si="162"/>
        <v>261.66666666666669</v>
      </c>
      <c r="P533" s="14">
        <f t="shared" ca="1" si="163"/>
        <v>628</v>
      </c>
      <c r="Q533" s="14">
        <f t="shared" ca="1" si="164"/>
        <v>9420</v>
      </c>
      <c r="R533" s="12">
        <f t="shared" ca="1" si="165"/>
        <v>2289060</v>
      </c>
      <c r="S533" s="12">
        <f t="shared" ca="1" si="166"/>
        <v>910.59999999999991</v>
      </c>
      <c r="T533" s="12">
        <f t="shared" ca="1" si="167"/>
        <v>274850480</v>
      </c>
    </row>
    <row r="534" spans="1:20">
      <c r="A534" t="s">
        <v>549</v>
      </c>
      <c r="B534" t="str">
        <f t="shared" si="153"/>
        <v>2019</v>
      </c>
      <c r="D534" s="3">
        <f t="shared" ca="1" si="155"/>
        <v>24330.6</v>
      </c>
      <c r="E534" s="3">
        <f t="shared" ca="1" si="156"/>
        <v>115860</v>
      </c>
      <c r="F534" s="1">
        <f t="shared" ca="1" si="157"/>
        <v>0.21</v>
      </c>
      <c r="G534">
        <f t="shared" ca="1" si="168"/>
        <v>5</v>
      </c>
      <c r="H534">
        <f t="shared" ca="1" si="158"/>
        <v>757</v>
      </c>
      <c r="I534" s="3">
        <f t="shared" ca="1" si="159"/>
        <v>2965</v>
      </c>
      <c r="J534">
        <v>12</v>
      </c>
      <c r="K534" s="1">
        <f t="shared" ca="1" si="160"/>
        <v>0.19</v>
      </c>
      <c r="L534">
        <f t="shared" ca="1" si="154"/>
        <v>5</v>
      </c>
      <c r="M534" s="4">
        <f t="shared" ca="1" si="161"/>
        <v>262.82384241655825</v>
      </c>
      <c r="N534" s="10">
        <f t="shared" ca="1" si="169"/>
        <v>1729.5833333333335</v>
      </c>
      <c r="O534" s="3">
        <f t="shared" ca="1" si="162"/>
        <v>247.08333333333334</v>
      </c>
      <c r="P534" s="14">
        <f t="shared" ca="1" si="163"/>
        <v>563.35</v>
      </c>
      <c r="Q534" s="14">
        <f t="shared" ca="1" si="164"/>
        <v>14825</v>
      </c>
      <c r="R534" s="12">
        <f t="shared" ca="1" si="165"/>
        <v>2244505</v>
      </c>
      <c r="S534" s="12">
        <f t="shared" ca="1" si="166"/>
        <v>622.65</v>
      </c>
      <c r="T534" s="12">
        <f t="shared" ca="1" si="167"/>
        <v>343524900</v>
      </c>
    </row>
    <row r="535" spans="1:20">
      <c r="A535" t="s">
        <v>550</v>
      </c>
      <c r="B535" t="str">
        <f t="shared" si="153"/>
        <v>2019</v>
      </c>
      <c r="D535" s="3">
        <f t="shared" ca="1" si="155"/>
        <v>13887.12</v>
      </c>
      <c r="E535" s="3">
        <f t="shared" ca="1" si="156"/>
        <v>53412</v>
      </c>
      <c r="F535" s="1">
        <f t="shared" ca="1" si="157"/>
        <v>0.26</v>
      </c>
      <c r="G535">
        <f t="shared" ca="1" si="168"/>
        <v>5</v>
      </c>
      <c r="H535">
        <f t="shared" ca="1" si="158"/>
        <v>789</v>
      </c>
      <c r="I535" s="3">
        <f t="shared" ca="1" si="159"/>
        <v>2355</v>
      </c>
      <c r="J535">
        <v>12</v>
      </c>
      <c r="K535" s="1">
        <f t="shared" ca="1" si="160"/>
        <v>0.21</v>
      </c>
      <c r="L535">
        <f t="shared" ca="1" si="154"/>
        <v>5</v>
      </c>
      <c r="M535" s="4">
        <f t="shared" ca="1" si="161"/>
        <v>231.13783442778683</v>
      </c>
      <c r="N535" s="10">
        <f t="shared" ca="1" si="169"/>
        <v>1373.75</v>
      </c>
      <c r="O535" s="3">
        <f t="shared" ca="1" si="162"/>
        <v>196.25</v>
      </c>
      <c r="P535" s="14">
        <f t="shared" ca="1" si="163"/>
        <v>494.54999999999995</v>
      </c>
      <c r="Q535" s="14">
        <f t="shared" ca="1" si="164"/>
        <v>11775</v>
      </c>
      <c r="R535" s="12">
        <f t="shared" ca="1" si="165"/>
        <v>1858095</v>
      </c>
      <c r="S535" s="12">
        <f t="shared" ca="1" si="166"/>
        <v>612.30000000000007</v>
      </c>
      <c r="T535" s="12">
        <f t="shared" ca="1" si="167"/>
        <v>125785260</v>
      </c>
    </row>
    <row r="536" spans="1:20">
      <c r="A536" t="s">
        <v>551</v>
      </c>
      <c r="B536" t="str">
        <f t="shared" si="153"/>
        <v>2019</v>
      </c>
      <c r="D536" s="3">
        <f t="shared" ca="1" si="155"/>
        <v>12025.630000000001</v>
      </c>
      <c r="E536" s="3">
        <f t="shared" ca="1" si="156"/>
        <v>70739</v>
      </c>
      <c r="F536" s="1">
        <f t="shared" ca="1" si="157"/>
        <v>0.17</v>
      </c>
      <c r="G536">
        <f t="shared" ca="1" si="168"/>
        <v>5</v>
      </c>
      <c r="H536">
        <f t="shared" ca="1" si="158"/>
        <v>730</v>
      </c>
      <c r="I536" s="3">
        <f t="shared" ca="1" si="159"/>
        <v>2554</v>
      </c>
      <c r="J536">
        <v>12</v>
      </c>
      <c r="K536" s="1">
        <f t="shared" ca="1" si="160"/>
        <v>0.19</v>
      </c>
      <c r="L536">
        <f t="shared" ca="1" si="154"/>
        <v>5</v>
      </c>
      <c r="M536" s="4">
        <f t="shared" ca="1" si="161"/>
        <v>226.39193711024939</v>
      </c>
      <c r="N536" s="10">
        <f t="shared" ca="1" si="169"/>
        <v>1489.8333333333335</v>
      </c>
      <c r="O536" s="3">
        <f t="shared" ca="1" si="162"/>
        <v>212.83333333333334</v>
      </c>
      <c r="P536" s="14">
        <f t="shared" ca="1" si="163"/>
        <v>485.26</v>
      </c>
      <c r="Q536" s="14">
        <f t="shared" ca="1" si="164"/>
        <v>12770</v>
      </c>
      <c r="R536" s="12">
        <f t="shared" ca="1" si="165"/>
        <v>1864420</v>
      </c>
      <c r="S536" s="12">
        <f t="shared" ca="1" si="166"/>
        <v>434.18</v>
      </c>
      <c r="T536" s="12">
        <f t="shared" ca="1" si="167"/>
        <v>180667406</v>
      </c>
    </row>
    <row r="537" spans="1:20">
      <c r="A537" t="s">
        <v>552</v>
      </c>
      <c r="B537" t="str">
        <f t="shared" si="153"/>
        <v>2019</v>
      </c>
      <c r="D537" s="3">
        <f t="shared" ca="1" si="155"/>
        <v>29921.58</v>
      </c>
      <c r="E537" s="3">
        <f t="shared" ca="1" si="156"/>
        <v>115083</v>
      </c>
      <c r="F537" s="1">
        <f t="shared" ca="1" si="157"/>
        <v>0.26</v>
      </c>
      <c r="G537">
        <f t="shared" ca="1" si="168"/>
        <v>3</v>
      </c>
      <c r="H537">
        <f t="shared" ca="1" si="158"/>
        <v>752</v>
      </c>
      <c r="I537" s="3">
        <f t="shared" ca="1" si="159"/>
        <v>3706</v>
      </c>
      <c r="J537">
        <v>12</v>
      </c>
      <c r="K537" s="1">
        <f t="shared" ca="1" si="160"/>
        <v>0.2</v>
      </c>
      <c r="L537">
        <f t="shared" ca="1" si="154"/>
        <v>5</v>
      </c>
      <c r="M537" s="4">
        <f t="shared" ca="1" si="161"/>
        <v>346.10663566059941</v>
      </c>
      <c r="N537" s="10">
        <f t="shared" ca="1" si="169"/>
        <v>2161.8333333333335</v>
      </c>
      <c r="O537" s="3">
        <f t="shared" ca="1" si="162"/>
        <v>308.83333333333331</v>
      </c>
      <c r="P537" s="14">
        <f t="shared" ca="1" si="163"/>
        <v>741.2</v>
      </c>
      <c r="Q537" s="14">
        <f t="shared" ca="1" si="164"/>
        <v>11118</v>
      </c>
      <c r="R537" s="12">
        <f t="shared" ca="1" si="165"/>
        <v>2786912</v>
      </c>
      <c r="S537" s="12">
        <f t="shared" ca="1" si="166"/>
        <v>963.56000000000006</v>
      </c>
      <c r="T537" s="12">
        <f t="shared" ca="1" si="167"/>
        <v>426497598</v>
      </c>
    </row>
    <row r="538" spans="1:20">
      <c r="A538" t="s">
        <v>553</v>
      </c>
      <c r="B538" t="str">
        <f t="shared" si="153"/>
        <v>2019</v>
      </c>
      <c r="D538" s="3">
        <f t="shared" ca="1" si="155"/>
        <v>15678.18</v>
      </c>
      <c r="E538" s="3">
        <f t="shared" ca="1" si="156"/>
        <v>87101</v>
      </c>
      <c r="F538" s="1">
        <f t="shared" ca="1" si="157"/>
        <v>0.18</v>
      </c>
      <c r="G538">
        <f t="shared" ca="1" si="168"/>
        <v>3</v>
      </c>
      <c r="H538">
        <f t="shared" ca="1" si="158"/>
        <v>745</v>
      </c>
      <c r="I538" s="3">
        <f t="shared" ca="1" si="159"/>
        <v>2489</v>
      </c>
      <c r="J538">
        <v>12</v>
      </c>
      <c r="K538" s="1">
        <f t="shared" ca="1" si="160"/>
        <v>0.18</v>
      </c>
      <c r="L538">
        <f t="shared" ca="1" si="154"/>
        <v>3</v>
      </c>
      <c r="M538" s="4">
        <f t="shared" ca="1" si="161"/>
        <v>208.83056957955074</v>
      </c>
      <c r="N538" s="10">
        <f t="shared" ca="1" si="169"/>
        <v>1866.75</v>
      </c>
      <c r="O538" s="3">
        <f t="shared" ca="1" si="162"/>
        <v>207.41666666666666</v>
      </c>
      <c r="P538" s="14">
        <f t="shared" ca="1" si="163"/>
        <v>448.02</v>
      </c>
      <c r="Q538" s="14">
        <f t="shared" ca="1" si="164"/>
        <v>7467</v>
      </c>
      <c r="R538" s="12">
        <f t="shared" ca="1" si="165"/>
        <v>1854305</v>
      </c>
      <c r="S538" s="12">
        <f t="shared" ca="1" si="166"/>
        <v>448.02</v>
      </c>
      <c r="T538" s="12">
        <f t="shared" ca="1" si="167"/>
        <v>216794389</v>
      </c>
    </row>
    <row r="539" spans="1:20">
      <c r="A539" t="s">
        <v>554</v>
      </c>
      <c r="B539" t="str">
        <f t="shared" si="153"/>
        <v>2019</v>
      </c>
      <c r="D539" s="3">
        <f t="shared" ca="1" si="155"/>
        <v>15515.869999999999</v>
      </c>
      <c r="E539" s="3">
        <f t="shared" ca="1" si="156"/>
        <v>53503</v>
      </c>
      <c r="F539" s="1">
        <f t="shared" ca="1" si="157"/>
        <v>0.28999999999999998</v>
      </c>
      <c r="G539">
        <f t="shared" ca="1" si="168"/>
        <v>5</v>
      </c>
      <c r="H539">
        <f t="shared" ca="1" si="158"/>
        <v>732</v>
      </c>
      <c r="I539" s="3">
        <f t="shared" ca="1" si="159"/>
        <v>3992</v>
      </c>
      <c r="J539">
        <v>12</v>
      </c>
      <c r="K539" s="1">
        <f t="shared" ca="1" si="160"/>
        <v>0.15</v>
      </c>
      <c r="L539">
        <f t="shared" ca="1" si="154"/>
        <v>6</v>
      </c>
      <c r="M539" s="4">
        <f t="shared" ca="1" si="161"/>
        <v>278.35476008138022</v>
      </c>
      <c r="N539" s="10">
        <f t="shared" ca="1" si="169"/>
        <v>1996</v>
      </c>
      <c r="O539" s="3">
        <f t="shared" ca="1" si="162"/>
        <v>332.66666666666669</v>
      </c>
      <c r="P539" s="14">
        <f t="shared" ca="1" si="163"/>
        <v>598.79999999999995</v>
      </c>
      <c r="Q539" s="14">
        <f t="shared" ca="1" si="164"/>
        <v>19960</v>
      </c>
      <c r="R539" s="12">
        <f t="shared" ca="1" si="165"/>
        <v>2922144</v>
      </c>
      <c r="S539" s="12">
        <f t="shared" ca="1" si="166"/>
        <v>1157.6799999999998</v>
      </c>
      <c r="T539" s="12">
        <f t="shared" ca="1" si="167"/>
        <v>213583976</v>
      </c>
    </row>
    <row r="540" spans="1:20">
      <c r="A540" t="s">
        <v>555</v>
      </c>
      <c r="B540" t="str">
        <f t="shared" si="153"/>
        <v>2019</v>
      </c>
      <c r="D540" s="3">
        <f t="shared" ca="1" si="155"/>
        <v>14456.26</v>
      </c>
      <c r="E540" s="3">
        <f t="shared" ca="1" si="156"/>
        <v>55601</v>
      </c>
      <c r="F540" s="1">
        <f t="shared" ca="1" si="157"/>
        <v>0.26</v>
      </c>
      <c r="G540">
        <f t="shared" ca="1" si="168"/>
        <v>5</v>
      </c>
      <c r="H540">
        <f t="shared" ca="1" si="158"/>
        <v>783</v>
      </c>
      <c r="I540" s="3">
        <f t="shared" ca="1" si="159"/>
        <v>3231</v>
      </c>
      <c r="J540">
        <v>12</v>
      </c>
      <c r="K540" s="1">
        <f t="shared" ca="1" si="160"/>
        <v>0.2</v>
      </c>
      <c r="L540">
        <f t="shared" ca="1" si="154"/>
        <v>4</v>
      </c>
      <c r="M540" s="4">
        <f t="shared" ca="1" si="161"/>
        <v>301.74596325401973</v>
      </c>
      <c r="N540" s="10">
        <f t="shared" ca="1" si="169"/>
        <v>2154</v>
      </c>
      <c r="O540" s="3">
        <f t="shared" ca="1" si="162"/>
        <v>269.25</v>
      </c>
      <c r="P540" s="14">
        <f t="shared" ca="1" si="163"/>
        <v>646.20000000000005</v>
      </c>
      <c r="Q540" s="14">
        <f t="shared" ca="1" si="164"/>
        <v>16155</v>
      </c>
      <c r="R540" s="12">
        <f t="shared" ca="1" si="165"/>
        <v>2529873</v>
      </c>
      <c r="S540" s="12">
        <f t="shared" ca="1" si="166"/>
        <v>840.06000000000006</v>
      </c>
      <c r="T540" s="12">
        <f t="shared" ca="1" si="167"/>
        <v>179646831</v>
      </c>
    </row>
    <row r="541" spans="1:20">
      <c r="A541" t="s">
        <v>556</v>
      </c>
      <c r="B541" t="str">
        <f t="shared" si="153"/>
        <v>2019</v>
      </c>
      <c r="D541" s="3">
        <f t="shared" ca="1" si="155"/>
        <v>16404.57</v>
      </c>
      <c r="E541" s="3">
        <f t="shared" ca="1" si="156"/>
        <v>78117</v>
      </c>
      <c r="F541" s="1">
        <f t="shared" ca="1" si="157"/>
        <v>0.21</v>
      </c>
      <c r="G541">
        <f t="shared" ca="1" si="168"/>
        <v>3</v>
      </c>
      <c r="H541">
        <f t="shared" ca="1" si="158"/>
        <v>781</v>
      </c>
      <c r="I541" s="3">
        <f t="shared" ca="1" si="159"/>
        <v>2970</v>
      </c>
      <c r="J541">
        <v>12</v>
      </c>
      <c r="K541" s="1">
        <f t="shared" ca="1" si="160"/>
        <v>0.16</v>
      </c>
      <c r="L541">
        <f t="shared" ca="1" si="154"/>
        <v>5</v>
      </c>
      <c r="M541" s="4">
        <f t="shared" ca="1" si="161"/>
        <v>221.09977707451429</v>
      </c>
      <c r="N541" s="10">
        <f t="shared" ca="1" si="169"/>
        <v>1732.5</v>
      </c>
      <c r="O541" s="3">
        <f t="shared" ca="1" si="162"/>
        <v>247.5</v>
      </c>
      <c r="P541" s="14">
        <f t="shared" ca="1" si="163"/>
        <v>475.2</v>
      </c>
      <c r="Q541" s="14">
        <f t="shared" ca="1" si="164"/>
        <v>8910</v>
      </c>
      <c r="R541" s="12">
        <f t="shared" ca="1" si="165"/>
        <v>2319570</v>
      </c>
      <c r="S541" s="12">
        <f t="shared" ca="1" si="166"/>
        <v>623.69999999999993</v>
      </c>
      <c r="T541" s="12">
        <f t="shared" ca="1" si="167"/>
        <v>232007490</v>
      </c>
    </row>
    <row r="542" spans="1:20">
      <c r="A542" t="s">
        <v>557</v>
      </c>
      <c r="B542" t="str">
        <f t="shared" si="153"/>
        <v>2019</v>
      </c>
      <c r="D542" s="3">
        <f t="shared" ca="1" si="155"/>
        <v>14280.5</v>
      </c>
      <c r="E542" s="3">
        <f t="shared" ca="1" si="156"/>
        <v>57122</v>
      </c>
      <c r="F542" s="1">
        <f t="shared" ca="1" si="157"/>
        <v>0.25</v>
      </c>
      <c r="G542">
        <f t="shared" ca="1" si="168"/>
        <v>3</v>
      </c>
      <c r="H542">
        <f t="shared" ca="1" si="158"/>
        <v>749</v>
      </c>
      <c r="I542" s="3">
        <f t="shared" ca="1" si="159"/>
        <v>2377</v>
      </c>
      <c r="J542">
        <v>12</v>
      </c>
      <c r="K542" s="1">
        <f t="shared" ca="1" si="160"/>
        <v>0.16</v>
      </c>
      <c r="L542">
        <f t="shared" ca="1" si="154"/>
        <v>4</v>
      </c>
      <c r="M542" s="4">
        <f t="shared" ca="1" si="161"/>
        <v>176.95426602899678</v>
      </c>
      <c r="N542" s="10">
        <f t="shared" ca="1" si="169"/>
        <v>1584.6666666666665</v>
      </c>
      <c r="O542" s="3">
        <f t="shared" ca="1" si="162"/>
        <v>198.08333333333334</v>
      </c>
      <c r="P542" s="14">
        <f t="shared" ca="1" si="163"/>
        <v>380.32</v>
      </c>
      <c r="Q542" s="14">
        <f t="shared" ca="1" si="164"/>
        <v>7131</v>
      </c>
      <c r="R542" s="12">
        <f t="shared" ca="1" si="165"/>
        <v>1780373</v>
      </c>
      <c r="S542" s="12">
        <f t="shared" ca="1" si="166"/>
        <v>594.25</v>
      </c>
      <c r="T542" s="12">
        <f t="shared" ca="1" si="167"/>
        <v>135778994</v>
      </c>
    </row>
    <row r="543" spans="1:20">
      <c r="A543" t="s">
        <v>558</v>
      </c>
      <c r="B543" t="str">
        <f t="shared" si="153"/>
        <v>2019</v>
      </c>
      <c r="D543" s="3">
        <f t="shared" ca="1" si="155"/>
        <v>45487.520000000004</v>
      </c>
      <c r="E543" s="3">
        <f t="shared" ca="1" si="156"/>
        <v>119704</v>
      </c>
      <c r="F543" s="1">
        <f t="shared" ca="1" si="157"/>
        <v>0.38000000000000006</v>
      </c>
      <c r="G543">
        <f t="shared" ca="1" si="168"/>
        <v>3</v>
      </c>
      <c r="H543">
        <f t="shared" ca="1" si="158"/>
        <v>781</v>
      </c>
      <c r="I543" s="3">
        <f t="shared" ca="1" si="159"/>
        <v>3298</v>
      </c>
      <c r="J543">
        <v>12</v>
      </c>
      <c r="K543" s="1">
        <f t="shared" ca="1" si="160"/>
        <v>0.21</v>
      </c>
      <c r="L543">
        <f t="shared" ca="1" si="154"/>
        <v>3</v>
      </c>
      <c r="M543" s="4">
        <f t="shared" ca="1" si="161"/>
        <v>323.6911158992956</v>
      </c>
      <c r="N543" s="10">
        <f t="shared" ca="1" si="169"/>
        <v>2473.5</v>
      </c>
      <c r="O543" s="3">
        <f t="shared" ca="1" si="162"/>
        <v>274.83333333333331</v>
      </c>
      <c r="P543" s="14">
        <f t="shared" ca="1" si="163"/>
        <v>692.57999999999993</v>
      </c>
      <c r="Q543" s="14">
        <f t="shared" ca="1" si="164"/>
        <v>9894</v>
      </c>
      <c r="R543" s="12">
        <f t="shared" ca="1" si="165"/>
        <v>2575738</v>
      </c>
      <c r="S543" s="12">
        <f t="shared" ca="1" si="166"/>
        <v>1253.2400000000002</v>
      </c>
      <c r="T543" s="12">
        <f t="shared" ca="1" si="167"/>
        <v>394783792</v>
      </c>
    </row>
    <row r="544" spans="1:20">
      <c r="A544" t="s">
        <v>559</v>
      </c>
      <c r="B544" t="str">
        <f t="shared" si="153"/>
        <v>2019</v>
      </c>
      <c r="D544" s="3">
        <f t="shared" ca="1" si="155"/>
        <v>19484.64</v>
      </c>
      <c r="E544" s="3">
        <f t="shared" ca="1" si="156"/>
        <v>54124</v>
      </c>
      <c r="F544" s="1">
        <f t="shared" ca="1" si="157"/>
        <v>0.36</v>
      </c>
      <c r="G544">
        <f t="shared" ca="1" si="168"/>
        <v>5</v>
      </c>
      <c r="H544">
        <f t="shared" ca="1" si="158"/>
        <v>765</v>
      </c>
      <c r="I544" s="3">
        <f t="shared" ca="1" si="159"/>
        <v>2629</v>
      </c>
      <c r="J544">
        <v>12</v>
      </c>
      <c r="K544" s="1">
        <f t="shared" ca="1" si="160"/>
        <v>0.2</v>
      </c>
      <c r="L544">
        <f t="shared" ca="1" si="154"/>
        <v>4</v>
      </c>
      <c r="M544" s="4">
        <f t="shared" ca="1" si="161"/>
        <v>245.52464790925961</v>
      </c>
      <c r="N544" s="10">
        <f t="shared" ca="1" si="169"/>
        <v>1752.6666666666665</v>
      </c>
      <c r="O544" s="3">
        <f t="shared" ca="1" si="162"/>
        <v>219.08333333333334</v>
      </c>
      <c r="P544" s="14">
        <f t="shared" ca="1" si="163"/>
        <v>525.80000000000007</v>
      </c>
      <c r="Q544" s="14">
        <f t="shared" ca="1" si="164"/>
        <v>13145</v>
      </c>
      <c r="R544" s="12">
        <f t="shared" ca="1" si="165"/>
        <v>2011185</v>
      </c>
      <c r="S544" s="12">
        <f t="shared" ca="1" si="166"/>
        <v>946.43999999999994</v>
      </c>
      <c r="T544" s="12">
        <f t="shared" ca="1" si="167"/>
        <v>142291996</v>
      </c>
    </row>
    <row r="545" spans="1:20">
      <c r="A545" t="s">
        <v>560</v>
      </c>
      <c r="B545" t="str">
        <f t="shared" si="153"/>
        <v>2019</v>
      </c>
      <c r="D545" s="3">
        <f t="shared" ca="1" si="155"/>
        <v>24807.09</v>
      </c>
      <c r="E545" s="3">
        <f t="shared" ca="1" si="156"/>
        <v>75173</v>
      </c>
      <c r="F545" s="1">
        <f t="shared" ca="1" si="157"/>
        <v>0.33</v>
      </c>
      <c r="G545">
        <f t="shared" ca="1" si="168"/>
        <v>3</v>
      </c>
      <c r="H545">
        <f t="shared" ca="1" si="158"/>
        <v>782</v>
      </c>
      <c r="I545" s="3">
        <f t="shared" ca="1" si="159"/>
        <v>2991</v>
      </c>
      <c r="J545">
        <v>12</v>
      </c>
      <c r="K545" s="1">
        <f t="shared" ca="1" si="160"/>
        <v>0.21</v>
      </c>
      <c r="L545">
        <f t="shared" ca="1" si="154"/>
        <v>5</v>
      </c>
      <c r="M545" s="4">
        <f t="shared" ca="1" si="161"/>
        <v>293.55977187834839</v>
      </c>
      <c r="N545" s="10">
        <f t="shared" ca="1" si="169"/>
        <v>1744.75</v>
      </c>
      <c r="O545" s="3">
        <f t="shared" ca="1" si="162"/>
        <v>249.25</v>
      </c>
      <c r="P545" s="14">
        <f t="shared" ca="1" si="163"/>
        <v>628.11</v>
      </c>
      <c r="Q545" s="14">
        <f t="shared" ca="1" si="164"/>
        <v>8973</v>
      </c>
      <c r="R545" s="12">
        <f t="shared" ca="1" si="165"/>
        <v>2338962</v>
      </c>
      <c r="S545" s="12">
        <f t="shared" ca="1" si="166"/>
        <v>987.03000000000009</v>
      </c>
      <c r="T545" s="12">
        <f t="shared" ca="1" si="167"/>
        <v>224842443</v>
      </c>
    </row>
    <row r="546" spans="1:20">
      <c r="A546" t="s">
        <v>561</v>
      </c>
      <c r="B546" t="str">
        <f t="shared" si="153"/>
        <v>2019</v>
      </c>
      <c r="D546" s="3">
        <f t="shared" ca="1" si="155"/>
        <v>15499.77</v>
      </c>
      <c r="E546" s="3">
        <f t="shared" ca="1" si="156"/>
        <v>119229</v>
      </c>
      <c r="F546" s="1">
        <f t="shared" ca="1" si="157"/>
        <v>0.13</v>
      </c>
      <c r="G546">
        <f t="shared" ca="1" si="168"/>
        <v>3</v>
      </c>
      <c r="H546">
        <f t="shared" ca="1" si="158"/>
        <v>732</v>
      </c>
      <c r="I546" s="3">
        <f t="shared" ca="1" si="159"/>
        <v>2427</v>
      </c>
      <c r="J546">
        <v>12</v>
      </c>
      <c r="K546" s="1">
        <f t="shared" ca="1" si="160"/>
        <v>0.2</v>
      </c>
      <c r="L546">
        <f t="shared" ca="1" si="154"/>
        <v>5</v>
      </c>
      <c r="M546" s="4">
        <f t="shared" ca="1" si="161"/>
        <v>226.65968827530352</v>
      </c>
      <c r="N546" s="10">
        <f t="shared" ca="1" si="169"/>
        <v>1415.75</v>
      </c>
      <c r="O546" s="3">
        <f t="shared" ca="1" si="162"/>
        <v>202.25</v>
      </c>
      <c r="P546" s="14">
        <f t="shared" ca="1" si="163"/>
        <v>485.40000000000003</v>
      </c>
      <c r="Q546" s="14">
        <f t="shared" ca="1" si="164"/>
        <v>7281</v>
      </c>
      <c r="R546" s="12">
        <f t="shared" ca="1" si="165"/>
        <v>1776564</v>
      </c>
      <c r="S546" s="12">
        <f t="shared" ca="1" si="166"/>
        <v>315.51</v>
      </c>
      <c r="T546" s="12">
        <f t="shared" ca="1" si="167"/>
        <v>289368783</v>
      </c>
    </row>
    <row r="547" spans="1:20">
      <c r="A547" t="s">
        <v>562</v>
      </c>
      <c r="B547" t="str">
        <f t="shared" si="153"/>
        <v>2019</v>
      </c>
      <c r="D547" s="3">
        <f t="shared" ca="1" si="155"/>
        <v>30058.22</v>
      </c>
      <c r="E547" s="3">
        <f t="shared" ca="1" si="156"/>
        <v>96962</v>
      </c>
      <c r="F547" s="1">
        <f t="shared" ca="1" si="157"/>
        <v>0.31</v>
      </c>
      <c r="G547">
        <f t="shared" ca="1" si="168"/>
        <v>3</v>
      </c>
      <c r="H547">
        <f t="shared" ca="1" si="158"/>
        <v>740</v>
      </c>
      <c r="I547" s="3">
        <f t="shared" ca="1" si="159"/>
        <v>2418</v>
      </c>
      <c r="J547">
        <v>12</v>
      </c>
      <c r="K547" s="1">
        <f t="shared" ca="1" si="160"/>
        <v>0.19</v>
      </c>
      <c r="L547">
        <f t="shared" ca="1" si="154"/>
        <v>6</v>
      </c>
      <c r="M547" s="4">
        <f t="shared" ca="1" si="161"/>
        <v>214.33661078018142</v>
      </c>
      <c r="N547" s="10">
        <f t="shared" ca="1" si="169"/>
        <v>1209</v>
      </c>
      <c r="O547" s="3">
        <f t="shared" ca="1" si="162"/>
        <v>201.5</v>
      </c>
      <c r="P547" s="14">
        <f t="shared" ca="1" si="163"/>
        <v>459.42</v>
      </c>
      <c r="Q547" s="14">
        <f t="shared" ca="1" si="164"/>
        <v>7254</v>
      </c>
      <c r="R547" s="12">
        <f t="shared" ca="1" si="165"/>
        <v>1789320</v>
      </c>
      <c r="S547" s="12">
        <f t="shared" ca="1" si="166"/>
        <v>749.58</v>
      </c>
      <c r="T547" s="12">
        <f t="shared" ca="1" si="167"/>
        <v>234454116</v>
      </c>
    </row>
    <row r="548" spans="1:20">
      <c r="A548" t="s">
        <v>563</v>
      </c>
      <c r="B548" t="str">
        <f t="shared" si="153"/>
        <v>2019</v>
      </c>
      <c r="D548" s="3">
        <f t="shared" ca="1" si="155"/>
        <v>14090.85</v>
      </c>
      <c r="E548" s="3">
        <f t="shared" ca="1" si="156"/>
        <v>93939</v>
      </c>
      <c r="F548" s="1">
        <f t="shared" ca="1" si="157"/>
        <v>0.15</v>
      </c>
      <c r="G548">
        <f t="shared" ca="1" si="168"/>
        <v>3</v>
      </c>
      <c r="H548">
        <f t="shared" ca="1" si="158"/>
        <v>750</v>
      </c>
      <c r="I548" s="3">
        <f t="shared" ca="1" si="159"/>
        <v>2520</v>
      </c>
      <c r="J548">
        <v>12</v>
      </c>
      <c r="K548" s="1">
        <f t="shared" ca="1" si="160"/>
        <v>0.15</v>
      </c>
      <c r="L548">
        <f t="shared" ca="1" si="154"/>
        <v>6</v>
      </c>
      <c r="M548" s="4">
        <f t="shared" ca="1" si="161"/>
        <v>175.71492870868693</v>
      </c>
      <c r="N548" s="10">
        <f t="shared" ca="1" si="169"/>
        <v>1260</v>
      </c>
      <c r="O548" s="3">
        <f t="shared" ca="1" si="162"/>
        <v>210</v>
      </c>
      <c r="P548" s="14">
        <f t="shared" ca="1" si="163"/>
        <v>378</v>
      </c>
      <c r="Q548" s="14">
        <f t="shared" ca="1" si="164"/>
        <v>7560</v>
      </c>
      <c r="R548" s="12">
        <f t="shared" ca="1" si="165"/>
        <v>1890000</v>
      </c>
      <c r="S548" s="12">
        <f t="shared" ca="1" si="166"/>
        <v>378</v>
      </c>
      <c r="T548" s="12">
        <f t="shared" ca="1" si="167"/>
        <v>236726280</v>
      </c>
    </row>
    <row r="549" spans="1:20">
      <c r="A549" t="s">
        <v>564</v>
      </c>
      <c r="B549" t="str">
        <f t="shared" si="153"/>
        <v>2019</v>
      </c>
      <c r="D549" s="3">
        <f t="shared" ca="1" si="155"/>
        <v>15463.58</v>
      </c>
      <c r="E549" s="3">
        <f t="shared" ca="1" si="156"/>
        <v>70289</v>
      </c>
      <c r="F549" s="1">
        <f t="shared" ca="1" si="157"/>
        <v>0.22</v>
      </c>
      <c r="G549">
        <f t="shared" ca="1" si="168"/>
        <v>4</v>
      </c>
      <c r="H549">
        <f t="shared" ca="1" si="158"/>
        <v>768</v>
      </c>
      <c r="I549" s="3">
        <f t="shared" ca="1" si="159"/>
        <v>2084</v>
      </c>
      <c r="J549">
        <v>12</v>
      </c>
      <c r="K549" s="1">
        <f t="shared" ca="1" si="160"/>
        <v>0.21</v>
      </c>
      <c r="L549">
        <f t="shared" ca="1" si="154"/>
        <v>5</v>
      </c>
      <c r="M549" s="4">
        <f t="shared" ca="1" si="161"/>
        <v>204.53980762102242</v>
      </c>
      <c r="N549" s="10">
        <f t="shared" ca="1" si="169"/>
        <v>1215.6666666666667</v>
      </c>
      <c r="O549" s="3">
        <f t="shared" ca="1" si="162"/>
        <v>173.66666666666666</v>
      </c>
      <c r="P549" s="14">
        <f t="shared" ca="1" si="163"/>
        <v>437.64</v>
      </c>
      <c r="Q549" s="14">
        <f t="shared" ca="1" si="164"/>
        <v>8336</v>
      </c>
      <c r="R549" s="12">
        <f t="shared" ca="1" si="165"/>
        <v>1600512</v>
      </c>
      <c r="S549" s="12">
        <f t="shared" ca="1" si="166"/>
        <v>458.48</v>
      </c>
      <c r="T549" s="12">
        <f t="shared" ca="1" si="167"/>
        <v>146482276</v>
      </c>
    </row>
    <row r="550" spans="1:20">
      <c r="A550" t="s">
        <v>565</v>
      </c>
      <c r="B550" t="str">
        <f t="shared" si="153"/>
        <v>2019</v>
      </c>
      <c r="D550" s="3">
        <f t="shared" ca="1" si="155"/>
        <v>28985.25</v>
      </c>
      <c r="E550" s="3">
        <f t="shared" ca="1" si="156"/>
        <v>115941</v>
      </c>
      <c r="F550" s="1">
        <f t="shared" ca="1" si="157"/>
        <v>0.25</v>
      </c>
      <c r="G550">
        <f t="shared" ca="1" si="168"/>
        <v>5</v>
      </c>
      <c r="H550">
        <f t="shared" ca="1" si="158"/>
        <v>749</v>
      </c>
      <c r="I550" s="3">
        <f t="shared" ca="1" si="159"/>
        <v>3583</v>
      </c>
      <c r="J550">
        <v>12</v>
      </c>
      <c r="K550" s="1">
        <f t="shared" ca="1" si="160"/>
        <v>0.18</v>
      </c>
      <c r="L550">
        <f t="shared" ca="1" si="154"/>
        <v>5</v>
      </c>
      <c r="M550" s="4">
        <f t="shared" ca="1" si="161"/>
        <v>300.6186945775533</v>
      </c>
      <c r="N550" s="10">
        <f t="shared" ca="1" si="169"/>
        <v>2090.0833333333335</v>
      </c>
      <c r="O550" s="3">
        <f t="shared" ca="1" si="162"/>
        <v>298.58333333333331</v>
      </c>
      <c r="P550" s="14">
        <f t="shared" ca="1" si="163"/>
        <v>644.93999999999994</v>
      </c>
      <c r="Q550" s="14">
        <f t="shared" ca="1" si="164"/>
        <v>17915</v>
      </c>
      <c r="R550" s="12">
        <f t="shared" ca="1" si="165"/>
        <v>2683667</v>
      </c>
      <c r="S550" s="12">
        <f t="shared" ca="1" si="166"/>
        <v>895.75</v>
      </c>
      <c r="T550" s="12">
        <f t="shared" ca="1" si="167"/>
        <v>415416603</v>
      </c>
    </row>
    <row r="551" spans="1:20">
      <c r="A551" t="s">
        <v>566</v>
      </c>
      <c r="B551" t="str">
        <f t="shared" si="153"/>
        <v>2019</v>
      </c>
      <c r="D551" s="3">
        <f t="shared" ca="1" si="155"/>
        <v>16553.12</v>
      </c>
      <c r="E551" s="3">
        <f t="shared" ca="1" si="156"/>
        <v>103457</v>
      </c>
      <c r="F551" s="1">
        <f t="shared" ca="1" si="157"/>
        <v>0.16</v>
      </c>
      <c r="G551">
        <f t="shared" ca="1" si="168"/>
        <v>3</v>
      </c>
      <c r="H551">
        <f t="shared" ca="1" si="158"/>
        <v>755</v>
      </c>
      <c r="I551" s="3">
        <f t="shared" ca="1" si="159"/>
        <v>2013</v>
      </c>
      <c r="J551">
        <v>12</v>
      </c>
      <c r="K551" s="1">
        <f t="shared" ca="1" si="160"/>
        <v>0.21</v>
      </c>
      <c r="L551">
        <f t="shared" ca="1" si="154"/>
        <v>4</v>
      </c>
      <c r="M551" s="4">
        <f t="shared" ca="1" si="161"/>
        <v>197.57132089305091</v>
      </c>
      <c r="N551" s="10">
        <f t="shared" ca="1" si="169"/>
        <v>1342</v>
      </c>
      <c r="O551" s="3">
        <f t="shared" ca="1" si="162"/>
        <v>167.75</v>
      </c>
      <c r="P551" s="14">
        <f t="shared" ca="1" si="163"/>
        <v>422.72999999999996</v>
      </c>
      <c r="Q551" s="14">
        <f t="shared" ca="1" si="164"/>
        <v>6039</v>
      </c>
      <c r="R551" s="12">
        <f t="shared" ca="1" si="165"/>
        <v>1519815</v>
      </c>
      <c r="S551" s="12">
        <f t="shared" ca="1" si="166"/>
        <v>322.08</v>
      </c>
      <c r="T551" s="12">
        <f t="shared" ca="1" si="167"/>
        <v>208258941</v>
      </c>
    </row>
    <row r="552" spans="1:20">
      <c r="A552" t="s">
        <v>567</v>
      </c>
      <c r="B552" t="str">
        <f t="shared" si="153"/>
        <v>2019</v>
      </c>
      <c r="D552" s="3">
        <f t="shared" ca="1" si="155"/>
        <v>23447.61</v>
      </c>
      <c r="E552" s="3">
        <f t="shared" ca="1" si="156"/>
        <v>86843</v>
      </c>
      <c r="F552" s="1">
        <f t="shared" ca="1" si="157"/>
        <v>0.27</v>
      </c>
      <c r="G552">
        <f t="shared" ca="1" si="168"/>
        <v>4</v>
      </c>
      <c r="H552">
        <f t="shared" ca="1" si="158"/>
        <v>751</v>
      </c>
      <c r="I552" s="3">
        <f t="shared" ca="1" si="159"/>
        <v>2589</v>
      </c>
      <c r="J552">
        <v>12</v>
      </c>
      <c r="K552" s="1">
        <f t="shared" ca="1" si="160"/>
        <v>0.16</v>
      </c>
      <c r="L552">
        <f t="shared" ca="1" si="154"/>
        <v>6</v>
      </c>
      <c r="M552" s="4">
        <f t="shared" ca="1" si="161"/>
        <v>192.73647233869275</v>
      </c>
      <c r="N552" s="10">
        <f t="shared" ca="1" si="169"/>
        <v>1294.5</v>
      </c>
      <c r="O552" s="3">
        <f t="shared" ca="1" si="162"/>
        <v>215.75</v>
      </c>
      <c r="P552" s="14">
        <f t="shared" ca="1" si="163"/>
        <v>414.24</v>
      </c>
      <c r="Q552" s="14">
        <f t="shared" ca="1" si="164"/>
        <v>10356</v>
      </c>
      <c r="R552" s="12">
        <f t="shared" ca="1" si="165"/>
        <v>1944339</v>
      </c>
      <c r="S552" s="12">
        <f t="shared" ca="1" si="166"/>
        <v>699.03000000000009</v>
      </c>
      <c r="T552" s="12">
        <f t="shared" ca="1" si="167"/>
        <v>224836527</v>
      </c>
    </row>
    <row r="553" spans="1:20">
      <c r="A553" t="s">
        <v>568</v>
      </c>
      <c r="B553" t="str">
        <f t="shared" si="153"/>
        <v>2019</v>
      </c>
      <c r="D553" s="3">
        <f t="shared" ca="1" si="155"/>
        <v>13069.6</v>
      </c>
      <c r="E553" s="3">
        <f t="shared" ca="1" si="156"/>
        <v>81685</v>
      </c>
      <c r="F553" s="1">
        <f t="shared" ca="1" si="157"/>
        <v>0.16</v>
      </c>
      <c r="G553">
        <f t="shared" ca="1" si="168"/>
        <v>4</v>
      </c>
      <c r="H553">
        <f t="shared" ca="1" si="158"/>
        <v>743</v>
      </c>
      <c r="I553" s="3">
        <f t="shared" ca="1" si="159"/>
        <v>2893</v>
      </c>
      <c r="J553">
        <v>12</v>
      </c>
      <c r="K553" s="1">
        <f t="shared" ca="1" si="160"/>
        <v>0.17</v>
      </c>
      <c r="L553">
        <f t="shared" ca="1" si="154"/>
        <v>5</v>
      </c>
      <c r="M553" s="4">
        <f t="shared" ca="1" si="161"/>
        <v>229.03533918119047</v>
      </c>
      <c r="N553" s="10">
        <f t="shared" ca="1" si="169"/>
        <v>1687.5833333333335</v>
      </c>
      <c r="O553" s="3">
        <f t="shared" ca="1" si="162"/>
        <v>241.08333333333334</v>
      </c>
      <c r="P553" s="14">
        <f t="shared" ca="1" si="163"/>
        <v>491.81000000000006</v>
      </c>
      <c r="Q553" s="14">
        <f t="shared" ca="1" si="164"/>
        <v>11572</v>
      </c>
      <c r="R553" s="12">
        <f t="shared" ca="1" si="165"/>
        <v>2149499</v>
      </c>
      <c r="S553" s="12">
        <f t="shared" ca="1" si="166"/>
        <v>462.88</v>
      </c>
      <c r="T553" s="12">
        <f t="shared" ca="1" si="167"/>
        <v>236314705</v>
      </c>
    </row>
    <row r="554" spans="1:20">
      <c r="A554" t="s">
        <v>569</v>
      </c>
      <c r="B554" t="str">
        <f t="shared" si="153"/>
        <v>2019</v>
      </c>
      <c r="D554" s="3">
        <f t="shared" ca="1" si="155"/>
        <v>19106.2</v>
      </c>
      <c r="E554" s="3">
        <f t="shared" ca="1" si="156"/>
        <v>95531</v>
      </c>
      <c r="F554" s="1">
        <f t="shared" ca="1" si="157"/>
        <v>0.2</v>
      </c>
      <c r="G554">
        <f t="shared" ca="1" si="168"/>
        <v>3</v>
      </c>
      <c r="H554">
        <f t="shared" ca="1" si="158"/>
        <v>758</v>
      </c>
      <c r="I554" s="3">
        <f t="shared" ca="1" si="159"/>
        <v>2776</v>
      </c>
      <c r="J554">
        <v>12</v>
      </c>
      <c r="K554" s="1">
        <f t="shared" ca="1" si="160"/>
        <v>0.19</v>
      </c>
      <c r="L554">
        <f t="shared" ca="1" si="154"/>
        <v>6</v>
      </c>
      <c r="M554" s="4">
        <f t="shared" ca="1" si="161"/>
        <v>246.07048450197837</v>
      </c>
      <c r="N554" s="10">
        <f t="shared" ca="1" si="169"/>
        <v>1388</v>
      </c>
      <c r="O554" s="3">
        <f t="shared" ca="1" si="162"/>
        <v>231.33333333333334</v>
      </c>
      <c r="P554" s="14">
        <f t="shared" ca="1" si="163"/>
        <v>527.44000000000005</v>
      </c>
      <c r="Q554" s="14">
        <f t="shared" ca="1" si="164"/>
        <v>8328</v>
      </c>
      <c r="R554" s="12">
        <f t="shared" ca="1" si="165"/>
        <v>2104208</v>
      </c>
      <c r="S554" s="12">
        <f t="shared" ca="1" si="166"/>
        <v>555.20000000000005</v>
      </c>
      <c r="T554" s="12">
        <f t="shared" ca="1" si="167"/>
        <v>265194056</v>
      </c>
    </row>
    <row r="555" spans="1:20">
      <c r="A555" t="s">
        <v>570</v>
      </c>
      <c r="B555" t="str">
        <f t="shared" si="153"/>
        <v>2019</v>
      </c>
      <c r="D555" s="3">
        <f t="shared" ca="1" si="155"/>
        <v>37180.11</v>
      </c>
      <c r="E555" s="3">
        <f t="shared" ca="1" si="156"/>
        <v>112667</v>
      </c>
      <c r="F555" s="1">
        <f t="shared" ca="1" si="157"/>
        <v>0.33</v>
      </c>
      <c r="G555">
        <f t="shared" ca="1" si="168"/>
        <v>4</v>
      </c>
      <c r="H555">
        <f t="shared" ca="1" si="158"/>
        <v>745</v>
      </c>
      <c r="I555" s="3">
        <f t="shared" ca="1" si="159"/>
        <v>2358</v>
      </c>
      <c r="J555">
        <v>12</v>
      </c>
      <c r="K555" s="1">
        <f t="shared" ca="1" si="160"/>
        <v>0.19</v>
      </c>
      <c r="L555">
        <f t="shared" ca="1" si="154"/>
        <v>4</v>
      </c>
      <c r="M555" s="4">
        <f t="shared" ca="1" si="161"/>
        <v>209.01808445809255</v>
      </c>
      <c r="N555" s="10">
        <f t="shared" ca="1" si="169"/>
        <v>1572</v>
      </c>
      <c r="O555" s="3">
        <f t="shared" ca="1" si="162"/>
        <v>196.5</v>
      </c>
      <c r="P555" s="14">
        <f t="shared" ca="1" si="163"/>
        <v>448.02</v>
      </c>
      <c r="Q555" s="14">
        <f t="shared" ca="1" si="164"/>
        <v>9432</v>
      </c>
      <c r="R555" s="12">
        <f t="shared" ca="1" si="165"/>
        <v>1756710</v>
      </c>
      <c r="S555" s="12">
        <f t="shared" ca="1" si="166"/>
        <v>778.14</v>
      </c>
      <c r="T555" s="12">
        <f t="shared" ca="1" si="167"/>
        <v>265668786</v>
      </c>
    </row>
    <row r="556" spans="1:20">
      <c r="A556" t="s">
        <v>571</v>
      </c>
      <c r="B556" t="str">
        <f t="shared" si="153"/>
        <v>2019</v>
      </c>
      <c r="D556" s="3">
        <f t="shared" ca="1" si="155"/>
        <v>28457.91</v>
      </c>
      <c r="E556" s="3">
        <f t="shared" ca="1" si="156"/>
        <v>72969</v>
      </c>
      <c r="F556" s="1">
        <f t="shared" ca="1" si="157"/>
        <v>0.39</v>
      </c>
      <c r="G556">
        <f t="shared" ca="1" si="168"/>
        <v>3</v>
      </c>
      <c r="H556">
        <f t="shared" ca="1" si="158"/>
        <v>723</v>
      </c>
      <c r="I556" s="3">
        <f t="shared" ca="1" si="159"/>
        <v>3437</v>
      </c>
      <c r="J556">
        <v>12</v>
      </c>
      <c r="K556" s="1">
        <f t="shared" ca="1" si="160"/>
        <v>0.17</v>
      </c>
      <c r="L556">
        <f t="shared" ca="1" si="154"/>
        <v>5</v>
      </c>
      <c r="M556" s="4">
        <f t="shared" ca="1" si="161"/>
        <v>272.10316652808552</v>
      </c>
      <c r="N556" s="10">
        <f t="shared" ca="1" si="169"/>
        <v>2004.9166666666667</v>
      </c>
      <c r="O556" s="3">
        <f t="shared" ca="1" si="162"/>
        <v>286.41666666666669</v>
      </c>
      <c r="P556" s="14">
        <f t="shared" ca="1" si="163"/>
        <v>584.29000000000008</v>
      </c>
      <c r="Q556" s="14">
        <f t="shared" ca="1" si="164"/>
        <v>10311</v>
      </c>
      <c r="R556" s="12">
        <f t="shared" ca="1" si="165"/>
        <v>2484951</v>
      </c>
      <c r="S556" s="12">
        <f t="shared" ca="1" si="166"/>
        <v>1340.43</v>
      </c>
      <c r="T556" s="12">
        <f t="shared" ca="1" si="167"/>
        <v>250794453</v>
      </c>
    </row>
    <row r="557" spans="1:20">
      <c r="A557" t="s">
        <v>572</v>
      </c>
      <c r="B557" t="str">
        <f t="shared" si="153"/>
        <v>2019</v>
      </c>
      <c r="D557" s="3">
        <f t="shared" ca="1" si="155"/>
        <v>27529.86</v>
      </c>
      <c r="E557" s="3">
        <f t="shared" ca="1" si="156"/>
        <v>72447</v>
      </c>
      <c r="F557" s="1">
        <f t="shared" ca="1" si="157"/>
        <v>0.38</v>
      </c>
      <c r="G557">
        <f t="shared" ca="1" si="168"/>
        <v>4</v>
      </c>
      <c r="H557">
        <f t="shared" ca="1" si="158"/>
        <v>722</v>
      </c>
      <c r="I557" s="3">
        <f t="shared" ca="1" si="159"/>
        <v>2627</v>
      </c>
      <c r="J557">
        <v>12</v>
      </c>
      <c r="K557" s="1">
        <f t="shared" ca="1" si="160"/>
        <v>0.19</v>
      </c>
      <c r="L557">
        <f t="shared" ca="1" si="154"/>
        <v>5</v>
      </c>
      <c r="M557" s="4">
        <f t="shared" ca="1" si="161"/>
        <v>232.8628108021243</v>
      </c>
      <c r="N557" s="10">
        <f t="shared" ca="1" si="169"/>
        <v>1532.4166666666667</v>
      </c>
      <c r="O557" s="3">
        <f t="shared" ca="1" si="162"/>
        <v>218.91666666666666</v>
      </c>
      <c r="P557" s="14">
        <f t="shared" ca="1" si="163"/>
        <v>499.13</v>
      </c>
      <c r="Q557" s="14">
        <f t="shared" ca="1" si="164"/>
        <v>10508</v>
      </c>
      <c r="R557" s="12">
        <f t="shared" ca="1" si="165"/>
        <v>1896694</v>
      </c>
      <c r="S557" s="12">
        <f t="shared" ca="1" si="166"/>
        <v>998.26</v>
      </c>
      <c r="T557" s="12">
        <f t="shared" ca="1" si="167"/>
        <v>190318269</v>
      </c>
    </row>
    <row r="558" spans="1:20">
      <c r="A558" t="s">
        <v>573</v>
      </c>
      <c r="B558" t="str">
        <f t="shared" si="153"/>
        <v>2019</v>
      </c>
      <c r="D558" s="3">
        <f t="shared" ca="1" si="155"/>
        <v>28747</v>
      </c>
      <c r="E558" s="3">
        <f t="shared" ca="1" si="156"/>
        <v>114988</v>
      </c>
      <c r="F558" s="1">
        <f t="shared" ca="1" si="157"/>
        <v>0.25</v>
      </c>
      <c r="G558">
        <f t="shared" ca="1" si="168"/>
        <v>3</v>
      </c>
      <c r="H558">
        <f t="shared" ca="1" si="158"/>
        <v>739</v>
      </c>
      <c r="I558" s="3">
        <f t="shared" ca="1" si="159"/>
        <v>2693</v>
      </c>
      <c r="J558">
        <v>12</v>
      </c>
      <c r="K558" s="1">
        <f t="shared" ca="1" si="160"/>
        <v>0.19</v>
      </c>
      <c r="L558">
        <f t="shared" ca="1" si="154"/>
        <v>6</v>
      </c>
      <c r="M558" s="4">
        <f t="shared" ca="1" si="161"/>
        <v>238.713189756422</v>
      </c>
      <c r="N558" s="10">
        <f t="shared" ca="1" si="169"/>
        <v>1346.5</v>
      </c>
      <c r="O558" s="3">
        <f t="shared" ca="1" si="162"/>
        <v>224.41666666666666</v>
      </c>
      <c r="P558" s="14">
        <f t="shared" ca="1" si="163"/>
        <v>511.67</v>
      </c>
      <c r="Q558" s="14">
        <f t="shared" ca="1" si="164"/>
        <v>8079</v>
      </c>
      <c r="R558" s="12">
        <f t="shared" ca="1" si="165"/>
        <v>1990127</v>
      </c>
      <c r="S558" s="12">
        <f t="shared" ca="1" si="166"/>
        <v>673.25</v>
      </c>
      <c r="T558" s="12">
        <f t="shared" ca="1" si="167"/>
        <v>309662684</v>
      </c>
    </row>
    <row r="559" spans="1:20">
      <c r="A559" t="s">
        <v>574</v>
      </c>
      <c r="B559" t="str">
        <f t="shared" si="153"/>
        <v>2019</v>
      </c>
      <c r="D559" s="3">
        <f t="shared" ca="1" si="155"/>
        <v>21606.09</v>
      </c>
      <c r="E559" s="3">
        <f t="shared" ca="1" si="156"/>
        <v>65473</v>
      </c>
      <c r="F559" s="1">
        <f t="shared" ca="1" si="157"/>
        <v>0.33</v>
      </c>
      <c r="G559">
        <f t="shared" ca="1" si="168"/>
        <v>5</v>
      </c>
      <c r="H559">
        <f t="shared" ca="1" si="158"/>
        <v>746</v>
      </c>
      <c r="I559" s="3">
        <f t="shared" ca="1" si="159"/>
        <v>2643</v>
      </c>
      <c r="J559">
        <v>12</v>
      </c>
      <c r="K559" s="1">
        <f t="shared" ca="1" si="160"/>
        <v>0.16</v>
      </c>
      <c r="L559">
        <f t="shared" ca="1" si="154"/>
        <v>6</v>
      </c>
      <c r="M559" s="4">
        <f t="shared" ca="1" si="161"/>
        <v>196.75646828550217</v>
      </c>
      <c r="N559" s="10">
        <f t="shared" ca="1" si="169"/>
        <v>1321.5</v>
      </c>
      <c r="O559" s="3">
        <f t="shared" ca="1" si="162"/>
        <v>220.25</v>
      </c>
      <c r="P559" s="14">
        <f t="shared" ca="1" si="163"/>
        <v>422.88</v>
      </c>
      <c r="Q559" s="14">
        <f t="shared" ca="1" si="164"/>
        <v>13215</v>
      </c>
      <c r="R559" s="12">
        <f t="shared" ca="1" si="165"/>
        <v>1971678</v>
      </c>
      <c r="S559" s="12">
        <f t="shared" ca="1" si="166"/>
        <v>872.19</v>
      </c>
      <c r="T559" s="12">
        <f t="shared" ca="1" si="167"/>
        <v>173045139</v>
      </c>
    </row>
    <row r="560" spans="1:20">
      <c r="A560" t="s">
        <v>575</v>
      </c>
      <c r="B560" t="str">
        <f t="shared" si="153"/>
        <v>2019</v>
      </c>
      <c r="D560" s="3">
        <f t="shared" ca="1" si="155"/>
        <v>6885.84</v>
      </c>
      <c r="E560" s="3">
        <f t="shared" ca="1" si="156"/>
        <v>52968</v>
      </c>
      <c r="F560" s="1">
        <f t="shared" ca="1" si="157"/>
        <v>0.13</v>
      </c>
      <c r="G560">
        <f t="shared" ca="1" si="168"/>
        <v>4</v>
      </c>
      <c r="H560">
        <f t="shared" ca="1" si="158"/>
        <v>740</v>
      </c>
      <c r="I560" s="3">
        <f t="shared" ca="1" si="159"/>
        <v>2413</v>
      </c>
      <c r="J560">
        <v>12</v>
      </c>
      <c r="K560" s="1">
        <f t="shared" ca="1" si="160"/>
        <v>0.16</v>
      </c>
      <c r="L560">
        <f t="shared" ca="1" si="154"/>
        <v>3</v>
      </c>
      <c r="M560" s="4">
        <f t="shared" ca="1" si="161"/>
        <v>179.6342633268697</v>
      </c>
      <c r="N560" s="10">
        <f t="shared" ca="1" si="169"/>
        <v>1809.75</v>
      </c>
      <c r="O560" s="3">
        <f t="shared" ca="1" si="162"/>
        <v>201.08333333333334</v>
      </c>
      <c r="P560" s="14">
        <f t="shared" ca="1" si="163"/>
        <v>386.08</v>
      </c>
      <c r="Q560" s="14">
        <f t="shared" ca="1" si="164"/>
        <v>9652</v>
      </c>
      <c r="R560" s="12">
        <f t="shared" ca="1" si="165"/>
        <v>1785620</v>
      </c>
      <c r="S560" s="12">
        <f t="shared" ca="1" si="166"/>
        <v>313.69</v>
      </c>
      <c r="T560" s="12">
        <f t="shared" ca="1" si="167"/>
        <v>127811784</v>
      </c>
    </row>
    <row r="561" spans="1:20">
      <c r="A561" t="s">
        <v>576</v>
      </c>
      <c r="B561" t="str">
        <f t="shared" si="153"/>
        <v>2019</v>
      </c>
      <c r="D561" s="3">
        <f t="shared" ca="1" si="155"/>
        <v>31592.1</v>
      </c>
      <c r="E561" s="3">
        <f t="shared" ca="1" si="156"/>
        <v>101910</v>
      </c>
      <c r="F561" s="1">
        <f t="shared" ca="1" si="157"/>
        <v>0.31</v>
      </c>
      <c r="G561">
        <f t="shared" ca="1" si="168"/>
        <v>3</v>
      </c>
      <c r="H561">
        <f t="shared" ca="1" si="158"/>
        <v>761</v>
      </c>
      <c r="I561" s="3">
        <f t="shared" ca="1" si="159"/>
        <v>3436</v>
      </c>
      <c r="J561">
        <v>12</v>
      </c>
      <c r="K561" s="1">
        <f t="shared" ca="1" si="160"/>
        <v>0.17</v>
      </c>
      <c r="L561">
        <f t="shared" ca="1" si="154"/>
        <v>3</v>
      </c>
      <c r="M561" s="4">
        <f t="shared" ca="1" si="161"/>
        <v>272.02399772781553</v>
      </c>
      <c r="N561" s="10">
        <f t="shared" ca="1" si="169"/>
        <v>2577</v>
      </c>
      <c r="O561" s="3">
        <f t="shared" ca="1" si="162"/>
        <v>286.33333333333331</v>
      </c>
      <c r="P561" s="14">
        <f t="shared" ca="1" si="163"/>
        <v>584.12</v>
      </c>
      <c r="Q561" s="14">
        <f t="shared" ca="1" si="164"/>
        <v>10308</v>
      </c>
      <c r="R561" s="12">
        <f t="shared" ca="1" si="165"/>
        <v>2614796</v>
      </c>
      <c r="S561" s="12">
        <f t="shared" ca="1" si="166"/>
        <v>1065.1600000000001</v>
      </c>
      <c r="T561" s="12">
        <f t="shared" ca="1" si="167"/>
        <v>350162760</v>
      </c>
    </row>
    <row r="562" spans="1:20">
      <c r="A562" t="s">
        <v>577</v>
      </c>
      <c r="B562" t="str">
        <f t="shared" si="153"/>
        <v>2019</v>
      </c>
      <c r="D562" s="3">
        <f t="shared" ca="1" si="155"/>
        <v>26017.200000000001</v>
      </c>
      <c r="E562" s="3">
        <f t="shared" ca="1" si="156"/>
        <v>65043</v>
      </c>
      <c r="F562" s="1">
        <f t="shared" ca="1" si="157"/>
        <v>0.4</v>
      </c>
      <c r="G562">
        <f t="shared" ca="1" si="168"/>
        <v>3</v>
      </c>
      <c r="H562">
        <f t="shared" ca="1" si="158"/>
        <v>740</v>
      </c>
      <c r="I562" s="3">
        <f t="shared" ca="1" si="159"/>
        <v>3071</v>
      </c>
      <c r="J562">
        <v>12</v>
      </c>
      <c r="K562" s="1">
        <f t="shared" ca="1" si="160"/>
        <v>0.2</v>
      </c>
      <c r="L562">
        <f t="shared" ca="1" si="154"/>
        <v>5</v>
      </c>
      <c r="M562" s="4">
        <f t="shared" ca="1" si="161"/>
        <v>286.8034209696981</v>
      </c>
      <c r="N562" s="10">
        <f t="shared" ca="1" si="169"/>
        <v>1791.4166666666667</v>
      </c>
      <c r="O562" s="3">
        <f t="shared" ca="1" si="162"/>
        <v>255.91666666666666</v>
      </c>
      <c r="P562" s="14">
        <f t="shared" ca="1" si="163"/>
        <v>614.20000000000005</v>
      </c>
      <c r="Q562" s="14">
        <f t="shared" ca="1" si="164"/>
        <v>9213</v>
      </c>
      <c r="R562" s="12">
        <f t="shared" ca="1" si="165"/>
        <v>2272540</v>
      </c>
      <c r="S562" s="12">
        <f t="shared" ca="1" si="166"/>
        <v>1228.4000000000001</v>
      </c>
      <c r="T562" s="12">
        <f t="shared" ca="1" si="167"/>
        <v>199747053</v>
      </c>
    </row>
    <row r="563" spans="1:20">
      <c r="A563" t="s">
        <v>578</v>
      </c>
      <c r="B563" t="str">
        <f t="shared" si="153"/>
        <v>2019</v>
      </c>
      <c r="D563" s="3">
        <f t="shared" ca="1" si="155"/>
        <v>10043.200000000001</v>
      </c>
      <c r="E563" s="3">
        <f t="shared" ca="1" si="156"/>
        <v>50216</v>
      </c>
      <c r="F563" s="1">
        <f t="shared" ca="1" si="157"/>
        <v>0.2</v>
      </c>
      <c r="G563">
        <f t="shared" ca="1" si="168"/>
        <v>3</v>
      </c>
      <c r="H563">
        <f t="shared" ca="1" si="158"/>
        <v>770</v>
      </c>
      <c r="I563" s="3">
        <f t="shared" ca="1" si="159"/>
        <v>3267</v>
      </c>
      <c r="J563">
        <v>12</v>
      </c>
      <c r="K563" s="1">
        <f t="shared" ca="1" si="160"/>
        <v>0.19</v>
      </c>
      <c r="L563">
        <f t="shared" ca="1" si="154"/>
        <v>4</v>
      </c>
      <c r="M563" s="4">
        <f t="shared" ca="1" si="161"/>
        <v>289.59375823773883</v>
      </c>
      <c r="N563" s="10">
        <f t="shared" ca="1" si="169"/>
        <v>2178</v>
      </c>
      <c r="O563" s="3">
        <f t="shared" ca="1" si="162"/>
        <v>272.25</v>
      </c>
      <c r="P563" s="14">
        <f t="shared" ca="1" si="163"/>
        <v>620.73</v>
      </c>
      <c r="Q563" s="14">
        <f t="shared" ca="1" si="164"/>
        <v>9801</v>
      </c>
      <c r="R563" s="12">
        <f t="shared" ca="1" si="165"/>
        <v>2515590</v>
      </c>
      <c r="S563" s="12">
        <f t="shared" ca="1" si="166"/>
        <v>653.40000000000009</v>
      </c>
      <c r="T563" s="12">
        <f t="shared" ca="1" si="167"/>
        <v>164055672</v>
      </c>
    </row>
    <row r="564" spans="1:20">
      <c r="A564" t="s">
        <v>579</v>
      </c>
      <c r="B564" t="str">
        <f t="shared" si="153"/>
        <v>2019</v>
      </c>
      <c r="D564" s="3">
        <f t="shared" ca="1" si="155"/>
        <v>28099.1</v>
      </c>
      <c r="E564" s="3">
        <f t="shared" ca="1" si="156"/>
        <v>73945</v>
      </c>
      <c r="F564" s="1">
        <f t="shared" ca="1" si="157"/>
        <v>0.38</v>
      </c>
      <c r="G564">
        <f t="shared" ca="1" si="168"/>
        <v>5</v>
      </c>
      <c r="H564">
        <f t="shared" ca="1" si="158"/>
        <v>724</v>
      </c>
      <c r="I564" s="3">
        <f t="shared" ca="1" si="159"/>
        <v>2249</v>
      </c>
      <c r="J564">
        <v>12</v>
      </c>
      <c r="K564" s="1">
        <f t="shared" ca="1" si="160"/>
        <v>0.21</v>
      </c>
      <c r="L564">
        <f t="shared" ca="1" si="154"/>
        <v>4</v>
      </c>
      <c r="M564" s="4">
        <f t="shared" ca="1" si="161"/>
        <v>220.73417818602655</v>
      </c>
      <c r="N564" s="10">
        <f t="shared" ca="1" si="169"/>
        <v>1499.3333333333333</v>
      </c>
      <c r="O564" s="3">
        <f t="shared" ca="1" si="162"/>
        <v>187.41666666666666</v>
      </c>
      <c r="P564" s="14">
        <f t="shared" ca="1" si="163"/>
        <v>472.28999999999996</v>
      </c>
      <c r="Q564" s="14">
        <f t="shared" ca="1" si="164"/>
        <v>11245</v>
      </c>
      <c r="R564" s="12">
        <f t="shared" ca="1" si="165"/>
        <v>1628276</v>
      </c>
      <c r="S564" s="12">
        <f t="shared" ca="1" si="166"/>
        <v>854.62</v>
      </c>
      <c r="T564" s="12">
        <f t="shared" ca="1" si="167"/>
        <v>166302305</v>
      </c>
    </row>
    <row r="565" spans="1:20">
      <c r="A565" t="s">
        <v>580</v>
      </c>
      <c r="B565" t="str">
        <f t="shared" si="153"/>
        <v>2019</v>
      </c>
      <c r="D565" s="3">
        <f t="shared" ca="1" si="155"/>
        <v>12231.52</v>
      </c>
      <c r="E565" s="3">
        <f t="shared" ca="1" si="156"/>
        <v>87368</v>
      </c>
      <c r="F565" s="1">
        <f t="shared" ca="1" si="157"/>
        <v>0.14000000000000001</v>
      </c>
      <c r="G565">
        <f t="shared" ca="1" si="168"/>
        <v>3</v>
      </c>
      <c r="H565">
        <f t="shared" ca="1" si="158"/>
        <v>755</v>
      </c>
      <c r="I565" s="3">
        <f t="shared" ca="1" si="159"/>
        <v>3786</v>
      </c>
      <c r="J565">
        <v>12</v>
      </c>
      <c r="K565" s="1">
        <f t="shared" ca="1" si="160"/>
        <v>0.2</v>
      </c>
      <c r="L565">
        <f t="shared" ca="1" si="154"/>
        <v>4</v>
      </c>
      <c r="M565" s="4">
        <f t="shared" ca="1" si="161"/>
        <v>353.5779068027602</v>
      </c>
      <c r="N565" s="10">
        <f t="shared" ca="1" si="169"/>
        <v>2524</v>
      </c>
      <c r="O565" s="3">
        <f t="shared" ca="1" si="162"/>
        <v>315.5</v>
      </c>
      <c r="P565" s="14">
        <f t="shared" ca="1" si="163"/>
        <v>757.2</v>
      </c>
      <c r="Q565" s="14">
        <f t="shared" ca="1" si="164"/>
        <v>11358</v>
      </c>
      <c r="R565" s="12">
        <f t="shared" ca="1" si="165"/>
        <v>2858430</v>
      </c>
      <c r="S565" s="12">
        <f t="shared" ca="1" si="166"/>
        <v>530.04000000000008</v>
      </c>
      <c r="T565" s="12">
        <f t="shared" ca="1" si="167"/>
        <v>330775248</v>
      </c>
    </row>
    <row r="566" spans="1:20">
      <c r="A566" t="s">
        <v>581</v>
      </c>
      <c r="B566" t="str">
        <f t="shared" si="153"/>
        <v>2019</v>
      </c>
      <c r="D566" s="3">
        <f t="shared" ca="1" si="155"/>
        <v>11053.35</v>
      </c>
      <c r="E566" s="3">
        <f t="shared" ca="1" si="156"/>
        <v>73689</v>
      </c>
      <c r="F566" s="1">
        <f t="shared" ca="1" si="157"/>
        <v>0.15</v>
      </c>
      <c r="G566">
        <f t="shared" ca="1" si="168"/>
        <v>3</v>
      </c>
      <c r="H566">
        <f t="shared" ca="1" si="158"/>
        <v>786</v>
      </c>
      <c r="I566" s="3">
        <f t="shared" ca="1" si="159"/>
        <v>2681</v>
      </c>
      <c r="J566">
        <v>12</v>
      </c>
      <c r="K566" s="1">
        <f t="shared" ca="1" si="160"/>
        <v>0.16</v>
      </c>
      <c r="L566">
        <f t="shared" ca="1" si="154"/>
        <v>5</v>
      </c>
      <c r="M566" s="4">
        <f t="shared" ca="1" si="161"/>
        <v>199.58535432214569</v>
      </c>
      <c r="N566" s="10">
        <f t="shared" ca="1" si="169"/>
        <v>1563.9166666666667</v>
      </c>
      <c r="O566" s="3">
        <f t="shared" ca="1" si="162"/>
        <v>223.41666666666666</v>
      </c>
      <c r="P566" s="14">
        <f t="shared" ca="1" si="163"/>
        <v>428.96000000000004</v>
      </c>
      <c r="Q566" s="14">
        <f t="shared" ca="1" si="164"/>
        <v>8043</v>
      </c>
      <c r="R566" s="12">
        <f t="shared" ca="1" si="165"/>
        <v>2107266</v>
      </c>
      <c r="S566" s="12">
        <f t="shared" ca="1" si="166"/>
        <v>402.15</v>
      </c>
      <c r="T566" s="12">
        <f t="shared" ca="1" si="167"/>
        <v>197560209</v>
      </c>
    </row>
    <row r="567" spans="1:20">
      <c r="A567" t="s">
        <v>582</v>
      </c>
      <c r="B567" t="str">
        <f t="shared" si="153"/>
        <v>2019</v>
      </c>
      <c r="D567" s="3">
        <f t="shared" ca="1" si="155"/>
        <v>29064.560000000001</v>
      </c>
      <c r="E567" s="3">
        <f t="shared" ca="1" si="156"/>
        <v>103802</v>
      </c>
      <c r="F567" s="1">
        <f t="shared" ca="1" si="157"/>
        <v>0.28000000000000003</v>
      </c>
      <c r="G567">
        <f t="shared" ca="1" si="168"/>
        <v>4</v>
      </c>
      <c r="H567">
        <f t="shared" ca="1" si="158"/>
        <v>787</v>
      </c>
      <c r="I567" s="3">
        <f t="shared" ca="1" si="159"/>
        <v>2385</v>
      </c>
      <c r="J567">
        <v>12</v>
      </c>
      <c r="K567" s="1">
        <f t="shared" ca="1" si="160"/>
        <v>0.17</v>
      </c>
      <c r="L567">
        <f t="shared" ca="1" si="154"/>
        <v>4</v>
      </c>
      <c r="M567" s="4">
        <f t="shared" ca="1" si="161"/>
        <v>188.81758864401627</v>
      </c>
      <c r="N567" s="10">
        <f t="shared" ca="1" si="169"/>
        <v>1590</v>
      </c>
      <c r="O567" s="3">
        <f t="shared" ca="1" si="162"/>
        <v>198.75</v>
      </c>
      <c r="P567" s="14">
        <f t="shared" ca="1" si="163"/>
        <v>405.45000000000005</v>
      </c>
      <c r="Q567" s="14">
        <f t="shared" ca="1" si="164"/>
        <v>9540</v>
      </c>
      <c r="R567" s="12">
        <f t="shared" ca="1" si="165"/>
        <v>1876995</v>
      </c>
      <c r="S567" s="12">
        <f t="shared" ca="1" si="166"/>
        <v>667.80000000000007</v>
      </c>
      <c r="T567" s="12">
        <f t="shared" ca="1" si="167"/>
        <v>247567770</v>
      </c>
    </row>
    <row r="568" spans="1:20">
      <c r="A568" t="s">
        <v>583</v>
      </c>
      <c r="B568" t="str">
        <f t="shared" si="153"/>
        <v>2019</v>
      </c>
      <c r="D568" s="3">
        <f t="shared" ca="1" si="155"/>
        <v>19437.57</v>
      </c>
      <c r="E568" s="3">
        <f t="shared" ca="1" si="156"/>
        <v>71991</v>
      </c>
      <c r="F568" s="1">
        <f t="shared" ca="1" si="157"/>
        <v>0.27</v>
      </c>
      <c r="G568">
        <f t="shared" ca="1" si="168"/>
        <v>5</v>
      </c>
      <c r="H568">
        <f t="shared" ca="1" si="158"/>
        <v>783</v>
      </c>
      <c r="I568" s="3">
        <f t="shared" ca="1" si="159"/>
        <v>3651</v>
      </c>
      <c r="J568">
        <v>12</v>
      </c>
      <c r="K568" s="1">
        <f t="shared" ca="1" si="160"/>
        <v>0.2</v>
      </c>
      <c r="L568">
        <f t="shared" ca="1" si="154"/>
        <v>3</v>
      </c>
      <c r="M568" s="4">
        <f t="shared" ca="1" si="161"/>
        <v>340.97013675036396</v>
      </c>
      <c r="N568" s="10">
        <f t="shared" ca="1" si="169"/>
        <v>2738.25</v>
      </c>
      <c r="O568" s="3">
        <f t="shared" ca="1" si="162"/>
        <v>304.25</v>
      </c>
      <c r="P568" s="14">
        <f t="shared" ca="1" si="163"/>
        <v>730.2</v>
      </c>
      <c r="Q568" s="14">
        <f t="shared" ca="1" si="164"/>
        <v>18255</v>
      </c>
      <c r="R568" s="12">
        <f t="shared" ca="1" si="165"/>
        <v>2858733</v>
      </c>
      <c r="S568" s="12">
        <f t="shared" ca="1" si="166"/>
        <v>985.7700000000001</v>
      </c>
      <c r="T568" s="12">
        <f t="shared" ca="1" si="167"/>
        <v>262839141</v>
      </c>
    </row>
    <row r="569" spans="1:20">
      <c r="A569" t="s">
        <v>584</v>
      </c>
      <c r="B569" t="str">
        <f t="shared" si="153"/>
        <v>2019</v>
      </c>
      <c r="D569" s="3">
        <f t="shared" ca="1" si="155"/>
        <v>13308.3</v>
      </c>
      <c r="E569" s="3">
        <f t="shared" ca="1" si="156"/>
        <v>73935</v>
      </c>
      <c r="F569" s="1">
        <f t="shared" ca="1" si="157"/>
        <v>0.18</v>
      </c>
      <c r="G569">
        <f t="shared" ca="1" si="168"/>
        <v>4</v>
      </c>
      <c r="H569">
        <f t="shared" ca="1" si="158"/>
        <v>721</v>
      </c>
      <c r="I569" s="3">
        <f t="shared" ca="1" si="159"/>
        <v>3088</v>
      </c>
      <c r="J569">
        <v>12</v>
      </c>
      <c r="K569" s="1">
        <f t="shared" ca="1" si="160"/>
        <v>0.15</v>
      </c>
      <c r="L569">
        <f t="shared" ca="1" si="154"/>
        <v>5</v>
      </c>
      <c r="M569" s="4">
        <f t="shared" ca="1" si="161"/>
        <v>215.32051581445444</v>
      </c>
      <c r="N569" s="10">
        <f t="shared" ca="1" si="169"/>
        <v>1801.3333333333335</v>
      </c>
      <c r="O569" s="3">
        <f t="shared" ca="1" si="162"/>
        <v>257.33333333333331</v>
      </c>
      <c r="P569" s="14">
        <f t="shared" ca="1" si="163"/>
        <v>463.2</v>
      </c>
      <c r="Q569" s="14">
        <f t="shared" ca="1" si="164"/>
        <v>12352</v>
      </c>
      <c r="R569" s="12">
        <f t="shared" ca="1" si="165"/>
        <v>2226448</v>
      </c>
      <c r="S569" s="12">
        <f t="shared" ca="1" si="166"/>
        <v>555.84</v>
      </c>
      <c r="T569" s="12">
        <f t="shared" ca="1" si="167"/>
        <v>228311280</v>
      </c>
    </row>
    <row r="570" spans="1:20">
      <c r="A570" t="s">
        <v>585</v>
      </c>
      <c r="B570" t="str">
        <f t="shared" si="153"/>
        <v>2019</v>
      </c>
      <c r="D570" s="3">
        <f t="shared" ca="1" si="155"/>
        <v>17397.239999999998</v>
      </c>
      <c r="E570" s="3">
        <f t="shared" ca="1" si="156"/>
        <v>82844</v>
      </c>
      <c r="F570" s="1">
        <f t="shared" ca="1" si="157"/>
        <v>0.20999999999999996</v>
      </c>
      <c r="G570">
        <f t="shared" ca="1" si="168"/>
        <v>3</v>
      </c>
      <c r="H570">
        <f t="shared" ca="1" si="158"/>
        <v>753</v>
      </c>
      <c r="I570" s="3">
        <f t="shared" ca="1" si="159"/>
        <v>2487</v>
      </c>
      <c r="J570">
        <v>12</v>
      </c>
      <c r="K570" s="1">
        <f t="shared" ca="1" si="160"/>
        <v>0.19</v>
      </c>
      <c r="L570">
        <f t="shared" ca="1" si="154"/>
        <v>5</v>
      </c>
      <c r="M570" s="4">
        <f t="shared" ca="1" si="161"/>
        <v>220.45291605058364</v>
      </c>
      <c r="N570" s="10">
        <f t="shared" ca="1" si="169"/>
        <v>1450.75</v>
      </c>
      <c r="O570" s="3">
        <f t="shared" ca="1" si="162"/>
        <v>207.25</v>
      </c>
      <c r="P570" s="14">
        <f t="shared" ca="1" si="163"/>
        <v>472.53000000000003</v>
      </c>
      <c r="Q570" s="14">
        <f t="shared" ca="1" si="164"/>
        <v>7461</v>
      </c>
      <c r="R570" s="12">
        <f t="shared" ca="1" si="165"/>
        <v>1872711</v>
      </c>
      <c r="S570" s="12">
        <f t="shared" ca="1" si="166"/>
        <v>522.26999999999987</v>
      </c>
      <c r="T570" s="12">
        <f t="shared" ca="1" si="167"/>
        <v>206033028</v>
      </c>
    </row>
    <row r="571" spans="1:20">
      <c r="A571" t="s">
        <v>586</v>
      </c>
      <c r="B571" t="str">
        <f t="shared" si="153"/>
        <v>2019</v>
      </c>
      <c r="D571" s="3">
        <f t="shared" ca="1" si="155"/>
        <v>41463.600000000006</v>
      </c>
      <c r="E571" s="3">
        <f t="shared" ca="1" si="156"/>
        <v>103659</v>
      </c>
      <c r="F571" s="1">
        <f t="shared" ca="1" si="157"/>
        <v>0.40000000000000008</v>
      </c>
      <c r="G571">
        <f t="shared" ca="1" si="168"/>
        <v>5</v>
      </c>
      <c r="H571">
        <f t="shared" ca="1" si="158"/>
        <v>742</v>
      </c>
      <c r="I571" s="3">
        <f t="shared" ca="1" si="159"/>
        <v>3231</v>
      </c>
      <c r="J571">
        <v>12</v>
      </c>
      <c r="K571" s="1">
        <f t="shared" ca="1" si="160"/>
        <v>0.21</v>
      </c>
      <c r="L571">
        <f t="shared" ca="1" si="154"/>
        <v>5</v>
      </c>
      <c r="M571" s="4">
        <f t="shared" ca="1" si="161"/>
        <v>317.11521997289992</v>
      </c>
      <c r="N571" s="10">
        <f t="shared" ca="1" si="169"/>
        <v>1884.7500000000002</v>
      </c>
      <c r="O571" s="3">
        <f t="shared" ca="1" si="162"/>
        <v>269.25</v>
      </c>
      <c r="P571" s="14">
        <f t="shared" ca="1" si="163"/>
        <v>678.51</v>
      </c>
      <c r="Q571" s="14">
        <f t="shared" ca="1" si="164"/>
        <v>16155</v>
      </c>
      <c r="R571" s="12">
        <f t="shared" ca="1" si="165"/>
        <v>2397402</v>
      </c>
      <c r="S571" s="12">
        <f t="shared" ca="1" si="166"/>
        <v>1292.4000000000003</v>
      </c>
      <c r="T571" s="12">
        <f t="shared" ca="1" si="167"/>
        <v>334922229</v>
      </c>
    </row>
    <row r="572" spans="1:20">
      <c r="A572" t="s">
        <v>587</v>
      </c>
      <c r="B572" t="str">
        <f t="shared" si="153"/>
        <v>2019</v>
      </c>
      <c r="D572" s="3">
        <f t="shared" ca="1" si="155"/>
        <v>37582.379999999997</v>
      </c>
      <c r="E572" s="3">
        <f t="shared" ca="1" si="156"/>
        <v>98901</v>
      </c>
      <c r="F572" s="1">
        <f t="shared" ca="1" si="157"/>
        <v>0.37999999999999995</v>
      </c>
      <c r="G572">
        <f t="shared" ca="1" si="168"/>
        <v>4</v>
      </c>
      <c r="H572">
        <f t="shared" ca="1" si="158"/>
        <v>776</v>
      </c>
      <c r="I572" s="3">
        <f t="shared" ca="1" si="159"/>
        <v>3887</v>
      </c>
      <c r="J572">
        <v>12</v>
      </c>
      <c r="K572" s="1">
        <f t="shared" ca="1" si="160"/>
        <v>0.2</v>
      </c>
      <c r="L572">
        <f t="shared" ca="1" si="154"/>
        <v>4</v>
      </c>
      <c r="M572" s="4">
        <f t="shared" ca="1" si="161"/>
        <v>363.0103866197382</v>
      </c>
      <c r="N572" s="10">
        <f t="shared" ca="1" si="169"/>
        <v>2591.333333333333</v>
      </c>
      <c r="O572" s="3">
        <f t="shared" ca="1" si="162"/>
        <v>323.91666666666669</v>
      </c>
      <c r="P572" s="14">
        <f t="shared" ca="1" si="163"/>
        <v>777.40000000000009</v>
      </c>
      <c r="Q572" s="14">
        <f t="shared" ca="1" si="164"/>
        <v>15548</v>
      </c>
      <c r="R572" s="12">
        <f t="shared" ca="1" si="165"/>
        <v>3016312</v>
      </c>
      <c r="S572" s="12">
        <f t="shared" ca="1" si="166"/>
        <v>1477.0599999999997</v>
      </c>
      <c r="T572" s="12">
        <f t="shared" ca="1" si="167"/>
        <v>384428187</v>
      </c>
    </row>
    <row r="573" spans="1:20">
      <c r="A573" t="s">
        <v>588</v>
      </c>
      <c r="B573" t="str">
        <f t="shared" si="153"/>
        <v>2019</v>
      </c>
      <c r="D573" s="3">
        <f t="shared" ca="1" si="155"/>
        <v>14487.52</v>
      </c>
      <c r="E573" s="3">
        <f t="shared" ca="1" si="156"/>
        <v>90547</v>
      </c>
      <c r="F573" s="1">
        <f t="shared" ca="1" si="157"/>
        <v>0.16</v>
      </c>
      <c r="G573">
        <f t="shared" ca="1" si="168"/>
        <v>5</v>
      </c>
      <c r="H573">
        <f t="shared" ca="1" si="158"/>
        <v>777</v>
      </c>
      <c r="I573" s="3">
        <f t="shared" ca="1" si="159"/>
        <v>3455</v>
      </c>
      <c r="J573">
        <v>12</v>
      </c>
      <c r="K573" s="1">
        <f t="shared" ca="1" si="160"/>
        <v>0.21</v>
      </c>
      <c r="L573">
        <f t="shared" ca="1" si="154"/>
        <v>4</v>
      </c>
      <c r="M573" s="4">
        <f t="shared" ca="1" si="161"/>
        <v>339.100304861148</v>
      </c>
      <c r="N573" s="10">
        <f t="shared" ca="1" si="169"/>
        <v>2303.333333333333</v>
      </c>
      <c r="O573" s="3">
        <f t="shared" ca="1" si="162"/>
        <v>287.91666666666669</v>
      </c>
      <c r="P573" s="14">
        <f t="shared" ca="1" si="163"/>
        <v>725.55</v>
      </c>
      <c r="Q573" s="14">
        <f t="shared" ca="1" si="164"/>
        <v>17275</v>
      </c>
      <c r="R573" s="12">
        <f t="shared" ca="1" si="165"/>
        <v>2684535</v>
      </c>
      <c r="S573" s="12">
        <f t="shared" ca="1" si="166"/>
        <v>552.80000000000007</v>
      </c>
      <c r="T573" s="12">
        <f t="shared" ca="1" si="167"/>
        <v>312839885</v>
      </c>
    </row>
    <row r="574" spans="1:20">
      <c r="A574" t="s">
        <v>589</v>
      </c>
      <c r="B574" t="str">
        <f t="shared" si="153"/>
        <v>2019</v>
      </c>
      <c r="D574" s="3">
        <f t="shared" ca="1" si="155"/>
        <v>19957.52</v>
      </c>
      <c r="E574" s="3">
        <f t="shared" ca="1" si="156"/>
        <v>90716</v>
      </c>
      <c r="F574" s="1">
        <f t="shared" ca="1" si="157"/>
        <v>0.22</v>
      </c>
      <c r="G574">
        <f t="shared" ca="1" si="168"/>
        <v>3</v>
      </c>
      <c r="H574">
        <f t="shared" ca="1" si="158"/>
        <v>737</v>
      </c>
      <c r="I574" s="3">
        <f t="shared" ca="1" si="159"/>
        <v>3602</v>
      </c>
      <c r="J574">
        <v>12</v>
      </c>
      <c r="K574" s="1">
        <f t="shared" ca="1" si="160"/>
        <v>0.15</v>
      </c>
      <c r="L574">
        <f t="shared" ca="1" si="154"/>
        <v>6</v>
      </c>
      <c r="M574" s="4">
        <f t="shared" ca="1" si="161"/>
        <v>251.16078301932166</v>
      </c>
      <c r="N574" s="10">
        <f t="shared" ca="1" si="169"/>
        <v>1801</v>
      </c>
      <c r="O574" s="3">
        <f t="shared" ca="1" si="162"/>
        <v>300.16666666666669</v>
      </c>
      <c r="P574" s="14">
        <f t="shared" ca="1" si="163"/>
        <v>540.29999999999995</v>
      </c>
      <c r="Q574" s="14">
        <f t="shared" ca="1" si="164"/>
        <v>10806</v>
      </c>
      <c r="R574" s="12">
        <f t="shared" ca="1" si="165"/>
        <v>2654674</v>
      </c>
      <c r="S574" s="12">
        <f t="shared" ca="1" si="166"/>
        <v>792.44</v>
      </c>
      <c r="T574" s="12">
        <f t="shared" ca="1" si="167"/>
        <v>326759032</v>
      </c>
    </row>
    <row r="575" spans="1:20">
      <c r="A575" t="s">
        <v>590</v>
      </c>
      <c r="B575" t="str">
        <f t="shared" si="153"/>
        <v>2019</v>
      </c>
      <c r="D575" s="3">
        <f t="shared" ca="1" si="155"/>
        <v>28458.85</v>
      </c>
      <c r="E575" s="3">
        <f t="shared" ca="1" si="156"/>
        <v>81311</v>
      </c>
      <c r="F575" s="1">
        <f t="shared" ca="1" si="157"/>
        <v>0.35</v>
      </c>
      <c r="G575">
        <f t="shared" ca="1" si="168"/>
        <v>4</v>
      </c>
      <c r="H575">
        <f t="shared" ca="1" si="158"/>
        <v>730</v>
      </c>
      <c r="I575" s="3">
        <f t="shared" ca="1" si="159"/>
        <v>2281</v>
      </c>
      <c r="J575">
        <v>12</v>
      </c>
      <c r="K575" s="1">
        <f t="shared" ca="1" si="160"/>
        <v>0.21</v>
      </c>
      <c r="L575">
        <f t="shared" ca="1" si="154"/>
        <v>4</v>
      </c>
      <c r="M575" s="4">
        <f t="shared" ca="1" si="161"/>
        <v>223.87490459863349</v>
      </c>
      <c r="N575" s="10">
        <f t="shared" ca="1" si="169"/>
        <v>1520.6666666666665</v>
      </c>
      <c r="O575" s="3">
        <f t="shared" ca="1" si="162"/>
        <v>190.08333333333334</v>
      </c>
      <c r="P575" s="14">
        <f t="shared" ca="1" si="163"/>
        <v>479.01</v>
      </c>
      <c r="Q575" s="14">
        <f t="shared" ca="1" si="164"/>
        <v>9124</v>
      </c>
      <c r="R575" s="12">
        <f t="shared" ca="1" si="165"/>
        <v>1665130</v>
      </c>
      <c r="S575" s="12">
        <f t="shared" ca="1" si="166"/>
        <v>798.34999999999991</v>
      </c>
      <c r="T575" s="12">
        <f t="shared" ca="1" si="167"/>
        <v>185470391</v>
      </c>
    </row>
    <row r="576" spans="1:20">
      <c r="A576" t="s">
        <v>591</v>
      </c>
      <c r="B576" t="str">
        <f t="shared" si="153"/>
        <v>2019</v>
      </c>
      <c r="D576" s="3">
        <f t="shared" ca="1" si="155"/>
        <v>42044.4</v>
      </c>
      <c r="E576" s="3">
        <f t="shared" ca="1" si="156"/>
        <v>105111</v>
      </c>
      <c r="F576" s="1">
        <f t="shared" ca="1" si="157"/>
        <v>0.4</v>
      </c>
      <c r="G576">
        <f t="shared" ca="1" si="168"/>
        <v>4</v>
      </c>
      <c r="H576">
        <f t="shared" ca="1" si="158"/>
        <v>754</v>
      </c>
      <c r="I576" s="3">
        <f t="shared" ca="1" si="159"/>
        <v>2039</v>
      </c>
      <c r="J576">
        <v>12</v>
      </c>
      <c r="K576" s="1">
        <f t="shared" ca="1" si="160"/>
        <v>0.19</v>
      </c>
      <c r="L576">
        <f t="shared" ca="1" si="154"/>
        <v>4</v>
      </c>
      <c r="M576" s="4">
        <f t="shared" ca="1" si="161"/>
        <v>180.74125284565341</v>
      </c>
      <c r="N576" s="10">
        <f t="shared" ca="1" si="169"/>
        <v>1359.3333333333333</v>
      </c>
      <c r="O576" s="3">
        <f t="shared" ca="1" si="162"/>
        <v>169.91666666666666</v>
      </c>
      <c r="P576" s="14">
        <f t="shared" ca="1" si="163"/>
        <v>387.41</v>
      </c>
      <c r="Q576" s="14">
        <f t="shared" ca="1" si="164"/>
        <v>8156</v>
      </c>
      <c r="R576" s="12">
        <f t="shared" ca="1" si="165"/>
        <v>1537406</v>
      </c>
      <c r="S576" s="12">
        <f t="shared" ca="1" si="166"/>
        <v>815.6</v>
      </c>
      <c r="T576" s="12">
        <f t="shared" ca="1" si="167"/>
        <v>214321329</v>
      </c>
    </row>
    <row r="577" spans="1:20">
      <c r="A577" t="s">
        <v>592</v>
      </c>
      <c r="B577" t="str">
        <f t="shared" si="153"/>
        <v>2019</v>
      </c>
      <c r="D577" s="3">
        <f t="shared" ca="1" si="155"/>
        <v>13478.960000000001</v>
      </c>
      <c r="E577" s="3">
        <f t="shared" ca="1" si="156"/>
        <v>79288</v>
      </c>
      <c r="F577" s="1">
        <f t="shared" ca="1" si="157"/>
        <v>0.17</v>
      </c>
      <c r="G577">
        <f t="shared" ca="1" si="168"/>
        <v>5</v>
      </c>
      <c r="H577">
        <f t="shared" ca="1" si="158"/>
        <v>757</v>
      </c>
      <c r="I577" s="3">
        <f t="shared" ca="1" si="159"/>
        <v>3646</v>
      </c>
      <c r="J577">
        <v>12</v>
      </c>
      <c r="K577" s="1">
        <f t="shared" ca="1" si="160"/>
        <v>0.2</v>
      </c>
      <c r="L577">
        <f t="shared" ca="1" si="154"/>
        <v>5</v>
      </c>
      <c r="M577" s="4">
        <f t="shared" ca="1" si="161"/>
        <v>340.5031823039788</v>
      </c>
      <c r="N577" s="10">
        <f t="shared" ca="1" si="169"/>
        <v>2126.8333333333335</v>
      </c>
      <c r="O577" s="3">
        <f t="shared" ca="1" si="162"/>
        <v>303.83333333333331</v>
      </c>
      <c r="P577" s="14">
        <f t="shared" ca="1" si="163"/>
        <v>729.2</v>
      </c>
      <c r="Q577" s="14">
        <f t="shared" ca="1" si="164"/>
        <v>18230</v>
      </c>
      <c r="R577" s="12">
        <f t="shared" ca="1" si="165"/>
        <v>2760022</v>
      </c>
      <c r="S577" s="12">
        <f t="shared" ca="1" si="166"/>
        <v>619.82000000000005</v>
      </c>
      <c r="T577" s="12">
        <f t="shared" ca="1" si="167"/>
        <v>289084048</v>
      </c>
    </row>
    <row r="578" spans="1:20">
      <c r="A578" t="s">
        <v>593</v>
      </c>
      <c r="B578" t="str">
        <f t="shared" ref="B578:B641" si="170">+LEFT(A578,4)</f>
        <v>2019</v>
      </c>
      <c r="D578" s="3">
        <f t="shared" ca="1" si="155"/>
        <v>11480.85</v>
      </c>
      <c r="E578" s="3">
        <f t="shared" ca="1" si="156"/>
        <v>76539</v>
      </c>
      <c r="F578" s="1">
        <f t="shared" ca="1" si="157"/>
        <v>0.15</v>
      </c>
      <c r="G578">
        <f t="shared" ca="1" si="168"/>
        <v>4</v>
      </c>
      <c r="H578">
        <f t="shared" ca="1" si="158"/>
        <v>734</v>
      </c>
      <c r="I578" s="3">
        <f t="shared" ca="1" si="159"/>
        <v>2120</v>
      </c>
      <c r="J578">
        <v>12</v>
      </c>
      <c r="K578" s="1">
        <f t="shared" ca="1" si="160"/>
        <v>0.16</v>
      </c>
      <c r="L578">
        <f t="shared" ca="1" si="154"/>
        <v>6</v>
      </c>
      <c r="M578" s="4">
        <f t="shared" ca="1" si="161"/>
        <v>157.82206309695974</v>
      </c>
      <c r="N578" s="10">
        <f t="shared" ca="1" si="169"/>
        <v>1060</v>
      </c>
      <c r="O578" s="3">
        <f t="shared" ca="1" si="162"/>
        <v>176.66666666666666</v>
      </c>
      <c r="P578" s="14">
        <f t="shared" ca="1" si="163"/>
        <v>339.2</v>
      </c>
      <c r="Q578" s="14">
        <f t="shared" ca="1" si="164"/>
        <v>8480</v>
      </c>
      <c r="R578" s="12">
        <f t="shared" ca="1" si="165"/>
        <v>1556080</v>
      </c>
      <c r="S578" s="12">
        <f t="shared" ca="1" si="166"/>
        <v>318</v>
      </c>
      <c r="T578" s="12">
        <f t="shared" ca="1" si="167"/>
        <v>162262680</v>
      </c>
    </row>
    <row r="579" spans="1:20">
      <c r="A579" t="s">
        <v>594</v>
      </c>
      <c r="B579" t="str">
        <f t="shared" si="170"/>
        <v>2019</v>
      </c>
      <c r="D579" s="3">
        <f t="shared" ca="1" si="155"/>
        <v>26662.080000000002</v>
      </c>
      <c r="E579" s="3">
        <f t="shared" ca="1" si="156"/>
        <v>83319</v>
      </c>
      <c r="F579" s="1">
        <f t="shared" ca="1" si="157"/>
        <v>0.32</v>
      </c>
      <c r="G579">
        <f t="shared" ca="1" si="168"/>
        <v>5</v>
      </c>
      <c r="H579">
        <f t="shared" ca="1" si="158"/>
        <v>722</v>
      </c>
      <c r="I579" s="3">
        <f t="shared" ca="1" si="159"/>
        <v>2314</v>
      </c>
      <c r="J579">
        <v>12</v>
      </c>
      <c r="K579" s="1">
        <f t="shared" ca="1" si="160"/>
        <v>0.16</v>
      </c>
      <c r="L579">
        <f t="shared" ref="L579:L642" ca="1" si="171">+RANDBETWEEN(3,6)</f>
        <v>4</v>
      </c>
      <c r="M579" s="4">
        <f t="shared" ca="1" si="161"/>
        <v>172.26427075771923</v>
      </c>
      <c r="N579" s="10">
        <f t="shared" ca="1" si="169"/>
        <v>1542.6666666666665</v>
      </c>
      <c r="O579" s="3">
        <f t="shared" ca="1" si="162"/>
        <v>192.83333333333334</v>
      </c>
      <c r="P579" s="14">
        <f t="shared" ca="1" si="163"/>
        <v>370.24</v>
      </c>
      <c r="Q579" s="14">
        <f t="shared" ca="1" si="164"/>
        <v>11570</v>
      </c>
      <c r="R579" s="12">
        <f t="shared" ca="1" si="165"/>
        <v>1670708</v>
      </c>
      <c r="S579" s="12">
        <f t="shared" ca="1" si="166"/>
        <v>740.48</v>
      </c>
      <c r="T579" s="12">
        <f t="shared" ca="1" si="167"/>
        <v>192800166</v>
      </c>
    </row>
    <row r="580" spans="1:20">
      <c r="A580" t="s">
        <v>595</v>
      </c>
      <c r="B580" t="str">
        <f t="shared" si="170"/>
        <v>2019</v>
      </c>
      <c r="D580" s="3">
        <f t="shared" ca="1" si="155"/>
        <v>37191.33</v>
      </c>
      <c r="E580" s="3">
        <f t="shared" ca="1" si="156"/>
        <v>112701</v>
      </c>
      <c r="F580" s="1">
        <f t="shared" ca="1" si="157"/>
        <v>0.33</v>
      </c>
      <c r="G580">
        <f t="shared" ca="1" si="168"/>
        <v>5</v>
      </c>
      <c r="H580">
        <f t="shared" ca="1" si="158"/>
        <v>782</v>
      </c>
      <c r="I580" s="3">
        <f t="shared" ca="1" si="159"/>
        <v>2798</v>
      </c>
      <c r="J580">
        <v>12</v>
      </c>
      <c r="K580" s="1">
        <f t="shared" ca="1" si="160"/>
        <v>0.16</v>
      </c>
      <c r="L580">
        <f t="shared" ca="1" si="171"/>
        <v>5</v>
      </c>
      <c r="M580" s="4">
        <f t="shared" ca="1" si="161"/>
        <v>208.29534554023263</v>
      </c>
      <c r="N580" s="10">
        <f t="shared" ca="1" si="169"/>
        <v>1632.1666666666667</v>
      </c>
      <c r="O580" s="3">
        <f t="shared" ca="1" si="162"/>
        <v>233.16666666666666</v>
      </c>
      <c r="P580" s="14">
        <f t="shared" ca="1" si="163"/>
        <v>447.68</v>
      </c>
      <c r="Q580" s="14">
        <f t="shared" ca="1" si="164"/>
        <v>13990</v>
      </c>
      <c r="R580" s="12">
        <f t="shared" ca="1" si="165"/>
        <v>2188036</v>
      </c>
      <c r="S580" s="12">
        <f t="shared" ca="1" si="166"/>
        <v>923.34</v>
      </c>
      <c r="T580" s="12">
        <f t="shared" ca="1" si="167"/>
        <v>315337398</v>
      </c>
    </row>
    <row r="581" spans="1:20">
      <c r="A581" t="s">
        <v>596</v>
      </c>
      <c r="B581" t="str">
        <f t="shared" si="170"/>
        <v>2019</v>
      </c>
      <c r="D581" s="3">
        <f t="shared" ca="1" si="155"/>
        <v>13226.500000000002</v>
      </c>
      <c r="E581" s="3">
        <f t="shared" ca="1" si="156"/>
        <v>94475</v>
      </c>
      <c r="F581" s="1">
        <f t="shared" ca="1" si="157"/>
        <v>0.14000000000000001</v>
      </c>
      <c r="G581">
        <f t="shared" ca="1" si="168"/>
        <v>3</v>
      </c>
      <c r="H581">
        <f t="shared" ca="1" si="158"/>
        <v>747</v>
      </c>
      <c r="I581" s="3">
        <f t="shared" ca="1" si="159"/>
        <v>3424</v>
      </c>
      <c r="J581">
        <v>12</v>
      </c>
      <c r="K581" s="1">
        <f t="shared" ca="1" si="160"/>
        <v>0.17</v>
      </c>
      <c r="L581">
        <f t="shared" ca="1" si="171"/>
        <v>4</v>
      </c>
      <c r="M581" s="4">
        <f t="shared" ca="1" si="161"/>
        <v>271.07397212457511</v>
      </c>
      <c r="N581" s="10">
        <f t="shared" ca="1" si="169"/>
        <v>2282.6666666666665</v>
      </c>
      <c r="O581" s="3">
        <f t="shared" ca="1" si="162"/>
        <v>285.33333333333331</v>
      </c>
      <c r="P581" s="14">
        <f t="shared" ca="1" si="163"/>
        <v>582.08000000000004</v>
      </c>
      <c r="Q581" s="14">
        <f t="shared" ca="1" si="164"/>
        <v>10272</v>
      </c>
      <c r="R581" s="12">
        <f t="shared" ca="1" si="165"/>
        <v>2557728</v>
      </c>
      <c r="S581" s="12">
        <f t="shared" ca="1" si="166"/>
        <v>479.36000000000007</v>
      </c>
      <c r="T581" s="12">
        <f t="shared" ca="1" si="167"/>
        <v>323482400</v>
      </c>
    </row>
    <row r="582" spans="1:20">
      <c r="A582" t="s">
        <v>597</v>
      </c>
      <c r="B582" t="str">
        <f t="shared" si="170"/>
        <v>2019</v>
      </c>
      <c r="D582" s="3">
        <f t="shared" ca="1" si="155"/>
        <v>11672.98</v>
      </c>
      <c r="E582" s="3">
        <f t="shared" ca="1" si="156"/>
        <v>53059</v>
      </c>
      <c r="F582" s="1">
        <f t="shared" ca="1" si="157"/>
        <v>0.22</v>
      </c>
      <c r="G582">
        <f t="shared" ca="1" si="168"/>
        <v>4</v>
      </c>
      <c r="H582">
        <f t="shared" ca="1" si="158"/>
        <v>761</v>
      </c>
      <c r="I582" s="3">
        <f t="shared" ca="1" si="159"/>
        <v>3685</v>
      </c>
      <c r="J582">
        <v>12</v>
      </c>
      <c r="K582" s="1">
        <f t="shared" ca="1" si="160"/>
        <v>0.19</v>
      </c>
      <c r="L582">
        <f t="shared" ca="1" si="171"/>
        <v>5</v>
      </c>
      <c r="M582" s="4">
        <f t="shared" ca="1" si="161"/>
        <v>326.64615828162454</v>
      </c>
      <c r="N582" s="10">
        <f t="shared" ca="1" si="169"/>
        <v>2149.5833333333335</v>
      </c>
      <c r="O582" s="3">
        <f t="shared" ca="1" si="162"/>
        <v>307.08333333333331</v>
      </c>
      <c r="P582" s="14">
        <f t="shared" ca="1" si="163"/>
        <v>700.15</v>
      </c>
      <c r="Q582" s="14">
        <f t="shared" ca="1" si="164"/>
        <v>14740</v>
      </c>
      <c r="R582" s="12">
        <f t="shared" ca="1" si="165"/>
        <v>2804285</v>
      </c>
      <c r="S582" s="12">
        <f t="shared" ca="1" si="166"/>
        <v>810.7</v>
      </c>
      <c r="T582" s="12">
        <f t="shared" ca="1" si="167"/>
        <v>195522415</v>
      </c>
    </row>
    <row r="583" spans="1:20">
      <c r="A583" t="s">
        <v>598</v>
      </c>
      <c r="B583" t="str">
        <f t="shared" si="170"/>
        <v>2019</v>
      </c>
      <c r="D583" s="3">
        <f t="shared" ca="1" si="155"/>
        <v>18041.45</v>
      </c>
      <c r="E583" s="3">
        <f t="shared" ca="1" si="156"/>
        <v>94955</v>
      </c>
      <c r="F583" s="1">
        <f t="shared" ca="1" si="157"/>
        <v>0.19</v>
      </c>
      <c r="G583">
        <f t="shared" ca="1" si="168"/>
        <v>4</v>
      </c>
      <c r="H583">
        <f t="shared" ca="1" si="158"/>
        <v>767</v>
      </c>
      <c r="I583" s="3">
        <f t="shared" ca="1" si="159"/>
        <v>3223</v>
      </c>
      <c r="J583">
        <v>12</v>
      </c>
      <c r="K583" s="1">
        <f t="shared" ca="1" si="160"/>
        <v>0.17</v>
      </c>
      <c r="L583">
        <f t="shared" ca="1" si="171"/>
        <v>6</v>
      </c>
      <c r="M583" s="4">
        <f t="shared" ca="1" si="161"/>
        <v>255.16104327029956</v>
      </c>
      <c r="N583" s="10">
        <f t="shared" ca="1" si="169"/>
        <v>1611.5</v>
      </c>
      <c r="O583" s="3">
        <f t="shared" ca="1" si="162"/>
        <v>268.58333333333331</v>
      </c>
      <c r="P583" s="14">
        <f t="shared" ca="1" si="163"/>
        <v>547.91000000000008</v>
      </c>
      <c r="Q583" s="14">
        <f t="shared" ca="1" si="164"/>
        <v>12892</v>
      </c>
      <c r="R583" s="12">
        <f t="shared" ca="1" si="165"/>
        <v>2472041</v>
      </c>
      <c r="S583" s="12">
        <f t="shared" ca="1" si="166"/>
        <v>612.37</v>
      </c>
      <c r="T583" s="12">
        <f t="shared" ca="1" si="167"/>
        <v>306039965</v>
      </c>
    </row>
    <row r="584" spans="1:20">
      <c r="A584" t="s">
        <v>599</v>
      </c>
      <c r="B584" t="str">
        <f t="shared" si="170"/>
        <v>2019</v>
      </c>
      <c r="D584" s="3">
        <f t="shared" ca="1" si="155"/>
        <v>21942.719999999998</v>
      </c>
      <c r="E584" s="3">
        <f t="shared" ca="1" si="156"/>
        <v>60952</v>
      </c>
      <c r="F584" s="1">
        <f t="shared" ca="1" si="157"/>
        <v>0.36</v>
      </c>
      <c r="G584">
        <f t="shared" ca="1" si="168"/>
        <v>5</v>
      </c>
      <c r="H584">
        <f t="shared" ca="1" si="158"/>
        <v>781</v>
      </c>
      <c r="I584" s="3">
        <f t="shared" ca="1" si="159"/>
        <v>2754</v>
      </c>
      <c r="J584">
        <v>12</v>
      </c>
      <c r="K584" s="1">
        <f t="shared" ca="1" si="160"/>
        <v>0.18</v>
      </c>
      <c r="L584">
        <f t="shared" ca="1" si="171"/>
        <v>4</v>
      </c>
      <c r="M584" s="4">
        <f t="shared" ca="1" si="161"/>
        <v>231.06443898034655</v>
      </c>
      <c r="N584" s="10">
        <f t="shared" ca="1" si="169"/>
        <v>1836</v>
      </c>
      <c r="O584" s="3">
        <f t="shared" ca="1" si="162"/>
        <v>229.5</v>
      </c>
      <c r="P584" s="14">
        <f t="shared" ca="1" si="163"/>
        <v>495.71999999999997</v>
      </c>
      <c r="Q584" s="14">
        <f t="shared" ca="1" si="164"/>
        <v>13770</v>
      </c>
      <c r="R584" s="12">
        <f t="shared" ca="1" si="165"/>
        <v>2150874</v>
      </c>
      <c r="S584" s="12">
        <f t="shared" ca="1" si="166"/>
        <v>991.43999999999994</v>
      </c>
      <c r="T584" s="12">
        <f t="shared" ca="1" si="167"/>
        <v>167861808</v>
      </c>
    </row>
    <row r="585" spans="1:20">
      <c r="A585" t="s">
        <v>600</v>
      </c>
      <c r="B585" t="str">
        <f t="shared" si="170"/>
        <v>2019</v>
      </c>
      <c r="D585" s="3">
        <f t="shared" ca="1" si="155"/>
        <v>22176.280000000002</v>
      </c>
      <c r="E585" s="3">
        <f t="shared" ca="1" si="156"/>
        <v>79201</v>
      </c>
      <c r="F585" s="1">
        <f t="shared" ca="1" si="157"/>
        <v>0.28000000000000003</v>
      </c>
      <c r="G585">
        <f t="shared" ca="1" si="168"/>
        <v>4</v>
      </c>
      <c r="H585">
        <f t="shared" ca="1" si="158"/>
        <v>740</v>
      </c>
      <c r="I585" s="3">
        <f t="shared" ca="1" si="159"/>
        <v>2086</v>
      </c>
      <c r="J585">
        <v>12</v>
      </c>
      <c r="K585" s="1">
        <f t="shared" ca="1" si="160"/>
        <v>0.15</v>
      </c>
      <c r="L585">
        <f t="shared" ca="1" si="171"/>
        <v>4</v>
      </c>
      <c r="M585" s="4">
        <f t="shared" ca="1" si="161"/>
        <v>145.45291320885752</v>
      </c>
      <c r="N585" s="10">
        <f t="shared" ca="1" si="169"/>
        <v>1390.6666666666665</v>
      </c>
      <c r="O585" s="3">
        <f t="shared" ca="1" si="162"/>
        <v>173.83333333333334</v>
      </c>
      <c r="P585" s="14">
        <f t="shared" ca="1" si="163"/>
        <v>312.89999999999998</v>
      </c>
      <c r="Q585" s="14">
        <f t="shared" ca="1" si="164"/>
        <v>8344</v>
      </c>
      <c r="R585" s="12">
        <f t="shared" ca="1" si="165"/>
        <v>1543640</v>
      </c>
      <c r="S585" s="12">
        <f t="shared" ca="1" si="166"/>
        <v>584.08000000000004</v>
      </c>
      <c r="T585" s="12">
        <f t="shared" ca="1" si="167"/>
        <v>165213286</v>
      </c>
    </row>
    <row r="586" spans="1:20">
      <c r="A586" t="s">
        <v>601</v>
      </c>
      <c r="B586" t="str">
        <f t="shared" si="170"/>
        <v>2019</v>
      </c>
      <c r="D586" s="3">
        <f t="shared" ca="1" si="155"/>
        <v>21396.82</v>
      </c>
      <c r="E586" s="3">
        <f t="shared" ca="1" si="156"/>
        <v>69022</v>
      </c>
      <c r="F586" s="1">
        <f t="shared" ca="1" si="157"/>
        <v>0.31</v>
      </c>
      <c r="G586">
        <f t="shared" ca="1" si="168"/>
        <v>5</v>
      </c>
      <c r="H586">
        <f t="shared" ca="1" si="158"/>
        <v>729</v>
      </c>
      <c r="I586" s="3">
        <f t="shared" ca="1" si="159"/>
        <v>2211</v>
      </c>
      <c r="J586">
        <v>12</v>
      </c>
      <c r="K586" s="1">
        <f t="shared" ca="1" si="160"/>
        <v>0.17</v>
      </c>
      <c r="L586">
        <f t="shared" ca="1" si="171"/>
        <v>3</v>
      </c>
      <c r="M586" s="4">
        <f t="shared" ca="1" si="161"/>
        <v>175.04221739703146</v>
      </c>
      <c r="N586" s="10">
        <f t="shared" ca="1" si="169"/>
        <v>1658.25</v>
      </c>
      <c r="O586" s="3">
        <f t="shared" ca="1" si="162"/>
        <v>184.25</v>
      </c>
      <c r="P586" s="14">
        <f t="shared" ca="1" si="163"/>
        <v>375.87</v>
      </c>
      <c r="Q586" s="14">
        <f t="shared" ca="1" si="164"/>
        <v>11055</v>
      </c>
      <c r="R586" s="12">
        <f t="shared" ca="1" si="165"/>
        <v>1611819</v>
      </c>
      <c r="S586" s="12">
        <f t="shared" ca="1" si="166"/>
        <v>685.41</v>
      </c>
      <c r="T586" s="12">
        <f t="shared" ca="1" si="167"/>
        <v>152607642</v>
      </c>
    </row>
    <row r="587" spans="1:20">
      <c r="A587" t="s">
        <v>602</v>
      </c>
      <c r="B587" t="str">
        <f t="shared" si="170"/>
        <v>2019</v>
      </c>
      <c r="D587" s="3">
        <f t="shared" ca="1" si="155"/>
        <v>22174.559999999998</v>
      </c>
      <c r="E587" s="3">
        <f t="shared" ca="1" si="156"/>
        <v>92394</v>
      </c>
      <c r="F587" s="1">
        <f t="shared" ca="1" si="157"/>
        <v>0.23999999999999996</v>
      </c>
      <c r="G587">
        <f t="shared" ca="1" si="168"/>
        <v>3</v>
      </c>
      <c r="H587">
        <f t="shared" ca="1" si="158"/>
        <v>771</v>
      </c>
      <c r="I587" s="3">
        <f t="shared" ca="1" si="159"/>
        <v>2784</v>
      </c>
      <c r="J587">
        <v>12</v>
      </c>
      <c r="K587" s="1">
        <f t="shared" ca="1" si="160"/>
        <v>0.17</v>
      </c>
      <c r="L587">
        <f t="shared" ca="1" si="171"/>
        <v>3</v>
      </c>
      <c r="M587" s="4">
        <f t="shared" ca="1" si="161"/>
        <v>220.40593995175743</v>
      </c>
      <c r="N587" s="10">
        <f t="shared" ca="1" si="169"/>
        <v>2088</v>
      </c>
      <c r="O587" s="3">
        <f t="shared" ca="1" si="162"/>
        <v>232</v>
      </c>
      <c r="P587" s="14">
        <f t="shared" ca="1" si="163"/>
        <v>473.28000000000003</v>
      </c>
      <c r="Q587" s="14">
        <f t="shared" ca="1" si="164"/>
        <v>8352</v>
      </c>
      <c r="R587" s="12">
        <f t="shared" ca="1" si="165"/>
        <v>2146464</v>
      </c>
      <c r="S587" s="12">
        <f t="shared" ca="1" si="166"/>
        <v>668.15999999999985</v>
      </c>
      <c r="T587" s="12">
        <f t="shared" ca="1" si="167"/>
        <v>257224896</v>
      </c>
    </row>
    <row r="588" spans="1:20">
      <c r="A588" t="s">
        <v>603</v>
      </c>
      <c r="B588" t="str">
        <f t="shared" si="170"/>
        <v>2019</v>
      </c>
      <c r="D588" s="3">
        <f t="shared" ca="1" si="155"/>
        <v>29104.5</v>
      </c>
      <c r="E588" s="3">
        <f t="shared" ca="1" si="156"/>
        <v>116418</v>
      </c>
      <c r="F588" s="1">
        <f t="shared" ca="1" si="157"/>
        <v>0.25</v>
      </c>
      <c r="G588">
        <f t="shared" ca="1" si="168"/>
        <v>5</v>
      </c>
      <c r="H588">
        <f t="shared" ca="1" si="158"/>
        <v>741</v>
      </c>
      <c r="I588" s="3">
        <f t="shared" ca="1" si="159"/>
        <v>3164</v>
      </c>
      <c r="J588">
        <v>12</v>
      </c>
      <c r="K588" s="1">
        <f t="shared" ca="1" si="160"/>
        <v>0.17</v>
      </c>
      <c r="L588">
        <f t="shared" ca="1" si="171"/>
        <v>4</v>
      </c>
      <c r="M588" s="4">
        <f t="shared" ca="1" si="161"/>
        <v>250.49008405436805</v>
      </c>
      <c r="N588" s="10">
        <f t="shared" ca="1" si="169"/>
        <v>2109.333333333333</v>
      </c>
      <c r="O588" s="3">
        <f t="shared" ca="1" si="162"/>
        <v>263.66666666666669</v>
      </c>
      <c r="P588" s="14">
        <f t="shared" ca="1" si="163"/>
        <v>537.88</v>
      </c>
      <c r="Q588" s="14">
        <f t="shared" ca="1" si="164"/>
        <v>15820</v>
      </c>
      <c r="R588" s="12">
        <f t="shared" ca="1" si="165"/>
        <v>2344524</v>
      </c>
      <c r="S588" s="12">
        <f t="shared" ca="1" si="166"/>
        <v>791</v>
      </c>
      <c r="T588" s="12">
        <f t="shared" ca="1" si="167"/>
        <v>368346552</v>
      </c>
    </row>
    <row r="589" spans="1:20">
      <c r="A589" t="s">
        <v>604</v>
      </c>
      <c r="B589" t="str">
        <f t="shared" si="170"/>
        <v>2019</v>
      </c>
      <c r="D589" s="3">
        <f t="shared" ca="1" si="155"/>
        <v>15832.08</v>
      </c>
      <c r="E589" s="3">
        <f t="shared" ca="1" si="156"/>
        <v>65967</v>
      </c>
      <c r="F589" s="1">
        <f t="shared" ca="1" si="157"/>
        <v>0.24</v>
      </c>
      <c r="G589">
        <f t="shared" ca="1" si="168"/>
        <v>3</v>
      </c>
      <c r="H589">
        <f t="shared" ca="1" si="158"/>
        <v>745</v>
      </c>
      <c r="I589" s="3">
        <f t="shared" ca="1" si="159"/>
        <v>3795</v>
      </c>
      <c r="J589">
        <v>12</v>
      </c>
      <c r="K589" s="1">
        <f t="shared" ca="1" si="160"/>
        <v>0.16</v>
      </c>
      <c r="L589">
        <f t="shared" ca="1" si="171"/>
        <v>6</v>
      </c>
      <c r="M589" s="4">
        <f t="shared" ca="1" si="161"/>
        <v>282.51638181743488</v>
      </c>
      <c r="N589" s="10">
        <f t="shared" ca="1" si="169"/>
        <v>1897.5</v>
      </c>
      <c r="O589" s="3">
        <f t="shared" ca="1" si="162"/>
        <v>316.25</v>
      </c>
      <c r="P589" s="14">
        <f t="shared" ca="1" si="163"/>
        <v>607.20000000000005</v>
      </c>
      <c r="Q589" s="14">
        <f t="shared" ca="1" si="164"/>
        <v>11385</v>
      </c>
      <c r="R589" s="12">
        <f t="shared" ca="1" si="165"/>
        <v>2827275</v>
      </c>
      <c r="S589" s="12">
        <f t="shared" ca="1" si="166"/>
        <v>910.8</v>
      </c>
      <c r="T589" s="12">
        <f t="shared" ca="1" si="167"/>
        <v>250344765</v>
      </c>
    </row>
    <row r="590" spans="1:20">
      <c r="A590" t="s">
        <v>605</v>
      </c>
      <c r="B590" t="str">
        <f t="shared" si="170"/>
        <v>2019</v>
      </c>
      <c r="D590" s="3">
        <f t="shared" ca="1" si="155"/>
        <v>7424.04</v>
      </c>
      <c r="E590" s="3">
        <f t="shared" ca="1" si="156"/>
        <v>57108</v>
      </c>
      <c r="F590" s="1">
        <f t="shared" ca="1" si="157"/>
        <v>0.13</v>
      </c>
      <c r="G590">
        <f t="shared" ca="1" si="168"/>
        <v>5</v>
      </c>
      <c r="H590">
        <f t="shared" ca="1" si="158"/>
        <v>758</v>
      </c>
      <c r="I590" s="3">
        <f t="shared" ca="1" si="159"/>
        <v>2327</v>
      </c>
      <c r="J590">
        <v>12</v>
      </c>
      <c r="K590" s="1">
        <f t="shared" ca="1" si="160"/>
        <v>0.17</v>
      </c>
      <c r="L590">
        <f t="shared" ca="1" si="171"/>
        <v>4</v>
      </c>
      <c r="M590" s="4">
        <f t="shared" ca="1" si="161"/>
        <v>184.22579822835465</v>
      </c>
      <c r="N590" s="10">
        <f t="shared" ca="1" si="169"/>
        <v>1551.3333333333333</v>
      </c>
      <c r="O590" s="3">
        <f t="shared" ca="1" si="162"/>
        <v>193.91666666666666</v>
      </c>
      <c r="P590" s="14">
        <f t="shared" ca="1" si="163"/>
        <v>395.59000000000003</v>
      </c>
      <c r="Q590" s="14">
        <f t="shared" ca="1" si="164"/>
        <v>11635</v>
      </c>
      <c r="R590" s="12">
        <f t="shared" ca="1" si="165"/>
        <v>1763866</v>
      </c>
      <c r="S590" s="12">
        <f t="shared" ca="1" si="166"/>
        <v>302.51</v>
      </c>
      <c r="T590" s="12">
        <f t="shared" ca="1" si="167"/>
        <v>132890316</v>
      </c>
    </row>
    <row r="591" spans="1:20">
      <c r="A591" t="s">
        <v>606</v>
      </c>
      <c r="B591" t="str">
        <f t="shared" si="170"/>
        <v>2019</v>
      </c>
      <c r="D591" s="3">
        <f t="shared" ca="1" si="155"/>
        <v>37475.49</v>
      </c>
      <c r="E591" s="3">
        <f t="shared" ca="1" si="156"/>
        <v>96091</v>
      </c>
      <c r="F591" s="1">
        <f t="shared" ca="1" si="157"/>
        <v>0.38999999999999996</v>
      </c>
      <c r="G591">
        <f t="shared" ca="1" si="168"/>
        <v>4</v>
      </c>
      <c r="H591">
        <f t="shared" ca="1" si="158"/>
        <v>757</v>
      </c>
      <c r="I591" s="3">
        <f t="shared" ca="1" si="159"/>
        <v>2128</v>
      </c>
      <c r="J591">
        <v>12</v>
      </c>
      <c r="K591" s="1">
        <f t="shared" ca="1" si="160"/>
        <v>0.17</v>
      </c>
      <c r="L591">
        <f t="shared" ca="1" si="171"/>
        <v>5</v>
      </c>
      <c r="M591" s="4">
        <f t="shared" ca="1" si="161"/>
        <v>168.47120697461912</v>
      </c>
      <c r="N591" s="10">
        <f t="shared" ca="1" si="169"/>
        <v>1241.3333333333335</v>
      </c>
      <c r="O591" s="3">
        <f t="shared" ca="1" si="162"/>
        <v>177.33333333333334</v>
      </c>
      <c r="P591" s="14">
        <f t="shared" ca="1" si="163"/>
        <v>361.76000000000005</v>
      </c>
      <c r="Q591" s="14">
        <f t="shared" ca="1" si="164"/>
        <v>8512</v>
      </c>
      <c r="R591" s="12">
        <f t="shared" ca="1" si="165"/>
        <v>1610896</v>
      </c>
      <c r="S591" s="12">
        <f t="shared" ca="1" si="166"/>
        <v>829.92</v>
      </c>
      <c r="T591" s="12">
        <f t="shared" ca="1" si="167"/>
        <v>204481648</v>
      </c>
    </row>
    <row r="592" spans="1:20">
      <c r="A592" t="s">
        <v>607</v>
      </c>
      <c r="B592" t="str">
        <f t="shared" si="170"/>
        <v>2019</v>
      </c>
      <c r="D592" s="3">
        <f t="shared" ref="D592:D655" ca="1" si="172">(+RANDBETWEEN(10,40)/100)*E592</f>
        <v>25153.95</v>
      </c>
      <c r="E592" s="3">
        <f t="shared" ref="E592:E655" ca="1" si="173">+RANDBETWEEN(50000,120000)</f>
        <v>109365</v>
      </c>
      <c r="F592" s="1">
        <f t="shared" ref="F592:F655" ca="1" si="174">+D592/E592</f>
        <v>0.23</v>
      </c>
      <c r="G592">
        <f t="shared" ca="1" si="168"/>
        <v>3</v>
      </c>
      <c r="H592">
        <f t="shared" ref="H592:H655" ca="1" si="175">+RANDBETWEEN(720,790)</f>
        <v>758</v>
      </c>
      <c r="I592" s="3">
        <f t="shared" ref="I592:I655" ca="1" si="176">+RANDBETWEEN(2000,4000)</f>
        <v>3078</v>
      </c>
      <c r="J592">
        <v>12</v>
      </c>
      <c r="K592" s="1">
        <f t="shared" ref="K592:K655" ca="1" si="177">+RANDBETWEEN(15,21)/100</f>
        <v>0.2</v>
      </c>
      <c r="L592">
        <f t="shared" ca="1" si="171"/>
        <v>3</v>
      </c>
      <c r="M592" s="4">
        <f t="shared" ref="M592:M655" ca="1" si="178">-CUMIPMT(K592/12,J592,I592,1,J592,1)</f>
        <v>287.45715719463703</v>
      </c>
      <c r="N592" s="10">
        <f t="shared" ca="1" si="169"/>
        <v>2308.5</v>
      </c>
      <c r="O592" s="3">
        <f t="shared" ref="O592:O655" ca="1" si="179">+I592/J592</f>
        <v>256.5</v>
      </c>
      <c r="P592" s="14">
        <f t="shared" ref="P592:P655" ca="1" si="180">+K592*I592</f>
        <v>615.6</v>
      </c>
      <c r="Q592" s="14">
        <f t="shared" ref="Q592:Q655" ca="1" si="181">+G592*I592</f>
        <v>9234</v>
      </c>
      <c r="R592" s="12">
        <f t="shared" ref="R592:R655" ca="1" si="182">+I592*H592</f>
        <v>2333124</v>
      </c>
      <c r="S592" s="12">
        <f t="shared" ref="S592:S655" ca="1" si="183">+F592*I592</f>
        <v>707.94</v>
      </c>
      <c r="T592" s="12">
        <f t="shared" ref="T592:T655" ca="1" si="184">+E592*I592</f>
        <v>336625470</v>
      </c>
    </row>
    <row r="593" spans="1:20">
      <c r="A593" t="s">
        <v>608</v>
      </c>
      <c r="B593" t="str">
        <f t="shared" si="170"/>
        <v>2019</v>
      </c>
      <c r="D593" s="3">
        <f t="shared" ca="1" si="172"/>
        <v>14736.400000000001</v>
      </c>
      <c r="E593" s="3">
        <f t="shared" ca="1" si="173"/>
        <v>105260</v>
      </c>
      <c r="F593" s="1">
        <f t="shared" ca="1" si="174"/>
        <v>0.14000000000000001</v>
      </c>
      <c r="G593">
        <f t="shared" ref="G593:G656" ca="1" si="185">+RANDBETWEEN(3,5)</f>
        <v>4</v>
      </c>
      <c r="H593">
        <f t="shared" ca="1" si="175"/>
        <v>779</v>
      </c>
      <c r="I593" s="3">
        <f t="shared" ca="1" si="176"/>
        <v>2298</v>
      </c>
      <c r="J593">
        <v>12</v>
      </c>
      <c r="K593" s="1">
        <f t="shared" ca="1" si="177"/>
        <v>0.17</v>
      </c>
      <c r="L593">
        <f t="shared" ca="1" si="171"/>
        <v>6</v>
      </c>
      <c r="M593" s="4">
        <f t="shared" ca="1" si="178"/>
        <v>181.92990302052397</v>
      </c>
      <c r="N593" s="10">
        <f t="shared" ca="1" si="169"/>
        <v>1149</v>
      </c>
      <c r="O593" s="3">
        <f t="shared" ca="1" si="179"/>
        <v>191.5</v>
      </c>
      <c r="P593" s="14">
        <f t="shared" ca="1" si="180"/>
        <v>390.66</v>
      </c>
      <c r="Q593" s="14">
        <f t="shared" ca="1" si="181"/>
        <v>9192</v>
      </c>
      <c r="R593" s="12">
        <f t="shared" ca="1" si="182"/>
        <v>1790142</v>
      </c>
      <c r="S593" s="12">
        <f t="shared" ca="1" si="183"/>
        <v>321.72000000000003</v>
      </c>
      <c r="T593" s="12">
        <f t="shared" ca="1" si="184"/>
        <v>241887480</v>
      </c>
    </row>
    <row r="594" spans="1:20">
      <c r="A594" t="s">
        <v>609</v>
      </c>
      <c r="B594" t="str">
        <f t="shared" si="170"/>
        <v>2019</v>
      </c>
      <c r="D594" s="3">
        <f t="shared" ca="1" si="172"/>
        <v>17718.96</v>
      </c>
      <c r="E594" s="3">
        <f t="shared" ca="1" si="173"/>
        <v>84376</v>
      </c>
      <c r="F594" s="1">
        <f t="shared" ca="1" si="174"/>
        <v>0.21</v>
      </c>
      <c r="G594">
        <f t="shared" ca="1" si="185"/>
        <v>4</v>
      </c>
      <c r="H594">
        <f t="shared" ca="1" si="175"/>
        <v>744</v>
      </c>
      <c r="I594" s="3">
        <f t="shared" ca="1" si="176"/>
        <v>2954</v>
      </c>
      <c r="J594">
        <v>12</v>
      </c>
      <c r="K594" s="1">
        <f t="shared" ca="1" si="177"/>
        <v>0.16</v>
      </c>
      <c r="L594">
        <f t="shared" ca="1" si="171"/>
        <v>3</v>
      </c>
      <c r="M594" s="4">
        <f t="shared" ca="1" si="178"/>
        <v>219.90866716434849</v>
      </c>
      <c r="N594" s="10">
        <f t="shared" ref="N594:N657" ca="1" si="186">+((J594-L594)/J594)*I594</f>
        <v>2215.5</v>
      </c>
      <c r="O594" s="3">
        <f t="shared" ca="1" si="179"/>
        <v>246.16666666666666</v>
      </c>
      <c r="P594" s="14">
        <f t="shared" ca="1" si="180"/>
        <v>472.64</v>
      </c>
      <c r="Q594" s="14">
        <f t="shared" ca="1" si="181"/>
        <v>11816</v>
      </c>
      <c r="R594" s="12">
        <f t="shared" ca="1" si="182"/>
        <v>2197776</v>
      </c>
      <c r="S594" s="12">
        <f t="shared" ca="1" si="183"/>
        <v>620.34</v>
      </c>
      <c r="T594" s="12">
        <f t="shared" ca="1" si="184"/>
        <v>249246704</v>
      </c>
    </row>
    <row r="595" spans="1:20">
      <c r="A595" t="s">
        <v>610</v>
      </c>
      <c r="B595" t="str">
        <f t="shared" si="170"/>
        <v>2019</v>
      </c>
      <c r="D595" s="3">
        <f t="shared" ca="1" si="172"/>
        <v>27666.26</v>
      </c>
      <c r="E595" s="3">
        <f t="shared" ca="1" si="173"/>
        <v>89246</v>
      </c>
      <c r="F595" s="1">
        <f t="shared" ca="1" si="174"/>
        <v>0.31</v>
      </c>
      <c r="G595">
        <f t="shared" ca="1" si="185"/>
        <v>4</v>
      </c>
      <c r="H595">
        <f t="shared" ca="1" si="175"/>
        <v>733</v>
      </c>
      <c r="I595" s="3">
        <f t="shared" ca="1" si="176"/>
        <v>3493</v>
      </c>
      <c r="J595">
        <v>12</v>
      </c>
      <c r="K595" s="1">
        <f t="shared" ca="1" si="177"/>
        <v>0.21</v>
      </c>
      <c r="L595">
        <f t="shared" ca="1" si="171"/>
        <v>3</v>
      </c>
      <c r="M595" s="4">
        <f t="shared" ca="1" si="178"/>
        <v>342.82991747611868</v>
      </c>
      <c r="N595" s="10">
        <f t="shared" ca="1" si="186"/>
        <v>2619.75</v>
      </c>
      <c r="O595" s="3">
        <f t="shared" ca="1" si="179"/>
        <v>291.08333333333331</v>
      </c>
      <c r="P595" s="14">
        <f t="shared" ca="1" si="180"/>
        <v>733.53</v>
      </c>
      <c r="Q595" s="14">
        <f t="shared" ca="1" si="181"/>
        <v>13972</v>
      </c>
      <c r="R595" s="12">
        <f t="shared" ca="1" si="182"/>
        <v>2560369</v>
      </c>
      <c r="S595" s="12">
        <f t="shared" ca="1" si="183"/>
        <v>1082.83</v>
      </c>
      <c r="T595" s="12">
        <f t="shared" ca="1" si="184"/>
        <v>311736278</v>
      </c>
    </row>
    <row r="596" spans="1:20">
      <c r="A596" t="s">
        <v>611</v>
      </c>
      <c r="B596" t="str">
        <f t="shared" si="170"/>
        <v>2019</v>
      </c>
      <c r="D596" s="3">
        <f t="shared" ca="1" si="172"/>
        <v>6394.2000000000007</v>
      </c>
      <c r="E596" s="3">
        <f t="shared" ca="1" si="173"/>
        <v>63942</v>
      </c>
      <c r="F596" s="1">
        <f t="shared" ca="1" si="174"/>
        <v>0.1</v>
      </c>
      <c r="G596">
        <f t="shared" ca="1" si="185"/>
        <v>5</v>
      </c>
      <c r="H596">
        <f t="shared" ca="1" si="175"/>
        <v>737</v>
      </c>
      <c r="I596" s="3">
        <f t="shared" ca="1" si="176"/>
        <v>2898</v>
      </c>
      <c r="J596">
        <v>12</v>
      </c>
      <c r="K596" s="1">
        <f t="shared" ca="1" si="177"/>
        <v>0.16</v>
      </c>
      <c r="L596">
        <f t="shared" ca="1" si="171"/>
        <v>3</v>
      </c>
      <c r="M596" s="4">
        <f t="shared" ca="1" si="178"/>
        <v>215.73978247876852</v>
      </c>
      <c r="N596" s="10">
        <f t="shared" ca="1" si="186"/>
        <v>2173.5</v>
      </c>
      <c r="O596" s="3">
        <f t="shared" ca="1" si="179"/>
        <v>241.5</v>
      </c>
      <c r="P596" s="14">
        <f t="shared" ca="1" si="180"/>
        <v>463.68</v>
      </c>
      <c r="Q596" s="14">
        <f t="shared" ca="1" si="181"/>
        <v>14490</v>
      </c>
      <c r="R596" s="12">
        <f t="shared" ca="1" si="182"/>
        <v>2135826</v>
      </c>
      <c r="S596" s="12">
        <f t="shared" ca="1" si="183"/>
        <v>289.8</v>
      </c>
      <c r="T596" s="12">
        <f t="shared" ca="1" si="184"/>
        <v>185303916</v>
      </c>
    </row>
    <row r="597" spans="1:20">
      <c r="A597" t="s">
        <v>612</v>
      </c>
      <c r="B597" t="str">
        <f t="shared" si="170"/>
        <v>2019</v>
      </c>
      <c r="D597" s="3">
        <f t="shared" ca="1" si="172"/>
        <v>24432.95</v>
      </c>
      <c r="E597" s="3">
        <f t="shared" ca="1" si="173"/>
        <v>66035</v>
      </c>
      <c r="F597" s="1">
        <f t="shared" ca="1" si="174"/>
        <v>0.37</v>
      </c>
      <c r="G597">
        <f t="shared" ca="1" si="185"/>
        <v>4</v>
      </c>
      <c r="H597">
        <f t="shared" ca="1" si="175"/>
        <v>781</v>
      </c>
      <c r="I597" s="3">
        <f t="shared" ca="1" si="176"/>
        <v>2352</v>
      </c>
      <c r="J597">
        <v>12</v>
      </c>
      <c r="K597" s="1">
        <f t="shared" ca="1" si="177"/>
        <v>0.21</v>
      </c>
      <c r="L597">
        <f t="shared" ca="1" si="171"/>
        <v>4</v>
      </c>
      <c r="M597" s="4">
        <f t="shared" ca="1" si="178"/>
        <v>230.84339132660492</v>
      </c>
      <c r="N597" s="10">
        <f t="shared" ca="1" si="186"/>
        <v>1568</v>
      </c>
      <c r="O597" s="3">
        <f t="shared" ca="1" si="179"/>
        <v>196</v>
      </c>
      <c r="P597" s="14">
        <f t="shared" ca="1" si="180"/>
        <v>493.91999999999996</v>
      </c>
      <c r="Q597" s="14">
        <f t="shared" ca="1" si="181"/>
        <v>9408</v>
      </c>
      <c r="R597" s="12">
        <f t="shared" ca="1" si="182"/>
        <v>1836912</v>
      </c>
      <c r="S597" s="12">
        <f t="shared" ca="1" si="183"/>
        <v>870.24</v>
      </c>
      <c r="T597" s="12">
        <f t="shared" ca="1" si="184"/>
        <v>155314320</v>
      </c>
    </row>
    <row r="598" spans="1:20">
      <c r="A598" t="s">
        <v>613</v>
      </c>
      <c r="B598" t="str">
        <f t="shared" si="170"/>
        <v>2019</v>
      </c>
      <c r="D598" s="3">
        <f t="shared" ca="1" si="172"/>
        <v>10414.320000000002</v>
      </c>
      <c r="E598" s="3">
        <f t="shared" ca="1" si="173"/>
        <v>74388</v>
      </c>
      <c r="F598" s="1">
        <f t="shared" ca="1" si="174"/>
        <v>0.14000000000000001</v>
      </c>
      <c r="G598">
        <f t="shared" ca="1" si="185"/>
        <v>4</v>
      </c>
      <c r="H598">
        <f t="shared" ca="1" si="175"/>
        <v>750</v>
      </c>
      <c r="I598" s="3">
        <f t="shared" ca="1" si="176"/>
        <v>2161</v>
      </c>
      <c r="J598">
        <v>12</v>
      </c>
      <c r="K598" s="1">
        <f t="shared" ca="1" si="177"/>
        <v>0.2</v>
      </c>
      <c r="L598">
        <f t="shared" ca="1" si="171"/>
        <v>3</v>
      </c>
      <c r="M598" s="4">
        <f t="shared" ca="1" si="178"/>
        <v>201.81771172761887</v>
      </c>
      <c r="N598" s="10">
        <f t="shared" ca="1" si="186"/>
        <v>1620.75</v>
      </c>
      <c r="O598" s="3">
        <f t="shared" ca="1" si="179"/>
        <v>180.08333333333334</v>
      </c>
      <c r="P598" s="14">
        <f t="shared" ca="1" si="180"/>
        <v>432.20000000000005</v>
      </c>
      <c r="Q598" s="14">
        <f t="shared" ca="1" si="181"/>
        <v>8644</v>
      </c>
      <c r="R598" s="12">
        <f t="shared" ca="1" si="182"/>
        <v>1620750</v>
      </c>
      <c r="S598" s="12">
        <f t="shared" ca="1" si="183"/>
        <v>302.54000000000002</v>
      </c>
      <c r="T598" s="12">
        <f t="shared" ca="1" si="184"/>
        <v>160752468</v>
      </c>
    </row>
    <row r="599" spans="1:20">
      <c r="A599" t="s">
        <v>614</v>
      </c>
      <c r="B599" t="str">
        <f t="shared" si="170"/>
        <v>2019</v>
      </c>
      <c r="D599" s="3">
        <f t="shared" ca="1" si="172"/>
        <v>34557.299999999996</v>
      </c>
      <c r="E599" s="3">
        <f t="shared" ca="1" si="173"/>
        <v>115191</v>
      </c>
      <c r="F599" s="1">
        <f t="shared" ca="1" si="174"/>
        <v>0.3</v>
      </c>
      <c r="G599">
        <f t="shared" ca="1" si="185"/>
        <v>5</v>
      </c>
      <c r="H599">
        <f t="shared" ca="1" si="175"/>
        <v>776</v>
      </c>
      <c r="I599" s="3">
        <f t="shared" ca="1" si="176"/>
        <v>3587</v>
      </c>
      <c r="J599">
        <v>12</v>
      </c>
      <c r="K599" s="1">
        <f t="shared" ca="1" si="177"/>
        <v>0.21</v>
      </c>
      <c r="L599">
        <f t="shared" ca="1" si="171"/>
        <v>6</v>
      </c>
      <c r="M599" s="4">
        <f t="shared" ca="1" si="178"/>
        <v>352.05580131315133</v>
      </c>
      <c r="N599" s="10">
        <f t="shared" ca="1" si="186"/>
        <v>1793.5</v>
      </c>
      <c r="O599" s="3">
        <f t="shared" ca="1" si="179"/>
        <v>298.91666666666669</v>
      </c>
      <c r="P599" s="14">
        <f t="shared" ca="1" si="180"/>
        <v>753.27</v>
      </c>
      <c r="Q599" s="14">
        <f t="shared" ca="1" si="181"/>
        <v>17935</v>
      </c>
      <c r="R599" s="12">
        <f t="shared" ca="1" si="182"/>
        <v>2783512</v>
      </c>
      <c r="S599" s="12">
        <f t="shared" ca="1" si="183"/>
        <v>1076.0999999999999</v>
      </c>
      <c r="T599" s="12">
        <f t="shared" ca="1" si="184"/>
        <v>413190117</v>
      </c>
    </row>
    <row r="600" spans="1:20">
      <c r="A600" t="s">
        <v>615</v>
      </c>
      <c r="B600" t="str">
        <f t="shared" si="170"/>
        <v>2019</v>
      </c>
      <c r="D600" s="3">
        <f t="shared" ca="1" si="172"/>
        <v>26408.9</v>
      </c>
      <c r="E600" s="3">
        <f t="shared" ca="1" si="173"/>
        <v>85190</v>
      </c>
      <c r="F600" s="1">
        <f t="shared" ca="1" si="174"/>
        <v>0.31</v>
      </c>
      <c r="G600">
        <f t="shared" ca="1" si="185"/>
        <v>5</v>
      </c>
      <c r="H600">
        <f t="shared" ca="1" si="175"/>
        <v>764</v>
      </c>
      <c r="I600" s="3">
        <f t="shared" ca="1" si="176"/>
        <v>2303</v>
      </c>
      <c r="J600">
        <v>12</v>
      </c>
      <c r="K600" s="1">
        <f t="shared" ca="1" si="177"/>
        <v>0.15</v>
      </c>
      <c r="L600">
        <f t="shared" ca="1" si="171"/>
        <v>4</v>
      </c>
      <c r="M600" s="4">
        <f t="shared" ca="1" si="178"/>
        <v>160.58392095877224</v>
      </c>
      <c r="N600" s="10">
        <f t="shared" ca="1" si="186"/>
        <v>1535.3333333333333</v>
      </c>
      <c r="O600" s="3">
        <f t="shared" ca="1" si="179"/>
        <v>191.91666666666666</v>
      </c>
      <c r="P600" s="14">
        <f t="shared" ca="1" si="180"/>
        <v>345.45</v>
      </c>
      <c r="Q600" s="14">
        <f t="shared" ca="1" si="181"/>
        <v>11515</v>
      </c>
      <c r="R600" s="12">
        <f t="shared" ca="1" si="182"/>
        <v>1759492</v>
      </c>
      <c r="S600" s="12">
        <f t="shared" ca="1" si="183"/>
        <v>713.93</v>
      </c>
      <c r="T600" s="12">
        <f t="shared" ca="1" si="184"/>
        <v>196192570</v>
      </c>
    </row>
    <row r="601" spans="1:20">
      <c r="A601" t="s">
        <v>616</v>
      </c>
      <c r="B601" t="str">
        <f t="shared" si="170"/>
        <v>2019</v>
      </c>
      <c r="D601" s="3">
        <f t="shared" ca="1" si="172"/>
        <v>6914.16</v>
      </c>
      <c r="E601" s="3">
        <f t="shared" ca="1" si="173"/>
        <v>62856</v>
      </c>
      <c r="F601" s="1">
        <f t="shared" ca="1" si="174"/>
        <v>0.11</v>
      </c>
      <c r="G601">
        <f t="shared" ca="1" si="185"/>
        <v>3</v>
      </c>
      <c r="H601">
        <f t="shared" ca="1" si="175"/>
        <v>756</v>
      </c>
      <c r="I601" s="3">
        <f t="shared" ca="1" si="176"/>
        <v>2874</v>
      </c>
      <c r="J601">
        <v>12</v>
      </c>
      <c r="K601" s="1">
        <f t="shared" ca="1" si="177"/>
        <v>0.16</v>
      </c>
      <c r="L601">
        <f t="shared" ca="1" si="171"/>
        <v>6</v>
      </c>
      <c r="M601" s="4">
        <f t="shared" ca="1" si="178"/>
        <v>213.95311761351982</v>
      </c>
      <c r="N601" s="10">
        <f t="shared" ca="1" si="186"/>
        <v>1437</v>
      </c>
      <c r="O601" s="3">
        <f t="shared" ca="1" si="179"/>
        <v>239.5</v>
      </c>
      <c r="P601" s="14">
        <f t="shared" ca="1" si="180"/>
        <v>459.84000000000003</v>
      </c>
      <c r="Q601" s="14">
        <f t="shared" ca="1" si="181"/>
        <v>8622</v>
      </c>
      <c r="R601" s="12">
        <f t="shared" ca="1" si="182"/>
        <v>2172744</v>
      </c>
      <c r="S601" s="12">
        <f t="shared" ca="1" si="183"/>
        <v>316.14</v>
      </c>
      <c r="T601" s="12">
        <f t="shared" ca="1" si="184"/>
        <v>180648144</v>
      </c>
    </row>
    <row r="602" spans="1:20">
      <c r="A602" t="s">
        <v>617</v>
      </c>
      <c r="B602" t="str">
        <f t="shared" si="170"/>
        <v>2019</v>
      </c>
      <c r="D602" s="3">
        <f t="shared" ca="1" si="172"/>
        <v>23745.7</v>
      </c>
      <c r="E602" s="3">
        <f t="shared" ca="1" si="173"/>
        <v>107935</v>
      </c>
      <c r="F602" s="1">
        <f t="shared" ca="1" si="174"/>
        <v>0.22</v>
      </c>
      <c r="G602">
        <f t="shared" ca="1" si="185"/>
        <v>3</v>
      </c>
      <c r="H602">
        <f t="shared" ca="1" si="175"/>
        <v>782</v>
      </c>
      <c r="I602" s="3">
        <f t="shared" ca="1" si="176"/>
        <v>3853</v>
      </c>
      <c r="J602">
        <v>12</v>
      </c>
      <c r="K602" s="1">
        <f t="shared" ca="1" si="177"/>
        <v>0.21</v>
      </c>
      <c r="L602">
        <f t="shared" ca="1" si="171"/>
        <v>6</v>
      </c>
      <c r="M602" s="4">
        <f t="shared" ca="1" si="178"/>
        <v>378.16308961794596</v>
      </c>
      <c r="N602" s="10">
        <f t="shared" ca="1" si="186"/>
        <v>1926.5</v>
      </c>
      <c r="O602" s="3">
        <f t="shared" ca="1" si="179"/>
        <v>321.08333333333331</v>
      </c>
      <c r="P602" s="14">
        <f t="shared" ca="1" si="180"/>
        <v>809.13</v>
      </c>
      <c r="Q602" s="14">
        <f t="shared" ca="1" si="181"/>
        <v>11559</v>
      </c>
      <c r="R602" s="12">
        <f t="shared" ca="1" si="182"/>
        <v>3013046</v>
      </c>
      <c r="S602" s="12">
        <f t="shared" ca="1" si="183"/>
        <v>847.66</v>
      </c>
      <c r="T602" s="12">
        <f t="shared" ca="1" si="184"/>
        <v>415873555</v>
      </c>
    </row>
    <row r="603" spans="1:20">
      <c r="A603" t="s">
        <v>618</v>
      </c>
      <c r="B603" t="str">
        <f t="shared" si="170"/>
        <v>2019</v>
      </c>
      <c r="D603" s="3">
        <f t="shared" ca="1" si="172"/>
        <v>10313.93</v>
      </c>
      <c r="E603" s="3">
        <f t="shared" ca="1" si="173"/>
        <v>93763</v>
      </c>
      <c r="F603" s="1">
        <f t="shared" ca="1" si="174"/>
        <v>0.11</v>
      </c>
      <c r="G603">
        <f t="shared" ca="1" si="185"/>
        <v>4</v>
      </c>
      <c r="H603">
        <f t="shared" ca="1" si="175"/>
        <v>765</v>
      </c>
      <c r="I603" s="3">
        <f t="shared" ca="1" si="176"/>
        <v>3879</v>
      </c>
      <c r="J603">
        <v>12</v>
      </c>
      <c r="K603" s="1">
        <f t="shared" ca="1" si="177"/>
        <v>0.19</v>
      </c>
      <c r="L603">
        <f t="shared" ca="1" si="171"/>
        <v>3</v>
      </c>
      <c r="M603" s="4">
        <f t="shared" ca="1" si="178"/>
        <v>343.8427267230453</v>
      </c>
      <c r="N603" s="10">
        <f t="shared" ca="1" si="186"/>
        <v>2909.25</v>
      </c>
      <c r="O603" s="3">
        <f t="shared" ca="1" si="179"/>
        <v>323.25</v>
      </c>
      <c r="P603" s="14">
        <f t="shared" ca="1" si="180"/>
        <v>737.01</v>
      </c>
      <c r="Q603" s="14">
        <f t="shared" ca="1" si="181"/>
        <v>15516</v>
      </c>
      <c r="R603" s="12">
        <f t="shared" ca="1" si="182"/>
        <v>2967435</v>
      </c>
      <c r="S603" s="12">
        <f t="shared" ca="1" si="183"/>
        <v>426.69</v>
      </c>
      <c r="T603" s="12">
        <f t="shared" ca="1" si="184"/>
        <v>363706677</v>
      </c>
    </row>
    <row r="604" spans="1:20">
      <c r="A604" t="s">
        <v>619</v>
      </c>
      <c r="B604" t="str">
        <f t="shared" si="170"/>
        <v>2019</v>
      </c>
      <c r="D604" s="3">
        <f t="shared" ca="1" si="172"/>
        <v>20830.32</v>
      </c>
      <c r="E604" s="3">
        <f t="shared" ca="1" si="173"/>
        <v>99192</v>
      </c>
      <c r="F604" s="1">
        <f t="shared" ca="1" si="174"/>
        <v>0.21</v>
      </c>
      <c r="G604">
        <f t="shared" ca="1" si="185"/>
        <v>4</v>
      </c>
      <c r="H604">
        <f t="shared" ca="1" si="175"/>
        <v>745</v>
      </c>
      <c r="I604" s="3">
        <f t="shared" ca="1" si="176"/>
        <v>3076</v>
      </c>
      <c r="J604">
        <v>12</v>
      </c>
      <c r="K604" s="1">
        <f t="shared" ca="1" si="177"/>
        <v>0.16</v>
      </c>
      <c r="L604">
        <f t="shared" ca="1" si="171"/>
        <v>4</v>
      </c>
      <c r="M604" s="4">
        <f t="shared" ca="1" si="178"/>
        <v>228.99088022936218</v>
      </c>
      <c r="N604" s="10">
        <f t="shared" ca="1" si="186"/>
        <v>2050.6666666666665</v>
      </c>
      <c r="O604" s="3">
        <f t="shared" ca="1" si="179"/>
        <v>256.33333333333331</v>
      </c>
      <c r="P604" s="14">
        <f t="shared" ca="1" si="180"/>
        <v>492.16</v>
      </c>
      <c r="Q604" s="14">
        <f t="shared" ca="1" si="181"/>
        <v>12304</v>
      </c>
      <c r="R604" s="12">
        <f t="shared" ca="1" si="182"/>
        <v>2291620</v>
      </c>
      <c r="S604" s="12">
        <f t="shared" ca="1" si="183"/>
        <v>645.95999999999992</v>
      </c>
      <c r="T604" s="12">
        <f t="shared" ca="1" si="184"/>
        <v>305114592</v>
      </c>
    </row>
    <row r="605" spans="1:20">
      <c r="A605" t="s">
        <v>620</v>
      </c>
      <c r="B605" t="str">
        <f t="shared" si="170"/>
        <v>2019</v>
      </c>
      <c r="D605" s="3">
        <f t="shared" ca="1" si="172"/>
        <v>18478.72</v>
      </c>
      <c r="E605" s="3">
        <f t="shared" ca="1" si="173"/>
        <v>71072</v>
      </c>
      <c r="F605" s="1">
        <f t="shared" ca="1" si="174"/>
        <v>0.26</v>
      </c>
      <c r="G605">
        <f t="shared" ca="1" si="185"/>
        <v>4</v>
      </c>
      <c r="H605">
        <f t="shared" ca="1" si="175"/>
        <v>787</v>
      </c>
      <c r="I605" s="3">
        <f t="shared" ca="1" si="176"/>
        <v>3487</v>
      </c>
      <c r="J605">
        <v>12</v>
      </c>
      <c r="K605" s="1">
        <f t="shared" ca="1" si="177"/>
        <v>0.16</v>
      </c>
      <c r="L605">
        <f t="shared" ca="1" si="171"/>
        <v>6</v>
      </c>
      <c r="M605" s="4">
        <f t="shared" ca="1" si="178"/>
        <v>259.58751604674455</v>
      </c>
      <c r="N605" s="10">
        <f t="shared" ca="1" si="186"/>
        <v>1743.5</v>
      </c>
      <c r="O605" s="3">
        <f t="shared" ca="1" si="179"/>
        <v>290.58333333333331</v>
      </c>
      <c r="P605" s="14">
        <f t="shared" ca="1" si="180"/>
        <v>557.91999999999996</v>
      </c>
      <c r="Q605" s="14">
        <f t="shared" ca="1" si="181"/>
        <v>13948</v>
      </c>
      <c r="R605" s="12">
        <f t="shared" ca="1" si="182"/>
        <v>2744269</v>
      </c>
      <c r="S605" s="12">
        <f t="shared" ca="1" si="183"/>
        <v>906.62</v>
      </c>
      <c r="T605" s="12">
        <f t="shared" ca="1" si="184"/>
        <v>247828064</v>
      </c>
    </row>
    <row r="606" spans="1:20">
      <c r="A606" t="s">
        <v>621</v>
      </c>
      <c r="B606" t="str">
        <f t="shared" si="170"/>
        <v>2019</v>
      </c>
      <c r="D606" s="3">
        <f t="shared" ca="1" si="172"/>
        <v>11203.92</v>
      </c>
      <c r="E606" s="3">
        <f t="shared" ca="1" si="173"/>
        <v>93366</v>
      </c>
      <c r="F606" s="1">
        <f t="shared" ca="1" si="174"/>
        <v>0.12</v>
      </c>
      <c r="G606">
        <f t="shared" ca="1" si="185"/>
        <v>5</v>
      </c>
      <c r="H606">
        <f t="shared" ca="1" si="175"/>
        <v>750</v>
      </c>
      <c r="I606" s="3">
        <f t="shared" ca="1" si="176"/>
        <v>3465</v>
      </c>
      <c r="J606">
        <v>12</v>
      </c>
      <c r="K606" s="1">
        <f t="shared" ca="1" si="177"/>
        <v>0.19</v>
      </c>
      <c r="L606">
        <f t="shared" ca="1" si="171"/>
        <v>4</v>
      </c>
      <c r="M606" s="4">
        <f t="shared" ca="1" si="178"/>
        <v>307.14489510063208</v>
      </c>
      <c r="N606" s="10">
        <f t="shared" ca="1" si="186"/>
        <v>2310</v>
      </c>
      <c r="O606" s="3">
        <f t="shared" ca="1" si="179"/>
        <v>288.75</v>
      </c>
      <c r="P606" s="14">
        <f t="shared" ca="1" si="180"/>
        <v>658.35</v>
      </c>
      <c r="Q606" s="14">
        <f t="shared" ca="1" si="181"/>
        <v>17325</v>
      </c>
      <c r="R606" s="12">
        <f t="shared" ca="1" si="182"/>
        <v>2598750</v>
      </c>
      <c r="S606" s="12">
        <f t="shared" ca="1" si="183"/>
        <v>415.8</v>
      </c>
      <c r="T606" s="12">
        <f t="shared" ca="1" si="184"/>
        <v>323513190</v>
      </c>
    </row>
    <row r="607" spans="1:20">
      <c r="A607" t="s">
        <v>622</v>
      </c>
      <c r="B607" t="str">
        <f t="shared" si="170"/>
        <v>2019</v>
      </c>
      <c r="D607" s="3">
        <f t="shared" ca="1" si="172"/>
        <v>37669.280000000006</v>
      </c>
      <c r="E607" s="3">
        <f t="shared" ca="1" si="173"/>
        <v>110792</v>
      </c>
      <c r="F607" s="1">
        <f t="shared" ca="1" si="174"/>
        <v>0.34000000000000008</v>
      </c>
      <c r="G607">
        <f t="shared" ca="1" si="185"/>
        <v>5</v>
      </c>
      <c r="H607">
        <f t="shared" ca="1" si="175"/>
        <v>769</v>
      </c>
      <c r="I607" s="3">
        <f t="shared" ca="1" si="176"/>
        <v>3918</v>
      </c>
      <c r="J607">
        <v>12</v>
      </c>
      <c r="K607" s="1">
        <f t="shared" ca="1" si="177"/>
        <v>0.15</v>
      </c>
      <c r="L607">
        <f t="shared" ca="1" si="171"/>
        <v>4</v>
      </c>
      <c r="M607" s="4">
        <f t="shared" ca="1" si="178"/>
        <v>273.19487725422044</v>
      </c>
      <c r="N607" s="10">
        <f t="shared" ca="1" si="186"/>
        <v>2612</v>
      </c>
      <c r="O607" s="3">
        <f t="shared" ca="1" si="179"/>
        <v>326.5</v>
      </c>
      <c r="P607" s="14">
        <f t="shared" ca="1" si="180"/>
        <v>587.69999999999993</v>
      </c>
      <c r="Q607" s="14">
        <f t="shared" ca="1" si="181"/>
        <v>19590</v>
      </c>
      <c r="R607" s="12">
        <f t="shared" ca="1" si="182"/>
        <v>3012942</v>
      </c>
      <c r="S607" s="12">
        <f t="shared" ca="1" si="183"/>
        <v>1332.1200000000003</v>
      </c>
      <c r="T607" s="12">
        <f t="shared" ca="1" si="184"/>
        <v>434083056</v>
      </c>
    </row>
    <row r="608" spans="1:20">
      <c r="A608" t="s">
        <v>623</v>
      </c>
      <c r="B608" t="str">
        <f t="shared" si="170"/>
        <v>2019</v>
      </c>
      <c r="D608" s="3">
        <f t="shared" ca="1" si="172"/>
        <v>17507.280000000002</v>
      </c>
      <c r="E608" s="3">
        <f t="shared" ca="1" si="173"/>
        <v>51492</v>
      </c>
      <c r="F608" s="1">
        <f t="shared" ca="1" si="174"/>
        <v>0.34</v>
      </c>
      <c r="G608">
        <f t="shared" ca="1" si="185"/>
        <v>4</v>
      </c>
      <c r="H608">
        <f t="shared" ca="1" si="175"/>
        <v>727</v>
      </c>
      <c r="I608" s="3">
        <f t="shared" ca="1" si="176"/>
        <v>3979</v>
      </c>
      <c r="J608">
        <v>12</v>
      </c>
      <c r="K608" s="1">
        <f t="shared" ca="1" si="177"/>
        <v>0.15</v>
      </c>
      <c r="L608">
        <f t="shared" ca="1" si="171"/>
        <v>6</v>
      </c>
      <c r="M608" s="4">
        <f t="shared" ca="1" si="178"/>
        <v>277.44829417931163</v>
      </c>
      <c r="N608" s="10">
        <f t="shared" ca="1" si="186"/>
        <v>1989.5</v>
      </c>
      <c r="O608" s="3">
        <f t="shared" ca="1" si="179"/>
        <v>331.58333333333331</v>
      </c>
      <c r="P608" s="14">
        <f t="shared" ca="1" si="180"/>
        <v>596.85</v>
      </c>
      <c r="Q608" s="14">
        <f t="shared" ca="1" si="181"/>
        <v>15916</v>
      </c>
      <c r="R608" s="12">
        <f t="shared" ca="1" si="182"/>
        <v>2892733</v>
      </c>
      <c r="S608" s="12">
        <f t="shared" ca="1" si="183"/>
        <v>1352.8600000000001</v>
      </c>
      <c r="T608" s="12">
        <f t="shared" ca="1" si="184"/>
        <v>204886668</v>
      </c>
    </row>
    <row r="609" spans="1:20">
      <c r="A609" t="s">
        <v>624</v>
      </c>
      <c r="B609" t="str">
        <f t="shared" si="170"/>
        <v>2019</v>
      </c>
      <c r="D609" s="3">
        <f t="shared" ca="1" si="172"/>
        <v>36462.620000000003</v>
      </c>
      <c r="E609" s="3">
        <f t="shared" ca="1" si="173"/>
        <v>107243</v>
      </c>
      <c r="F609" s="1">
        <f t="shared" ca="1" si="174"/>
        <v>0.34</v>
      </c>
      <c r="G609">
        <f t="shared" ca="1" si="185"/>
        <v>3</v>
      </c>
      <c r="H609">
        <f t="shared" ca="1" si="175"/>
        <v>737</v>
      </c>
      <c r="I609" s="3">
        <f t="shared" ca="1" si="176"/>
        <v>3309</v>
      </c>
      <c r="J609">
        <v>12</v>
      </c>
      <c r="K609" s="1">
        <f t="shared" ca="1" si="177"/>
        <v>0.15</v>
      </c>
      <c r="L609">
        <f t="shared" ca="1" si="171"/>
        <v>5</v>
      </c>
      <c r="M609" s="4">
        <f t="shared" ca="1" si="178"/>
        <v>230.73043614962103</v>
      </c>
      <c r="N609" s="10">
        <f t="shared" ca="1" si="186"/>
        <v>1930.2500000000002</v>
      </c>
      <c r="O609" s="3">
        <f t="shared" ca="1" si="179"/>
        <v>275.75</v>
      </c>
      <c r="P609" s="14">
        <f t="shared" ca="1" si="180"/>
        <v>496.34999999999997</v>
      </c>
      <c r="Q609" s="14">
        <f t="shared" ca="1" si="181"/>
        <v>9927</v>
      </c>
      <c r="R609" s="12">
        <f t="shared" ca="1" si="182"/>
        <v>2438733</v>
      </c>
      <c r="S609" s="12">
        <f t="shared" ca="1" si="183"/>
        <v>1125.0600000000002</v>
      </c>
      <c r="T609" s="12">
        <f t="shared" ca="1" si="184"/>
        <v>354867087</v>
      </c>
    </row>
    <row r="610" spans="1:20">
      <c r="A610" t="s">
        <v>625</v>
      </c>
      <c r="B610" t="str">
        <f t="shared" si="170"/>
        <v>2019</v>
      </c>
      <c r="D610" s="3">
        <f t="shared" ca="1" si="172"/>
        <v>20262.310000000001</v>
      </c>
      <c r="E610" s="3">
        <f t="shared" ca="1" si="173"/>
        <v>88097</v>
      </c>
      <c r="F610" s="1">
        <f t="shared" ca="1" si="174"/>
        <v>0.23</v>
      </c>
      <c r="G610">
        <f t="shared" ca="1" si="185"/>
        <v>3</v>
      </c>
      <c r="H610">
        <f t="shared" ca="1" si="175"/>
        <v>773</v>
      </c>
      <c r="I610" s="3">
        <f t="shared" ca="1" si="176"/>
        <v>3147</v>
      </c>
      <c r="J610">
        <v>12</v>
      </c>
      <c r="K610" s="1">
        <f t="shared" ca="1" si="177"/>
        <v>0.17</v>
      </c>
      <c r="L610">
        <f t="shared" ca="1" si="171"/>
        <v>5</v>
      </c>
      <c r="M610" s="4">
        <f t="shared" ca="1" si="178"/>
        <v>249.14421444977745</v>
      </c>
      <c r="N610" s="10">
        <f t="shared" ca="1" si="186"/>
        <v>1835.7500000000002</v>
      </c>
      <c r="O610" s="3">
        <f t="shared" ca="1" si="179"/>
        <v>262.25</v>
      </c>
      <c r="P610" s="14">
        <f t="shared" ca="1" si="180"/>
        <v>534.99</v>
      </c>
      <c r="Q610" s="14">
        <f t="shared" ca="1" si="181"/>
        <v>9441</v>
      </c>
      <c r="R610" s="12">
        <f t="shared" ca="1" si="182"/>
        <v>2432631</v>
      </c>
      <c r="S610" s="12">
        <f t="shared" ca="1" si="183"/>
        <v>723.81000000000006</v>
      </c>
      <c r="T610" s="12">
        <f t="shared" ca="1" si="184"/>
        <v>277241259</v>
      </c>
    </row>
    <row r="611" spans="1:20">
      <c r="A611" t="s">
        <v>626</v>
      </c>
      <c r="B611" t="str">
        <f t="shared" si="170"/>
        <v>2019</v>
      </c>
      <c r="D611" s="3">
        <f t="shared" ca="1" si="172"/>
        <v>10100.279999999999</v>
      </c>
      <c r="E611" s="3">
        <f t="shared" ca="1" si="173"/>
        <v>84169</v>
      </c>
      <c r="F611" s="1">
        <f t="shared" ca="1" si="174"/>
        <v>0.11999999999999998</v>
      </c>
      <c r="G611">
        <f t="shared" ca="1" si="185"/>
        <v>4</v>
      </c>
      <c r="H611">
        <f t="shared" ca="1" si="175"/>
        <v>748</v>
      </c>
      <c r="I611" s="3">
        <f t="shared" ca="1" si="176"/>
        <v>3216</v>
      </c>
      <c r="J611">
        <v>12</v>
      </c>
      <c r="K611" s="1">
        <f t="shared" ca="1" si="177"/>
        <v>0.18</v>
      </c>
      <c r="L611">
        <f t="shared" ca="1" si="171"/>
        <v>6</v>
      </c>
      <c r="M611" s="4">
        <f t="shared" ca="1" si="178"/>
        <v>269.82688299230011</v>
      </c>
      <c r="N611" s="10">
        <f t="shared" ca="1" si="186"/>
        <v>1608</v>
      </c>
      <c r="O611" s="3">
        <f t="shared" ca="1" si="179"/>
        <v>268</v>
      </c>
      <c r="P611" s="14">
        <f t="shared" ca="1" si="180"/>
        <v>578.88</v>
      </c>
      <c r="Q611" s="14">
        <f t="shared" ca="1" si="181"/>
        <v>12864</v>
      </c>
      <c r="R611" s="12">
        <f t="shared" ca="1" si="182"/>
        <v>2405568</v>
      </c>
      <c r="S611" s="12">
        <f t="shared" ca="1" si="183"/>
        <v>385.91999999999996</v>
      </c>
      <c r="T611" s="12">
        <f t="shared" ca="1" si="184"/>
        <v>270687504</v>
      </c>
    </row>
    <row r="612" spans="1:20">
      <c r="A612" t="s">
        <v>627</v>
      </c>
      <c r="B612" t="str">
        <f t="shared" si="170"/>
        <v>2019</v>
      </c>
      <c r="D612" s="3">
        <f t="shared" ca="1" si="172"/>
        <v>10526.740000000002</v>
      </c>
      <c r="E612" s="3">
        <f t="shared" ca="1" si="173"/>
        <v>75191</v>
      </c>
      <c r="F612" s="1">
        <f t="shared" ca="1" si="174"/>
        <v>0.14000000000000001</v>
      </c>
      <c r="G612">
        <f t="shared" ca="1" si="185"/>
        <v>5</v>
      </c>
      <c r="H612">
        <f t="shared" ca="1" si="175"/>
        <v>790</v>
      </c>
      <c r="I612" s="3">
        <f t="shared" ca="1" si="176"/>
        <v>3486</v>
      </c>
      <c r="J612">
        <v>12</v>
      </c>
      <c r="K612" s="1">
        <f t="shared" ca="1" si="177"/>
        <v>0.15</v>
      </c>
      <c r="L612">
        <f t="shared" ca="1" si="171"/>
        <v>4</v>
      </c>
      <c r="M612" s="4">
        <f t="shared" ca="1" si="178"/>
        <v>243.07231804701681</v>
      </c>
      <c r="N612" s="10">
        <f t="shared" ca="1" si="186"/>
        <v>2324</v>
      </c>
      <c r="O612" s="3">
        <f t="shared" ca="1" si="179"/>
        <v>290.5</v>
      </c>
      <c r="P612" s="14">
        <f t="shared" ca="1" si="180"/>
        <v>522.9</v>
      </c>
      <c r="Q612" s="14">
        <f t="shared" ca="1" si="181"/>
        <v>17430</v>
      </c>
      <c r="R612" s="12">
        <f t="shared" ca="1" si="182"/>
        <v>2753940</v>
      </c>
      <c r="S612" s="12">
        <f t="shared" ca="1" si="183"/>
        <v>488.04</v>
      </c>
      <c r="T612" s="12">
        <f t="shared" ca="1" si="184"/>
        <v>262115826</v>
      </c>
    </row>
    <row r="613" spans="1:20">
      <c r="A613" t="s">
        <v>628</v>
      </c>
      <c r="B613" t="str">
        <f t="shared" si="170"/>
        <v>2019</v>
      </c>
      <c r="D613" s="3">
        <f t="shared" ca="1" si="172"/>
        <v>10164.75</v>
      </c>
      <c r="E613" s="3">
        <f t="shared" ca="1" si="173"/>
        <v>67765</v>
      </c>
      <c r="F613" s="1">
        <f t="shared" ca="1" si="174"/>
        <v>0.15</v>
      </c>
      <c r="G613">
        <f t="shared" ca="1" si="185"/>
        <v>5</v>
      </c>
      <c r="H613">
        <f t="shared" ca="1" si="175"/>
        <v>724</v>
      </c>
      <c r="I613" s="3">
        <f t="shared" ca="1" si="176"/>
        <v>3052</v>
      </c>
      <c r="J613">
        <v>12</v>
      </c>
      <c r="K613" s="1">
        <f t="shared" ca="1" si="177"/>
        <v>0.21</v>
      </c>
      <c r="L613">
        <f t="shared" ca="1" si="171"/>
        <v>6</v>
      </c>
      <c r="M613" s="4">
        <f t="shared" ca="1" si="178"/>
        <v>299.54678160238035</v>
      </c>
      <c r="N613" s="10">
        <f t="shared" ca="1" si="186"/>
        <v>1526</v>
      </c>
      <c r="O613" s="3">
        <f t="shared" ca="1" si="179"/>
        <v>254.33333333333334</v>
      </c>
      <c r="P613" s="14">
        <f t="shared" ca="1" si="180"/>
        <v>640.91999999999996</v>
      </c>
      <c r="Q613" s="14">
        <f t="shared" ca="1" si="181"/>
        <v>15260</v>
      </c>
      <c r="R613" s="12">
        <f t="shared" ca="1" si="182"/>
        <v>2209648</v>
      </c>
      <c r="S613" s="12">
        <f t="shared" ca="1" si="183"/>
        <v>457.8</v>
      </c>
      <c r="T613" s="12">
        <f t="shared" ca="1" si="184"/>
        <v>206818780</v>
      </c>
    </row>
    <row r="614" spans="1:20">
      <c r="A614" t="s">
        <v>629</v>
      </c>
      <c r="B614" t="str">
        <f t="shared" si="170"/>
        <v>2019</v>
      </c>
      <c r="D614" s="3">
        <f t="shared" ca="1" si="172"/>
        <v>34444.800000000003</v>
      </c>
      <c r="E614" s="3">
        <f t="shared" ca="1" si="173"/>
        <v>86112</v>
      </c>
      <c r="F614" s="1">
        <f t="shared" ca="1" si="174"/>
        <v>0.4</v>
      </c>
      <c r="G614">
        <f t="shared" ca="1" si="185"/>
        <v>3</v>
      </c>
      <c r="H614">
        <f t="shared" ca="1" si="175"/>
        <v>789</v>
      </c>
      <c r="I614" s="3">
        <f t="shared" ca="1" si="176"/>
        <v>2310</v>
      </c>
      <c r="J614">
        <v>12</v>
      </c>
      <c r="K614" s="1">
        <f t="shared" ca="1" si="177"/>
        <v>0.18</v>
      </c>
      <c r="L614">
        <f t="shared" ca="1" si="171"/>
        <v>4</v>
      </c>
      <c r="M614" s="4">
        <f t="shared" ca="1" si="178"/>
        <v>193.8122200597677</v>
      </c>
      <c r="N614" s="10">
        <f t="shared" ca="1" si="186"/>
        <v>1540</v>
      </c>
      <c r="O614" s="3">
        <f t="shared" ca="1" si="179"/>
        <v>192.5</v>
      </c>
      <c r="P614" s="14">
        <f t="shared" ca="1" si="180"/>
        <v>415.8</v>
      </c>
      <c r="Q614" s="14">
        <f t="shared" ca="1" si="181"/>
        <v>6930</v>
      </c>
      <c r="R614" s="12">
        <f t="shared" ca="1" si="182"/>
        <v>1822590</v>
      </c>
      <c r="S614" s="12">
        <f t="shared" ca="1" si="183"/>
        <v>924</v>
      </c>
      <c r="T614" s="12">
        <f t="shared" ca="1" si="184"/>
        <v>198918720</v>
      </c>
    </row>
    <row r="615" spans="1:20">
      <c r="A615" t="s">
        <v>630</v>
      </c>
      <c r="B615" t="str">
        <f t="shared" si="170"/>
        <v>2019</v>
      </c>
      <c r="D615" s="3">
        <f t="shared" ca="1" si="172"/>
        <v>14553.24</v>
      </c>
      <c r="E615" s="3">
        <f t="shared" ca="1" si="173"/>
        <v>76596</v>
      </c>
      <c r="F615" s="1">
        <f t="shared" ca="1" si="174"/>
        <v>0.19</v>
      </c>
      <c r="G615">
        <f t="shared" ca="1" si="185"/>
        <v>5</v>
      </c>
      <c r="H615">
        <f t="shared" ca="1" si="175"/>
        <v>764</v>
      </c>
      <c r="I615" s="3">
        <f t="shared" ca="1" si="176"/>
        <v>2686</v>
      </c>
      <c r="J615">
        <v>12</v>
      </c>
      <c r="K615" s="1">
        <f t="shared" ca="1" si="177"/>
        <v>0.16</v>
      </c>
      <c r="L615">
        <f t="shared" ca="1" si="171"/>
        <v>5</v>
      </c>
      <c r="M615" s="4">
        <f t="shared" ca="1" si="178"/>
        <v>199.95757616907247</v>
      </c>
      <c r="N615" s="10">
        <f t="shared" ca="1" si="186"/>
        <v>1566.8333333333335</v>
      </c>
      <c r="O615" s="3">
        <f t="shared" ca="1" si="179"/>
        <v>223.83333333333334</v>
      </c>
      <c r="P615" s="14">
        <f t="shared" ca="1" si="180"/>
        <v>429.76</v>
      </c>
      <c r="Q615" s="14">
        <f t="shared" ca="1" si="181"/>
        <v>13430</v>
      </c>
      <c r="R615" s="12">
        <f t="shared" ca="1" si="182"/>
        <v>2052104</v>
      </c>
      <c r="S615" s="12">
        <f t="shared" ca="1" si="183"/>
        <v>510.34000000000003</v>
      </c>
      <c r="T615" s="12">
        <f t="shared" ca="1" si="184"/>
        <v>205736856</v>
      </c>
    </row>
    <row r="616" spans="1:20">
      <c r="A616" t="s">
        <v>631</v>
      </c>
      <c r="B616" t="str">
        <f t="shared" si="170"/>
        <v>2019</v>
      </c>
      <c r="D616" s="3">
        <f t="shared" ca="1" si="172"/>
        <v>11526.900000000001</v>
      </c>
      <c r="E616" s="3">
        <f t="shared" ca="1" si="173"/>
        <v>82335</v>
      </c>
      <c r="F616" s="1">
        <f t="shared" ca="1" si="174"/>
        <v>0.14000000000000001</v>
      </c>
      <c r="G616">
        <f t="shared" ca="1" si="185"/>
        <v>5</v>
      </c>
      <c r="H616">
        <f t="shared" ca="1" si="175"/>
        <v>771</v>
      </c>
      <c r="I616" s="3">
        <f t="shared" ca="1" si="176"/>
        <v>3514</v>
      </c>
      <c r="J616">
        <v>12</v>
      </c>
      <c r="K616" s="1">
        <f t="shared" ca="1" si="177"/>
        <v>0.17</v>
      </c>
      <c r="L616">
        <f t="shared" ca="1" si="171"/>
        <v>4</v>
      </c>
      <c r="M616" s="4">
        <f t="shared" ca="1" si="178"/>
        <v>278.19916414887763</v>
      </c>
      <c r="N616" s="10">
        <f t="shared" ca="1" si="186"/>
        <v>2342.6666666666665</v>
      </c>
      <c r="O616" s="3">
        <f t="shared" ca="1" si="179"/>
        <v>292.83333333333331</v>
      </c>
      <c r="P616" s="14">
        <f t="shared" ca="1" si="180"/>
        <v>597.38</v>
      </c>
      <c r="Q616" s="14">
        <f t="shared" ca="1" si="181"/>
        <v>17570</v>
      </c>
      <c r="R616" s="12">
        <f t="shared" ca="1" si="182"/>
        <v>2709294</v>
      </c>
      <c r="S616" s="12">
        <f t="shared" ca="1" si="183"/>
        <v>491.96000000000004</v>
      </c>
      <c r="T616" s="12">
        <f t="shared" ca="1" si="184"/>
        <v>289325190</v>
      </c>
    </row>
    <row r="617" spans="1:20">
      <c r="A617" t="s">
        <v>632</v>
      </c>
      <c r="B617" t="str">
        <f t="shared" si="170"/>
        <v>2019</v>
      </c>
      <c r="D617" s="3">
        <f t="shared" ca="1" si="172"/>
        <v>20969.899999999998</v>
      </c>
      <c r="E617" s="3">
        <f t="shared" ca="1" si="173"/>
        <v>72310</v>
      </c>
      <c r="F617" s="1">
        <f t="shared" ca="1" si="174"/>
        <v>0.28999999999999998</v>
      </c>
      <c r="G617">
        <f t="shared" ca="1" si="185"/>
        <v>3</v>
      </c>
      <c r="H617">
        <f t="shared" ca="1" si="175"/>
        <v>731</v>
      </c>
      <c r="I617" s="3">
        <f t="shared" ca="1" si="176"/>
        <v>3530</v>
      </c>
      <c r="J617">
        <v>12</v>
      </c>
      <c r="K617" s="1">
        <f t="shared" ca="1" si="177"/>
        <v>0.21</v>
      </c>
      <c r="L617">
        <f t="shared" ca="1" si="171"/>
        <v>4</v>
      </c>
      <c r="M617" s="4">
        <f t="shared" ca="1" si="178"/>
        <v>346.46138239069552</v>
      </c>
      <c r="N617" s="10">
        <f t="shared" ca="1" si="186"/>
        <v>2353.333333333333</v>
      </c>
      <c r="O617" s="3">
        <f t="shared" ca="1" si="179"/>
        <v>294.16666666666669</v>
      </c>
      <c r="P617" s="14">
        <f t="shared" ca="1" si="180"/>
        <v>741.3</v>
      </c>
      <c r="Q617" s="14">
        <f t="shared" ca="1" si="181"/>
        <v>10590</v>
      </c>
      <c r="R617" s="12">
        <f t="shared" ca="1" si="182"/>
        <v>2580430</v>
      </c>
      <c r="S617" s="12">
        <f t="shared" ca="1" si="183"/>
        <v>1023.6999999999999</v>
      </c>
      <c r="T617" s="12">
        <f t="shared" ca="1" si="184"/>
        <v>255254300</v>
      </c>
    </row>
    <row r="618" spans="1:20">
      <c r="A618" t="s">
        <v>633</v>
      </c>
      <c r="B618" t="str">
        <f t="shared" si="170"/>
        <v>2019</v>
      </c>
      <c r="D618" s="3">
        <f t="shared" ca="1" si="172"/>
        <v>18592.699999999997</v>
      </c>
      <c r="E618" s="3">
        <f t="shared" ca="1" si="173"/>
        <v>53122</v>
      </c>
      <c r="F618" s="1">
        <f t="shared" ca="1" si="174"/>
        <v>0.34999999999999992</v>
      </c>
      <c r="G618">
        <f t="shared" ca="1" si="185"/>
        <v>3</v>
      </c>
      <c r="H618">
        <f t="shared" ca="1" si="175"/>
        <v>753</v>
      </c>
      <c r="I618" s="3">
        <f t="shared" ca="1" si="176"/>
        <v>2997</v>
      </c>
      <c r="J618">
        <v>12</v>
      </c>
      <c r="K618" s="1">
        <f t="shared" ca="1" si="177"/>
        <v>0.18</v>
      </c>
      <c r="L618">
        <f t="shared" ca="1" si="171"/>
        <v>3</v>
      </c>
      <c r="M618" s="4">
        <f t="shared" ca="1" si="178"/>
        <v>251.45247771390657</v>
      </c>
      <c r="N618" s="10">
        <f t="shared" ca="1" si="186"/>
        <v>2247.75</v>
      </c>
      <c r="O618" s="3">
        <f t="shared" ca="1" si="179"/>
        <v>249.75</v>
      </c>
      <c r="P618" s="14">
        <f t="shared" ca="1" si="180"/>
        <v>539.46</v>
      </c>
      <c r="Q618" s="14">
        <f t="shared" ca="1" si="181"/>
        <v>8991</v>
      </c>
      <c r="R618" s="12">
        <f t="shared" ca="1" si="182"/>
        <v>2256741</v>
      </c>
      <c r="S618" s="12">
        <f t="shared" ca="1" si="183"/>
        <v>1048.9499999999998</v>
      </c>
      <c r="T618" s="12">
        <f t="shared" ca="1" si="184"/>
        <v>159206634</v>
      </c>
    </row>
    <row r="619" spans="1:20">
      <c r="A619" t="s">
        <v>634</v>
      </c>
      <c r="B619" t="str">
        <f t="shared" si="170"/>
        <v>2019</v>
      </c>
      <c r="D619" s="3">
        <f t="shared" ca="1" si="172"/>
        <v>14908.8</v>
      </c>
      <c r="E619" s="3">
        <f t="shared" ca="1" si="173"/>
        <v>99392</v>
      </c>
      <c r="F619" s="1">
        <f t="shared" ca="1" si="174"/>
        <v>0.15</v>
      </c>
      <c r="G619">
        <f t="shared" ca="1" si="185"/>
        <v>3</v>
      </c>
      <c r="H619">
        <f t="shared" ca="1" si="175"/>
        <v>789</v>
      </c>
      <c r="I619" s="3">
        <f t="shared" ca="1" si="176"/>
        <v>2628</v>
      </c>
      <c r="J619">
        <v>12</v>
      </c>
      <c r="K619" s="1">
        <f t="shared" ca="1" si="177"/>
        <v>0.21</v>
      </c>
      <c r="L619">
        <f t="shared" ca="1" si="171"/>
        <v>3</v>
      </c>
      <c r="M619" s="4">
        <f t="shared" ca="1" si="178"/>
        <v>257.9321566353392</v>
      </c>
      <c r="N619" s="10">
        <f t="shared" ca="1" si="186"/>
        <v>1971</v>
      </c>
      <c r="O619" s="3">
        <f t="shared" ca="1" si="179"/>
        <v>219</v>
      </c>
      <c r="P619" s="14">
        <f t="shared" ca="1" si="180"/>
        <v>551.88</v>
      </c>
      <c r="Q619" s="14">
        <f t="shared" ca="1" si="181"/>
        <v>7884</v>
      </c>
      <c r="R619" s="12">
        <f t="shared" ca="1" si="182"/>
        <v>2073492</v>
      </c>
      <c r="S619" s="12">
        <f t="shared" ca="1" si="183"/>
        <v>394.2</v>
      </c>
      <c r="T619" s="12">
        <f t="shared" ca="1" si="184"/>
        <v>261202176</v>
      </c>
    </row>
    <row r="620" spans="1:20">
      <c r="A620" t="s">
        <v>635</v>
      </c>
      <c r="B620" t="str">
        <f t="shared" si="170"/>
        <v>2019</v>
      </c>
      <c r="D620" s="3">
        <f t="shared" ca="1" si="172"/>
        <v>12755.460000000001</v>
      </c>
      <c r="E620" s="3">
        <f t="shared" ca="1" si="173"/>
        <v>67134</v>
      </c>
      <c r="F620" s="1">
        <f t="shared" ca="1" si="174"/>
        <v>0.19</v>
      </c>
      <c r="G620">
        <f t="shared" ca="1" si="185"/>
        <v>4</v>
      </c>
      <c r="H620">
        <f t="shared" ca="1" si="175"/>
        <v>727</v>
      </c>
      <c r="I620" s="3">
        <f t="shared" ca="1" si="176"/>
        <v>2865</v>
      </c>
      <c r="J620">
        <v>12</v>
      </c>
      <c r="K620" s="1">
        <f t="shared" ca="1" si="177"/>
        <v>0.17</v>
      </c>
      <c r="L620">
        <f t="shared" ca="1" si="171"/>
        <v>5</v>
      </c>
      <c r="M620" s="4">
        <f t="shared" ca="1" si="178"/>
        <v>226.81861277362967</v>
      </c>
      <c r="N620" s="10">
        <f t="shared" ca="1" si="186"/>
        <v>1671.25</v>
      </c>
      <c r="O620" s="3">
        <f t="shared" ca="1" si="179"/>
        <v>238.75</v>
      </c>
      <c r="P620" s="14">
        <f t="shared" ca="1" si="180"/>
        <v>487.05</v>
      </c>
      <c r="Q620" s="14">
        <f t="shared" ca="1" si="181"/>
        <v>11460</v>
      </c>
      <c r="R620" s="12">
        <f t="shared" ca="1" si="182"/>
        <v>2082855</v>
      </c>
      <c r="S620" s="12">
        <f t="shared" ca="1" si="183"/>
        <v>544.35</v>
      </c>
      <c r="T620" s="12">
        <f t="shared" ca="1" si="184"/>
        <v>192338910</v>
      </c>
    </row>
    <row r="621" spans="1:20">
      <c r="A621" t="s">
        <v>636</v>
      </c>
      <c r="B621" t="str">
        <f t="shared" si="170"/>
        <v>2019</v>
      </c>
      <c r="D621" s="3">
        <f t="shared" ca="1" si="172"/>
        <v>36873.199999999997</v>
      </c>
      <c r="E621" s="3">
        <f t="shared" ca="1" si="173"/>
        <v>105352</v>
      </c>
      <c r="F621" s="1">
        <f t="shared" ca="1" si="174"/>
        <v>0.35</v>
      </c>
      <c r="G621">
        <f t="shared" ca="1" si="185"/>
        <v>5</v>
      </c>
      <c r="H621">
        <f t="shared" ca="1" si="175"/>
        <v>722</v>
      </c>
      <c r="I621" s="3">
        <f t="shared" ca="1" si="176"/>
        <v>3146</v>
      </c>
      <c r="J621">
        <v>12</v>
      </c>
      <c r="K621" s="1">
        <f t="shared" ca="1" si="177"/>
        <v>0.21</v>
      </c>
      <c r="L621">
        <f t="shared" ca="1" si="171"/>
        <v>4</v>
      </c>
      <c r="M621" s="4">
        <f t="shared" ca="1" si="178"/>
        <v>308.77266543941289</v>
      </c>
      <c r="N621" s="10">
        <f t="shared" ca="1" si="186"/>
        <v>2097.333333333333</v>
      </c>
      <c r="O621" s="3">
        <f t="shared" ca="1" si="179"/>
        <v>262.16666666666669</v>
      </c>
      <c r="P621" s="14">
        <f t="shared" ca="1" si="180"/>
        <v>660.66</v>
      </c>
      <c r="Q621" s="14">
        <f t="shared" ca="1" si="181"/>
        <v>15730</v>
      </c>
      <c r="R621" s="12">
        <f t="shared" ca="1" si="182"/>
        <v>2271412</v>
      </c>
      <c r="S621" s="12">
        <f t="shared" ca="1" si="183"/>
        <v>1101.0999999999999</v>
      </c>
      <c r="T621" s="12">
        <f t="shared" ca="1" si="184"/>
        <v>331437392</v>
      </c>
    </row>
    <row r="622" spans="1:20">
      <c r="A622" t="s">
        <v>637</v>
      </c>
      <c r="B622" t="str">
        <f t="shared" si="170"/>
        <v>2019</v>
      </c>
      <c r="D622" s="3">
        <f t="shared" ca="1" si="172"/>
        <v>19286.399999999998</v>
      </c>
      <c r="E622" s="3">
        <f t="shared" ca="1" si="173"/>
        <v>91840</v>
      </c>
      <c r="F622" s="1">
        <f t="shared" ca="1" si="174"/>
        <v>0.20999999999999996</v>
      </c>
      <c r="G622">
        <f t="shared" ca="1" si="185"/>
        <v>5</v>
      </c>
      <c r="H622">
        <f t="shared" ca="1" si="175"/>
        <v>786</v>
      </c>
      <c r="I622" s="3">
        <f t="shared" ca="1" si="176"/>
        <v>2260</v>
      </c>
      <c r="J622">
        <v>12</v>
      </c>
      <c r="K622" s="1">
        <f t="shared" ca="1" si="177"/>
        <v>0.16</v>
      </c>
      <c r="L622">
        <f t="shared" ca="1" si="171"/>
        <v>5</v>
      </c>
      <c r="M622" s="4">
        <f t="shared" ca="1" si="178"/>
        <v>168.24427481090987</v>
      </c>
      <c r="N622" s="10">
        <f t="shared" ca="1" si="186"/>
        <v>1318.3333333333335</v>
      </c>
      <c r="O622" s="3">
        <f t="shared" ca="1" si="179"/>
        <v>188.33333333333334</v>
      </c>
      <c r="P622" s="14">
        <f t="shared" ca="1" si="180"/>
        <v>361.6</v>
      </c>
      <c r="Q622" s="14">
        <f t="shared" ca="1" si="181"/>
        <v>11300</v>
      </c>
      <c r="R622" s="12">
        <f t="shared" ca="1" si="182"/>
        <v>1776360</v>
      </c>
      <c r="S622" s="12">
        <f t="shared" ca="1" si="183"/>
        <v>474.59999999999991</v>
      </c>
      <c r="T622" s="12">
        <f t="shared" ca="1" si="184"/>
        <v>207558400</v>
      </c>
    </row>
    <row r="623" spans="1:20">
      <c r="A623" t="s">
        <v>638</v>
      </c>
      <c r="B623" t="str">
        <f t="shared" si="170"/>
        <v>2019</v>
      </c>
      <c r="D623" s="3">
        <f t="shared" ca="1" si="172"/>
        <v>20924.25</v>
      </c>
      <c r="E623" s="3">
        <f t="shared" ca="1" si="173"/>
        <v>83697</v>
      </c>
      <c r="F623" s="1">
        <f t="shared" ca="1" si="174"/>
        <v>0.25</v>
      </c>
      <c r="G623">
        <f t="shared" ca="1" si="185"/>
        <v>3</v>
      </c>
      <c r="H623">
        <f t="shared" ca="1" si="175"/>
        <v>758</v>
      </c>
      <c r="I623" s="3">
        <f t="shared" ca="1" si="176"/>
        <v>2577</v>
      </c>
      <c r="J623">
        <v>12</v>
      </c>
      <c r="K623" s="1">
        <f t="shared" ca="1" si="177"/>
        <v>0.16</v>
      </c>
      <c r="L623">
        <f t="shared" ca="1" si="171"/>
        <v>6</v>
      </c>
      <c r="M623" s="4">
        <f t="shared" ca="1" si="178"/>
        <v>191.84313990606847</v>
      </c>
      <c r="N623" s="10">
        <f t="shared" ca="1" si="186"/>
        <v>1288.5</v>
      </c>
      <c r="O623" s="3">
        <f t="shared" ca="1" si="179"/>
        <v>214.75</v>
      </c>
      <c r="P623" s="14">
        <f t="shared" ca="1" si="180"/>
        <v>412.32</v>
      </c>
      <c r="Q623" s="14">
        <f t="shared" ca="1" si="181"/>
        <v>7731</v>
      </c>
      <c r="R623" s="12">
        <f t="shared" ca="1" si="182"/>
        <v>1953366</v>
      </c>
      <c r="S623" s="12">
        <f t="shared" ca="1" si="183"/>
        <v>644.25</v>
      </c>
      <c r="T623" s="12">
        <f t="shared" ca="1" si="184"/>
        <v>215687169</v>
      </c>
    </row>
    <row r="624" spans="1:20">
      <c r="A624" t="s">
        <v>639</v>
      </c>
      <c r="B624" t="str">
        <f t="shared" si="170"/>
        <v>2019</v>
      </c>
      <c r="D624" s="3">
        <f t="shared" ca="1" si="172"/>
        <v>13163.44</v>
      </c>
      <c r="E624" s="3">
        <f t="shared" ca="1" si="173"/>
        <v>77432</v>
      </c>
      <c r="F624" s="1">
        <f t="shared" ca="1" si="174"/>
        <v>0.17</v>
      </c>
      <c r="G624">
        <f t="shared" ca="1" si="185"/>
        <v>5</v>
      </c>
      <c r="H624">
        <f t="shared" ca="1" si="175"/>
        <v>736</v>
      </c>
      <c r="I624" s="3">
        <f t="shared" ca="1" si="176"/>
        <v>2043</v>
      </c>
      <c r="J624">
        <v>12</v>
      </c>
      <c r="K624" s="1">
        <f t="shared" ca="1" si="177"/>
        <v>0.21</v>
      </c>
      <c r="L624">
        <f t="shared" ca="1" si="171"/>
        <v>5</v>
      </c>
      <c r="M624" s="4">
        <f t="shared" ca="1" si="178"/>
        <v>200.51575190486983</v>
      </c>
      <c r="N624" s="10">
        <f t="shared" ca="1" si="186"/>
        <v>1191.75</v>
      </c>
      <c r="O624" s="3">
        <f t="shared" ca="1" si="179"/>
        <v>170.25</v>
      </c>
      <c r="P624" s="14">
        <f t="shared" ca="1" si="180"/>
        <v>429.03</v>
      </c>
      <c r="Q624" s="14">
        <f t="shared" ca="1" si="181"/>
        <v>10215</v>
      </c>
      <c r="R624" s="12">
        <f t="shared" ca="1" si="182"/>
        <v>1503648</v>
      </c>
      <c r="S624" s="12">
        <f t="shared" ca="1" si="183"/>
        <v>347.31</v>
      </c>
      <c r="T624" s="12">
        <f t="shared" ca="1" si="184"/>
        <v>158193576</v>
      </c>
    </row>
    <row r="625" spans="1:20">
      <c r="A625" t="s">
        <v>640</v>
      </c>
      <c r="B625" t="str">
        <f t="shared" si="170"/>
        <v>2019</v>
      </c>
      <c r="D625" s="3">
        <f t="shared" ca="1" si="172"/>
        <v>15223.320000000002</v>
      </c>
      <c r="E625" s="3">
        <f t="shared" ca="1" si="173"/>
        <v>54369</v>
      </c>
      <c r="F625" s="1">
        <f t="shared" ca="1" si="174"/>
        <v>0.28000000000000003</v>
      </c>
      <c r="G625">
        <f t="shared" ca="1" si="185"/>
        <v>4</v>
      </c>
      <c r="H625">
        <f t="shared" ca="1" si="175"/>
        <v>725</v>
      </c>
      <c r="I625" s="3">
        <f t="shared" ca="1" si="176"/>
        <v>2915</v>
      </c>
      <c r="J625">
        <v>12</v>
      </c>
      <c r="K625" s="1">
        <f t="shared" ca="1" si="177"/>
        <v>0.21</v>
      </c>
      <c r="L625">
        <f t="shared" ca="1" si="171"/>
        <v>3</v>
      </c>
      <c r="M625" s="4">
        <f t="shared" ca="1" si="178"/>
        <v>286.10054664840703</v>
      </c>
      <c r="N625" s="10">
        <f t="shared" ca="1" si="186"/>
        <v>2186.25</v>
      </c>
      <c r="O625" s="3">
        <f t="shared" ca="1" si="179"/>
        <v>242.91666666666666</v>
      </c>
      <c r="P625" s="14">
        <f t="shared" ca="1" si="180"/>
        <v>612.15</v>
      </c>
      <c r="Q625" s="14">
        <f t="shared" ca="1" si="181"/>
        <v>11660</v>
      </c>
      <c r="R625" s="12">
        <f t="shared" ca="1" si="182"/>
        <v>2113375</v>
      </c>
      <c r="S625" s="12">
        <f t="shared" ca="1" si="183"/>
        <v>816.2</v>
      </c>
      <c r="T625" s="12">
        <f t="shared" ca="1" si="184"/>
        <v>158485635</v>
      </c>
    </row>
    <row r="626" spans="1:20">
      <c r="A626" t="s">
        <v>641</v>
      </c>
      <c r="B626" t="str">
        <f t="shared" si="170"/>
        <v>2019</v>
      </c>
      <c r="D626" s="3">
        <f t="shared" ca="1" si="172"/>
        <v>18488.14</v>
      </c>
      <c r="E626" s="3">
        <f t="shared" ca="1" si="173"/>
        <v>84037</v>
      </c>
      <c r="F626" s="1">
        <f t="shared" ca="1" si="174"/>
        <v>0.22</v>
      </c>
      <c r="G626">
        <f t="shared" ca="1" si="185"/>
        <v>3</v>
      </c>
      <c r="H626">
        <f t="shared" ca="1" si="175"/>
        <v>785</v>
      </c>
      <c r="I626" s="3">
        <f t="shared" ca="1" si="176"/>
        <v>2945</v>
      </c>
      <c r="J626">
        <v>12</v>
      </c>
      <c r="K626" s="1">
        <f t="shared" ca="1" si="177"/>
        <v>0.17</v>
      </c>
      <c r="L626">
        <f t="shared" ca="1" si="171"/>
        <v>3</v>
      </c>
      <c r="M626" s="4">
        <f t="shared" ca="1" si="178"/>
        <v>233.15211679523193</v>
      </c>
      <c r="N626" s="10">
        <f t="shared" ca="1" si="186"/>
        <v>2208.75</v>
      </c>
      <c r="O626" s="3">
        <f t="shared" ca="1" si="179"/>
        <v>245.41666666666666</v>
      </c>
      <c r="P626" s="14">
        <f t="shared" ca="1" si="180"/>
        <v>500.65000000000003</v>
      </c>
      <c r="Q626" s="14">
        <f t="shared" ca="1" si="181"/>
        <v>8835</v>
      </c>
      <c r="R626" s="12">
        <f t="shared" ca="1" si="182"/>
        <v>2311825</v>
      </c>
      <c r="S626" s="12">
        <f t="shared" ca="1" si="183"/>
        <v>647.9</v>
      </c>
      <c r="T626" s="12">
        <f t="shared" ca="1" si="184"/>
        <v>247488965</v>
      </c>
    </row>
    <row r="627" spans="1:20">
      <c r="A627" t="s">
        <v>642</v>
      </c>
      <c r="B627" t="str">
        <f t="shared" si="170"/>
        <v>2019</v>
      </c>
      <c r="D627" s="3">
        <f t="shared" ca="1" si="172"/>
        <v>16780.7</v>
      </c>
      <c r="E627" s="3">
        <f t="shared" ca="1" si="173"/>
        <v>98710</v>
      </c>
      <c r="F627" s="1">
        <f t="shared" ca="1" si="174"/>
        <v>0.17</v>
      </c>
      <c r="G627">
        <f t="shared" ca="1" si="185"/>
        <v>4</v>
      </c>
      <c r="H627">
        <f t="shared" ca="1" si="175"/>
        <v>766</v>
      </c>
      <c r="I627" s="3">
        <f t="shared" ca="1" si="176"/>
        <v>3287</v>
      </c>
      <c r="J627">
        <v>12</v>
      </c>
      <c r="K627" s="1">
        <f t="shared" ca="1" si="177"/>
        <v>0.2</v>
      </c>
      <c r="L627">
        <f t="shared" ca="1" si="171"/>
        <v>3</v>
      </c>
      <c r="M627" s="4">
        <f t="shared" ca="1" si="178"/>
        <v>306.97585305353221</v>
      </c>
      <c r="N627" s="10">
        <f t="shared" ca="1" si="186"/>
        <v>2465.25</v>
      </c>
      <c r="O627" s="3">
        <f t="shared" ca="1" si="179"/>
        <v>273.91666666666669</v>
      </c>
      <c r="P627" s="14">
        <f t="shared" ca="1" si="180"/>
        <v>657.40000000000009</v>
      </c>
      <c r="Q627" s="14">
        <f t="shared" ca="1" si="181"/>
        <v>13148</v>
      </c>
      <c r="R627" s="12">
        <f t="shared" ca="1" si="182"/>
        <v>2517842</v>
      </c>
      <c r="S627" s="12">
        <f t="shared" ca="1" si="183"/>
        <v>558.79000000000008</v>
      </c>
      <c r="T627" s="12">
        <f t="shared" ca="1" si="184"/>
        <v>324459770</v>
      </c>
    </row>
    <row r="628" spans="1:20">
      <c r="A628" t="s">
        <v>643</v>
      </c>
      <c r="B628" t="str">
        <f t="shared" si="170"/>
        <v>2019</v>
      </c>
      <c r="D628" s="3">
        <f t="shared" ca="1" si="172"/>
        <v>13167.359999999999</v>
      </c>
      <c r="E628" s="3">
        <f t="shared" ca="1" si="173"/>
        <v>73152</v>
      </c>
      <c r="F628" s="1">
        <f t="shared" ca="1" si="174"/>
        <v>0.18</v>
      </c>
      <c r="G628">
        <f t="shared" ca="1" si="185"/>
        <v>3</v>
      </c>
      <c r="H628">
        <f t="shared" ca="1" si="175"/>
        <v>760</v>
      </c>
      <c r="I628" s="3">
        <f t="shared" ca="1" si="176"/>
        <v>3326</v>
      </c>
      <c r="J628">
        <v>12</v>
      </c>
      <c r="K628" s="1">
        <f t="shared" ca="1" si="177"/>
        <v>0.18</v>
      </c>
      <c r="L628">
        <f t="shared" ca="1" si="171"/>
        <v>6</v>
      </c>
      <c r="M628" s="4">
        <f t="shared" ca="1" si="178"/>
        <v>279.05603632847948</v>
      </c>
      <c r="N628" s="10">
        <f t="shared" ca="1" si="186"/>
        <v>1663</v>
      </c>
      <c r="O628" s="3">
        <f t="shared" ca="1" si="179"/>
        <v>277.16666666666669</v>
      </c>
      <c r="P628" s="14">
        <f t="shared" ca="1" si="180"/>
        <v>598.67999999999995</v>
      </c>
      <c r="Q628" s="14">
        <f t="shared" ca="1" si="181"/>
        <v>9978</v>
      </c>
      <c r="R628" s="12">
        <f t="shared" ca="1" si="182"/>
        <v>2527760</v>
      </c>
      <c r="S628" s="12">
        <f t="shared" ca="1" si="183"/>
        <v>598.67999999999995</v>
      </c>
      <c r="T628" s="12">
        <f t="shared" ca="1" si="184"/>
        <v>243303552</v>
      </c>
    </row>
    <row r="629" spans="1:20">
      <c r="A629" t="s">
        <v>644</v>
      </c>
      <c r="B629" t="str">
        <f t="shared" si="170"/>
        <v>2019</v>
      </c>
      <c r="D629" s="3">
        <f t="shared" ca="1" si="172"/>
        <v>17938.800000000003</v>
      </c>
      <c r="E629" s="3">
        <f t="shared" ca="1" si="173"/>
        <v>66440</v>
      </c>
      <c r="F629" s="1">
        <f t="shared" ca="1" si="174"/>
        <v>0.27</v>
      </c>
      <c r="G629">
        <f t="shared" ca="1" si="185"/>
        <v>3</v>
      </c>
      <c r="H629">
        <f t="shared" ca="1" si="175"/>
        <v>746</v>
      </c>
      <c r="I629" s="3">
        <f t="shared" ca="1" si="176"/>
        <v>2664</v>
      </c>
      <c r="J629">
        <v>12</v>
      </c>
      <c r="K629" s="1">
        <f t="shared" ca="1" si="177"/>
        <v>0.2</v>
      </c>
      <c r="L629">
        <f t="shared" ca="1" si="171"/>
        <v>3</v>
      </c>
      <c r="M629" s="4">
        <f t="shared" ca="1" si="178"/>
        <v>248.79332903395488</v>
      </c>
      <c r="N629" s="10">
        <f t="shared" ca="1" si="186"/>
        <v>1998</v>
      </c>
      <c r="O629" s="3">
        <f t="shared" ca="1" si="179"/>
        <v>222</v>
      </c>
      <c r="P629" s="14">
        <f t="shared" ca="1" si="180"/>
        <v>532.80000000000007</v>
      </c>
      <c r="Q629" s="14">
        <f t="shared" ca="1" si="181"/>
        <v>7992</v>
      </c>
      <c r="R629" s="12">
        <f t="shared" ca="1" si="182"/>
        <v>1987344</v>
      </c>
      <c r="S629" s="12">
        <f t="shared" ca="1" si="183"/>
        <v>719.28000000000009</v>
      </c>
      <c r="T629" s="12">
        <f t="shared" ca="1" si="184"/>
        <v>176996160</v>
      </c>
    </row>
    <row r="630" spans="1:20">
      <c r="A630" t="s">
        <v>645</v>
      </c>
      <c r="B630" t="str">
        <f t="shared" si="170"/>
        <v>2019</v>
      </c>
      <c r="D630" s="3">
        <f t="shared" ca="1" si="172"/>
        <v>25889.96</v>
      </c>
      <c r="E630" s="3">
        <f t="shared" ca="1" si="173"/>
        <v>83516</v>
      </c>
      <c r="F630" s="1">
        <f t="shared" ca="1" si="174"/>
        <v>0.31</v>
      </c>
      <c r="G630">
        <f t="shared" ca="1" si="185"/>
        <v>4</v>
      </c>
      <c r="H630">
        <f t="shared" ca="1" si="175"/>
        <v>789</v>
      </c>
      <c r="I630" s="3">
        <f t="shared" ca="1" si="176"/>
        <v>2232</v>
      </c>
      <c r="J630">
        <v>12</v>
      </c>
      <c r="K630" s="1">
        <f t="shared" ca="1" si="177"/>
        <v>0.18</v>
      </c>
      <c r="L630">
        <f t="shared" ca="1" si="171"/>
        <v>4</v>
      </c>
      <c r="M630" s="4">
        <f t="shared" ca="1" si="178"/>
        <v>187.26791133047698</v>
      </c>
      <c r="N630" s="10">
        <f t="shared" ca="1" si="186"/>
        <v>1488</v>
      </c>
      <c r="O630" s="3">
        <f t="shared" ca="1" si="179"/>
        <v>186</v>
      </c>
      <c r="P630" s="14">
        <f t="shared" ca="1" si="180"/>
        <v>401.76</v>
      </c>
      <c r="Q630" s="14">
        <f t="shared" ca="1" si="181"/>
        <v>8928</v>
      </c>
      <c r="R630" s="12">
        <f t="shared" ca="1" si="182"/>
        <v>1761048</v>
      </c>
      <c r="S630" s="12">
        <f t="shared" ca="1" si="183"/>
        <v>691.92</v>
      </c>
      <c r="T630" s="12">
        <f t="shared" ca="1" si="184"/>
        <v>186407712</v>
      </c>
    </row>
    <row r="631" spans="1:20">
      <c r="A631" t="s">
        <v>646</v>
      </c>
      <c r="B631" t="str">
        <f t="shared" si="170"/>
        <v>2019</v>
      </c>
      <c r="D631" s="3">
        <f t="shared" ca="1" si="172"/>
        <v>24083.919999999998</v>
      </c>
      <c r="E631" s="3">
        <f t="shared" ca="1" si="173"/>
        <v>83048</v>
      </c>
      <c r="F631" s="1">
        <f t="shared" ca="1" si="174"/>
        <v>0.28999999999999998</v>
      </c>
      <c r="G631">
        <f t="shared" ca="1" si="185"/>
        <v>5</v>
      </c>
      <c r="H631">
        <f t="shared" ca="1" si="175"/>
        <v>736</v>
      </c>
      <c r="I631" s="3">
        <f t="shared" ca="1" si="176"/>
        <v>3295</v>
      </c>
      <c r="J631">
        <v>12</v>
      </c>
      <c r="K631" s="1">
        <f t="shared" ca="1" si="177"/>
        <v>0.21</v>
      </c>
      <c r="L631">
        <f t="shared" ca="1" si="171"/>
        <v>5</v>
      </c>
      <c r="M631" s="4">
        <f t="shared" ca="1" si="178"/>
        <v>323.39667279811374</v>
      </c>
      <c r="N631" s="10">
        <f t="shared" ca="1" si="186"/>
        <v>1922.0833333333335</v>
      </c>
      <c r="O631" s="3">
        <f t="shared" ca="1" si="179"/>
        <v>274.58333333333331</v>
      </c>
      <c r="P631" s="14">
        <f t="shared" ca="1" si="180"/>
        <v>691.94999999999993</v>
      </c>
      <c r="Q631" s="14">
        <f t="shared" ca="1" si="181"/>
        <v>16475</v>
      </c>
      <c r="R631" s="12">
        <f t="shared" ca="1" si="182"/>
        <v>2425120</v>
      </c>
      <c r="S631" s="12">
        <f t="shared" ca="1" si="183"/>
        <v>955.55</v>
      </c>
      <c r="T631" s="12">
        <f t="shared" ca="1" si="184"/>
        <v>273643160</v>
      </c>
    </row>
    <row r="632" spans="1:20">
      <c r="A632" t="s">
        <v>647</v>
      </c>
      <c r="B632" t="str">
        <f t="shared" si="170"/>
        <v>2019</v>
      </c>
      <c r="D632" s="3">
        <f t="shared" ca="1" si="172"/>
        <v>28332.38</v>
      </c>
      <c r="E632" s="3">
        <f t="shared" ca="1" si="173"/>
        <v>76574</v>
      </c>
      <c r="F632" s="1">
        <f t="shared" ca="1" si="174"/>
        <v>0.37</v>
      </c>
      <c r="G632">
        <f t="shared" ca="1" si="185"/>
        <v>5</v>
      </c>
      <c r="H632">
        <f t="shared" ca="1" si="175"/>
        <v>780</v>
      </c>
      <c r="I632" s="3">
        <f t="shared" ca="1" si="176"/>
        <v>3499</v>
      </c>
      <c r="J632">
        <v>12</v>
      </c>
      <c r="K632" s="1">
        <f t="shared" ca="1" si="177"/>
        <v>0.19</v>
      </c>
      <c r="L632">
        <f t="shared" ca="1" si="171"/>
        <v>6</v>
      </c>
      <c r="M632" s="4">
        <f t="shared" ca="1" si="178"/>
        <v>310.15872668314921</v>
      </c>
      <c r="N632" s="10">
        <f t="shared" ca="1" si="186"/>
        <v>1749.5</v>
      </c>
      <c r="O632" s="3">
        <f t="shared" ca="1" si="179"/>
        <v>291.58333333333331</v>
      </c>
      <c r="P632" s="14">
        <f t="shared" ca="1" si="180"/>
        <v>664.81000000000006</v>
      </c>
      <c r="Q632" s="14">
        <f t="shared" ca="1" si="181"/>
        <v>17495</v>
      </c>
      <c r="R632" s="12">
        <f t="shared" ca="1" si="182"/>
        <v>2729220</v>
      </c>
      <c r="S632" s="12">
        <f t="shared" ca="1" si="183"/>
        <v>1294.6299999999999</v>
      </c>
      <c r="T632" s="12">
        <f t="shared" ca="1" si="184"/>
        <v>267932426</v>
      </c>
    </row>
    <row r="633" spans="1:20">
      <c r="A633" t="s">
        <v>648</v>
      </c>
      <c r="B633" t="str">
        <f t="shared" si="170"/>
        <v>2019</v>
      </c>
      <c r="D633" s="3">
        <f t="shared" ca="1" si="172"/>
        <v>21515.52</v>
      </c>
      <c r="E633" s="3">
        <f t="shared" ca="1" si="173"/>
        <v>67236</v>
      </c>
      <c r="F633" s="1">
        <f t="shared" ca="1" si="174"/>
        <v>0.32</v>
      </c>
      <c r="G633">
        <f t="shared" ca="1" si="185"/>
        <v>5</v>
      </c>
      <c r="H633">
        <f t="shared" ca="1" si="175"/>
        <v>755</v>
      </c>
      <c r="I633" s="3">
        <f t="shared" ca="1" si="176"/>
        <v>2421</v>
      </c>
      <c r="J633">
        <v>12</v>
      </c>
      <c r="K633" s="1">
        <f t="shared" ca="1" si="177"/>
        <v>0.15</v>
      </c>
      <c r="L633">
        <f t="shared" ca="1" si="171"/>
        <v>3</v>
      </c>
      <c r="M633" s="4">
        <f t="shared" ca="1" si="178"/>
        <v>168.81184222370277</v>
      </c>
      <c r="N633" s="10">
        <f t="shared" ca="1" si="186"/>
        <v>1815.75</v>
      </c>
      <c r="O633" s="3">
        <f t="shared" ca="1" si="179"/>
        <v>201.75</v>
      </c>
      <c r="P633" s="14">
        <f t="shared" ca="1" si="180"/>
        <v>363.15</v>
      </c>
      <c r="Q633" s="14">
        <f t="shared" ca="1" si="181"/>
        <v>12105</v>
      </c>
      <c r="R633" s="12">
        <f t="shared" ca="1" si="182"/>
        <v>1827855</v>
      </c>
      <c r="S633" s="12">
        <f t="shared" ca="1" si="183"/>
        <v>774.72</v>
      </c>
      <c r="T633" s="12">
        <f t="shared" ca="1" si="184"/>
        <v>162778356</v>
      </c>
    </row>
    <row r="634" spans="1:20">
      <c r="A634" t="s">
        <v>649</v>
      </c>
      <c r="B634" t="str">
        <f t="shared" si="170"/>
        <v>2019</v>
      </c>
      <c r="D634" s="3">
        <f t="shared" ca="1" si="172"/>
        <v>32591.600000000002</v>
      </c>
      <c r="E634" s="3">
        <f t="shared" ca="1" si="173"/>
        <v>81479</v>
      </c>
      <c r="F634" s="1">
        <f t="shared" ca="1" si="174"/>
        <v>0.4</v>
      </c>
      <c r="G634">
        <f t="shared" ca="1" si="185"/>
        <v>4</v>
      </c>
      <c r="H634">
        <f t="shared" ca="1" si="175"/>
        <v>754</v>
      </c>
      <c r="I634" s="3">
        <f t="shared" ca="1" si="176"/>
        <v>2102</v>
      </c>
      <c r="J634">
        <v>12</v>
      </c>
      <c r="K634" s="1">
        <f t="shared" ca="1" si="177"/>
        <v>0.16</v>
      </c>
      <c r="L634">
        <f t="shared" ca="1" si="171"/>
        <v>3</v>
      </c>
      <c r="M634" s="4">
        <f t="shared" ca="1" si="178"/>
        <v>156.48206444802324</v>
      </c>
      <c r="N634" s="10">
        <f t="shared" ca="1" si="186"/>
        <v>1576.5</v>
      </c>
      <c r="O634" s="3">
        <f t="shared" ca="1" si="179"/>
        <v>175.16666666666666</v>
      </c>
      <c r="P634" s="14">
        <f t="shared" ca="1" si="180"/>
        <v>336.32</v>
      </c>
      <c r="Q634" s="14">
        <f t="shared" ca="1" si="181"/>
        <v>8408</v>
      </c>
      <c r="R634" s="12">
        <f t="shared" ca="1" si="182"/>
        <v>1584908</v>
      </c>
      <c r="S634" s="12">
        <f t="shared" ca="1" si="183"/>
        <v>840.80000000000007</v>
      </c>
      <c r="T634" s="12">
        <f t="shared" ca="1" si="184"/>
        <v>171268858</v>
      </c>
    </row>
    <row r="635" spans="1:20">
      <c r="A635" t="s">
        <v>650</v>
      </c>
      <c r="B635" t="str">
        <f t="shared" si="170"/>
        <v>2019</v>
      </c>
      <c r="D635" s="3">
        <f t="shared" ca="1" si="172"/>
        <v>13158.720000000001</v>
      </c>
      <c r="E635" s="3">
        <f t="shared" ca="1" si="173"/>
        <v>82242</v>
      </c>
      <c r="F635" s="1">
        <f t="shared" ca="1" si="174"/>
        <v>0.16</v>
      </c>
      <c r="G635">
        <f t="shared" ca="1" si="185"/>
        <v>3</v>
      </c>
      <c r="H635">
        <f t="shared" ca="1" si="175"/>
        <v>757</v>
      </c>
      <c r="I635" s="3">
        <f t="shared" ca="1" si="176"/>
        <v>3377</v>
      </c>
      <c r="J635">
        <v>12</v>
      </c>
      <c r="K635" s="1">
        <f t="shared" ca="1" si="177"/>
        <v>0.19</v>
      </c>
      <c r="L635">
        <f t="shared" ca="1" si="171"/>
        <v>6</v>
      </c>
      <c r="M635" s="4">
        <f t="shared" ca="1" si="178"/>
        <v>299.34438982823525</v>
      </c>
      <c r="N635" s="10">
        <f t="shared" ca="1" si="186"/>
        <v>1688.5</v>
      </c>
      <c r="O635" s="3">
        <f t="shared" ca="1" si="179"/>
        <v>281.41666666666669</v>
      </c>
      <c r="P635" s="14">
        <f t="shared" ca="1" si="180"/>
        <v>641.63</v>
      </c>
      <c r="Q635" s="14">
        <f t="shared" ca="1" si="181"/>
        <v>10131</v>
      </c>
      <c r="R635" s="12">
        <f t="shared" ca="1" si="182"/>
        <v>2556389</v>
      </c>
      <c r="S635" s="12">
        <f t="shared" ca="1" si="183"/>
        <v>540.32000000000005</v>
      </c>
      <c r="T635" s="12">
        <f t="shared" ca="1" si="184"/>
        <v>277731234</v>
      </c>
    </row>
    <row r="636" spans="1:20">
      <c r="A636" t="s">
        <v>651</v>
      </c>
      <c r="B636" t="str">
        <f t="shared" si="170"/>
        <v>2019</v>
      </c>
      <c r="D636" s="3">
        <f t="shared" ca="1" si="172"/>
        <v>13365.75</v>
      </c>
      <c r="E636" s="3">
        <f t="shared" ca="1" si="173"/>
        <v>53463</v>
      </c>
      <c r="F636" s="1">
        <f t="shared" ca="1" si="174"/>
        <v>0.25</v>
      </c>
      <c r="G636">
        <f t="shared" ca="1" si="185"/>
        <v>4</v>
      </c>
      <c r="H636">
        <f t="shared" ca="1" si="175"/>
        <v>730</v>
      </c>
      <c r="I636" s="3">
        <f t="shared" ca="1" si="176"/>
        <v>2239</v>
      </c>
      <c r="J636">
        <v>12</v>
      </c>
      <c r="K636" s="1">
        <f t="shared" ca="1" si="177"/>
        <v>0.21</v>
      </c>
      <c r="L636">
        <f t="shared" ca="1" si="171"/>
        <v>5</v>
      </c>
      <c r="M636" s="4">
        <f t="shared" ca="1" si="178"/>
        <v>219.75270118208695</v>
      </c>
      <c r="N636" s="10">
        <f t="shared" ca="1" si="186"/>
        <v>1306.0833333333335</v>
      </c>
      <c r="O636" s="3">
        <f t="shared" ca="1" si="179"/>
        <v>186.58333333333334</v>
      </c>
      <c r="P636" s="14">
        <f t="shared" ca="1" si="180"/>
        <v>470.19</v>
      </c>
      <c r="Q636" s="14">
        <f t="shared" ca="1" si="181"/>
        <v>8956</v>
      </c>
      <c r="R636" s="12">
        <f t="shared" ca="1" si="182"/>
        <v>1634470</v>
      </c>
      <c r="S636" s="12">
        <f t="shared" ca="1" si="183"/>
        <v>559.75</v>
      </c>
      <c r="T636" s="12">
        <f t="shared" ca="1" si="184"/>
        <v>119703657</v>
      </c>
    </row>
    <row r="637" spans="1:20">
      <c r="A637" t="s">
        <v>652</v>
      </c>
      <c r="B637" t="str">
        <f t="shared" si="170"/>
        <v>2019</v>
      </c>
      <c r="D637" s="3">
        <f t="shared" ca="1" si="172"/>
        <v>28638.37</v>
      </c>
      <c r="E637" s="3">
        <f t="shared" ca="1" si="173"/>
        <v>98753</v>
      </c>
      <c r="F637" s="1">
        <f t="shared" ca="1" si="174"/>
        <v>0.28999999999999998</v>
      </c>
      <c r="G637">
        <f t="shared" ca="1" si="185"/>
        <v>5</v>
      </c>
      <c r="H637">
        <f t="shared" ca="1" si="175"/>
        <v>780</v>
      </c>
      <c r="I637" s="3">
        <f t="shared" ca="1" si="176"/>
        <v>2717</v>
      </c>
      <c r="J637">
        <v>12</v>
      </c>
      <c r="K637" s="1">
        <f t="shared" ca="1" si="177"/>
        <v>0.2</v>
      </c>
      <c r="L637">
        <f t="shared" ca="1" si="171"/>
        <v>6</v>
      </c>
      <c r="M637" s="4">
        <f t="shared" ca="1" si="178"/>
        <v>253.74304616563637</v>
      </c>
      <c r="N637" s="10">
        <f t="shared" ca="1" si="186"/>
        <v>1358.5</v>
      </c>
      <c r="O637" s="3">
        <f t="shared" ca="1" si="179"/>
        <v>226.41666666666666</v>
      </c>
      <c r="P637" s="14">
        <f t="shared" ca="1" si="180"/>
        <v>543.4</v>
      </c>
      <c r="Q637" s="14">
        <f t="shared" ca="1" si="181"/>
        <v>13585</v>
      </c>
      <c r="R637" s="12">
        <f t="shared" ca="1" si="182"/>
        <v>2119260</v>
      </c>
      <c r="S637" s="12">
        <f t="shared" ca="1" si="183"/>
        <v>787.93</v>
      </c>
      <c r="T637" s="12">
        <f t="shared" ca="1" si="184"/>
        <v>268311901</v>
      </c>
    </row>
    <row r="638" spans="1:20">
      <c r="A638" t="s">
        <v>653</v>
      </c>
      <c r="B638" t="str">
        <f t="shared" si="170"/>
        <v>2019</v>
      </c>
      <c r="D638" s="3">
        <f t="shared" ca="1" si="172"/>
        <v>11954.400000000001</v>
      </c>
      <c r="E638" s="3">
        <f t="shared" ca="1" si="173"/>
        <v>70320</v>
      </c>
      <c r="F638" s="1">
        <f t="shared" ca="1" si="174"/>
        <v>0.17</v>
      </c>
      <c r="G638">
        <f t="shared" ca="1" si="185"/>
        <v>5</v>
      </c>
      <c r="H638">
        <f t="shared" ca="1" si="175"/>
        <v>781</v>
      </c>
      <c r="I638" s="3">
        <f t="shared" ca="1" si="176"/>
        <v>2598</v>
      </c>
      <c r="J638">
        <v>12</v>
      </c>
      <c r="K638" s="1">
        <f t="shared" ca="1" si="177"/>
        <v>0.16</v>
      </c>
      <c r="L638">
        <f t="shared" ca="1" si="171"/>
        <v>4</v>
      </c>
      <c r="M638" s="4">
        <f t="shared" ca="1" si="178"/>
        <v>193.406471663161</v>
      </c>
      <c r="N638" s="10">
        <f t="shared" ca="1" si="186"/>
        <v>1732</v>
      </c>
      <c r="O638" s="3">
        <f t="shared" ca="1" si="179"/>
        <v>216.5</v>
      </c>
      <c r="P638" s="14">
        <f t="shared" ca="1" si="180"/>
        <v>415.68</v>
      </c>
      <c r="Q638" s="14">
        <f t="shared" ca="1" si="181"/>
        <v>12990</v>
      </c>
      <c r="R638" s="12">
        <f t="shared" ca="1" si="182"/>
        <v>2029038</v>
      </c>
      <c r="S638" s="12">
        <f t="shared" ca="1" si="183"/>
        <v>441.66</v>
      </c>
      <c r="T638" s="12">
        <f t="shared" ca="1" si="184"/>
        <v>182691360</v>
      </c>
    </row>
    <row r="639" spans="1:20">
      <c r="A639" t="s">
        <v>654</v>
      </c>
      <c r="B639" t="str">
        <f t="shared" si="170"/>
        <v>2019</v>
      </c>
      <c r="D639" s="3">
        <f t="shared" ca="1" si="172"/>
        <v>12690.330000000002</v>
      </c>
      <c r="E639" s="3">
        <f t="shared" ca="1" si="173"/>
        <v>74649</v>
      </c>
      <c r="F639" s="1">
        <f t="shared" ca="1" si="174"/>
        <v>0.17</v>
      </c>
      <c r="G639">
        <f t="shared" ca="1" si="185"/>
        <v>4</v>
      </c>
      <c r="H639">
        <f t="shared" ca="1" si="175"/>
        <v>757</v>
      </c>
      <c r="I639" s="3">
        <f t="shared" ca="1" si="176"/>
        <v>3112</v>
      </c>
      <c r="J639">
        <v>12</v>
      </c>
      <c r="K639" s="1">
        <f t="shared" ca="1" si="177"/>
        <v>0.15</v>
      </c>
      <c r="L639">
        <f t="shared" ca="1" si="171"/>
        <v>6</v>
      </c>
      <c r="M639" s="4">
        <f t="shared" ca="1" si="178"/>
        <v>216.99399132596574</v>
      </c>
      <c r="N639" s="10">
        <f t="shared" ca="1" si="186"/>
        <v>1556</v>
      </c>
      <c r="O639" s="3">
        <f t="shared" ca="1" si="179"/>
        <v>259.33333333333331</v>
      </c>
      <c r="P639" s="14">
        <f t="shared" ca="1" si="180"/>
        <v>466.79999999999995</v>
      </c>
      <c r="Q639" s="14">
        <f t="shared" ca="1" si="181"/>
        <v>12448</v>
      </c>
      <c r="R639" s="12">
        <f t="shared" ca="1" si="182"/>
        <v>2355784</v>
      </c>
      <c r="S639" s="12">
        <f t="shared" ca="1" si="183"/>
        <v>529.04000000000008</v>
      </c>
      <c r="T639" s="12">
        <f t="shared" ca="1" si="184"/>
        <v>232307688</v>
      </c>
    </row>
    <row r="640" spans="1:20">
      <c r="A640" t="s">
        <v>655</v>
      </c>
      <c r="B640" t="str">
        <f t="shared" si="170"/>
        <v>2019</v>
      </c>
      <c r="D640" s="3">
        <f t="shared" ca="1" si="172"/>
        <v>11994.96</v>
      </c>
      <c r="E640" s="3">
        <f t="shared" ca="1" si="173"/>
        <v>99958</v>
      </c>
      <c r="F640" s="1">
        <f t="shared" ca="1" si="174"/>
        <v>0.12</v>
      </c>
      <c r="G640">
        <f t="shared" ca="1" si="185"/>
        <v>5</v>
      </c>
      <c r="H640">
        <f t="shared" ca="1" si="175"/>
        <v>736</v>
      </c>
      <c r="I640" s="3">
        <f t="shared" ca="1" si="176"/>
        <v>2515</v>
      </c>
      <c r="J640">
        <v>12</v>
      </c>
      <c r="K640" s="1">
        <f t="shared" ca="1" si="177"/>
        <v>0.18</v>
      </c>
      <c r="L640">
        <f t="shared" ca="1" si="171"/>
        <v>5</v>
      </c>
      <c r="M640" s="4">
        <f t="shared" ca="1" si="178"/>
        <v>211.01200582264775</v>
      </c>
      <c r="N640" s="10">
        <f t="shared" ca="1" si="186"/>
        <v>1467.0833333333335</v>
      </c>
      <c r="O640" s="3">
        <f t="shared" ca="1" si="179"/>
        <v>209.58333333333334</v>
      </c>
      <c r="P640" s="14">
        <f t="shared" ca="1" si="180"/>
        <v>452.7</v>
      </c>
      <c r="Q640" s="14">
        <f t="shared" ca="1" si="181"/>
        <v>12575</v>
      </c>
      <c r="R640" s="12">
        <f t="shared" ca="1" si="182"/>
        <v>1851040</v>
      </c>
      <c r="S640" s="12">
        <f t="shared" ca="1" si="183"/>
        <v>301.8</v>
      </c>
      <c r="T640" s="12">
        <f t="shared" ca="1" si="184"/>
        <v>251394370</v>
      </c>
    </row>
    <row r="641" spans="1:20">
      <c r="A641" t="s">
        <v>656</v>
      </c>
      <c r="B641" t="str">
        <f t="shared" si="170"/>
        <v>2019</v>
      </c>
      <c r="D641" s="3">
        <f t="shared" ca="1" si="172"/>
        <v>6845.28</v>
      </c>
      <c r="E641" s="3">
        <f t="shared" ca="1" si="173"/>
        <v>57044</v>
      </c>
      <c r="F641" s="1">
        <f t="shared" ca="1" si="174"/>
        <v>0.12</v>
      </c>
      <c r="G641">
        <f t="shared" ca="1" si="185"/>
        <v>3</v>
      </c>
      <c r="H641">
        <f t="shared" ca="1" si="175"/>
        <v>727</v>
      </c>
      <c r="I641" s="3">
        <f t="shared" ca="1" si="176"/>
        <v>3096</v>
      </c>
      <c r="J641">
        <v>12</v>
      </c>
      <c r="K641" s="1">
        <f t="shared" ca="1" si="177"/>
        <v>0.17</v>
      </c>
      <c r="L641">
        <f t="shared" ca="1" si="171"/>
        <v>4</v>
      </c>
      <c r="M641" s="4">
        <f t="shared" ca="1" si="178"/>
        <v>245.10660563600612</v>
      </c>
      <c r="N641" s="10">
        <f t="shared" ca="1" si="186"/>
        <v>2064</v>
      </c>
      <c r="O641" s="3">
        <f t="shared" ca="1" si="179"/>
        <v>258</v>
      </c>
      <c r="P641" s="14">
        <f t="shared" ca="1" si="180"/>
        <v>526.32000000000005</v>
      </c>
      <c r="Q641" s="14">
        <f t="shared" ca="1" si="181"/>
        <v>9288</v>
      </c>
      <c r="R641" s="12">
        <f t="shared" ca="1" si="182"/>
        <v>2250792</v>
      </c>
      <c r="S641" s="12">
        <f t="shared" ca="1" si="183"/>
        <v>371.52</v>
      </c>
      <c r="T641" s="12">
        <f t="shared" ca="1" si="184"/>
        <v>176608224</v>
      </c>
    </row>
    <row r="642" spans="1:20">
      <c r="A642" t="s">
        <v>657</v>
      </c>
      <c r="B642" t="str">
        <f t="shared" ref="B642:B705" si="187">+LEFT(A642,4)</f>
        <v>2019</v>
      </c>
      <c r="D642" s="3">
        <f t="shared" ca="1" si="172"/>
        <v>20504.68</v>
      </c>
      <c r="E642" s="3">
        <f t="shared" ca="1" si="173"/>
        <v>73231</v>
      </c>
      <c r="F642" s="1">
        <f t="shared" ca="1" si="174"/>
        <v>0.28000000000000003</v>
      </c>
      <c r="G642">
        <f t="shared" ca="1" si="185"/>
        <v>5</v>
      </c>
      <c r="H642">
        <f t="shared" ca="1" si="175"/>
        <v>778</v>
      </c>
      <c r="I642" s="3">
        <f t="shared" ca="1" si="176"/>
        <v>3269</v>
      </c>
      <c r="J642">
        <v>12</v>
      </c>
      <c r="K642" s="1">
        <f t="shared" ca="1" si="177"/>
        <v>0.16</v>
      </c>
      <c r="L642">
        <f t="shared" ca="1" si="171"/>
        <v>6</v>
      </c>
      <c r="M642" s="4">
        <f t="shared" ca="1" si="178"/>
        <v>243.35864352073642</v>
      </c>
      <c r="N642" s="10">
        <f t="shared" ca="1" si="186"/>
        <v>1634.5</v>
      </c>
      <c r="O642" s="3">
        <f t="shared" ca="1" si="179"/>
        <v>272.41666666666669</v>
      </c>
      <c r="P642" s="14">
        <f t="shared" ca="1" si="180"/>
        <v>523.04</v>
      </c>
      <c r="Q642" s="14">
        <f t="shared" ca="1" si="181"/>
        <v>16345</v>
      </c>
      <c r="R642" s="12">
        <f t="shared" ca="1" si="182"/>
        <v>2543282</v>
      </c>
      <c r="S642" s="12">
        <f t="shared" ca="1" si="183"/>
        <v>915.32</v>
      </c>
      <c r="T642" s="12">
        <f t="shared" ca="1" si="184"/>
        <v>239392139</v>
      </c>
    </row>
    <row r="643" spans="1:20">
      <c r="A643" t="s">
        <v>658</v>
      </c>
      <c r="B643" t="str">
        <f t="shared" si="187"/>
        <v>2019</v>
      </c>
      <c r="D643" s="3">
        <f t="shared" ca="1" si="172"/>
        <v>31082.199999999997</v>
      </c>
      <c r="E643" s="3">
        <f t="shared" ca="1" si="173"/>
        <v>107180</v>
      </c>
      <c r="F643" s="1">
        <f t="shared" ca="1" si="174"/>
        <v>0.28999999999999998</v>
      </c>
      <c r="G643">
        <f t="shared" ca="1" si="185"/>
        <v>4</v>
      </c>
      <c r="H643">
        <f t="shared" ca="1" si="175"/>
        <v>728</v>
      </c>
      <c r="I643" s="3">
        <f t="shared" ca="1" si="176"/>
        <v>3711</v>
      </c>
      <c r="J643">
        <v>12</v>
      </c>
      <c r="K643" s="1">
        <f t="shared" ca="1" si="177"/>
        <v>0.15</v>
      </c>
      <c r="L643">
        <f t="shared" ref="L643:L706" ca="1" si="188">+RANDBETWEEN(3,6)</f>
        <v>3</v>
      </c>
      <c r="M643" s="4">
        <f t="shared" ca="1" si="178"/>
        <v>258.76115096743536</v>
      </c>
      <c r="N643" s="10">
        <f t="shared" ca="1" si="186"/>
        <v>2783.25</v>
      </c>
      <c r="O643" s="3">
        <f t="shared" ca="1" si="179"/>
        <v>309.25</v>
      </c>
      <c r="P643" s="14">
        <f t="shared" ca="1" si="180"/>
        <v>556.65</v>
      </c>
      <c r="Q643" s="14">
        <f t="shared" ca="1" si="181"/>
        <v>14844</v>
      </c>
      <c r="R643" s="12">
        <f t="shared" ca="1" si="182"/>
        <v>2701608</v>
      </c>
      <c r="S643" s="12">
        <f t="shared" ca="1" si="183"/>
        <v>1076.1899999999998</v>
      </c>
      <c r="T643" s="12">
        <f t="shared" ca="1" si="184"/>
        <v>397744980</v>
      </c>
    </row>
    <row r="644" spans="1:20">
      <c r="A644" t="s">
        <v>659</v>
      </c>
      <c r="B644" t="str">
        <f t="shared" si="187"/>
        <v>2019</v>
      </c>
      <c r="D644" s="3">
        <f t="shared" ca="1" si="172"/>
        <v>10096.960000000001</v>
      </c>
      <c r="E644" s="3">
        <f t="shared" ca="1" si="173"/>
        <v>63106</v>
      </c>
      <c r="F644" s="1">
        <f t="shared" ca="1" si="174"/>
        <v>0.16</v>
      </c>
      <c r="G644">
        <f t="shared" ca="1" si="185"/>
        <v>4</v>
      </c>
      <c r="H644">
        <f t="shared" ca="1" si="175"/>
        <v>733</v>
      </c>
      <c r="I644" s="3">
        <f t="shared" ca="1" si="176"/>
        <v>3711</v>
      </c>
      <c r="J644">
        <v>12</v>
      </c>
      <c r="K644" s="1">
        <f t="shared" ca="1" si="177"/>
        <v>0.16</v>
      </c>
      <c r="L644">
        <f t="shared" ca="1" si="188"/>
        <v>5</v>
      </c>
      <c r="M644" s="4">
        <f t="shared" ca="1" si="178"/>
        <v>276.26305478906488</v>
      </c>
      <c r="N644" s="10">
        <f t="shared" ca="1" si="186"/>
        <v>2164.75</v>
      </c>
      <c r="O644" s="3">
        <f t="shared" ca="1" si="179"/>
        <v>309.25</v>
      </c>
      <c r="P644" s="14">
        <f t="shared" ca="1" si="180"/>
        <v>593.76</v>
      </c>
      <c r="Q644" s="14">
        <f t="shared" ca="1" si="181"/>
        <v>14844</v>
      </c>
      <c r="R644" s="12">
        <f t="shared" ca="1" si="182"/>
        <v>2720163</v>
      </c>
      <c r="S644" s="12">
        <f t="shared" ca="1" si="183"/>
        <v>593.76</v>
      </c>
      <c r="T644" s="12">
        <f t="shared" ca="1" si="184"/>
        <v>234186366</v>
      </c>
    </row>
    <row r="645" spans="1:20">
      <c r="A645" t="s">
        <v>660</v>
      </c>
      <c r="B645" t="str">
        <f t="shared" si="187"/>
        <v>2019</v>
      </c>
      <c r="D645" s="3">
        <f t="shared" ca="1" si="172"/>
        <v>16420.600000000002</v>
      </c>
      <c r="E645" s="3">
        <f t="shared" ca="1" si="173"/>
        <v>82103</v>
      </c>
      <c r="F645" s="1">
        <f t="shared" ca="1" si="174"/>
        <v>0.20000000000000004</v>
      </c>
      <c r="G645">
        <f t="shared" ca="1" si="185"/>
        <v>3</v>
      </c>
      <c r="H645">
        <f t="shared" ca="1" si="175"/>
        <v>774</v>
      </c>
      <c r="I645" s="3">
        <f t="shared" ca="1" si="176"/>
        <v>2480</v>
      </c>
      <c r="J645">
        <v>12</v>
      </c>
      <c r="K645" s="1">
        <f t="shared" ca="1" si="177"/>
        <v>0.17</v>
      </c>
      <c r="L645">
        <f t="shared" ca="1" si="188"/>
        <v>3</v>
      </c>
      <c r="M645" s="4">
        <f t="shared" ca="1" si="178"/>
        <v>196.33862466966895</v>
      </c>
      <c r="N645" s="10">
        <f t="shared" ca="1" si="186"/>
        <v>1860</v>
      </c>
      <c r="O645" s="3">
        <f t="shared" ca="1" si="179"/>
        <v>206.66666666666666</v>
      </c>
      <c r="P645" s="14">
        <f t="shared" ca="1" si="180"/>
        <v>421.6</v>
      </c>
      <c r="Q645" s="14">
        <f t="shared" ca="1" si="181"/>
        <v>7440</v>
      </c>
      <c r="R645" s="12">
        <f t="shared" ca="1" si="182"/>
        <v>1919520</v>
      </c>
      <c r="S645" s="12">
        <f t="shared" ca="1" si="183"/>
        <v>496.00000000000011</v>
      </c>
      <c r="T645" s="12">
        <f t="shared" ca="1" si="184"/>
        <v>203615440</v>
      </c>
    </row>
    <row r="646" spans="1:20">
      <c r="A646" t="s">
        <v>661</v>
      </c>
      <c r="B646" t="str">
        <f t="shared" si="187"/>
        <v>2019</v>
      </c>
      <c r="D646" s="3">
        <f t="shared" ca="1" si="172"/>
        <v>22375</v>
      </c>
      <c r="E646" s="3">
        <f t="shared" ca="1" si="173"/>
        <v>89500</v>
      </c>
      <c r="F646" s="1">
        <f t="shared" ca="1" si="174"/>
        <v>0.25</v>
      </c>
      <c r="G646">
        <f t="shared" ca="1" si="185"/>
        <v>4</v>
      </c>
      <c r="H646">
        <f t="shared" ca="1" si="175"/>
        <v>786</v>
      </c>
      <c r="I646" s="3">
        <f t="shared" ca="1" si="176"/>
        <v>2249</v>
      </c>
      <c r="J646">
        <v>12</v>
      </c>
      <c r="K646" s="1">
        <f t="shared" ca="1" si="177"/>
        <v>0.15</v>
      </c>
      <c r="L646">
        <f t="shared" ca="1" si="188"/>
        <v>3</v>
      </c>
      <c r="M646" s="4">
        <f t="shared" ca="1" si="178"/>
        <v>156.81860105787177</v>
      </c>
      <c r="N646" s="10">
        <f t="shared" ca="1" si="186"/>
        <v>1686.75</v>
      </c>
      <c r="O646" s="3">
        <f t="shared" ca="1" si="179"/>
        <v>187.41666666666666</v>
      </c>
      <c r="P646" s="14">
        <f t="shared" ca="1" si="180"/>
        <v>337.34999999999997</v>
      </c>
      <c r="Q646" s="14">
        <f t="shared" ca="1" si="181"/>
        <v>8996</v>
      </c>
      <c r="R646" s="12">
        <f t="shared" ca="1" si="182"/>
        <v>1767714</v>
      </c>
      <c r="S646" s="12">
        <f t="shared" ca="1" si="183"/>
        <v>562.25</v>
      </c>
      <c r="T646" s="12">
        <f t="shared" ca="1" si="184"/>
        <v>201285500</v>
      </c>
    </row>
    <row r="647" spans="1:20">
      <c r="A647" t="s">
        <v>662</v>
      </c>
      <c r="B647" t="str">
        <f t="shared" si="187"/>
        <v>2019</v>
      </c>
      <c r="D647" s="3">
        <f t="shared" ca="1" si="172"/>
        <v>6708.1</v>
      </c>
      <c r="E647" s="3">
        <f t="shared" ca="1" si="173"/>
        <v>67081</v>
      </c>
      <c r="F647" s="1">
        <f t="shared" ca="1" si="174"/>
        <v>0.1</v>
      </c>
      <c r="G647">
        <f t="shared" ca="1" si="185"/>
        <v>5</v>
      </c>
      <c r="H647">
        <f t="shared" ca="1" si="175"/>
        <v>737</v>
      </c>
      <c r="I647" s="3">
        <f t="shared" ca="1" si="176"/>
        <v>3927</v>
      </c>
      <c r="J647">
        <v>12</v>
      </c>
      <c r="K647" s="1">
        <f t="shared" ca="1" si="177"/>
        <v>0.19</v>
      </c>
      <c r="L647">
        <f t="shared" ca="1" si="188"/>
        <v>6</v>
      </c>
      <c r="M647" s="4">
        <f t="shared" ca="1" si="178"/>
        <v>348.09754778071635</v>
      </c>
      <c r="N647" s="10">
        <f t="shared" ca="1" si="186"/>
        <v>1963.5</v>
      </c>
      <c r="O647" s="3">
        <f t="shared" ca="1" si="179"/>
        <v>327.25</v>
      </c>
      <c r="P647" s="14">
        <f t="shared" ca="1" si="180"/>
        <v>746.13</v>
      </c>
      <c r="Q647" s="14">
        <f t="shared" ca="1" si="181"/>
        <v>19635</v>
      </c>
      <c r="R647" s="12">
        <f t="shared" ca="1" si="182"/>
        <v>2894199</v>
      </c>
      <c r="S647" s="12">
        <f t="shared" ca="1" si="183"/>
        <v>392.70000000000005</v>
      </c>
      <c r="T647" s="12">
        <f t="shared" ca="1" si="184"/>
        <v>263427087</v>
      </c>
    </row>
    <row r="648" spans="1:20">
      <c r="A648" t="s">
        <v>663</v>
      </c>
      <c r="B648" t="str">
        <f t="shared" si="187"/>
        <v>2019</v>
      </c>
      <c r="D648" s="3">
        <f t="shared" ca="1" si="172"/>
        <v>22149</v>
      </c>
      <c r="E648" s="3">
        <f t="shared" ca="1" si="173"/>
        <v>61525</v>
      </c>
      <c r="F648" s="1">
        <f t="shared" ca="1" si="174"/>
        <v>0.36</v>
      </c>
      <c r="G648">
        <f t="shared" ca="1" si="185"/>
        <v>4</v>
      </c>
      <c r="H648">
        <f t="shared" ca="1" si="175"/>
        <v>757</v>
      </c>
      <c r="I648" s="3">
        <f t="shared" ca="1" si="176"/>
        <v>3532</v>
      </c>
      <c r="J648">
        <v>12</v>
      </c>
      <c r="K648" s="1">
        <f t="shared" ca="1" si="177"/>
        <v>0.17</v>
      </c>
      <c r="L648">
        <f t="shared" ca="1" si="188"/>
        <v>5</v>
      </c>
      <c r="M648" s="4">
        <f t="shared" ca="1" si="178"/>
        <v>279.6242025537382</v>
      </c>
      <c r="N648" s="10">
        <f t="shared" ca="1" si="186"/>
        <v>2060.3333333333335</v>
      </c>
      <c r="O648" s="3">
        <f t="shared" ca="1" si="179"/>
        <v>294.33333333333331</v>
      </c>
      <c r="P648" s="14">
        <f t="shared" ca="1" si="180"/>
        <v>600.44000000000005</v>
      </c>
      <c r="Q648" s="14">
        <f t="shared" ca="1" si="181"/>
        <v>14128</v>
      </c>
      <c r="R648" s="12">
        <f t="shared" ca="1" si="182"/>
        <v>2673724</v>
      </c>
      <c r="S648" s="12">
        <f t="shared" ca="1" si="183"/>
        <v>1271.52</v>
      </c>
      <c r="T648" s="12">
        <f t="shared" ca="1" si="184"/>
        <v>217306300</v>
      </c>
    </row>
    <row r="649" spans="1:20">
      <c r="A649" t="s">
        <v>664</v>
      </c>
      <c r="B649" t="str">
        <f t="shared" si="187"/>
        <v>2019</v>
      </c>
      <c r="D649" s="3">
        <f t="shared" ca="1" si="172"/>
        <v>13778.44</v>
      </c>
      <c r="E649" s="3">
        <f t="shared" ca="1" si="173"/>
        <v>105988</v>
      </c>
      <c r="F649" s="1">
        <f t="shared" ca="1" si="174"/>
        <v>0.13</v>
      </c>
      <c r="G649">
        <f t="shared" ca="1" si="185"/>
        <v>4</v>
      </c>
      <c r="H649">
        <f t="shared" ca="1" si="175"/>
        <v>740</v>
      </c>
      <c r="I649" s="3">
        <f t="shared" ca="1" si="176"/>
        <v>2556</v>
      </c>
      <c r="J649">
        <v>12</v>
      </c>
      <c r="K649" s="1">
        <f t="shared" ca="1" si="177"/>
        <v>0.17</v>
      </c>
      <c r="L649">
        <f t="shared" ca="1" si="188"/>
        <v>4</v>
      </c>
      <c r="M649" s="4">
        <f t="shared" ca="1" si="178"/>
        <v>202.35545349019105</v>
      </c>
      <c r="N649" s="10">
        <f t="shared" ca="1" si="186"/>
        <v>1704</v>
      </c>
      <c r="O649" s="3">
        <f t="shared" ca="1" si="179"/>
        <v>213</v>
      </c>
      <c r="P649" s="14">
        <f t="shared" ca="1" si="180"/>
        <v>434.52000000000004</v>
      </c>
      <c r="Q649" s="14">
        <f t="shared" ca="1" si="181"/>
        <v>10224</v>
      </c>
      <c r="R649" s="12">
        <f t="shared" ca="1" si="182"/>
        <v>1891440</v>
      </c>
      <c r="S649" s="12">
        <f t="shared" ca="1" si="183"/>
        <v>332.28000000000003</v>
      </c>
      <c r="T649" s="12">
        <f t="shared" ca="1" si="184"/>
        <v>270905328</v>
      </c>
    </row>
    <row r="650" spans="1:20">
      <c r="A650" t="s">
        <v>665</v>
      </c>
      <c r="B650" t="str">
        <f t="shared" si="187"/>
        <v>2019</v>
      </c>
      <c r="D650" s="3">
        <f t="shared" ca="1" si="172"/>
        <v>25074</v>
      </c>
      <c r="E650" s="3">
        <f t="shared" ca="1" si="173"/>
        <v>83580</v>
      </c>
      <c r="F650" s="1">
        <f t="shared" ca="1" si="174"/>
        <v>0.3</v>
      </c>
      <c r="G650">
        <f t="shared" ca="1" si="185"/>
        <v>3</v>
      </c>
      <c r="H650">
        <f t="shared" ca="1" si="175"/>
        <v>773</v>
      </c>
      <c r="I650" s="3">
        <f t="shared" ca="1" si="176"/>
        <v>3173</v>
      </c>
      <c r="J650">
        <v>12</v>
      </c>
      <c r="K650" s="1">
        <f t="shared" ca="1" si="177"/>
        <v>0.19</v>
      </c>
      <c r="L650">
        <f t="shared" ca="1" si="188"/>
        <v>3</v>
      </c>
      <c r="M650" s="4">
        <f t="shared" ca="1" si="178"/>
        <v>281.261400333133</v>
      </c>
      <c r="N650" s="10">
        <f t="shared" ca="1" si="186"/>
        <v>2379.75</v>
      </c>
      <c r="O650" s="3">
        <f t="shared" ca="1" si="179"/>
        <v>264.41666666666669</v>
      </c>
      <c r="P650" s="14">
        <f t="shared" ca="1" si="180"/>
        <v>602.87</v>
      </c>
      <c r="Q650" s="14">
        <f t="shared" ca="1" si="181"/>
        <v>9519</v>
      </c>
      <c r="R650" s="12">
        <f t="shared" ca="1" si="182"/>
        <v>2452729</v>
      </c>
      <c r="S650" s="12">
        <f t="shared" ca="1" si="183"/>
        <v>951.9</v>
      </c>
      <c r="T650" s="12">
        <f t="shared" ca="1" si="184"/>
        <v>265199340</v>
      </c>
    </row>
    <row r="651" spans="1:20">
      <c r="A651" t="s">
        <v>666</v>
      </c>
      <c r="B651" t="str">
        <f t="shared" si="187"/>
        <v>2019</v>
      </c>
      <c r="D651" s="3">
        <f t="shared" ca="1" si="172"/>
        <v>23457.33</v>
      </c>
      <c r="E651" s="3">
        <f t="shared" ca="1" si="173"/>
        <v>86879</v>
      </c>
      <c r="F651" s="1">
        <f t="shared" ca="1" si="174"/>
        <v>0.27</v>
      </c>
      <c r="G651">
        <f t="shared" ca="1" si="185"/>
        <v>3</v>
      </c>
      <c r="H651">
        <f t="shared" ca="1" si="175"/>
        <v>774</v>
      </c>
      <c r="I651" s="3">
        <f t="shared" ca="1" si="176"/>
        <v>2432</v>
      </c>
      <c r="J651">
        <v>12</v>
      </c>
      <c r="K651" s="1">
        <f t="shared" ca="1" si="177"/>
        <v>0.17</v>
      </c>
      <c r="L651">
        <f t="shared" ca="1" si="188"/>
        <v>5</v>
      </c>
      <c r="M651" s="4">
        <f t="shared" ca="1" si="178"/>
        <v>192.53852225670764</v>
      </c>
      <c r="N651" s="10">
        <f t="shared" ca="1" si="186"/>
        <v>1418.6666666666667</v>
      </c>
      <c r="O651" s="3">
        <f t="shared" ca="1" si="179"/>
        <v>202.66666666666666</v>
      </c>
      <c r="P651" s="14">
        <f t="shared" ca="1" si="180"/>
        <v>413.44000000000005</v>
      </c>
      <c r="Q651" s="14">
        <f t="shared" ca="1" si="181"/>
        <v>7296</v>
      </c>
      <c r="R651" s="12">
        <f t="shared" ca="1" si="182"/>
        <v>1882368</v>
      </c>
      <c r="S651" s="12">
        <f t="shared" ca="1" si="183"/>
        <v>656.6400000000001</v>
      </c>
      <c r="T651" s="12">
        <f t="shared" ca="1" si="184"/>
        <v>211289728</v>
      </c>
    </row>
    <row r="652" spans="1:20">
      <c r="A652" t="s">
        <v>667</v>
      </c>
      <c r="B652" t="str">
        <f t="shared" si="187"/>
        <v>2019</v>
      </c>
      <c r="D652" s="3">
        <f t="shared" ca="1" si="172"/>
        <v>23793.75</v>
      </c>
      <c r="E652" s="3">
        <f t="shared" ca="1" si="173"/>
        <v>88125</v>
      </c>
      <c r="F652" s="1">
        <f t="shared" ca="1" si="174"/>
        <v>0.27</v>
      </c>
      <c r="G652">
        <f t="shared" ca="1" si="185"/>
        <v>4</v>
      </c>
      <c r="H652">
        <f t="shared" ca="1" si="175"/>
        <v>759</v>
      </c>
      <c r="I652" s="3">
        <f t="shared" ca="1" si="176"/>
        <v>3114</v>
      </c>
      <c r="J652">
        <v>12</v>
      </c>
      <c r="K652" s="1">
        <f t="shared" ca="1" si="177"/>
        <v>0.16</v>
      </c>
      <c r="L652">
        <f t="shared" ca="1" si="188"/>
        <v>4</v>
      </c>
      <c r="M652" s="4">
        <f t="shared" ca="1" si="178"/>
        <v>231.8197662660059</v>
      </c>
      <c r="N652" s="10">
        <f t="shared" ca="1" si="186"/>
        <v>2076</v>
      </c>
      <c r="O652" s="3">
        <f t="shared" ca="1" si="179"/>
        <v>259.5</v>
      </c>
      <c r="P652" s="14">
        <f t="shared" ca="1" si="180"/>
        <v>498.24</v>
      </c>
      <c r="Q652" s="14">
        <f t="shared" ca="1" si="181"/>
        <v>12456</v>
      </c>
      <c r="R652" s="12">
        <f t="shared" ca="1" si="182"/>
        <v>2363526</v>
      </c>
      <c r="S652" s="12">
        <f t="shared" ca="1" si="183"/>
        <v>840.78000000000009</v>
      </c>
      <c r="T652" s="12">
        <f t="shared" ca="1" si="184"/>
        <v>274421250</v>
      </c>
    </row>
    <row r="653" spans="1:20">
      <c r="A653" t="s">
        <v>668</v>
      </c>
      <c r="B653" t="str">
        <f t="shared" si="187"/>
        <v>2019</v>
      </c>
      <c r="D653" s="3">
        <f t="shared" ca="1" si="172"/>
        <v>11205.75</v>
      </c>
      <c r="E653" s="3">
        <f t="shared" ca="1" si="173"/>
        <v>74705</v>
      </c>
      <c r="F653" s="1">
        <f t="shared" ca="1" si="174"/>
        <v>0.15</v>
      </c>
      <c r="G653">
        <f t="shared" ca="1" si="185"/>
        <v>3</v>
      </c>
      <c r="H653">
        <f t="shared" ca="1" si="175"/>
        <v>748</v>
      </c>
      <c r="I653" s="3">
        <f t="shared" ca="1" si="176"/>
        <v>2388</v>
      </c>
      <c r="J653">
        <v>12</v>
      </c>
      <c r="K653" s="1">
        <f t="shared" ca="1" si="177"/>
        <v>0.19</v>
      </c>
      <c r="L653">
        <f t="shared" ca="1" si="188"/>
        <v>6</v>
      </c>
      <c r="M653" s="4">
        <f t="shared" ca="1" si="178"/>
        <v>211.67734761913695</v>
      </c>
      <c r="N653" s="10">
        <f t="shared" ca="1" si="186"/>
        <v>1194</v>
      </c>
      <c r="O653" s="3">
        <f t="shared" ca="1" si="179"/>
        <v>199</v>
      </c>
      <c r="P653" s="14">
        <f t="shared" ca="1" si="180"/>
        <v>453.72</v>
      </c>
      <c r="Q653" s="14">
        <f t="shared" ca="1" si="181"/>
        <v>7164</v>
      </c>
      <c r="R653" s="12">
        <f t="shared" ca="1" si="182"/>
        <v>1786224</v>
      </c>
      <c r="S653" s="12">
        <f t="shared" ca="1" si="183"/>
        <v>358.2</v>
      </c>
      <c r="T653" s="12">
        <f t="shared" ca="1" si="184"/>
        <v>178395540</v>
      </c>
    </row>
    <row r="654" spans="1:20">
      <c r="A654" t="s">
        <v>669</v>
      </c>
      <c r="B654" t="str">
        <f t="shared" si="187"/>
        <v>2019</v>
      </c>
      <c r="D654" s="3">
        <f t="shared" ca="1" si="172"/>
        <v>35531.9</v>
      </c>
      <c r="E654" s="3">
        <f t="shared" ca="1" si="173"/>
        <v>93505</v>
      </c>
      <c r="F654" s="1">
        <f t="shared" ca="1" si="174"/>
        <v>0.38</v>
      </c>
      <c r="G654">
        <f t="shared" ca="1" si="185"/>
        <v>4</v>
      </c>
      <c r="H654">
        <f t="shared" ca="1" si="175"/>
        <v>776</v>
      </c>
      <c r="I654" s="3">
        <f t="shared" ca="1" si="176"/>
        <v>3455</v>
      </c>
      <c r="J654">
        <v>12</v>
      </c>
      <c r="K654" s="1">
        <f t="shared" ca="1" si="177"/>
        <v>0.16</v>
      </c>
      <c r="L654">
        <f t="shared" ca="1" si="188"/>
        <v>5</v>
      </c>
      <c r="M654" s="4">
        <f t="shared" ca="1" si="178"/>
        <v>257.20529622641305</v>
      </c>
      <c r="N654" s="10">
        <f t="shared" ca="1" si="186"/>
        <v>2015.4166666666667</v>
      </c>
      <c r="O654" s="3">
        <f t="shared" ca="1" si="179"/>
        <v>287.91666666666669</v>
      </c>
      <c r="P654" s="14">
        <f t="shared" ca="1" si="180"/>
        <v>552.80000000000007</v>
      </c>
      <c r="Q654" s="14">
        <f t="shared" ca="1" si="181"/>
        <v>13820</v>
      </c>
      <c r="R654" s="12">
        <f t="shared" ca="1" si="182"/>
        <v>2681080</v>
      </c>
      <c r="S654" s="12">
        <f t="shared" ca="1" si="183"/>
        <v>1312.9</v>
      </c>
      <c r="T654" s="12">
        <f t="shared" ca="1" si="184"/>
        <v>323059775</v>
      </c>
    </row>
    <row r="655" spans="1:20">
      <c r="A655" t="s">
        <v>670</v>
      </c>
      <c r="B655" t="str">
        <f t="shared" si="187"/>
        <v>2019</v>
      </c>
      <c r="D655" s="3">
        <f t="shared" ca="1" si="172"/>
        <v>14625.2</v>
      </c>
      <c r="E655" s="3">
        <f t="shared" ca="1" si="173"/>
        <v>73126</v>
      </c>
      <c r="F655" s="1">
        <f t="shared" ca="1" si="174"/>
        <v>0.2</v>
      </c>
      <c r="G655">
        <f t="shared" ca="1" si="185"/>
        <v>3</v>
      </c>
      <c r="H655">
        <f t="shared" ca="1" si="175"/>
        <v>750</v>
      </c>
      <c r="I655" s="3">
        <f t="shared" ca="1" si="176"/>
        <v>3686</v>
      </c>
      <c r="J655">
        <v>12</v>
      </c>
      <c r="K655" s="1">
        <f t="shared" ca="1" si="177"/>
        <v>0.16</v>
      </c>
      <c r="L655">
        <f t="shared" ca="1" si="188"/>
        <v>3</v>
      </c>
      <c r="M655" s="4">
        <f t="shared" ca="1" si="178"/>
        <v>274.40194555443094</v>
      </c>
      <c r="N655" s="10">
        <f t="shared" ca="1" si="186"/>
        <v>2764.5</v>
      </c>
      <c r="O655" s="3">
        <f t="shared" ca="1" si="179"/>
        <v>307.16666666666669</v>
      </c>
      <c r="P655" s="14">
        <f t="shared" ca="1" si="180"/>
        <v>589.76</v>
      </c>
      <c r="Q655" s="14">
        <f t="shared" ca="1" si="181"/>
        <v>11058</v>
      </c>
      <c r="R655" s="12">
        <f t="shared" ca="1" si="182"/>
        <v>2764500</v>
      </c>
      <c r="S655" s="12">
        <f t="shared" ca="1" si="183"/>
        <v>737.2</v>
      </c>
      <c r="T655" s="12">
        <f t="shared" ca="1" si="184"/>
        <v>269542436</v>
      </c>
    </row>
    <row r="656" spans="1:20">
      <c r="A656" t="s">
        <v>671</v>
      </c>
      <c r="B656" t="str">
        <f t="shared" si="187"/>
        <v>2019</v>
      </c>
      <c r="D656" s="3">
        <f t="shared" ref="D656:D667" ca="1" si="189">(+RANDBETWEEN(10,40)/100)*E656</f>
        <v>27308.36</v>
      </c>
      <c r="E656" s="3">
        <f t="shared" ref="E656:E667" ca="1" si="190">+RANDBETWEEN(50000,120000)</f>
        <v>118732</v>
      </c>
      <c r="F656" s="1">
        <f t="shared" ref="F656:F667" ca="1" si="191">+D656/E656</f>
        <v>0.23</v>
      </c>
      <c r="G656">
        <f t="shared" ca="1" si="185"/>
        <v>3</v>
      </c>
      <c r="H656">
        <f t="shared" ref="H656:H667" ca="1" si="192">+RANDBETWEEN(720,790)</f>
        <v>734</v>
      </c>
      <c r="I656" s="3">
        <f t="shared" ref="I656:I667" ca="1" si="193">+RANDBETWEEN(2000,4000)</f>
        <v>3559</v>
      </c>
      <c r="J656">
        <v>12</v>
      </c>
      <c r="K656" s="1">
        <f t="shared" ref="K656:K667" ca="1" si="194">+RANDBETWEEN(15,21)/100</f>
        <v>0.16</v>
      </c>
      <c r="L656">
        <f t="shared" ca="1" si="188"/>
        <v>5</v>
      </c>
      <c r="M656" s="4">
        <f t="shared" ref="M656:M667" ca="1" si="195">-CUMIPMT(K656/12,J656,I656,1,J656,1)</f>
        <v>264.94751064249039</v>
      </c>
      <c r="N656" s="10">
        <f t="shared" ca="1" si="186"/>
        <v>2076.0833333333335</v>
      </c>
      <c r="O656" s="3">
        <f t="shared" ref="O656:O667" ca="1" si="196">+I656/J656</f>
        <v>296.58333333333331</v>
      </c>
      <c r="P656" s="14">
        <f t="shared" ref="P656:P667" ca="1" si="197">+K656*I656</f>
        <v>569.44000000000005</v>
      </c>
      <c r="Q656" s="14">
        <f t="shared" ref="Q656:Q667" ca="1" si="198">+G656*I656</f>
        <v>10677</v>
      </c>
      <c r="R656" s="12">
        <f t="shared" ref="R656:R667" ca="1" si="199">+I656*H656</f>
        <v>2612306</v>
      </c>
      <c r="S656" s="12">
        <f t="shared" ref="S656:S667" ca="1" si="200">+F656*I656</f>
        <v>818.57</v>
      </c>
      <c r="T656" s="12">
        <f t="shared" ref="T656:T667" ca="1" si="201">+E656*I656</f>
        <v>422567188</v>
      </c>
    </row>
    <row r="657" spans="1:20">
      <c r="A657" t="s">
        <v>672</v>
      </c>
      <c r="B657" t="str">
        <f t="shared" si="187"/>
        <v>2019</v>
      </c>
      <c r="D657" s="3">
        <f t="shared" ca="1" si="189"/>
        <v>10373.6</v>
      </c>
      <c r="E657" s="3">
        <f t="shared" ca="1" si="190"/>
        <v>51868</v>
      </c>
      <c r="F657" s="1">
        <f t="shared" ca="1" si="191"/>
        <v>0.2</v>
      </c>
      <c r="G657">
        <f t="shared" ref="G657:G667" ca="1" si="202">+RANDBETWEEN(3,5)</f>
        <v>4</v>
      </c>
      <c r="H657">
        <f t="shared" ca="1" si="192"/>
        <v>788</v>
      </c>
      <c r="I657" s="3">
        <f t="shared" ca="1" si="193"/>
        <v>2500</v>
      </c>
      <c r="J657">
        <v>12</v>
      </c>
      <c r="K657" s="1">
        <f t="shared" ca="1" si="194"/>
        <v>0.15</v>
      </c>
      <c r="L657">
        <f t="shared" ca="1" si="188"/>
        <v>3</v>
      </c>
      <c r="M657" s="4">
        <f t="shared" ca="1" si="195"/>
        <v>174.32036578242756</v>
      </c>
      <c r="N657" s="10">
        <f t="shared" ca="1" si="186"/>
        <v>1875</v>
      </c>
      <c r="O657" s="3">
        <f t="shared" ca="1" si="196"/>
        <v>208.33333333333334</v>
      </c>
      <c r="P657" s="14">
        <f t="shared" ca="1" si="197"/>
        <v>375</v>
      </c>
      <c r="Q657" s="14">
        <f t="shared" ca="1" si="198"/>
        <v>10000</v>
      </c>
      <c r="R657" s="12">
        <f t="shared" ca="1" si="199"/>
        <v>1970000</v>
      </c>
      <c r="S657" s="12">
        <f t="shared" ca="1" si="200"/>
        <v>500</v>
      </c>
      <c r="T657" s="12">
        <f t="shared" ca="1" si="201"/>
        <v>129670000</v>
      </c>
    </row>
    <row r="658" spans="1:20">
      <c r="A658" t="s">
        <v>673</v>
      </c>
      <c r="B658" t="str">
        <f t="shared" si="187"/>
        <v>2019</v>
      </c>
      <c r="D658" s="3">
        <f t="shared" ca="1" si="189"/>
        <v>25158.25</v>
      </c>
      <c r="E658" s="3">
        <f t="shared" ca="1" si="190"/>
        <v>100633</v>
      </c>
      <c r="F658" s="1">
        <f t="shared" ca="1" si="191"/>
        <v>0.25</v>
      </c>
      <c r="G658">
        <f t="shared" ca="1" si="202"/>
        <v>3</v>
      </c>
      <c r="H658">
        <f t="shared" ca="1" si="192"/>
        <v>721</v>
      </c>
      <c r="I658" s="3">
        <f t="shared" ca="1" si="193"/>
        <v>3462</v>
      </c>
      <c r="J658">
        <v>12</v>
      </c>
      <c r="K658" s="1">
        <f t="shared" ca="1" si="194"/>
        <v>0.21</v>
      </c>
      <c r="L658">
        <f t="shared" ca="1" si="188"/>
        <v>5</v>
      </c>
      <c r="M658" s="4">
        <f t="shared" ca="1" si="195"/>
        <v>339.78733876390584</v>
      </c>
      <c r="N658" s="10">
        <f t="shared" ref="N658:N667" ca="1" si="203">+((J658-L658)/J658)*I658</f>
        <v>2019.5000000000002</v>
      </c>
      <c r="O658" s="3">
        <f t="shared" ca="1" si="196"/>
        <v>288.5</v>
      </c>
      <c r="P658" s="14">
        <f t="shared" ca="1" si="197"/>
        <v>727.02</v>
      </c>
      <c r="Q658" s="14">
        <f t="shared" ca="1" si="198"/>
        <v>10386</v>
      </c>
      <c r="R658" s="12">
        <f t="shared" ca="1" si="199"/>
        <v>2496102</v>
      </c>
      <c r="S658" s="12">
        <f t="shared" ca="1" si="200"/>
        <v>865.5</v>
      </c>
      <c r="T658" s="12">
        <f t="shared" ca="1" si="201"/>
        <v>348391446</v>
      </c>
    </row>
    <row r="659" spans="1:20">
      <c r="A659" t="s">
        <v>674</v>
      </c>
      <c r="B659" t="str">
        <f t="shared" si="187"/>
        <v>2019</v>
      </c>
      <c r="D659" s="3">
        <f t="shared" ca="1" si="189"/>
        <v>22489.73</v>
      </c>
      <c r="E659" s="3">
        <f t="shared" ca="1" si="190"/>
        <v>118367</v>
      </c>
      <c r="F659" s="1">
        <f t="shared" ca="1" si="191"/>
        <v>0.19</v>
      </c>
      <c r="G659">
        <f t="shared" ca="1" si="202"/>
        <v>5</v>
      </c>
      <c r="H659">
        <f t="shared" ca="1" si="192"/>
        <v>758</v>
      </c>
      <c r="I659" s="3">
        <f t="shared" ca="1" si="193"/>
        <v>3670</v>
      </c>
      <c r="J659">
        <v>12</v>
      </c>
      <c r="K659" s="1">
        <f t="shared" ca="1" si="194"/>
        <v>0.16</v>
      </c>
      <c r="L659">
        <f t="shared" ca="1" si="188"/>
        <v>5</v>
      </c>
      <c r="M659" s="4">
        <f t="shared" ca="1" si="195"/>
        <v>273.21083564426522</v>
      </c>
      <c r="N659" s="10">
        <f t="shared" ca="1" si="203"/>
        <v>2140.8333333333335</v>
      </c>
      <c r="O659" s="3">
        <f t="shared" ca="1" si="196"/>
        <v>305.83333333333331</v>
      </c>
      <c r="P659" s="14">
        <f t="shared" ca="1" si="197"/>
        <v>587.20000000000005</v>
      </c>
      <c r="Q659" s="14">
        <f t="shared" ca="1" si="198"/>
        <v>18350</v>
      </c>
      <c r="R659" s="12">
        <f t="shared" ca="1" si="199"/>
        <v>2781860</v>
      </c>
      <c r="S659" s="12">
        <f t="shared" ca="1" si="200"/>
        <v>697.3</v>
      </c>
      <c r="T659" s="12">
        <f t="shared" ca="1" si="201"/>
        <v>434406890</v>
      </c>
    </row>
    <row r="660" spans="1:20">
      <c r="A660" t="s">
        <v>675</v>
      </c>
      <c r="B660" t="str">
        <f t="shared" si="187"/>
        <v>2019</v>
      </c>
      <c r="D660" s="3">
        <f t="shared" ca="1" si="189"/>
        <v>21883.63</v>
      </c>
      <c r="E660" s="3">
        <f t="shared" ca="1" si="190"/>
        <v>115177</v>
      </c>
      <c r="F660" s="1">
        <f t="shared" ca="1" si="191"/>
        <v>0.19</v>
      </c>
      <c r="G660">
        <f t="shared" ca="1" si="202"/>
        <v>5</v>
      </c>
      <c r="H660">
        <f t="shared" ca="1" si="192"/>
        <v>785</v>
      </c>
      <c r="I660" s="3">
        <f t="shared" ca="1" si="193"/>
        <v>2293</v>
      </c>
      <c r="J660">
        <v>12</v>
      </c>
      <c r="K660" s="1">
        <f t="shared" ca="1" si="194"/>
        <v>0.17</v>
      </c>
      <c r="L660">
        <f t="shared" ca="1" si="188"/>
        <v>3</v>
      </c>
      <c r="M660" s="4">
        <f t="shared" ca="1" si="195"/>
        <v>181.53405901917367</v>
      </c>
      <c r="N660" s="10">
        <f t="shared" ca="1" si="203"/>
        <v>1719.75</v>
      </c>
      <c r="O660" s="3">
        <f t="shared" ca="1" si="196"/>
        <v>191.08333333333334</v>
      </c>
      <c r="P660" s="14">
        <f t="shared" ca="1" si="197"/>
        <v>389.81</v>
      </c>
      <c r="Q660" s="14">
        <f t="shared" ca="1" si="198"/>
        <v>11465</v>
      </c>
      <c r="R660" s="12">
        <f t="shared" ca="1" si="199"/>
        <v>1800005</v>
      </c>
      <c r="S660" s="12">
        <f t="shared" ca="1" si="200"/>
        <v>435.67</v>
      </c>
      <c r="T660" s="12">
        <f t="shared" ca="1" si="201"/>
        <v>264100861</v>
      </c>
    </row>
    <row r="661" spans="1:20">
      <c r="A661" t="s">
        <v>676</v>
      </c>
      <c r="B661" t="str">
        <f t="shared" si="187"/>
        <v>2019</v>
      </c>
      <c r="D661" s="3">
        <f t="shared" ca="1" si="189"/>
        <v>16653</v>
      </c>
      <c r="E661" s="3">
        <f t="shared" ca="1" si="190"/>
        <v>79300</v>
      </c>
      <c r="F661" s="1">
        <f t="shared" ca="1" si="191"/>
        <v>0.21</v>
      </c>
      <c r="G661">
        <f t="shared" ca="1" si="202"/>
        <v>3</v>
      </c>
      <c r="H661">
        <f t="shared" ca="1" si="192"/>
        <v>763</v>
      </c>
      <c r="I661" s="3">
        <f t="shared" ca="1" si="193"/>
        <v>3697</v>
      </c>
      <c r="J661">
        <v>12</v>
      </c>
      <c r="K661" s="1">
        <f t="shared" ca="1" si="194"/>
        <v>0.15</v>
      </c>
      <c r="L661">
        <f t="shared" ca="1" si="188"/>
        <v>3</v>
      </c>
      <c r="M661" s="4">
        <f t="shared" ca="1" si="195"/>
        <v>257.78495691905385</v>
      </c>
      <c r="N661" s="10">
        <f t="shared" ca="1" si="203"/>
        <v>2772.75</v>
      </c>
      <c r="O661" s="3">
        <f t="shared" ca="1" si="196"/>
        <v>308.08333333333331</v>
      </c>
      <c r="P661" s="14">
        <f t="shared" ca="1" si="197"/>
        <v>554.54999999999995</v>
      </c>
      <c r="Q661" s="14">
        <f t="shared" ca="1" si="198"/>
        <v>11091</v>
      </c>
      <c r="R661" s="12">
        <f t="shared" ca="1" si="199"/>
        <v>2820811</v>
      </c>
      <c r="S661" s="12">
        <f t="shared" ca="1" si="200"/>
        <v>776.37</v>
      </c>
      <c r="T661" s="12">
        <f t="shared" ca="1" si="201"/>
        <v>293172100</v>
      </c>
    </row>
    <row r="662" spans="1:20">
      <c r="A662" t="s">
        <v>677</v>
      </c>
      <c r="B662" t="str">
        <f t="shared" si="187"/>
        <v>2019</v>
      </c>
      <c r="D662" s="3">
        <f t="shared" ca="1" si="189"/>
        <v>24106.06</v>
      </c>
      <c r="E662" s="3">
        <f t="shared" ca="1" si="190"/>
        <v>63437</v>
      </c>
      <c r="F662" s="1">
        <f t="shared" ca="1" si="191"/>
        <v>0.38</v>
      </c>
      <c r="G662">
        <f t="shared" ca="1" si="202"/>
        <v>3</v>
      </c>
      <c r="H662">
        <f t="shared" ca="1" si="192"/>
        <v>755</v>
      </c>
      <c r="I662" s="3">
        <f t="shared" ca="1" si="193"/>
        <v>3940</v>
      </c>
      <c r="J662">
        <v>12</v>
      </c>
      <c r="K662" s="1">
        <f t="shared" ca="1" si="194"/>
        <v>0.17</v>
      </c>
      <c r="L662">
        <f t="shared" ca="1" si="188"/>
        <v>6</v>
      </c>
      <c r="M662" s="4">
        <f t="shared" ca="1" si="195"/>
        <v>311.92507306390957</v>
      </c>
      <c r="N662" s="10">
        <f t="shared" ca="1" si="203"/>
        <v>1970</v>
      </c>
      <c r="O662" s="3">
        <f t="shared" ca="1" si="196"/>
        <v>328.33333333333331</v>
      </c>
      <c r="P662" s="14">
        <f t="shared" ca="1" si="197"/>
        <v>669.80000000000007</v>
      </c>
      <c r="Q662" s="14">
        <f t="shared" ca="1" si="198"/>
        <v>11820</v>
      </c>
      <c r="R662" s="12">
        <f t="shared" ca="1" si="199"/>
        <v>2974700</v>
      </c>
      <c r="S662" s="12">
        <f t="shared" ca="1" si="200"/>
        <v>1497.2</v>
      </c>
      <c r="T662" s="12">
        <f t="shared" ca="1" si="201"/>
        <v>249941780</v>
      </c>
    </row>
    <row r="663" spans="1:20">
      <c r="A663" t="s">
        <v>678</v>
      </c>
      <c r="B663" t="str">
        <f t="shared" si="187"/>
        <v>2019</v>
      </c>
      <c r="D663" s="3">
        <f t="shared" ca="1" si="189"/>
        <v>8218.9</v>
      </c>
      <c r="E663" s="3">
        <f t="shared" ca="1" si="190"/>
        <v>82189</v>
      </c>
      <c r="F663" s="1">
        <f t="shared" ca="1" si="191"/>
        <v>9.9999999999999992E-2</v>
      </c>
      <c r="G663">
        <f t="shared" ca="1" si="202"/>
        <v>4</v>
      </c>
      <c r="H663">
        <f t="shared" ca="1" si="192"/>
        <v>725</v>
      </c>
      <c r="I663" s="3">
        <f t="shared" ca="1" si="193"/>
        <v>3353</v>
      </c>
      <c r="J663">
        <v>12</v>
      </c>
      <c r="K663" s="1">
        <f t="shared" ca="1" si="194"/>
        <v>0.15</v>
      </c>
      <c r="L663">
        <f t="shared" ca="1" si="188"/>
        <v>6</v>
      </c>
      <c r="M663" s="4">
        <f t="shared" ca="1" si="195"/>
        <v>233.79847458739164</v>
      </c>
      <c r="N663" s="10">
        <f t="shared" ca="1" si="203"/>
        <v>1676.5</v>
      </c>
      <c r="O663" s="3">
        <f t="shared" ca="1" si="196"/>
        <v>279.41666666666669</v>
      </c>
      <c r="P663" s="14">
        <f t="shared" ca="1" si="197"/>
        <v>502.95</v>
      </c>
      <c r="Q663" s="14">
        <f t="shared" ca="1" si="198"/>
        <v>13412</v>
      </c>
      <c r="R663" s="12">
        <f t="shared" ca="1" si="199"/>
        <v>2430925</v>
      </c>
      <c r="S663" s="12">
        <f t="shared" ca="1" si="200"/>
        <v>335.29999999999995</v>
      </c>
      <c r="T663" s="12">
        <f t="shared" ca="1" si="201"/>
        <v>275579717</v>
      </c>
    </row>
    <row r="664" spans="1:20">
      <c r="A664" t="s">
        <v>679</v>
      </c>
      <c r="B664" t="str">
        <f t="shared" si="187"/>
        <v>2019</v>
      </c>
      <c r="D664" s="3">
        <f t="shared" ca="1" si="189"/>
        <v>10348.800000000001</v>
      </c>
      <c r="E664" s="3">
        <f t="shared" ca="1" si="190"/>
        <v>64680</v>
      </c>
      <c r="F664" s="1">
        <f t="shared" ca="1" si="191"/>
        <v>0.16</v>
      </c>
      <c r="G664">
        <f t="shared" ca="1" si="202"/>
        <v>5</v>
      </c>
      <c r="H664">
        <f t="shared" ca="1" si="192"/>
        <v>740</v>
      </c>
      <c r="I664" s="3">
        <f t="shared" ca="1" si="193"/>
        <v>3621</v>
      </c>
      <c r="J664">
        <v>12</v>
      </c>
      <c r="K664" s="1">
        <f t="shared" ca="1" si="194"/>
        <v>0.18</v>
      </c>
      <c r="L664">
        <f t="shared" ca="1" si="188"/>
        <v>3</v>
      </c>
      <c r="M664" s="4">
        <f t="shared" ca="1" si="195"/>
        <v>303.8069475482335</v>
      </c>
      <c r="N664" s="10">
        <f t="shared" ca="1" si="203"/>
        <v>2715.75</v>
      </c>
      <c r="O664" s="3">
        <f t="shared" ca="1" si="196"/>
        <v>301.75</v>
      </c>
      <c r="P664" s="14">
        <f t="shared" ca="1" si="197"/>
        <v>651.78</v>
      </c>
      <c r="Q664" s="14">
        <f t="shared" ca="1" si="198"/>
        <v>18105</v>
      </c>
      <c r="R664" s="12">
        <f t="shared" ca="1" si="199"/>
        <v>2679540</v>
      </c>
      <c r="S664" s="12">
        <f t="shared" ca="1" si="200"/>
        <v>579.36</v>
      </c>
      <c r="T664" s="12">
        <f t="shared" ca="1" si="201"/>
        <v>234206280</v>
      </c>
    </row>
    <row r="665" spans="1:20">
      <c r="A665" t="s">
        <v>680</v>
      </c>
      <c r="B665" t="str">
        <f t="shared" si="187"/>
        <v>2019</v>
      </c>
      <c r="D665" s="3">
        <f t="shared" ca="1" si="189"/>
        <v>36528.85</v>
      </c>
      <c r="E665" s="3">
        <f t="shared" ca="1" si="190"/>
        <v>117835</v>
      </c>
      <c r="F665" s="1">
        <f t="shared" ca="1" si="191"/>
        <v>0.31</v>
      </c>
      <c r="G665">
        <f t="shared" ca="1" si="202"/>
        <v>4</v>
      </c>
      <c r="H665">
        <f t="shared" ca="1" si="192"/>
        <v>767</v>
      </c>
      <c r="I665" s="3">
        <f t="shared" ca="1" si="193"/>
        <v>2459</v>
      </c>
      <c r="J665">
        <v>12</v>
      </c>
      <c r="K665" s="1">
        <f t="shared" ca="1" si="194"/>
        <v>0.17</v>
      </c>
      <c r="L665">
        <f t="shared" ca="1" si="188"/>
        <v>3</v>
      </c>
      <c r="M665" s="4">
        <f t="shared" ca="1" si="195"/>
        <v>194.67607986399832</v>
      </c>
      <c r="N665" s="10">
        <f t="shared" ca="1" si="203"/>
        <v>1844.25</v>
      </c>
      <c r="O665" s="3">
        <f t="shared" ca="1" si="196"/>
        <v>204.91666666666666</v>
      </c>
      <c r="P665" s="14">
        <f t="shared" ca="1" si="197"/>
        <v>418.03000000000003</v>
      </c>
      <c r="Q665" s="14">
        <f t="shared" ca="1" si="198"/>
        <v>9836</v>
      </c>
      <c r="R665" s="12">
        <f t="shared" ca="1" si="199"/>
        <v>1886053</v>
      </c>
      <c r="S665" s="12">
        <f t="shared" ca="1" si="200"/>
        <v>762.29</v>
      </c>
      <c r="T665" s="12">
        <f t="shared" ca="1" si="201"/>
        <v>289756265</v>
      </c>
    </row>
    <row r="666" spans="1:20">
      <c r="A666" t="s">
        <v>681</v>
      </c>
      <c r="B666" t="str">
        <f t="shared" si="187"/>
        <v>2019</v>
      </c>
      <c r="D666" s="3">
        <f t="shared" ca="1" si="189"/>
        <v>12495.359999999999</v>
      </c>
      <c r="E666" s="3">
        <f t="shared" ca="1" si="190"/>
        <v>104128</v>
      </c>
      <c r="F666" s="1">
        <f t="shared" ca="1" si="191"/>
        <v>0.11999999999999998</v>
      </c>
      <c r="G666">
        <f t="shared" ca="1" si="202"/>
        <v>5</v>
      </c>
      <c r="H666">
        <f t="shared" ca="1" si="192"/>
        <v>737</v>
      </c>
      <c r="I666" s="3">
        <f t="shared" ca="1" si="193"/>
        <v>3800</v>
      </c>
      <c r="J666">
        <v>12</v>
      </c>
      <c r="K666" s="1">
        <f t="shared" ca="1" si="194"/>
        <v>0.19</v>
      </c>
      <c r="L666">
        <f t="shared" ca="1" si="188"/>
        <v>3</v>
      </c>
      <c r="M666" s="4">
        <f t="shared" ca="1" si="195"/>
        <v>336.84000039896165</v>
      </c>
      <c r="N666" s="10">
        <f t="shared" ca="1" si="203"/>
        <v>2850</v>
      </c>
      <c r="O666" s="3">
        <f t="shared" ca="1" si="196"/>
        <v>316.66666666666669</v>
      </c>
      <c r="P666" s="14">
        <f t="shared" ca="1" si="197"/>
        <v>722</v>
      </c>
      <c r="Q666" s="14">
        <f t="shared" ca="1" si="198"/>
        <v>19000</v>
      </c>
      <c r="R666" s="12">
        <f t="shared" ca="1" si="199"/>
        <v>2800600</v>
      </c>
      <c r="S666" s="12">
        <f t="shared" ca="1" si="200"/>
        <v>455.99999999999994</v>
      </c>
      <c r="T666" s="12">
        <f t="shared" ca="1" si="201"/>
        <v>395686400</v>
      </c>
    </row>
    <row r="667" spans="1:20">
      <c r="A667" t="s">
        <v>682</v>
      </c>
      <c r="B667" t="str">
        <f t="shared" si="187"/>
        <v>2019</v>
      </c>
      <c r="D667" s="3">
        <f t="shared" ca="1" si="189"/>
        <v>11841.84</v>
      </c>
      <c r="E667" s="3">
        <f t="shared" ca="1" si="190"/>
        <v>65788</v>
      </c>
      <c r="F667" s="1">
        <f t="shared" ca="1" si="191"/>
        <v>0.18</v>
      </c>
      <c r="G667">
        <f t="shared" ca="1" si="202"/>
        <v>3</v>
      </c>
      <c r="H667">
        <f t="shared" ca="1" si="192"/>
        <v>734</v>
      </c>
      <c r="I667" s="3">
        <f t="shared" ca="1" si="193"/>
        <v>3404</v>
      </c>
      <c r="J667">
        <v>12</v>
      </c>
      <c r="K667" s="1">
        <f t="shared" ca="1" si="194"/>
        <v>0.15</v>
      </c>
      <c r="L667">
        <f t="shared" ca="1" si="188"/>
        <v>6</v>
      </c>
      <c r="M667" s="4">
        <f t="shared" ca="1" si="195"/>
        <v>237.35461004935334</v>
      </c>
      <c r="N667" s="10">
        <f t="shared" ca="1" si="203"/>
        <v>1702</v>
      </c>
      <c r="O667" s="3">
        <f t="shared" ca="1" si="196"/>
        <v>283.66666666666669</v>
      </c>
      <c r="P667" s="14">
        <f t="shared" ca="1" si="197"/>
        <v>510.59999999999997</v>
      </c>
      <c r="Q667" s="14">
        <f t="shared" ca="1" si="198"/>
        <v>10212</v>
      </c>
      <c r="R667" s="12">
        <f t="shared" ca="1" si="199"/>
        <v>2498536</v>
      </c>
      <c r="S667" s="12">
        <f t="shared" ca="1" si="200"/>
        <v>612.72</v>
      </c>
      <c r="T667" s="12">
        <f t="shared" ca="1" si="201"/>
        <v>223942352</v>
      </c>
    </row>
    <row r="668" spans="1:20">
      <c r="A668" t="s">
        <v>683</v>
      </c>
      <c r="B668" t="str">
        <f t="shared" si="187"/>
        <v>2018</v>
      </c>
      <c r="D668" s="3">
        <f ca="1">(+RANDBETWEEN(10,40)/100)*E668</f>
        <v>35496.299999999996</v>
      </c>
      <c r="E668" s="3">
        <f ca="1">+RANDBETWEEN(50000,120000)</f>
        <v>118321</v>
      </c>
      <c r="F668" s="1">
        <f ca="1">+D668/E668</f>
        <v>0.3</v>
      </c>
      <c r="G668">
        <f ca="1">+RANDBETWEEN(3,5)</f>
        <v>5</v>
      </c>
      <c r="H668">
        <f ca="1">+RANDBETWEEN(720,790)</f>
        <v>727</v>
      </c>
      <c r="I668" s="3">
        <f ca="1">+RANDBETWEEN(2000,4000)</f>
        <v>3242</v>
      </c>
      <c r="J668">
        <v>12</v>
      </c>
      <c r="K668" s="1">
        <f ca="1">+RANDBETWEEN(15,21)/100</f>
        <v>0.18</v>
      </c>
      <c r="L668">
        <f t="shared" ca="1" si="188"/>
        <v>6</v>
      </c>
      <c r="M668" s="4">
        <f ca="1">-CUMIPMT(K668/12,J668,I668,1,J668,1)</f>
        <v>272.00831923539698</v>
      </c>
      <c r="N668" s="10">
        <f ca="1">+((J668-L668)/J668)*I668</f>
        <v>1621</v>
      </c>
      <c r="O668" s="3">
        <f ca="1">+I668/J668</f>
        <v>270.16666666666669</v>
      </c>
      <c r="P668" s="14">
        <f ca="1">+K668*I668</f>
        <v>583.55999999999995</v>
      </c>
      <c r="Q668" s="14">
        <f ca="1">+G668*I668</f>
        <v>16210</v>
      </c>
      <c r="R668" s="12">
        <f ca="1">+I668*H668</f>
        <v>2356934</v>
      </c>
      <c r="S668" s="12">
        <f ca="1">+F668*I668</f>
        <v>972.59999999999991</v>
      </c>
      <c r="T668" s="12">
        <f ca="1">+E668*I668</f>
        <v>383596682</v>
      </c>
    </row>
    <row r="669" spans="1:20">
      <c r="A669" t="s">
        <v>684</v>
      </c>
      <c r="B669" t="str">
        <f t="shared" si="187"/>
        <v>2018</v>
      </c>
      <c r="D669" s="3">
        <f t="shared" ref="D669:D732" ca="1" si="204">(+RANDBETWEEN(10,40)/100)*E669</f>
        <v>21048.25</v>
      </c>
      <c r="E669" s="3">
        <f t="shared" ref="E669:E732" ca="1" si="205">+RANDBETWEEN(50000,120000)</f>
        <v>84193</v>
      </c>
      <c r="F669" s="1">
        <f t="shared" ref="F669:F732" ca="1" si="206">+D669/E669</f>
        <v>0.25</v>
      </c>
      <c r="G669">
        <f ca="1">+RANDBETWEEN(3,5)</f>
        <v>4</v>
      </c>
      <c r="H669">
        <f t="shared" ref="H669:H732" ca="1" si="207">+RANDBETWEEN(720,790)</f>
        <v>784</v>
      </c>
      <c r="I669" s="3">
        <f t="shared" ref="I669:I732" ca="1" si="208">+RANDBETWEEN(2000,4000)</f>
        <v>2829</v>
      </c>
      <c r="J669">
        <v>12</v>
      </c>
      <c r="K669" s="1">
        <f t="shared" ref="K669:K732" ca="1" si="209">+RANDBETWEEN(15,21)/100</f>
        <v>0.16</v>
      </c>
      <c r="L669">
        <f t="shared" ca="1" si="188"/>
        <v>3</v>
      </c>
      <c r="M669" s="4">
        <f t="shared" ref="M669:M732" ca="1" si="210">-CUMIPMT(K669/12,J669,I669,1,J669,1)</f>
        <v>210.60312099117874</v>
      </c>
      <c r="N669" s="10">
        <f t="shared" ref="N669" ca="1" si="211">+((J669-L669)/J669)*I669</f>
        <v>2121.75</v>
      </c>
      <c r="O669" s="3">
        <f t="shared" ref="O669:O732" ca="1" si="212">+I669/J669</f>
        <v>235.75</v>
      </c>
      <c r="P669" s="14">
        <f t="shared" ref="P669:P732" ca="1" si="213">+K669*I669</f>
        <v>452.64</v>
      </c>
      <c r="Q669" s="14">
        <f t="shared" ref="Q669:Q732" ca="1" si="214">+G669*I669</f>
        <v>11316</v>
      </c>
      <c r="R669" s="12">
        <f t="shared" ref="R669:R732" ca="1" si="215">+I669*H669</f>
        <v>2217936</v>
      </c>
      <c r="S669" s="12">
        <f t="shared" ref="S669:S732" ca="1" si="216">+F669*I669</f>
        <v>707.25</v>
      </c>
      <c r="T669" s="12">
        <f t="shared" ref="T669:T732" ca="1" si="217">+E669*I669</f>
        <v>238181997</v>
      </c>
    </row>
    <row r="670" spans="1:20">
      <c r="A670" t="s">
        <v>685</v>
      </c>
      <c r="B670" t="str">
        <f t="shared" si="187"/>
        <v>2018</v>
      </c>
      <c r="D670" s="3">
        <f t="shared" ca="1" si="204"/>
        <v>35570.730000000003</v>
      </c>
      <c r="E670" s="3">
        <f t="shared" ca="1" si="205"/>
        <v>91207</v>
      </c>
      <c r="F670" s="1">
        <f t="shared" ca="1" si="206"/>
        <v>0.39</v>
      </c>
      <c r="G670">
        <f t="shared" ref="G670:G733" ca="1" si="218">+RANDBETWEEN(3,5)</f>
        <v>4</v>
      </c>
      <c r="H670">
        <f t="shared" ca="1" si="207"/>
        <v>745</v>
      </c>
      <c r="I670" s="3">
        <f t="shared" ca="1" si="208"/>
        <v>2401</v>
      </c>
      <c r="J670">
        <v>12</v>
      </c>
      <c r="K670" s="1">
        <f t="shared" ca="1" si="209"/>
        <v>0.16</v>
      </c>
      <c r="L670">
        <f t="shared" ca="1" si="188"/>
        <v>3</v>
      </c>
      <c r="M670" s="4">
        <f t="shared" ca="1" si="210"/>
        <v>178.74093089424542</v>
      </c>
      <c r="N670" s="10">
        <f ca="1">+((J670-L670)/J670)*I670</f>
        <v>1800.75</v>
      </c>
      <c r="O670" s="3">
        <f t="shared" ca="1" si="212"/>
        <v>200.08333333333334</v>
      </c>
      <c r="P670" s="14">
        <f t="shared" ca="1" si="213"/>
        <v>384.16</v>
      </c>
      <c r="Q670" s="14">
        <f t="shared" ca="1" si="214"/>
        <v>9604</v>
      </c>
      <c r="R670" s="12">
        <f t="shared" ca="1" si="215"/>
        <v>1788745</v>
      </c>
      <c r="S670" s="12">
        <f t="shared" ca="1" si="216"/>
        <v>936.39</v>
      </c>
      <c r="T670" s="12">
        <f t="shared" ca="1" si="217"/>
        <v>218988007</v>
      </c>
    </row>
    <row r="671" spans="1:20">
      <c r="A671" t="s">
        <v>686</v>
      </c>
      <c r="B671" t="str">
        <f t="shared" si="187"/>
        <v>2018</v>
      </c>
      <c r="D671" s="3">
        <f t="shared" ca="1" si="204"/>
        <v>24325.5</v>
      </c>
      <c r="E671" s="3">
        <f t="shared" ca="1" si="205"/>
        <v>97302</v>
      </c>
      <c r="F671" s="1">
        <f t="shared" ca="1" si="206"/>
        <v>0.25</v>
      </c>
      <c r="G671">
        <f t="shared" ca="1" si="218"/>
        <v>4</v>
      </c>
      <c r="H671">
        <f t="shared" ca="1" si="207"/>
        <v>773</v>
      </c>
      <c r="I671" s="3">
        <f t="shared" ca="1" si="208"/>
        <v>2280</v>
      </c>
      <c r="J671">
        <v>12</v>
      </c>
      <c r="K671" s="1">
        <f t="shared" ca="1" si="209"/>
        <v>0.2</v>
      </c>
      <c r="L671">
        <f t="shared" ca="1" si="188"/>
        <v>5</v>
      </c>
      <c r="M671" s="4">
        <f t="shared" ca="1" si="210"/>
        <v>212.93122755158305</v>
      </c>
      <c r="N671" s="10">
        <f t="shared" ref="N671:N734" ca="1" si="219">+((J671-L671)/J671)*I671</f>
        <v>1330</v>
      </c>
      <c r="O671" s="3">
        <f t="shared" ca="1" si="212"/>
        <v>190</v>
      </c>
      <c r="P671" s="14">
        <f t="shared" ca="1" si="213"/>
        <v>456</v>
      </c>
      <c r="Q671" s="14">
        <f t="shared" ca="1" si="214"/>
        <v>9120</v>
      </c>
      <c r="R671" s="12">
        <f t="shared" ca="1" si="215"/>
        <v>1762440</v>
      </c>
      <c r="S671" s="12">
        <f t="shared" ca="1" si="216"/>
        <v>570</v>
      </c>
      <c r="T671" s="12">
        <f t="shared" ca="1" si="217"/>
        <v>221848560</v>
      </c>
    </row>
    <row r="672" spans="1:20">
      <c r="A672" t="s">
        <v>687</v>
      </c>
      <c r="B672" t="str">
        <f t="shared" si="187"/>
        <v>2018</v>
      </c>
      <c r="D672" s="3">
        <f t="shared" ca="1" si="204"/>
        <v>20102.690000000002</v>
      </c>
      <c r="E672" s="3">
        <f t="shared" ca="1" si="205"/>
        <v>87403</v>
      </c>
      <c r="F672" s="1">
        <f t="shared" ca="1" si="206"/>
        <v>0.23000000000000004</v>
      </c>
      <c r="G672">
        <f t="shared" ca="1" si="218"/>
        <v>3</v>
      </c>
      <c r="H672">
        <f t="shared" ca="1" si="207"/>
        <v>783</v>
      </c>
      <c r="I672" s="3">
        <f t="shared" ca="1" si="208"/>
        <v>3582</v>
      </c>
      <c r="J672">
        <v>12</v>
      </c>
      <c r="K672" s="1">
        <f t="shared" ca="1" si="209"/>
        <v>0.2</v>
      </c>
      <c r="L672">
        <f t="shared" ca="1" si="188"/>
        <v>5</v>
      </c>
      <c r="M672" s="4">
        <f t="shared" ca="1" si="210"/>
        <v>334.5261653902503</v>
      </c>
      <c r="N672" s="10">
        <f t="shared" ca="1" si="219"/>
        <v>2089.5</v>
      </c>
      <c r="O672" s="3">
        <f t="shared" ca="1" si="212"/>
        <v>298.5</v>
      </c>
      <c r="P672" s="14">
        <f t="shared" ca="1" si="213"/>
        <v>716.40000000000009</v>
      </c>
      <c r="Q672" s="14">
        <f t="shared" ca="1" si="214"/>
        <v>10746</v>
      </c>
      <c r="R672" s="12">
        <f t="shared" ca="1" si="215"/>
        <v>2804706</v>
      </c>
      <c r="S672" s="12">
        <f t="shared" ca="1" si="216"/>
        <v>823.86000000000013</v>
      </c>
      <c r="T672" s="12">
        <f t="shared" ca="1" si="217"/>
        <v>313077546</v>
      </c>
    </row>
    <row r="673" spans="1:20">
      <c r="A673" t="s">
        <v>688</v>
      </c>
      <c r="B673" t="str">
        <f t="shared" si="187"/>
        <v>2018</v>
      </c>
      <c r="D673" s="3">
        <f t="shared" ca="1" si="204"/>
        <v>15590.070000000002</v>
      </c>
      <c r="E673" s="3">
        <f t="shared" ca="1" si="205"/>
        <v>57741</v>
      </c>
      <c r="F673" s="1">
        <f t="shared" ca="1" si="206"/>
        <v>0.27</v>
      </c>
      <c r="G673">
        <f t="shared" ca="1" si="218"/>
        <v>3</v>
      </c>
      <c r="H673">
        <f t="shared" ca="1" si="207"/>
        <v>764</v>
      </c>
      <c r="I673" s="3">
        <f t="shared" ca="1" si="208"/>
        <v>2624</v>
      </c>
      <c r="J673">
        <v>12</v>
      </c>
      <c r="K673" s="1">
        <f t="shared" ca="1" si="209"/>
        <v>0.15</v>
      </c>
      <c r="L673">
        <f t="shared" ca="1" si="188"/>
        <v>3</v>
      </c>
      <c r="M673" s="4">
        <f t="shared" ca="1" si="210"/>
        <v>182.9666559252359</v>
      </c>
      <c r="N673" s="10">
        <f t="shared" ca="1" si="219"/>
        <v>1968</v>
      </c>
      <c r="O673" s="3">
        <f t="shared" ca="1" si="212"/>
        <v>218.66666666666666</v>
      </c>
      <c r="P673" s="14">
        <f t="shared" ca="1" si="213"/>
        <v>393.59999999999997</v>
      </c>
      <c r="Q673" s="14">
        <f t="shared" ca="1" si="214"/>
        <v>7872</v>
      </c>
      <c r="R673" s="12">
        <f t="shared" ca="1" si="215"/>
        <v>2004736</v>
      </c>
      <c r="S673" s="12">
        <f t="shared" ca="1" si="216"/>
        <v>708.48</v>
      </c>
      <c r="T673" s="12">
        <f t="shared" ca="1" si="217"/>
        <v>151512384</v>
      </c>
    </row>
    <row r="674" spans="1:20">
      <c r="A674" t="s">
        <v>689</v>
      </c>
      <c r="B674" t="str">
        <f t="shared" si="187"/>
        <v>2018</v>
      </c>
      <c r="D674" s="3">
        <f t="shared" ca="1" si="204"/>
        <v>10205.780000000001</v>
      </c>
      <c r="E674" s="3">
        <f t="shared" ca="1" si="205"/>
        <v>60034</v>
      </c>
      <c r="F674" s="1">
        <f t="shared" ca="1" si="206"/>
        <v>0.17</v>
      </c>
      <c r="G674">
        <f t="shared" ca="1" si="218"/>
        <v>3</v>
      </c>
      <c r="H674">
        <f t="shared" ca="1" si="207"/>
        <v>782</v>
      </c>
      <c r="I674" s="3">
        <f t="shared" ca="1" si="208"/>
        <v>2858</v>
      </c>
      <c r="J674">
        <v>12</v>
      </c>
      <c r="K674" s="1">
        <f t="shared" ca="1" si="209"/>
        <v>0.15</v>
      </c>
      <c r="L674">
        <f t="shared" ca="1" si="188"/>
        <v>5</v>
      </c>
      <c r="M674" s="4">
        <f t="shared" ca="1" si="210"/>
        <v>199.28304216247113</v>
      </c>
      <c r="N674" s="10">
        <f t="shared" ca="1" si="219"/>
        <v>1667.1666666666667</v>
      </c>
      <c r="O674" s="3">
        <f t="shared" ca="1" si="212"/>
        <v>238.16666666666666</v>
      </c>
      <c r="P674" s="14">
        <f t="shared" ca="1" si="213"/>
        <v>428.7</v>
      </c>
      <c r="Q674" s="14">
        <f t="shared" ca="1" si="214"/>
        <v>8574</v>
      </c>
      <c r="R674" s="12">
        <f t="shared" ca="1" si="215"/>
        <v>2234956</v>
      </c>
      <c r="S674" s="12">
        <f t="shared" ca="1" si="216"/>
        <v>485.86</v>
      </c>
      <c r="T674" s="12">
        <f t="shared" ca="1" si="217"/>
        <v>171577172</v>
      </c>
    </row>
    <row r="675" spans="1:20">
      <c r="A675" t="s">
        <v>690</v>
      </c>
      <c r="B675" t="str">
        <f t="shared" si="187"/>
        <v>2018</v>
      </c>
      <c r="D675" s="3">
        <f t="shared" ca="1" si="204"/>
        <v>16709.8</v>
      </c>
      <c r="E675" s="3">
        <f t="shared" ca="1" si="205"/>
        <v>57620</v>
      </c>
      <c r="F675" s="1">
        <f t="shared" ca="1" si="206"/>
        <v>0.28999999999999998</v>
      </c>
      <c r="G675">
        <f t="shared" ca="1" si="218"/>
        <v>4</v>
      </c>
      <c r="H675">
        <f t="shared" ca="1" si="207"/>
        <v>747</v>
      </c>
      <c r="I675" s="3">
        <f t="shared" ca="1" si="208"/>
        <v>3439</v>
      </c>
      <c r="J675">
        <v>12</v>
      </c>
      <c r="K675" s="1">
        <f t="shared" ca="1" si="209"/>
        <v>0.2</v>
      </c>
      <c r="L675">
        <f t="shared" ca="1" si="188"/>
        <v>5</v>
      </c>
      <c r="M675" s="4">
        <f t="shared" ca="1" si="210"/>
        <v>321.1712682236377</v>
      </c>
      <c r="N675" s="10">
        <f t="shared" ca="1" si="219"/>
        <v>2006.0833333333335</v>
      </c>
      <c r="O675" s="3">
        <f t="shared" ca="1" si="212"/>
        <v>286.58333333333331</v>
      </c>
      <c r="P675" s="14">
        <f t="shared" ca="1" si="213"/>
        <v>687.80000000000007</v>
      </c>
      <c r="Q675" s="14">
        <f t="shared" ca="1" si="214"/>
        <v>13756</v>
      </c>
      <c r="R675" s="12">
        <f t="shared" ca="1" si="215"/>
        <v>2568933</v>
      </c>
      <c r="S675" s="12">
        <f t="shared" ca="1" si="216"/>
        <v>997.31</v>
      </c>
      <c r="T675" s="12">
        <f t="shared" ca="1" si="217"/>
        <v>198155180</v>
      </c>
    </row>
    <row r="676" spans="1:20">
      <c r="A676" t="s">
        <v>691</v>
      </c>
      <c r="B676" t="str">
        <f t="shared" si="187"/>
        <v>2018</v>
      </c>
      <c r="D676" s="3">
        <f t="shared" ca="1" si="204"/>
        <v>6682.94</v>
      </c>
      <c r="E676" s="3">
        <f t="shared" ca="1" si="205"/>
        <v>60754</v>
      </c>
      <c r="F676" s="1">
        <f t="shared" ca="1" si="206"/>
        <v>0.10999999999999999</v>
      </c>
      <c r="G676">
        <f t="shared" ca="1" si="218"/>
        <v>5</v>
      </c>
      <c r="H676">
        <f t="shared" ca="1" si="207"/>
        <v>787</v>
      </c>
      <c r="I676" s="3">
        <f t="shared" ca="1" si="208"/>
        <v>2428</v>
      </c>
      <c r="J676">
        <v>12</v>
      </c>
      <c r="K676" s="1">
        <f t="shared" ca="1" si="209"/>
        <v>0.19</v>
      </c>
      <c r="L676">
        <f t="shared" ca="1" si="188"/>
        <v>4</v>
      </c>
      <c r="M676" s="4">
        <f t="shared" ca="1" si="210"/>
        <v>215.22303183386276</v>
      </c>
      <c r="N676" s="10">
        <f t="shared" ca="1" si="219"/>
        <v>1618.6666666666665</v>
      </c>
      <c r="O676" s="3">
        <f t="shared" ca="1" si="212"/>
        <v>202.33333333333334</v>
      </c>
      <c r="P676" s="14">
        <f t="shared" ca="1" si="213"/>
        <v>461.32</v>
      </c>
      <c r="Q676" s="14">
        <f t="shared" ca="1" si="214"/>
        <v>12140</v>
      </c>
      <c r="R676" s="12">
        <f t="shared" ca="1" si="215"/>
        <v>1910836</v>
      </c>
      <c r="S676" s="12">
        <f t="shared" ca="1" si="216"/>
        <v>267.08</v>
      </c>
      <c r="T676" s="12">
        <f t="shared" ca="1" si="217"/>
        <v>147510712</v>
      </c>
    </row>
    <row r="677" spans="1:20">
      <c r="A677" t="s">
        <v>692</v>
      </c>
      <c r="B677" t="str">
        <f t="shared" si="187"/>
        <v>2018</v>
      </c>
      <c r="D677" s="3">
        <f t="shared" ca="1" si="204"/>
        <v>20190.349999999999</v>
      </c>
      <c r="E677" s="3">
        <f t="shared" ca="1" si="205"/>
        <v>106265</v>
      </c>
      <c r="F677" s="1">
        <f t="shared" ca="1" si="206"/>
        <v>0.18999999999999997</v>
      </c>
      <c r="G677">
        <f t="shared" ca="1" si="218"/>
        <v>3</v>
      </c>
      <c r="H677">
        <f t="shared" ca="1" si="207"/>
        <v>769</v>
      </c>
      <c r="I677" s="3">
        <f t="shared" ca="1" si="208"/>
        <v>2211</v>
      </c>
      <c r="J677">
        <v>12</v>
      </c>
      <c r="K677" s="1">
        <f t="shared" ca="1" si="209"/>
        <v>0.2</v>
      </c>
      <c r="L677">
        <f t="shared" ca="1" si="188"/>
        <v>6</v>
      </c>
      <c r="M677" s="4">
        <f t="shared" ca="1" si="210"/>
        <v>206.48725619146933</v>
      </c>
      <c r="N677" s="10">
        <f t="shared" ca="1" si="219"/>
        <v>1105.5</v>
      </c>
      <c r="O677" s="3">
        <f t="shared" ca="1" si="212"/>
        <v>184.25</v>
      </c>
      <c r="P677" s="14">
        <f t="shared" ca="1" si="213"/>
        <v>442.20000000000005</v>
      </c>
      <c r="Q677" s="14">
        <f t="shared" ca="1" si="214"/>
        <v>6633</v>
      </c>
      <c r="R677" s="12">
        <f t="shared" ca="1" si="215"/>
        <v>1700259</v>
      </c>
      <c r="S677" s="12">
        <f t="shared" ca="1" si="216"/>
        <v>420.08999999999992</v>
      </c>
      <c r="T677" s="12">
        <f t="shared" ca="1" si="217"/>
        <v>234951915</v>
      </c>
    </row>
    <row r="678" spans="1:20">
      <c r="A678" t="s">
        <v>693</v>
      </c>
      <c r="B678" t="str">
        <f t="shared" si="187"/>
        <v>2018</v>
      </c>
      <c r="D678" s="3">
        <f t="shared" ca="1" si="204"/>
        <v>7737.9900000000007</v>
      </c>
      <c r="E678" s="3">
        <f t="shared" ca="1" si="205"/>
        <v>59523</v>
      </c>
      <c r="F678" s="1">
        <f t="shared" ca="1" si="206"/>
        <v>0.13</v>
      </c>
      <c r="G678">
        <f t="shared" ca="1" si="218"/>
        <v>4</v>
      </c>
      <c r="H678">
        <f t="shared" ca="1" si="207"/>
        <v>752</v>
      </c>
      <c r="I678" s="3">
        <f t="shared" ca="1" si="208"/>
        <v>3750</v>
      </c>
      <c r="J678">
        <v>12</v>
      </c>
      <c r="K678" s="1">
        <f t="shared" ca="1" si="209"/>
        <v>0.16</v>
      </c>
      <c r="L678">
        <f t="shared" ca="1" si="188"/>
        <v>4</v>
      </c>
      <c r="M678" s="4">
        <f t="shared" ca="1" si="210"/>
        <v>279.16638519509371</v>
      </c>
      <c r="N678" s="10">
        <f t="shared" ca="1" si="219"/>
        <v>2500</v>
      </c>
      <c r="O678" s="3">
        <f t="shared" ca="1" si="212"/>
        <v>312.5</v>
      </c>
      <c r="P678" s="14">
        <f t="shared" ca="1" si="213"/>
        <v>600</v>
      </c>
      <c r="Q678" s="14">
        <f t="shared" ca="1" si="214"/>
        <v>15000</v>
      </c>
      <c r="R678" s="12">
        <f t="shared" ca="1" si="215"/>
        <v>2820000</v>
      </c>
      <c r="S678" s="12">
        <f t="shared" ca="1" si="216"/>
        <v>487.5</v>
      </c>
      <c r="T678" s="12">
        <f t="shared" ca="1" si="217"/>
        <v>223211250</v>
      </c>
    </row>
    <row r="679" spans="1:20">
      <c r="A679" t="s">
        <v>694</v>
      </c>
      <c r="B679" t="str">
        <f t="shared" si="187"/>
        <v>2018</v>
      </c>
      <c r="D679" s="3">
        <f t="shared" ca="1" si="204"/>
        <v>18097.8</v>
      </c>
      <c r="E679" s="3">
        <f t="shared" ca="1" si="205"/>
        <v>90489</v>
      </c>
      <c r="F679" s="1">
        <f t="shared" ca="1" si="206"/>
        <v>0.19999999999999998</v>
      </c>
      <c r="G679">
        <f t="shared" ca="1" si="218"/>
        <v>5</v>
      </c>
      <c r="H679">
        <f t="shared" ca="1" si="207"/>
        <v>790</v>
      </c>
      <c r="I679" s="3">
        <f t="shared" ca="1" si="208"/>
        <v>3795</v>
      </c>
      <c r="J679">
        <v>12</v>
      </c>
      <c r="K679" s="1">
        <f t="shared" ca="1" si="209"/>
        <v>0.19</v>
      </c>
      <c r="L679">
        <f t="shared" ca="1" si="188"/>
        <v>3</v>
      </c>
      <c r="M679" s="4">
        <f t="shared" ca="1" si="210"/>
        <v>336.39678987212096</v>
      </c>
      <c r="N679" s="10">
        <f t="shared" ca="1" si="219"/>
        <v>2846.25</v>
      </c>
      <c r="O679" s="3">
        <f t="shared" ca="1" si="212"/>
        <v>316.25</v>
      </c>
      <c r="P679" s="14">
        <f t="shared" ca="1" si="213"/>
        <v>721.05</v>
      </c>
      <c r="Q679" s="14">
        <f t="shared" ca="1" si="214"/>
        <v>18975</v>
      </c>
      <c r="R679" s="12">
        <f t="shared" ca="1" si="215"/>
        <v>2998050</v>
      </c>
      <c r="S679" s="12">
        <f t="shared" ca="1" si="216"/>
        <v>758.99999999999989</v>
      </c>
      <c r="T679" s="12">
        <f t="shared" ca="1" si="217"/>
        <v>343405755</v>
      </c>
    </row>
    <row r="680" spans="1:20">
      <c r="A680" t="s">
        <v>695</v>
      </c>
      <c r="B680" t="str">
        <f t="shared" si="187"/>
        <v>2018</v>
      </c>
      <c r="D680" s="3">
        <f t="shared" ca="1" si="204"/>
        <v>32664.400000000001</v>
      </c>
      <c r="E680" s="3">
        <f t="shared" ca="1" si="205"/>
        <v>81661</v>
      </c>
      <c r="F680" s="1">
        <f t="shared" ca="1" si="206"/>
        <v>0.4</v>
      </c>
      <c r="G680">
        <f t="shared" ca="1" si="218"/>
        <v>3</v>
      </c>
      <c r="H680">
        <f t="shared" ca="1" si="207"/>
        <v>751</v>
      </c>
      <c r="I680" s="3">
        <f t="shared" ca="1" si="208"/>
        <v>2354</v>
      </c>
      <c r="J680">
        <v>12</v>
      </c>
      <c r="K680" s="1">
        <f t="shared" ca="1" si="209"/>
        <v>0.21</v>
      </c>
      <c r="L680">
        <f t="shared" ca="1" si="188"/>
        <v>5</v>
      </c>
      <c r="M680" s="4">
        <f t="shared" ca="1" si="210"/>
        <v>231.03968672739288</v>
      </c>
      <c r="N680" s="10">
        <f t="shared" ca="1" si="219"/>
        <v>1373.1666666666667</v>
      </c>
      <c r="O680" s="3">
        <f t="shared" ca="1" si="212"/>
        <v>196.16666666666666</v>
      </c>
      <c r="P680" s="14">
        <f t="shared" ca="1" si="213"/>
        <v>494.34</v>
      </c>
      <c r="Q680" s="14">
        <f t="shared" ca="1" si="214"/>
        <v>7062</v>
      </c>
      <c r="R680" s="12">
        <f t="shared" ca="1" si="215"/>
        <v>1767854</v>
      </c>
      <c r="S680" s="12">
        <f t="shared" ca="1" si="216"/>
        <v>941.6</v>
      </c>
      <c r="T680" s="12">
        <f t="shared" ca="1" si="217"/>
        <v>192229994</v>
      </c>
    </row>
    <row r="681" spans="1:20">
      <c r="A681" t="s">
        <v>696</v>
      </c>
      <c r="B681" t="str">
        <f t="shared" si="187"/>
        <v>2018</v>
      </c>
      <c r="D681" s="3">
        <f t="shared" ca="1" si="204"/>
        <v>12608.16</v>
      </c>
      <c r="E681" s="3">
        <f t="shared" ca="1" si="205"/>
        <v>105068</v>
      </c>
      <c r="F681" s="1">
        <f t="shared" ca="1" si="206"/>
        <v>0.12</v>
      </c>
      <c r="G681">
        <f t="shared" ca="1" si="218"/>
        <v>5</v>
      </c>
      <c r="H681">
        <f t="shared" ca="1" si="207"/>
        <v>741</v>
      </c>
      <c r="I681" s="3">
        <f t="shared" ca="1" si="208"/>
        <v>2815</v>
      </c>
      <c r="J681">
        <v>12</v>
      </c>
      <c r="K681" s="1">
        <f t="shared" ca="1" si="209"/>
        <v>0.15</v>
      </c>
      <c r="L681">
        <f t="shared" ca="1" si="188"/>
        <v>6</v>
      </c>
      <c r="M681" s="4">
        <f t="shared" ca="1" si="210"/>
        <v>196.28473187101332</v>
      </c>
      <c r="N681" s="10">
        <f t="shared" ca="1" si="219"/>
        <v>1407.5</v>
      </c>
      <c r="O681" s="3">
        <f t="shared" ca="1" si="212"/>
        <v>234.58333333333334</v>
      </c>
      <c r="P681" s="14">
        <f t="shared" ca="1" si="213"/>
        <v>422.25</v>
      </c>
      <c r="Q681" s="14">
        <f t="shared" ca="1" si="214"/>
        <v>14075</v>
      </c>
      <c r="R681" s="12">
        <f t="shared" ca="1" si="215"/>
        <v>2085915</v>
      </c>
      <c r="S681" s="12">
        <f t="shared" ca="1" si="216"/>
        <v>337.8</v>
      </c>
      <c r="T681" s="12">
        <f t="shared" ca="1" si="217"/>
        <v>295766420</v>
      </c>
    </row>
    <row r="682" spans="1:20">
      <c r="A682" t="s">
        <v>697</v>
      </c>
      <c r="B682" t="str">
        <f t="shared" si="187"/>
        <v>2018</v>
      </c>
      <c r="D682" s="3">
        <f t="shared" ca="1" si="204"/>
        <v>33057.200000000004</v>
      </c>
      <c r="E682" s="3">
        <f t="shared" ca="1" si="205"/>
        <v>82643</v>
      </c>
      <c r="F682" s="1">
        <f t="shared" ca="1" si="206"/>
        <v>0.40000000000000008</v>
      </c>
      <c r="G682">
        <f t="shared" ca="1" si="218"/>
        <v>5</v>
      </c>
      <c r="H682">
        <f t="shared" ca="1" si="207"/>
        <v>753</v>
      </c>
      <c r="I682" s="3">
        <f t="shared" ca="1" si="208"/>
        <v>3333</v>
      </c>
      <c r="J682">
        <v>12</v>
      </c>
      <c r="K682" s="1">
        <f t="shared" ca="1" si="209"/>
        <v>0.19</v>
      </c>
      <c r="L682">
        <f t="shared" ca="1" si="188"/>
        <v>5</v>
      </c>
      <c r="M682" s="4">
        <f t="shared" ca="1" si="210"/>
        <v>295.44413719203664</v>
      </c>
      <c r="N682" s="10">
        <f t="shared" ca="1" si="219"/>
        <v>1944.2500000000002</v>
      </c>
      <c r="O682" s="3">
        <f t="shared" ca="1" si="212"/>
        <v>277.75</v>
      </c>
      <c r="P682" s="14">
        <f t="shared" ca="1" si="213"/>
        <v>633.27</v>
      </c>
      <c r="Q682" s="14">
        <f t="shared" ca="1" si="214"/>
        <v>16665</v>
      </c>
      <c r="R682" s="12">
        <f t="shared" ca="1" si="215"/>
        <v>2509749</v>
      </c>
      <c r="S682" s="12">
        <f t="shared" ca="1" si="216"/>
        <v>1333.2000000000003</v>
      </c>
      <c r="T682" s="12">
        <f t="shared" ca="1" si="217"/>
        <v>275449119</v>
      </c>
    </row>
    <row r="683" spans="1:20">
      <c r="A683" t="s">
        <v>698</v>
      </c>
      <c r="B683" t="str">
        <f t="shared" si="187"/>
        <v>2018</v>
      </c>
      <c r="D683" s="3">
        <f t="shared" ca="1" si="204"/>
        <v>18734.52</v>
      </c>
      <c r="E683" s="3">
        <f t="shared" ca="1" si="205"/>
        <v>66909</v>
      </c>
      <c r="F683" s="1">
        <f t="shared" ca="1" si="206"/>
        <v>0.28000000000000003</v>
      </c>
      <c r="G683">
        <f t="shared" ca="1" si="218"/>
        <v>3</v>
      </c>
      <c r="H683">
        <f t="shared" ca="1" si="207"/>
        <v>756</v>
      </c>
      <c r="I683" s="3">
        <f t="shared" ca="1" si="208"/>
        <v>2835</v>
      </c>
      <c r="J683">
        <v>12</v>
      </c>
      <c r="K683" s="1">
        <f t="shared" ca="1" si="209"/>
        <v>0.15</v>
      </c>
      <c r="L683">
        <f t="shared" ca="1" si="188"/>
        <v>6</v>
      </c>
      <c r="M683" s="4">
        <f t="shared" ca="1" si="210"/>
        <v>197.67929479727275</v>
      </c>
      <c r="N683" s="10">
        <f t="shared" ca="1" si="219"/>
        <v>1417.5</v>
      </c>
      <c r="O683" s="3">
        <f t="shared" ca="1" si="212"/>
        <v>236.25</v>
      </c>
      <c r="P683" s="14">
        <f t="shared" ca="1" si="213"/>
        <v>425.25</v>
      </c>
      <c r="Q683" s="14">
        <f t="shared" ca="1" si="214"/>
        <v>8505</v>
      </c>
      <c r="R683" s="12">
        <f t="shared" ca="1" si="215"/>
        <v>2143260</v>
      </c>
      <c r="S683" s="12">
        <f t="shared" ca="1" si="216"/>
        <v>793.80000000000007</v>
      </c>
      <c r="T683" s="12">
        <f t="shared" ca="1" si="217"/>
        <v>189687015</v>
      </c>
    </row>
    <row r="684" spans="1:20">
      <c r="A684" t="s">
        <v>699</v>
      </c>
      <c r="B684" t="str">
        <f t="shared" si="187"/>
        <v>2018</v>
      </c>
      <c r="D684" s="3">
        <f t="shared" ca="1" si="204"/>
        <v>30452.240000000002</v>
      </c>
      <c r="E684" s="3">
        <f t="shared" ca="1" si="205"/>
        <v>108758</v>
      </c>
      <c r="F684" s="1">
        <f t="shared" ca="1" si="206"/>
        <v>0.28000000000000003</v>
      </c>
      <c r="G684">
        <f t="shared" ca="1" si="218"/>
        <v>5</v>
      </c>
      <c r="H684">
        <f t="shared" ca="1" si="207"/>
        <v>757</v>
      </c>
      <c r="I684" s="3">
        <f t="shared" ca="1" si="208"/>
        <v>3417</v>
      </c>
      <c r="J684">
        <v>12</v>
      </c>
      <c r="K684" s="1">
        <f t="shared" ca="1" si="209"/>
        <v>0.2</v>
      </c>
      <c r="L684">
        <f t="shared" ca="1" si="188"/>
        <v>5</v>
      </c>
      <c r="M684" s="4">
        <f t="shared" ca="1" si="210"/>
        <v>319.11666865954362</v>
      </c>
      <c r="N684" s="10">
        <f t="shared" ca="1" si="219"/>
        <v>1993.2500000000002</v>
      </c>
      <c r="O684" s="3">
        <f t="shared" ca="1" si="212"/>
        <v>284.75</v>
      </c>
      <c r="P684" s="14">
        <f t="shared" ca="1" si="213"/>
        <v>683.40000000000009</v>
      </c>
      <c r="Q684" s="14">
        <f t="shared" ca="1" si="214"/>
        <v>17085</v>
      </c>
      <c r="R684" s="12">
        <f t="shared" ca="1" si="215"/>
        <v>2586669</v>
      </c>
      <c r="S684" s="12">
        <f t="shared" ca="1" si="216"/>
        <v>956.7600000000001</v>
      </c>
      <c r="T684" s="12">
        <f t="shared" ca="1" si="217"/>
        <v>371626086</v>
      </c>
    </row>
    <row r="685" spans="1:20">
      <c r="A685" t="s">
        <v>700</v>
      </c>
      <c r="B685" t="str">
        <f t="shared" si="187"/>
        <v>2018</v>
      </c>
      <c r="D685" s="3">
        <f t="shared" ca="1" si="204"/>
        <v>17327.280000000002</v>
      </c>
      <c r="E685" s="3">
        <f t="shared" ca="1" si="205"/>
        <v>75336</v>
      </c>
      <c r="F685" s="1">
        <f t="shared" ca="1" si="206"/>
        <v>0.23000000000000004</v>
      </c>
      <c r="G685">
        <f t="shared" ca="1" si="218"/>
        <v>4</v>
      </c>
      <c r="H685">
        <f t="shared" ca="1" si="207"/>
        <v>734</v>
      </c>
      <c r="I685" s="3">
        <f t="shared" ca="1" si="208"/>
        <v>3352</v>
      </c>
      <c r="J685">
        <v>12</v>
      </c>
      <c r="K685" s="1">
        <f t="shared" ca="1" si="209"/>
        <v>0.17</v>
      </c>
      <c r="L685">
        <f t="shared" ca="1" si="188"/>
        <v>6</v>
      </c>
      <c r="M685" s="4">
        <f t="shared" ca="1" si="210"/>
        <v>265.37381850513322</v>
      </c>
      <c r="N685" s="10">
        <f t="shared" ca="1" si="219"/>
        <v>1676</v>
      </c>
      <c r="O685" s="3">
        <f t="shared" ca="1" si="212"/>
        <v>279.33333333333331</v>
      </c>
      <c r="P685" s="14">
        <f t="shared" ca="1" si="213"/>
        <v>569.84</v>
      </c>
      <c r="Q685" s="14">
        <f t="shared" ca="1" si="214"/>
        <v>13408</v>
      </c>
      <c r="R685" s="12">
        <f t="shared" ca="1" si="215"/>
        <v>2460368</v>
      </c>
      <c r="S685" s="12">
        <f t="shared" ca="1" si="216"/>
        <v>770.96000000000015</v>
      </c>
      <c r="T685" s="12">
        <f t="shared" ca="1" si="217"/>
        <v>252526272</v>
      </c>
    </row>
    <row r="686" spans="1:20">
      <c r="A686" t="s">
        <v>701</v>
      </c>
      <c r="B686" t="str">
        <f t="shared" si="187"/>
        <v>2018</v>
      </c>
      <c r="D686" s="3">
        <f t="shared" ca="1" si="204"/>
        <v>18838.689999999999</v>
      </c>
      <c r="E686" s="3">
        <f t="shared" ca="1" si="205"/>
        <v>64961</v>
      </c>
      <c r="F686" s="1">
        <f t="shared" ca="1" si="206"/>
        <v>0.28999999999999998</v>
      </c>
      <c r="G686">
        <f t="shared" ca="1" si="218"/>
        <v>3</v>
      </c>
      <c r="H686">
        <f t="shared" ca="1" si="207"/>
        <v>779</v>
      </c>
      <c r="I686" s="3">
        <f t="shared" ca="1" si="208"/>
        <v>2200</v>
      </c>
      <c r="J686">
        <v>12</v>
      </c>
      <c r="K686" s="1">
        <f t="shared" ca="1" si="209"/>
        <v>0.16</v>
      </c>
      <c r="L686">
        <f t="shared" ca="1" si="188"/>
        <v>4</v>
      </c>
      <c r="M686" s="4">
        <f t="shared" ca="1" si="210"/>
        <v>163.77761264778837</v>
      </c>
      <c r="N686" s="10">
        <f t="shared" ca="1" si="219"/>
        <v>1466.6666666666665</v>
      </c>
      <c r="O686" s="3">
        <f t="shared" ca="1" si="212"/>
        <v>183.33333333333334</v>
      </c>
      <c r="P686" s="14">
        <f t="shared" ca="1" si="213"/>
        <v>352</v>
      </c>
      <c r="Q686" s="14">
        <f t="shared" ca="1" si="214"/>
        <v>6600</v>
      </c>
      <c r="R686" s="12">
        <f t="shared" ca="1" si="215"/>
        <v>1713800</v>
      </c>
      <c r="S686" s="12">
        <f t="shared" ca="1" si="216"/>
        <v>638</v>
      </c>
      <c r="T686" s="12">
        <f t="shared" ca="1" si="217"/>
        <v>142914200</v>
      </c>
    </row>
    <row r="687" spans="1:20">
      <c r="A687" t="s">
        <v>702</v>
      </c>
      <c r="B687" t="str">
        <f t="shared" si="187"/>
        <v>2018</v>
      </c>
      <c r="D687" s="3">
        <f t="shared" ca="1" si="204"/>
        <v>13170.240000000002</v>
      </c>
      <c r="E687" s="3">
        <f t="shared" ca="1" si="205"/>
        <v>77472</v>
      </c>
      <c r="F687" s="1">
        <f t="shared" ca="1" si="206"/>
        <v>0.17</v>
      </c>
      <c r="G687">
        <f t="shared" ca="1" si="218"/>
        <v>4</v>
      </c>
      <c r="H687">
        <f t="shared" ca="1" si="207"/>
        <v>741</v>
      </c>
      <c r="I687" s="3">
        <f t="shared" ca="1" si="208"/>
        <v>3628</v>
      </c>
      <c r="J687">
        <v>12</v>
      </c>
      <c r="K687" s="1">
        <f t="shared" ca="1" si="209"/>
        <v>0.15</v>
      </c>
      <c r="L687">
        <f t="shared" ca="1" si="188"/>
        <v>5</v>
      </c>
      <c r="M687" s="4">
        <f t="shared" ca="1" si="210"/>
        <v>252.97371482345881</v>
      </c>
      <c r="N687" s="10">
        <f t="shared" ca="1" si="219"/>
        <v>2116.3333333333335</v>
      </c>
      <c r="O687" s="3">
        <f t="shared" ca="1" si="212"/>
        <v>302.33333333333331</v>
      </c>
      <c r="P687" s="14">
        <f t="shared" ca="1" si="213"/>
        <v>544.19999999999993</v>
      </c>
      <c r="Q687" s="14">
        <f t="shared" ca="1" si="214"/>
        <v>14512</v>
      </c>
      <c r="R687" s="12">
        <f t="shared" ca="1" si="215"/>
        <v>2688348</v>
      </c>
      <c r="S687" s="12">
        <f t="shared" ca="1" si="216"/>
        <v>616.76</v>
      </c>
      <c r="T687" s="12">
        <f t="shared" ca="1" si="217"/>
        <v>281068416</v>
      </c>
    </row>
    <row r="688" spans="1:20">
      <c r="A688" t="s">
        <v>703</v>
      </c>
      <c r="B688" t="str">
        <f t="shared" si="187"/>
        <v>2018</v>
      </c>
      <c r="D688" s="3">
        <f t="shared" ca="1" si="204"/>
        <v>22482.25</v>
      </c>
      <c r="E688" s="3">
        <f t="shared" ca="1" si="205"/>
        <v>77525</v>
      </c>
      <c r="F688" s="1">
        <f t="shared" ca="1" si="206"/>
        <v>0.28999999999999998</v>
      </c>
      <c r="G688">
        <f t="shared" ca="1" si="218"/>
        <v>5</v>
      </c>
      <c r="H688">
        <f t="shared" ca="1" si="207"/>
        <v>754</v>
      </c>
      <c r="I688" s="3">
        <f t="shared" ca="1" si="208"/>
        <v>2927</v>
      </c>
      <c r="J688">
        <v>12</v>
      </c>
      <c r="K688" s="1">
        <f t="shared" ca="1" si="209"/>
        <v>0.21</v>
      </c>
      <c r="L688">
        <f t="shared" ca="1" si="188"/>
        <v>5</v>
      </c>
      <c r="M688" s="4">
        <f t="shared" ca="1" si="210"/>
        <v>287.27831905313479</v>
      </c>
      <c r="N688" s="10">
        <f t="shared" ca="1" si="219"/>
        <v>1707.4166666666667</v>
      </c>
      <c r="O688" s="3">
        <f t="shared" ca="1" si="212"/>
        <v>243.91666666666666</v>
      </c>
      <c r="P688" s="14">
        <f t="shared" ca="1" si="213"/>
        <v>614.66999999999996</v>
      </c>
      <c r="Q688" s="14">
        <f t="shared" ca="1" si="214"/>
        <v>14635</v>
      </c>
      <c r="R688" s="12">
        <f t="shared" ca="1" si="215"/>
        <v>2206958</v>
      </c>
      <c r="S688" s="12">
        <f t="shared" ca="1" si="216"/>
        <v>848.82999999999993</v>
      </c>
      <c r="T688" s="12">
        <f t="shared" ca="1" si="217"/>
        <v>226915675</v>
      </c>
    </row>
    <row r="689" spans="1:20">
      <c r="A689" t="s">
        <v>704</v>
      </c>
      <c r="B689" t="str">
        <f t="shared" si="187"/>
        <v>2018</v>
      </c>
      <c r="D689" s="3">
        <f t="shared" ca="1" si="204"/>
        <v>12290.970000000001</v>
      </c>
      <c r="E689" s="3">
        <f t="shared" ca="1" si="205"/>
        <v>53439</v>
      </c>
      <c r="F689" s="1">
        <f t="shared" ca="1" si="206"/>
        <v>0.23</v>
      </c>
      <c r="G689">
        <f t="shared" ca="1" si="218"/>
        <v>5</v>
      </c>
      <c r="H689">
        <f t="shared" ca="1" si="207"/>
        <v>772</v>
      </c>
      <c r="I689" s="3">
        <f t="shared" ca="1" si="208"/>
        <v>2631</v>
      </c>
      <c r="J689">
        <v>12</v>
      </c>
      <c r="K689" s="1">
        <f t="shared" ca="1" si="209"/>
        <v>0.18</v>
      </c>
      <c r="L689">
        <f t="shared" ca="1" si="188"/>
        <v>4</v>
      </c>
      <c r="M689" s="4">
        <f t="shared" ca="1" si="210"/>
        <v>220.74456752261867</v>
      </c>
      <c r="N689" s="10">
        <f t="shared" ca="1" si="219"/>
        <v>1754</v>
      </c>
      <c r="O689" s="3">
        <f t="shared" ca="1" si="212"/>
        <v>219.25</v>
      </c>
      <c r="P689" s="14">
        <f t="shared" ca="1" si="213"/>
        <v>473.58</v>
      </c>
      <c r="Q689" s="14">
        <f t="shared" ca="1" si="214"/>
        <v>13155</v>
      </c>
      <c r="R689" s="12">
        <f t="shared" ca="1" si="215"/>
        <v>2031132</v>
      </c>
      <c r="S689" s="12">
        <f t="shared" ca="1" si="216"/>
        <v>605.13</v>
      </c>
      <c r="T689" s="12">
        <f t="shared" ca="1" si="217"/>
        <v>140598009</v>
      </c>
    </row>
    <row r="690" spans="1:20">
      <c r="A690" t="s">
        <v>705</v>
      </c>
      <c r="B690" t="str">
        <f t="shared" si="187"/>
        <v>2018</v>
      </c>
      <c r="D690" s="3">
        <f t="shared" ca="1" si="204"/>
        <v>19438.38</v>
      </c>
      <c r="E690" s="3">
        <f t="shared" ca="1" si="205"/>
        <v>74763</v>
      </c>
      <c r="F690" s="1">
        <f t="shared" ca="1" si="206"/>
        <v>0.26</v>
      </c>
      <c r="G690">
        <f t="shared" ca="1" si="218"/>
        <v>3</v>
      </c>
      <c r="H690">
        <f t="shared" ca="1" si="207"/>
        <v>728</v>
      </c>
      <c r="I690" s="3">
        <f t="shared" ca="1" si="208"/>
        <v>2497</v>
      </c>
      <c r="J690">
        <v>12</v>
      </c>
      <c r="K690" s="1">
        <f t="shared" ca="1" si="209"/>
        <v>0.16</v>
      </c>
      <c r="L690">
        <f t="shared" ca="1" si="188"/>
        <v>3</v>
      </c>
      <c r="M690" s="4">
        <f t="shared" ca="1" si="210"/>
        <v>185.88759035523978</v>
      </c>
      <c r="N690" s="10">
        <f t="shared" ca="1" si="219"/>
        <v>1872.75</v>
      </c>
      <c r="O690" s="3">
        <f t="shared" ca="1" si="212"/>
        <v>208.08333333333334</v>
      </c>
      <c r="P690" s="14">
        <f t="shared" ca="1" si="213"/>
        <v>399.52</v>
      </c>
      <c r="Q690" s="14">
        <f t="shared" ca="1" si="214"/>
        <v>7491</v>
      </c>
      <c r="R690" s="12">
        <f t="shared" ca="1" si="215"/>
        <v>1817816</v>
      </c>
      <c r="S690" s="12">
        <f t="shared" ca="1" si="216"/>
        <v>649.22</v>
      </c>
      <c r="T690" s="12">
        <f t="shared" ca="1" si="217"/>
        <v>186683211</v>
      </c>
    </row>
    <row r="691" spans="1:20">
      <c r="A691" t="s">
        <v>706</v>
      </c>
      <c r="B691" t="str">
        <f t="shared" si="187"/>
        <v>2018</v>
      </c>
      <c r="D691" s="3">
        <f t="shared" ca="1" si="204"/>
        <v>20325.54</v>
      </c>
      <c r="E691" s="3">
        <f t="shared" ca="1" si="205"/>
        <v>119562</v>
      </c>
      <c r="F691" s="1">
        <f t="shared" ca="1" si="206"/>
        <v>0.17</v>
      </c>
      <c r="G691">
        <f t="shared" ca="1" si="218"/>
        <v>5</v>
      </c>
      <c r="H691">
        <f t="shared" ca="1" si="207"/>
        <v>768</v>
      </c>
      <c r="I691" s="3">
        <f t="shared" ca="1" si="208"/>
        <v>2977</v>
      </c>
      <c r="J691">
        <v>12</v>
      </c>
      <c r="K691" s="1">
        <f t="shared" ca="1" si="209"/>
        <v>0.19</v>
      </c>
      <c r="L691">
        <f t="shared" ca="1" si="188"/>
        <v>5</v>
      </c>
      <c r="M691" s="4">
        <f t="shared" ca="1" si="210"/>
        <v>263.88754768097607</v>
      </c>
      <c r="N691" s="10">
        <f t="shared" ca="1" si="219"/>
        <v>1736.5833333333335</v>
      </c>
      <c r="O691" s="3">
        <f t="shared" ca="1" si="212"/>
        <v>248.08333333333334</v>
      </c>
      <c r="P691" s="14">
        <f t="shared" ca="1" si="213"/>
        <v>565.63</v>
      </c>
      <c r="Q691" s="14">
        <f t="shared" ca="1" si="214"/>
        <v>14885</v>
      </c>
      <c r="R691" s="12">
        <f t="shared" ca="1" si="215"/>
        <v>2286336</v>
      </c>
      <c r="S691" s="12">
        <f t="shared" ca="1" si="216"/>
        <v>506.09000000000003</v>
      </c>
      <c r="T691" s="12">
        <f t="shared" ca="1" si="217"/>
        <v>355936074</v>
      </c>
    </row>
    <row r="692" spans="1:20">
      <c r="A692" t="s">
        <v>707</v>
      </c>
      <c r="B692" t="str">
        <f t="shared" si="187"/>
        <v>2018</v>
      </c>
      <c r="D692" s="3">
        <f t="shared" ca="1" si="204"/>
        <v>26357.98</v>
      </c>
      <c r="E692" s="3">
        <f t="shared" ca="1" si="205"/>
        <v>119809</v>
      </c>
      <c r="F692" s="1">
        <f t="shared" ca="1" si="206"/>
        <v>0.22</v>
      </c>
      <c r="G692">
        <f t="shared" ca="1" si="218"/>
        <v>5</v>
      </c>
      <c r="H692">
        <f t="shared" ca="1" si="207"/>
        <v>738</v>
      </c>
      <c r="I692" s="3">
        <f t="shared" ca="1" si="208"/>
        <v>2675</v>
      </c>
      <c r="J692">
        <v>12</v>
      </c>
      <c r="K692" s="1">
        <f t="shared" ca="1" si="209"/>
        <v>0.16</v>
      </c>
      <c r="L692">
        <f t="shared" ca="1" si="188"/>
        <v>3</v>
      </c>
      <c r="M692" s="4">
        <f t="shared" ca="1" si="210"/>
        <v>199.13868810583361</v>
      </c>
      <c r="N692" s="10">
        <f t="shared" ca="1" si="219"/>
        <v>2006.25</v>
      </c>
      <c r="O692" s="3">
        <f t="shared" ca="1" si="212"/>
        <v>222.91666666666666</v>
      </c>
      <c r="P692" s="14">
        <f t="shared" ca="1" si="213"/>
        <v>428</v>
      </c>
      <c r="Q692" s="14">
        <f t="shared" ca="1" si="214"/>
        <v>13375</v>
      </c>
      <c r="R692" s="12">
        <f t="shared" ca="1" si="215"/>
        <v>1974150</v>
      </c>
      <c r="S692" s="12">
        <f t="shared" ca="1" si="216"/>
        <v>588.5</v>
      </c>
      <c r="T692" s="12">
        <f t="shared" ca="1" si="217"/>
        <v>320489075</v>
      </c>
    </row>
    <row r="693" spans="1:20">
      <c r="A693" t="s">
        <v>708</v>
      </c>
      <c r="B693" t="str">
        <f t="shared" si="187"/>
        <v>2018</v>
      </c>
      <c r="D693" s="3">
        <f t="shared" ca="1" si="204"/>
        <v>17922.800000000003</v>
      </c>
      <c r="E693" s="3">
        <f t="shared" ca="1" si="205"/>
        <v>64010</v>
      </c>
      <c r="F693" s="1">
        <f t="shared" ca="1" si="206"/>
        <v>0.28000000000000003</v>
      </c>
      <c r="G693">
        <f t="shared" ca="1" si="218"/>
        <v>5</v>
      </c>
      <c r="H693">
        <f t="shared" ca="1" si="207"/>
        <v>785</v>
      </c>
      <c r="I693" s="3">
        <f t="shared" ca="1" si="208"/>
        <v>2273</v>
      </c>
      <c r="J693">
        <v>12</v>
      </c>
      <c r="K693" s="1">
        <f t="shared" ca="1" si="209"/>
        <v>0.17</v>
      </c>
      <c r="L693">
        <f t="shared" ca="1" si="188"/>
        <v>4</v>
      </c>
      <c r="M693" s="4">
        <f t="shared" ca="1" si="210"/>
        <v>179.95068301377313</v>
      </c>
      <c r="N693" s="10">
        <f t="shared" ca="1" si="219"/>
        <v>1515.3333333333333</v>
      </c>
      <c r="O693" s="3">
        <f t="shared" ca="1" si="212"/>
        <v>189.41666666666666</v>
      </c>
      <c r="P693" s="14">
        <f t="shared" ca="1" si="213"/>
        <v>386.41</v>
      </c>
      <c r="Q693" s="14">
        <f t="shared" ca="1" si="214"/>
        <v>11365</v>
      </c>
      <c r="R693" s="12">
        <f t="shared" ca="1" si="215"/>
        <v>1784305</v>
      </c>
      <c r="S693" s="12">
        <f t="shared" ca="1" si="216"/>
        <v>636.44000000000005</v>
      </c>
      <c r="T693" s="12">
        <f t="shared" ca="1" si="217"/>
        <v>145494730</v>
      </c>
    </row>
    <row r="694" spans="1:20">
      <c r="A694" t="s">
        <v>709</v>
      </c>
      <c r="B694" t="str">
        <f t="shared" si="187"/>
        <v>2018</v>
      </c>
      <c r="D694" s="3">
        <f t="shared" ca="1" si="204"/>
        <v>12278.699999999999</v>
      </c>
      <c r="E694" s="3">
        <f t="shared" ca="1" si="205"/>
        <v>81858</v>
      </c>
      <c r="F694" s="1">
        <f t="shared" ca="1" si="206"/>
        <v>0.15</v>
      </c>
      <c r="G694">
        <f t="shared" ca="1" si="218"/>
        <v>3</v>
      </c>
      <c r="H694">
        <f t="shared" ca="1" si="207"/>
        <v>733</v>
      </c>
      <c r="I694" s="3">
        <f t="shared" ca="1" si="208"/>
        <v>2505</v>
      </c>
      <c r="J694">
        <v>12</v>
      </c>
      <c r="K694" s="1">
        <f t="shared" ca="1" si="209"/>
        <v>0.18</v>
      </c>
      <c r="L694">
        <f t="shared" ca="1" si="188"/>
        <v>5</v>
      </c>
      <c r="M694" s="4">
        <f t="shared" ca="1" si="210"/>
        <v>210.17299188299501</v>
      </c>
      <c r="N694" s="10">
        <f t="shared" ca="1" si="219"/>
        <v>1461.25</v>
      </c>
      <c r="O694" s="3">
        <f t="shared" ca="1" si="212"/>
        <v>208.75</v>
      </c>
      <c r="P694" s="14">
        <f t="shared" ca="1" si="213"/>
        <v>450.9</v>
      </c>
      <c r="Q694" s="14">
        <f t="shared" ca="1" si="214"/>
        <v>7515</v>
      </c>
      <c r="R694" s="12">
        <f t="shared" ca="1" si="215"/>
        <v>1836165</v>
      </c>
      <c r="S694" s="12">
        <f t="shared" ca="1" si="216"/>
        <v>375.75</v>
      </c>
      <c r="T694" s="12">
        <f t="shared" ca="1" si="217"/>
        <v>205054290</v>
      </c>
    </row>
    <row r="695" spans="1:20">
      <c r="A695" t="s">
        <v>710</v>
      </c>
      <c r="B695" t="str">
        <f t="shared" si="187"/>
        <v>2018</v>
      </c>
      <c r="D695" s="3">
        <f t="shared" ca="1" si="204"/>
        <v>31799.649999999998</v>
      </c>
      <c r="E695" s="3">
        <f t="shared" ca="1" si="205"/>
        <v>85945</v>
      </c>
      <c r="F695" s="1">
        <f t="shared" ca="1" si="206"/>
        <v>0.37</v>
      </c>
      <c r="G695">
        <f t="shared" ca="1" si="218"/>
        <v>3</v>
      </c>
      <c r="H695">
        <f t="shared" ca="1" si="207"/>
        <v>748</v>
      </c>
      <c r="I695" s="3">
        <f t="shared" ca="1" si="208"/>
        <v>3780</v>
      </c>
      <c r="J695">
        <v>12</v>
      </c>
      <c r="K695" s="1">
        <f t="shared" ca="1" si="209"/>
        <v>0.18</v>
      </c>
      <c r="L695">
        <f t="shared" ca="1" si="188"/>
        <v>3</v>
      </c>
      <c r="M695" s="4">
        <f t="shared" ca="1" si="210"/>
        <v>317.14726918871088</v>
      </c>
      <c r="N695" s="10">
        <f t="shared" ca="1" si="219"/>
        <v>2835</v>
      </c>
      <c r="O695" s="3">
        <f t="shared" ca="1" si="212"/>
        <v>315</v>
      </c>
      <c r="P695" s="14">
        <f t="shared" ca="1" si="213"/>
        <v>680.4</v>
      </c>
      <c r="Q695" s="14">
        <f t="shared" ca="1" si="214"/>
        <v>11340</v>
      </c>
      <c r="R695" s="12">
        <f t="shared" ca="1" si="215"/>
        <v>2827440</v>
      </c>
      <c r="S695" s="12">
        <f t="shared" ca="1" si="216"/>
        <v>1398.6</v>
      </c>
      <c r="T695" s="12">
        <f t="shared" ca="1" si="217"/>
        <v>324872100</v>
      </c>
    </row>
    <row r="696" spans="1:20">
      <c r="A696" t="s">
        <v>711</v>
      </c>
      <c r="B696" t="str">
        <f t="shared" si="187"/>
        <v>2018</v>
      </c>
      <c r="D696" s="3">
        <f t="shared" ca="1" si="204"/>
        <v>13544.58</v>
      </c>
      <c r="E696" s="3">
        <f t="shared" ca="1" si="205"/>
        <v>64498</v>
      </c>
      <c r="F696" s="1">
        <f t="shared" ca="1" si="206"/>
        <v>0.21</v>
      </c>
      <c r="G696">
        <f t="shared" ca="1" si="218"/>
        <v>3</v>
      </c>
      <c r="H696">
        <f t="shared" ca="1" si="207"/>
        <v>763</v>
      </c>
      <c r="I696" s="3">
        <f t="shared" ca="1" si="208"/>
        <v>3070</v>
      </c>
      <c r="J696">
        <v>12</v>
      </c>
      <c r="K696" s="1">
        <f t="shared" ca="1" si="209"/>
        <v>0.2</v>
      </c>
      <c r="L696">
        <f t="shared" ca="1" si="188"/>
        <v>6</v>
      </c>
      <c r="M696" s="4">
        <f t="shared" ca="1" si="210"/>
        <v>286.71003008042101</v>
      </c>
      <c r="N696" s="10">
        <f t="shared" ca="1" si="219"/>
        <v>1535</v>
      </c>
      <c r="O696" s="3">
        <f t="shared" ca="1" si="212"/>
        <v>255.83333333333334</v>
      </c>
      <c r="P696" s="14">
        <f t="shared" ca="1" si="213"/>
        <v>614</v>
      </c>
      <c r="Q696" s="14">
        <f t="shared" ca="1" si="214"/>
        <v>9210</v>
      </c>
      <c r="R696" s="12">
        <f t="shared" ca="1" si="215"/>
        <v>2342410</v>
      </c>
      <c r="S696" s="12">
        <f t="shared" ca="1" si="216"/>
        <v>644.69999999999993</v>
      </c>
      <c r="T696" s="12">
        <f t="shared" ca="1" si="217"/>
        <v>198008860</v>
      </c>
    </row>
    <row r="697" spans="1:20">
      <c r="A697" t="s">
        <v>712</v>
      </c>
      <c r="B697" t="str">
        <f t="shared" si="187"/>
        <v>2018</v>
      </c>
      <c r="D697" s="3">
        <f t="shared" ca="1" si="204"/>
        <v>24141.15</v>
      </c>
      <c r="E697" s="3">
        <f t="shared" ca="1" si="205"/>
        <v>73155</v>
      </c>
      <c r="F697" s="1">
        <f t="shared" ca="1" si="206"/>
        <v>0.33</v>
      </c>
      <c r="G697">
        <f t="shared" ca="1" si="218"/>
        <v>5</v>
      </c>
      <c r="H697">
        <f t="shared" ca="1" si="207"/>
        <v>784</v>
      </c>
      <c r="I697" s="3">
        <f t="shared" ca="1" si="208"/>
        <v>2120</v>
      </c>
      <c r="J697">
        <v>12</v>
      </c>
      <c r="K697" s="1">
        <f t="shared" ca="1" si="209"/>
        <v>0.16</v>
      </c>
      <c r="L697">
        <f t="shared" ca="1" si="188"/>
        <v>3</v>
      </c>
      <c r="M697" s="4">
        <f t="shared" ca="1" si="210"/>
        <v>157.82206309695974</v>
      </c>
      <c r="N697" s="10">
        <f t="shared" ca="1" si="219"/>
        <v>1590</v>
      </c>
      <c r="O697" s="3">
        <f t="shared" ca="1" si="212"/>
        <v>176.66666666666666</v>
      </c>
      <c r="P697" s="14">
        <f t="shared" ca="1" si="213"/>
        <v>339.2</v>
      </c>
      <c r="Q697" s="14">
        <f t="shared" ca="1" si="214"/>
        <v>10600</v>
      </c>
      <c r="R697" s="12">
        <f t="shared" ca="1" si="215"/>
        <v>1662080</v>
      </c>
      <c r="S697" s="12">
        <f t="shared" ca="1" si="216"/>
        <v>699.6</v>
      </c>
      <c r="T697" s="12">
        <f t="shared" ca="1" si="217"/>
        <v>155088600</v>
      </c>
    </row>
    <row r="698" spans="1:20">
      <c r="A698" t="s">
        <v>713</v>
      </c>
      <c r="B698" t="str">
        <f t="shared" si="187"/>
        <v>2018</v>
      </c>
      <c r="D698" s="3">
        <f t="shared" ca="1" si="204"/>
        <v>31171.02</v>
      </c>
      <c r="E698" s="3">
        <f t="shared" ca="1" si="205"/>
        <v>82029</v>
      </c>
      <c r="F698" s="1">
        <f t="shared" ca="1" si="206"/>
        <v>0.38</v>
      </c>
      <c r="G698">
        <f t="shared" ca="1" si="218"/>
        <v>4</v>
      </c>
      <c r="H698">
        <f t="shared" ca="1" si="207"/>
        <v>787</v>
      </c>
      <c r="I698" s="3">
        <f t="shared" ca="1" si="208"/>
        <v>3916</v>
      </c>
      <c r="J698">
        <v>12</v>
      </c>
      <c r="K698" s="1">
        <f t="shared" ca="1" si="209"/>
        <v>0.21</v>
      </c>
      <c r="L698">
        <f t="shared" ca="1" si="188"/>
        <v>6</v>
      </c>
      <c r="M698" s="4">
        <f t="shared" ca="1" si="210"/>
        <v>384.34639474276577</v>
      </c>
      <c r="N698" s="10">
        <f t="shared" ca="1" si="219"/>
        <v>1958</v>
      </c>
      <c r="O698" s="3">
        <f t="shared" ca="1" si="212"/>
        <v>326.33333333333331</v>
      </c>
      <c r="P698" s="14">
        <f t="shared" ca="1" si="213"/>
        <v>822.36</v>
      </c>
      <c r="Q698" s="14">
        <f t="shared" ca="1" si="214"/>
        <v>15664</v>
      </c>
      <c r="R698" s="12">
        <f t="shared" ca="1" si="215"/>
        <v>3081892</v>
      </c>
      <c r="S698" s="12">
        <f t="shared" ca="1" si="216"/>
        <v>1488.08</v>
      </c>
      <c r="T698" s="12">
        <f t="shared" ca="1" si="217"/>
        <v>321225564</v>
      </c>
    </row>
    <row r="699" spans="1:20">
      <c r="A699" t="s">
        <v>714</v>
      </c>
      <c r="B699" t="str">
        <f t="shared" si="187"/>
        <v>2018</v>
      </c>
      <c r="D699" s="3">
        <f t="shared" ca="1" si="204"/>
        <v>11728.6</v>
      </c>
      <c r="E699" s="3">
        <f t="shared" ca="1" si="205"/>
        <v>117286</v>
      </c>
      <c r="F699" s="1">
        <f t="shared" ca="1" si="206"/>
        <v>0.1</v>
      </c>
      <c r="G699">
        <f t="shared" ca="1" si="218"/>
        <v>4</v>
      </c>
      <c r="H699">
        <f t="shared" ca="1" si="207"/>
        <v>742</v>
      </c>
      <c r="I699" s="3">
        <f t="shared" ca="1" si="208"/>
        <v>3574</v>
      </c>
      <c r="J699">
        <v>12</v>
      </c>
      <c r="K699" s="1">
        <f t="shared" ca="1" si="209"/>
        <v>0.16</v>
      </c>
      <c r="L699">
        <f t="shared" ca="1" si="188"/>
        <v>4</v>
      </c>
      <c r="M699" s="4">
        <f t="shared" ca="1" si="210"/>
        <v>266.06417618327077</v>
      </c>
      <c r="N699" s="10">
        <f t="shared" ca="1" si="219"/>
        <v>2382.6666666666665</v>
      </c>
      <c r="O699" s="3">
        <f t="shared" ca="1" si="212"/>
        <v>297.83333333333331</v>
      </c>
      <c r="P699" s="14">
        <f t="shared" ca="1" si="213"/>
        <v>571.84</v>
      </c>
      <c r="Q699" s="14">
        <f t="shared" ca="1" si="214"/>
        <v>14296</v>
      </c>
      <c r="R699" s="12">
        <f t="shared" ca="1" si="215"/>
        <v>2651908</v>
      </c>
      <c r="S699" s="12">
        <f t="shared" ca="1" si="216"/>
        <v>357.40000000000003</v>
      </c>
      <c r="T699" s="12">
        <f t="shared" ca="1" si="217"/>
        <v>419180164</v>
      </c>
    </row>
    <row r="700" spans="1:20">
      <c r="A700" t="s">
        <v>715</v>
      </c>
      <c r="B700" t="str">
        <f t="shared" si="187"/>
        <v>2018</v>
      </c>
      <c r="D700" s="3">
        <f t="shared" ca="1" si="204"/>
        <v>26751.120000000003</v>
      </c>
      <c r="E700" s="3">
        <f t="shared" ca="1" si="205"/>
        <v>81064</v>
      </c>
      <c r="F700" s="1">
        <f t="shared" ca="1" si="206"/>
        <v>0.33</v>
      </c>
      <c r="G700">
        <f t="shared" ca="1" si="218"/>
        <v>3</v>
      </c>
      <c r="H700">
        <f t="shared" ca="1" si="207"/>
        <v>761</v>
      </c>
      <c r="I700" s="3">
        <f t="shared" ca="1" si="208"/>
        <v>3255</v>
      </c>
      <c r="J700">
        <v>12</v>
      </c>
      <c r="K700" s="1">
        <f t="shared" ca="1" si="209"/>
        <v>0.19</v>
      </c>
      <c r="L700">
        <f t="shared" ca="1" si="188"/>
        <v>6</v>
      </c>
      <c r="M700" s="4">
        <f t="shared" ca="1" si="210"/>
        <v>288.53005297332123</v>
      </c>
      <c r="N700" s="10">
        <f t="shared" ca="1" si="219"/>
        <v>1627.5</v>
      </c>
      <c r="O700" s="3">
        <f t="shared" ca="1" si="212"/>
        <v>271.25</v>
      </c>
      <c r="P700" s="14">
        <f t="shared" ca="1" si="213"/>
        <v>618.45000000000005</v>
      </c>
      <c r="Q700" s="14">
        <f t="shared" ca="1" si="214"/>
        <v>9765</v>
      </c>
      <c r="R700" s="12">
        <f t="shared" ca="1" si="215"/>
        <v>2477055</v>
      </c>
      <c r="S700" s="12">
        <f t="shared" ca="1" si="216"/>
        <v>1074.1500000000001</v>
      </c>
      <c r="T700" s="12">
        <f t="shared" ca="1" si="217"/>
        <v>263863320</v>
      </c>
    </row>
    <row r="701" spans="1:20">
      <c r="A701" t="s">
        <v>716</v>
      </c>
      <c r="B701" t="str">
        <f t="shared" si="187"/>
        <v>2018</v>
      </c>
      <c r="D701" s="3">
        <f t="shared" ca="1" si="204"/>
        <v>10826.64</v>
      </c>
      <c r="E701" s="3">
        <f t="shared" ca="1" si="205"/>
        <v>60148</v>
      </c>
      <c r="F701" s="1">
        <f t="shared" ca="1" si="206"/>
        <v>0.18</v>
      </c>
      <c r="G701">
        <f t="shared" ca="1" si="218"/>
        <v>4</v>
      </c>
      <c r="H701">
        <f t="shared" ca="1" si="207"/>
        <v>755</v>
      </c>
      <c r="I701" s="3">
        <f t="shared" ca="1" si="208"/>
        <v>3958</v>
      </c>
      <c r="J701">
        <v>12</v>
      </c>
      <c r="K701" s="1">
        <f t="shared" ca="1" si="209"/>
        <v>0.2</v>
      </c>
      <c r="L701">
        <f t="shared" ca="1" si="188"/>
        <v>6</v>
      </c>
      <c r="M701" s="4">
        <f t="shared" ca="1" si="210"/>
        <v>369.6411397584061</v>
      </c>
      <c r="N701" s="10">
        <f t="shared" ca="1" si="219"/>
        <v>1979</v>
      </c>
      <c r="O701" s="3">
        <f t="shared" ca="1" si="212"/>
        <v>329.83333333333331</v>
      </c>
      <c r="P701" s="14">
        <f t="shared" ca="1" si="213"/>
        <v>791.6</v>
      </c>
      <c r="Q701" s="14">
        <f t="shared" ca="1" si="214"/>
        <v>15832</v>
      </c>
      <c r="R701" s="12">
        <f t="shared" ca="1" si="215"/>
        <v>2988290</v>
      </c>
      <c r="S701" s="12">
        <f t="shared" ca="1" si="216"/>
        <v>712.43999999999994</v>
      </c>
      <c r="T701" s="12">
        <f t="shared" ca="1" si="217"/>
        <v>238065784</v>
      </c>
    </row>
    <row r="702" spans="1:20">
      <c r="A702" t="s">
        <v>717</v>
      </c>
      <c r="B702" t="str">
        <f t="shared" si="187"/>
        <v>2018</v>
      </c>
      <c r="D702" s="3">
        <f t="shared" ca="1" si="204"/>
        <v>22952.25</v>
      </c>
      <c r="E702" s="3">
        <f t="shared" ca="1" si="205"/>
        <v>91809</v>
      </c>
      <c r="F702" s="1">
        <f t="shared" ca="1" si="206"/>
        <v>0.25</v>
      </c>
      <c r="G702">
        <f t="shared" ca="1" si="218"/>
        <v>3</v>
      </c>
      <c r="H702">
        <f t="shared" ca="1" si="207"/>
        <v>761</v>
      </c>
      <c r="I702" s="3">
        <f t="shared" ca="1" si="208"/>
        <v>2438</v>
      </c>
      <c r="J702">
        <v>12</v>
      </c>
      <c r="K702" s="1">
        <f t="shared" ca="1" si="209"/>
        <v>0.19</v>
      </c>
      <c r="L702">
        <f t="shared" ca="1" si="188"/>
        <v>5</v>
      </c>
      <c r="M702" s="4">
        <f t="shared" ca="1" si="210"/>
        <v>216.10945288754436</v>
      </c>
      <c r="N702" s="10">
        <f t="shared" ca="1" si="219"/>
        <v>1422.1666666666667</v>
      </c>
      <c r="O702" s="3">
        <f t="shared" ca="1" si="212"/>
        <v>203.16666666666666</v>
      </c>
      <c r="P702" s="14">
        <f t="shared" ca="1" si="213"/>
        <v>463.22</v>
      </c>
      <c r="Q702" s="14">
        <f t="shared" ca="1" si="214"/>
        <v>7314</v>
      </c>
      <c r="R702" s="12">
        <f t="shared" ca="1" si="215"/>
        <v>1855318</v>
      </c>
      <c r="S702" s="12">
        <f t="shared" ca="1" si="216"/>
        <v>609.5</v>
      </c>
      <c r="T702" s="12">
        <f t="shared" ca="1" si="217"/>
        <v>223830342</v>
      </c>
    </row>
    <row r="703" spans="1:20">
      <c r="A703" t="s">
        <v>718</v>
      </c>
      <c r="B703" t="str">
        <f t="shared" si="187"/>
        <v>2018</v>
      </c>
      <c r="D703" s="3">
        <f t="shared" ca="1" si="204"/>
        <v>24949.57</v>
      </c>
      <c r="E703" s="3">
        <f t="shared" ca="1" si="205"/>
        <v>86033</v>
      </c>
      <c r="F703" s="1">
        <f t="shared" ca="1" si="206"/>
        <v>0.28999999999999998</v>
      </c>
      <c r="G703">
        <f t="shared" ca="1" si="218"/>
        <v>5</v>
      </c>
      <c r="H703">
        <f t="shared" ca="1" si="207"/>
        <v>763</v>
      </c>
      <c r="I703" s="3">
        <f t="shared" ca="1" si="208"/>
        <v>3336</v>
      </c>
      <c r="J703">
        <v>12</v>
      </c>
      <c r="K703" s="1">
        <f t="shared" ca="1" si="209"/>
        <v>0.18</v>
      </c>
      <c r="L703">
        <f t="shared" ca="1" si="188"/>
        <v>6</v>
      </c>
      <c r="M703" s="4">
        <f t="shared" ca="1" si="210"/>
        <v>279.8950502681322</v>
      </c>
      <c r="N703" s="10">
        <f t="shared" ca="1" si="219"/>
        <v>1668</v>
      </c>
      <c r="O703" s="3">
        <f t="shared" ca="1" si="212"/>
        <v>278</v>
      </c>
      <c r="P703" s="14">
        <f t="shared" ca="1" si="213"/>
        <v>600.48</v>
      </c>
      <c r="Q703" s="14">
        <f t="shared" ca="1" si="214"/>
        <v>16680</v>
      </c>
      <c r="R703" s="12">
        <f t="shared" ca="1" si="215"/>
        <v>2545368</v>
      </c>
      <c r="S703" s="12">
        <f t="shared" ca="1" si="216"/>
        <v>967.43999999999994</v>
      </c>
      <c r="T703" s="12">
        <f t="shared" ca="1" si="217"/>
        <v>287006088</v>
      </c>
    </row>
    <row r="704" spans="1:20">
      <c r="A704" t="s">
        <v>719</v>
      </c>
      <c r="B704" t="str">
        <f t="shared" si="187"/>
        <v>2018</v>
      </c>
      <c r="D704" s="3">
        <f t="shared" ca="1" si="204"/>
        <v>6776.28</v>
      </c>
      <c r="E704" s="3">
        <f t="shared" ca="1" si="205"/>
        <v>56469</v>
      </c>
      <c r="F704" s="1">
        <f t="shared" ca="1" si="206"/>
        <v>0.12</v>
      </c>
      <c r="G704">
        <f t="shared" ca="1" si="218"/>
        <v>4</v>
      </c>
      <c r="H704">
        <f t="shared" ca="1" si="207"/>
        <v>769</v>
      </c>
      <c r="I704" s="3">
        <f t="shared" ca="1" si="208"/>
        <v>3782</v>
      </c>
      <c r="J704">
        <v>12</v>
      </c>
      <c r="K704" s="1">
        <f t="shared" ca="1" si="209"/>
        <v>0.18</v>
      </c>
      <c r="L704">
        <f t="shared" ca="1" si="188"/>
        <v>4</v>
      </c>
      <c r="M704" s="4">
        <f t="shared" ca="1" si="210"/>
        <v>317.31507197664155</v>
      </c>
      <c r="N704" s="10">
        <f t="shared" ca="1" si="219"/>
        <v>2521.333333333333</v>
      </c>
      <c r="O704" s="3">
        <f t="shared" ca="1" si="212"/>
        <v>315.16666666666669</v>
      </c>
      <c r="P704" s="14">
        <f t="shared" ca="1" si="213"/>
        <v>680.76</v>
      </c>
      <c r="Q704" s="14">
        <f t="shared" ca="1" si="214"/>
        <v>15128</v>
      </c>
      <c r="R704" s="12">
        <f t="shared" ca="1" si="215"/>
        <v>2908358</v>
      </c>
      <c r="S704" s="12">
        <f t="shared" ca="1" si="216"/>
        <v>453.84</v>
      </c>
      <c r="T704" s="12">
        <f t="shared" ca="1" si="217"/>
        <v>213565758</v>
      </c>
    </row>
    <row r="705" spans="1:20">
      <c r="A705" t="s">
        <v>720</v>
      </c>
      <c r="B705" t="str">
        <f t="shared" si="187"/>
        <v>2018</v>
      </c>
      <c r="D705" s="3">
        <f t="shared" ca="1" si="204"/>
        <v>16323.75</v>
      </c>
      <c r="E705" s="3">
        <f t="shared" ca="1" si="205"/>
        <v>65295</v>
      </c>
      <c r="F705" s="1">
        <f t="shared" ca="1" si="206"/>
        <v>0.25</v>
      </c>
      <c r="G705">
        <f t="shared" ca="1" si="218"/>
        <v>3</v>
      </c>
      <c r="H705">
        <f t="shared" ca="1" si="207"/>
        <v>732</v>
      </c>
      <c r="I705" s="3">
        <f t="shared" ca="1" si="208"/>
        <v>2550</v>
      </c>
      <c r="J705">
        <v>12</v>
      </c>
      <c r="K705" s="1">
        <f t="shared" ca="1" si="209"/>
        <v>0.2</v>
      </c>
      <c r="L705">
        <f t="shared" ca="1" si="188"/>
        <v>5</v>
      </c>
      <c r="M705" s="4">
        <f t="shared" ca="1" si="210"/>
        <v>238.14676765637574</v>
      </c>
      <c r="N705" s="10">
        <f t="shared" ca="1" si="219"/>
        <v>1487.5</v>
      </c>
      <c r="O705" s="3">
        <f t="shared" ca="1" si="212"/>
        <v>212.5</v>
      </c>
      <c r="P705" s="14">
        <f t="shared" ca="1" si="213"/>
        <v>510</v>
      </c>
      <c r="Q705" s="14">
        <f t="shared" ca="1" si="214"/>
        <v>7650</v>
      </c>
      <c r="R705" s="12">
        <f t="shared" ca="1" si="215"/>
        <v>1866600</v>
      </c>
      <c r="S705" s="12">
        <f t="shared" ca="1" si="216"/>
        <v>637.5</v>
      </c>
      <c r="T705" s="12">
        <f t="shared" ca="1" si="217"/>
        <v>166502250</v>
      </c>
    </row>
    <row r="706" spans="1:20">
      <c r="A706" t="s">
        <v>721</v>
      </c>
      <c r="B706" t="str">
        <f t="shared" ref="B706:B769" si="220">+LEFT(A706,4)</f>
        <v>2018</v>
      </c>
      <c r="D706" s="3">
        <f t="shared" ca="1" si="204"/>
        <v>44288.01</v>
      </c>
      <c r="E706" s="3">
        <f t="shared" ca="1" si="205"/>
        <v>113559</v>
      </c>
      <c r="F706" s="1">
        <f t="shared" ca="1" si="206"/>
        <v>0.39</v>
      </c>
      <c r="G706">
        <f t="shared" ca="1" si="218"/>
        <v>4</v>
      </c>
      <c r="H706">
        <f t="shared" ca="1" si="207"/>
        <v>727</v>
      </c>
      <c r="I706" s="3">
        <f t="shared" ca="1" si="208"/>
        <v>2718</v>
      </c>
      <c r="J706">
        <v>12</v>
      </c>
      <c r="K706" s="1">
        <f t="shared" ca="1" si="209"/>
        <v>0.15</v>
      </c>
      <c r="L706">
        <f t="shared" ca="1" si="188"/>
        <v>6</v>
      </c>
      <c r="M706" s="4">
        <f t="shared" ca="1" si="210"/>
        <v>189.52110167865516</v>
      </c>
      <c r="N706" s="10">
        <f t="shared" ca="1" si="219"/>
        <v>1359</v>
      </c>
      <c r="O706" s="3">
        <f t="shared" ca="1" si="212"/>
        <v>226.5</v>
      </c>
      <c r="P706" s="14">
        <f t="shared" ca="1" si="213"/>
        <v>407.7</v>
      </c>
      <c r="Q706" s="14">
        <f t="shared" ca="1" si="214"/>
        <v>10872</v>
      </c>
      <c r="R706" s="12">
        <f t="shared" ca="1" si="215"/>
        <v>1975986</v>
      </c>
      <c r="S706" s="12">
        <f t="shared" ca="1" si="216"/>
        <v>1060.02</v>
      </c>
      <c r="T706" s="12">
        <f t="shared" ca="1" si="217"/>
        <v>308653362</v>
      </c>
    </row>
    <row r="707" spans="1:20">
      <c r="A707" t="s">
        <v>722</v>
      </c>
      <c r="B707" t="str">
        <f t="shared" si="220"/>
        <v>2018</v>
      </c>
      <c r="D707" s="3">
        <f t="shared" ca="1" si="204"/>
        <v>23236.29</v>
      </c>
      <c r="E707" s="3">
        <f t="shared" ca="1" si="205"/>
        <v>110649</v>
      </c>
      <c r="F707" s="1">
        <f t="shared" ca="1" si="206"/>
        <v>0.21000000000000002</v>
      </c>
      <c r="G707">
        <f t="shared" ca="1" si="218"/>
        <v>3</v>
      </c>
      <c r="H707">
        <f t="shared" ca="1" si="207"/>
        <v>762</v>
      </c>
      <c r="I707" s="3">
        <f t="shared" ca="1" si="208"/>
        <v>3265</v>
      </c>
      <c r="J707">
        <v>12</v>
      </c>
      <c r="K707" s="1">
        <f t="shared" ca="1" si="209"/>
        <v>0.18</v>
      </c>
      <c r="L707">
        <f t="shared" ref="L707:L770" ca="1" si="221">+RANDBETWEEN(3,6)</f>
        <v>4</v>
      </c>
      <c r="M707" s="4">
        <f t="shared" ca="1" si="210"/>
        <v>273.93805129659819</v>
      </c>
      <c r="N707" s="10">
        <f t="shared" ca="1" si="219"/>
        <v>2176.6666666666665</v>
      </c>
      <c r="O707" s="3">
        <f t="shared" ca="1" si="212"/>
        <v>272.08333333333331</v>
      </c>
      <c r="P707" s="14">
        <f t="shared" ca="1" si="213"/>
        <v>587.69999999999993</v>
      </c>
      <c r="Q707" s="14">
        <f t="shared" ca="1" si="214"/>
        <v>9795</v>
      </c>
      <c r="R707" s="12">
        <f t="shared" ca="1" si="215"/>
        <v>2487930</v>
      </c>
      <c r="S707" s="12">
        <f t="shared" ca="1" si="216"/>
        <v>685.65000000000009</v>
      </c>
      <c r="T707" s="12">
        <f t="shared" ca="1" si="217"/>
        <v>361268985</v>
      </c>
    </row>
    <row r="708" spans="1:20">
      <c r="A708" t="s">
        <v>723</v>
      </c>
      <c r="B708" t="str">
        <f t="shared" si="220"/>
        <v>2018</v>
      </c>
      <c r="D708" s="3">
        <f t="shared" ca="1" si="204"/>
        <v>31244.980000000003</v>
      </c>
      <c r="E708" s="3">
        <f t="shared" ca="1" si="205"/>
        <v>91897</v>
      </c>
      <c r="F708" s="1">
        <f t="shared" ca="1" si="206"/>
        <v>0.34</v>
      </c>
      <c r="G708">
        <f t="shared" ca="1" si="218"/>
        <v>5</v>
      </c>
      <c r="H708">
        <f t="shared" ca="1" si="207"/>
        <v>749</v>
      </c>
      <c r="I708" s="3">
        <f t="shared" ca="1" si="208"/>
        <v>2321</v>
      </c>
      <c r="J708">
        <v>12</v>
      </c>
      <c r="K708" s="1">
        <f t="shared" ca="1" si="209"/>
        <v>0.19</v>
      </c>
      <c r="L708">
        <f t="shared" ca="1" si="221"/>
        <v>3</v>
      </c>
      <c r="M708" s="4">
        <f t="shared" ca="1" si="210"/>
        <v>205.73832655947109</v>
      </c>
      <c r="N708" s="10">
        <f t="shared" ca="1" si="219"/>
        <v>1740.75</v>
      </c>
      <c r="O708" s="3">
        <f t="shared" ca="1" si="212"/>
        <v>193.41666666666666</v>
      </c>
      <c r="P708" s="14">
        <f t="shared" ca="1" si="213"/>
        <v>440.99</v>
      </c>
      <c r="Q708" s="14">
        <f t="shared" ca="1" si="214"/>
        <v>11605</v>
      </c>
      <c r="R708" s="12">
        <f t="shared" ca="1" si="215"/>
        <v>1738429</v>
      </c>
      <c r="S708" s="12">
        <f t="shared" ca="1" si="216"/>
        <v>789.1400000000001</v>
      </c>
      <c r="T708" s="12">
        <f t="shared" ca="1" si="217"/>
        <v>213292937</v>
      </c>
    </row>
    <row r="709" spans="1:20">
      <c r="A709" t="s">
        <v>724</v>
      </c>
      <c r="B709" t="str">
        <f t="shared" si="220"/>
        <v>2018</v>
      </c>
      <c r="D709" s="3">
        <f t="shared" ca="1" si="204"/>
        <v>21564.760000000002</v>
      </c>
      <c r="E709" s="3">
        <f t="shared" ca="1" si="205"/>
        <v>77017</v>
      </c>
      <c r="F709" s="1">
        <f t="shared" ca="1" si="206"/>
        <v>0.28000000000000003</v>
      </c>
      <c r="G709">
        <f t="shared" ca="1" si="218"/>
        <v>3</v>
      </c>
      <c r="H709">
        <f t="shared" ca="1" si="207"/>
        <v>723</v>
      </c>
      <c r="I709" s="3">
        <f t="shared" ca="1" si="208"/>
        <v>3851</v>
      </c>
      <c r="J709">
        <v>12</v>
      </c>
      <c r="K709" s="1">
        <f t="shared" ca="1" si="209"/>
        <v>0.16</v>
      </c>
      <c r="L709">
        <f t="shared" ca="1" si="221"/>
        <v>3</v>
      </c>
      <c r="M709" s="4">
        <f t="shared" ca="1" si="210"/>
        <v>286.68526650301493</v>
      </c>
      <c r="N709" s="10">
        <f t="shared" ca="1" si="219"/>
        <v>2888.25</v>
      </c>
      <c r="O709" s="3">
        <f t="shared" ca="1" si="212"/>
        <v>320.91666666666669</v>
      </c>
      <c r="P709" s="14">
        <f t="shared" ca="1" si="213"/>
        <v>616.16</v>
      </c>
      <c r="Q709" s="14">
        <f t="shared" ca="1" si="214"/>
        <v>11553</v>
      </c>
      <c r="R709" s="12">
        <f t="shared" ca="1" si="215"/>
        <v>2784273</v>
      </c>
      <c r="S709" s="12">
        <f t="shared" ca="1" si="216"/>
        <v>1078.2800000000002</v>
      </c>
      <c r="T709" s="12">
        <f t="shared" ca="1" si="217"/>
        <v>296592467</v>
      </c>
    </row>
    <row r="710" spans="1:20">
      <c r="A710" t="s">
        <v>725</v>
      </c>
      <c r="B710" t="str">
        <f t="shared" si="220"/>
        <v>2018</v>
      </c>
      <c r="D710" s="3">
        <f t="shared" ca="1" si="204"/>
        <v>20125.419999999998</v>
      </c>
      <c r="E710" s="3">
        <f t="shared" ca="1" si="205"/>
        <v>69398</v>
      </c>
      <c r="F710" s="1">
        <f t="shared" ca="1" si="206"/>
        <v>0.28999999999999998</v>
      </c>
      <c r="G710">
        <f t="shared" ca="1" si="218"/>
        <v>4</v>
      </c>
      <c r="H710">
        <f t="shared" ca="1" si="207"/>
        <v>790</v>
      </c>
      <c r="I710" s="3">
        <f t="shared" ca="1" si="208"/>
        <v>3749</v>
      </c>
      <c r="J710">
        <v>12</v>
      </c>
      <c r="K710" s="1">
        <f t="shared" ca="1" si="209"/>
        <v>0.19</v>
      </c>
      <c r="L710">
        <f t="shared" ca="1" si="221"/>
        <v>4</v>
      </c>
      <c r="M710" s="4">
        <f t="shared" ca="1" si="210"/>
        <v>332.31925302518613</v>
      </c>
      <c r="N710" s="10">
        <f t="shared" ca="1" si="219"/>
        <v>2499.333333333333</v>
      </c>
      <c r="O710" s="3">
        <f t="shared" ca="1" si="212"/>
        <v>312.41666666666669</v>
      </c>
      <c r="P710" s="14">
        <f t="shared" ca="1" si="213"/>
        <v>712.31000000000006</v>
      </c>
      <c r="Q710" s="14">
        <f t="shared" ca="1" si="214"/>
        <v>14996</v>
      </c>
      <c r="R710" s="12">
        <f t="shared" ca="1" si="215"/>
        <v>2961710</v>
      </c>
      <c r="S710" s="12">
        <f t="shared" ca="1" si="216"/>
        <v>1087.21</v>
      </c>
      <c r="T710" s="12">
        <f t="shared" ca="1" si="217"/>
        <v>260173102</v>
      </c>
    </row>
    <row r="711" spans="1:20">
      <c r="A711" t="s">
        <v>726</v>
      </c>
      <c r="B711" t="str">
        <f t="shared" si="220"/>
        <v>2018</v>
      </c>
      <c r="D711" s="3">
        <f t="shared" ca="1" si="204"/>
        <v>23850.57</v>
      </c>
      <c r="E711" s="3">
        <f t="shared" ca="1" si="205"/>
        <v>64461</v>
      </c>
      <c r="F711" s="1">
        <f t="shared" ca="1" si="206"/>
        <v>0.37</v>
      </c>
      <c r="G711">
        <f t="shared" ca="1" si="218"/>
        <v>4</v>
      </c>
      <c r="H711">
        <f t="shared" ca="1" si="207"/>
        <v>764</v>
      </c>
      <c r="I711" s="3">
        <f t="shared" ca="1" si="208"/>
        <v>3440</v>
      </c>
      <c r="J711">
        <v>12</v>
      </c>
      <c r="K711" s="1">
        <f t="shared" ca="1" si="209"/>
        <v>0.17</v>
      </c>
      <c r="L711">
        <f t="shared" ca="1" si="221"/>
        <v>5</v>
      </c>
      <c r="M711" s="4">
        <f t="shared" ca="1" si="210"/>
        <v>272.34067292889557</v>
      </c>
      <c r="N711" s="10">
        <f t="shared" ca="1" si="219"/>
        <v>2006.6666666666667</v>
      </c>
      <c r="O711" s="3">
        <f t="shared" ca="1" si="212"/>
        <v>286.66666666666669</v>
      </c>
      <c r="P711" s="14">
        <f t="shared" ca="1" si="213"/>
        <v>584.80000000000007</v>
      </c>
      <c r="Q711" s="14">
        <f t="shared" ca="1" si="214"/>
        <v>13760</v>
      </c>
      <c r="R711" s="12">
        <f t="shared" ca="1" si="215"/>
        <v>2628160</v>
      </c>
      <c r="S711" s="12">
        <f t="shared" ca="1" si="216"/>
        <v>1272.8</v>
      </c>
      <c r="T711" s="12">
        <f t="shared" ca="1" si="217"/>
        <v>221745840</v>
      </c>
    </row>
    <row r="712" spans="1:20">
      <c r="A712" t="s">
        <v>727</v>
      </c>
      <c r="B712" t="str">
        <f t="shared" si="220"/>
        <v>2018</v>
      </c>
      <c r="D712" s="3">
        <f t="shared" ca="1" si="204"/>
        <v>23043.899999999998</v>
      </c>
      <c r="E712" s="3">
        <f t="shared" ca="1" si="205"/>
        <v>76813</v>
      </c>
      <c r="F712" s="1">
        <f t="shared" ca="1" si="206"/>
        <v>0.3</v>
      </c>
      <c r="G712">
        <f t="shared" ca="1" si="218"/>
        <v>4</v>
      </c>
      <c r="H712">
        <f t="shared" ca="1" si="207"/>
        <v>724</v>
      </c>
      <c r="I712" s="3">
        <f t="shared" ca="1" si="208"/>
        <v>2719</v>
      </c>
      <c r="J712">
        <v>12</v>
      </c>
      <c r="K712" s="1">
        <f t="shared" ca="1" si="209"/>
        <v>0.16</v>
      </c>
      <c r="L712">
        <f t="shared" ca="1" si="221"/>
        <v>3</v>
      </c>
      <c r="M712" s="4">
        <f t="shared" ca="1" si="210"/>
        <v>202.41424035878939</v>
      </c>
      <c r="N712" s="10">
        <f t="shared" ca="1" si="219"/>
        <v>2039.25</v>
      </c>
      <c r="O712" s="3">
        <f t="shared" ca="1" si="212"/>
        <v>226.58333333333334</v>
      </c>
      <c r="P712" s="14">
        <f t="shared" ca="1" si="213"/>
        <v>435.04</v>
      </c>
      <c r="Q712" s="14">
        <f t="shared" ca="1" si="214"/>
        <v>10876</v>
      </c>
      <c r="R712" s="12">
        <f t="shared" ca="1" si="215"/>
        <v>1968556</v>
      </c>
      <c r="S712" s="12">
        <f t="shared" ca="1" si="216"/>
        <v>815.69999999999993</v>
      </c>
      <c r="T712" s="12">
        <f t="shared" ca="1" si="217"/>
        <v>208854547</v>
      </c>
    </row>
    <row r="713" spans="1:20">
      <c r="A713" t="s">
        <v>728</v>
      </c>
      <c r="B713" t="str">
        <f t="shared" si="220"/>
        <v>2018</v>
      </c>
      <c r="D713" s="3">
        <f t="shared" ca="1" si="204"/>
        <v>19489.68</v>
      </c>
      <c r="E713" s="3">
        <f t="shared" ca="1" si="205"/>
        <v>69606</v>
      </c>
      <c r="F713" s="1">
        <f t="shared" ca="1" si="206"/>
        <v>0.28000000000000003</v>
      </c>
      <c r="G713">
        <f t="shared" ca="1" si="218"/>
        <v>4</v>
      </c>
      <c r="H713">
        <f t="shared" ca="1" si="207"/>
        <v>744</v>
      </c>
      <c r="I713" s="3">
        <f t="shared" ca="1" si="208"/>
        <v>2067</v>
      </c>
      <c r="J713">
        <v>12</v>
      </c>
      <c r="K713" s="1">
        <f t="shared" ca="1" si="209"/>
        <v>0.17</v>
      </c>
      <c r="L713">
        <f t="shared" ca="1" si="221"/>
        <v>4</v>
      </c>
      <c r="M713" s="4">
        <f t="shared" ca="1" si="210"/>
        <v>163.64191015814745</v>
      </c>
      <c r="N713" s="10">
        <f t="shared" ca="1" si="219"/>
        <v>1378</v>
      </c>
      <c r="O713" s="3">
        <f t="shared" ca="1" si="212"/>
        <v>172.25</v>
      </c>
      <c r="P713" s="14">
        <f t="shared" ca="1" si="213"/>
        <v>351.39000000000004</v>
      </c>
      <c r="Q713" s="14">
        <f t="shared" ca="1" si="214"/>
        <v>8268</v>
      </c>
      <c r="R713" s="12">
        <f t="shared" ca="1" si="215"/>
        <v>1537848</v>
      </c>
      <c r="S713" s="12">
        <f t="shared" ca="1" si="216"/>
        <v>578.7600000000001</v>
      </c>
      <c r="T713" s="12">
        <f t="shared" ca="1" si="217"/>
        <v>143875602</v>
      </c>
    </row>
    <row r="714" spans="1:20">
      <c r="A714" t="s">
        <v>729</v>
      </c>
      <c r="B714" t="str">
        <f t="shared" si="220"/>
        <v>2018</v>
      </c>
      <c r="D714" s="3">
        <f t="shared" ca="1" si="204"/>
        <v>16711.64</v>
      </c>
      <c r="E714" s="3">
        <f t="shared" ca="1" si="205"/>
        <v>87956</v>
      </c>
      <c r="F714" s="1">
        <f t="shared" ca="1" si="206"/>
        <v>0.19</v>
      </c>
      <c r="G714">
        <f t="shared" ca="1" si="218"/>
        <v>3</v>
      </c>
      <c r="H714">
        <f t="shared" ca="1" si="207"/>
        <v>787</v>
      </c>
      <c r="I714" s="3">
        <f t="shared" ca="1" si="208"/>
        <v>2287</v>
      </c>
      <c r="J714">
        <v>12</v>
      </c>
      <c r="K714" s="1">
        <f t="shared" ca="1" si="209"/>
        <v>0.16</v>
      </c>
      <c r="L714">
        <f t="shared" ca="1" si="221"/>
        <v>6</v>
      </c>
      <c r="M714" s="4">
        <f t="shared" ca="1" si="210"/>
        <v>170.25427278431459</v>
      </c>
      <c r="N714" s="10">
        <f t="shared" ca="1" si="219"/>
        <v>1143.5</v>
      </c>
      <c r="O714" s="3">
        <f t="shared" ca="1" si="212"/>
        <v>190.58333333333334</v>
      </c>
      <c r="P714" s="14">
        <f t="shared" ca="1" si="213"/>
        <v>365.92</v>
      </c>
      <c r="Q714" s="14">
        <f t="shared" ca="1" si="214"/>
        <v>6861</v>
      </c>
      <c r="R714" s="12">
        <f t="shared" ca="1" si="215"/>
        <v>1799869</v>
      </c>
      <c r="S714" s="12">
        <f t="shared" ca="1" si="216"/>
        <v>434.53000000000003</v>
      </c>
      <c r="T714" s="12">
        <f t="shared" ca="1" si="217"/>
        <v>201155372</v>
      </c>
    </row>
    <row r="715" spans="1:20">
      <c r="A715" t="s">
        <v>730</v>
      </c>
      <c r="B715" t="str">
        <f t="shared" si="220"/>
        <v>2018</v>
      </c>
      <c r="D715" s="3">
        <f t="shared" ca="1" si="204"/>
        <v>34678.620000000003</v>
      </c>
      <c r="E715" s="3">
        <f t="shared" ca="1" si="205"/>
        <v>93726</v>
      </c>
      <c r="F715" s="1">
        <f t="shared" ca="1" si="206"/>
        <v>0.37000000000000005</v>
      </c>
      <c r="G715">
        <f t="shared" ca="1" si="218"/>
        <v>5</v>
      </c>
      <c r="H715">
        <f t="shared" ca="1" si="207"/>
        <v>755</v>
      </c>
      <c r="I715" s="3">
        <f t="shared" ca="1" si="208"/>
        <v>2879</v>
      </c>
      <c r="J715">
        <v>12</v>
      </c>
      <c r="K715" s="1">
        <f t="shared" ca="1" si="209"/>
        <v>0.16</v>
      </c>
      <c r="L715">
        <f t="shared" ca="1" si="221"/>
        <v>3</v>
      </c>
      <c r="M715" s="4">
        <f t="shared" ca="1" si="210"/>
        <v>214.32533946044668</v>
      </c>
      <c r="N715" s="10">
        <f t="shared" ca="1" si="219"/>
        <v>2159.25</v>
      </c>
      <c r="O715" s="3">
        <f t="shared" ca="1" si="212"/>
        <v>239.91666666666666</v>
      </c>
      <c r="P715" s="14">
        <f t="shared" ca="1" si="213"/>
        <v>460.64</v>
      </c>
      <c r="Q715" s="14">
        <f t="shared" ca="1" si="214"/>
        <v>14395</v>
      </c>
      <c r="R715" s="12">
        <f t="shared" ca="1" si="215"/>
        <v>2173645</v>
      </c>
      <c r="S715" s="12">
        <f t="shared" ca="1" si="216"/>
        <v>1065.2300000000002</v>
      </c>
      <c r="T715" s="12">
        <f t="shared" ca="1" si="217"/>
        <v>269837154</v>
      </c>
    </row>
    <row r="716" spans="1:20">
      <c r="A716" t="s">
        <v>731</v>
      </c>
      <c r="B716" t="str">
        <f t="shared" si="220"/>
        <v>2018</v>
      </c>
      <c r="D716" s="3">
        <f t="shared" ca="1" si="204"/>
        <v>14867.429999999998</v>
      </c>
      <c r="E716" s="3">
        <f t="shared" ca="1" si="205"/>
        <v>51267</v>
      </c>
      <c r="F716" s="1">
        <f t="shared" ca="1" si="206"/>
        <v>0.28999999999999998</v>
      </c>
      <c r="G716">
        <f t="shared" ca="1" si="218"/>
        <v>4</v>
      </c>
      <c r="H716">
        <f t="shared" ca="1" si="207"/>
        <v>753</v>
      </c>
      <c r="I716" s="3">
        <f t="shared" ca="1" si="208"/>
        <v>3667</v>
      </c>
      <c r="J716">
        <v>12</v>
      </c>
      <c r="K716" s="1">
        <f t="shared" ca="1" si="209"/>
        <v>0.21</v>
      </c>
      <c r="L716">
        <f t="shared" ca="1" si="221"/>
        <v>4</v>
      </c>
      <c r="M716" s="4">
        <f t="shared" ca="1" si="210"/>
        <v>359.90761734466849</v>
      </c>
      <c r="N716" s="10">
        <f t="shared" ca="1" si="219"/>
        <v>2444.6666666666665</v>
      </c>
      <c r="O716" s="3">
        <f t="shared" ca="1" si="212"/>
        <v>305.58333333333331</v>
      </c>
      <c r="P716" s="14">
        <f t="shared" ca="1" si="213"/>
        <v>770.06999999999994</v>
      </c>
      <c r="Q716" s="14">
        <f t="shared" ca="1" si="214"/>
        <v>14668</v>
      </c>
      <c r="R716" s="12">
        <f t="shared" ca="1" si="215"/>
        <v>2761251</v>
      </c>
      <c r="S716" s="12">
        <f t="shared" ca="1" si="216"/>
        <v>1063.4299999999998</v>
      </c>
      <c r="T716" s="12">
        <f t="shared" ca="1" si="217"/>
        <v>187996089</v>
      </c>
    </row>
    <row r="717" spans="1:20">
      <c r="A717" t="s">
        <v>732</v>
      </c>
      <c r="B717" t="str">
        <f t="shared" si="220"/>
        <v>2018</v>
      </c>
      <c r="D717" s="3">
        <f t="shared" ca="1" si="204"/>
        <v>19088.54</v>
      </c>
      <c r="E717" s="3">
        <f t="shared" ca="1" si="205"/>
        <v>100466</v>
      </c>
      <c r="F717" s="1">
        <f t="shared" ca="1" si="206"/>
        <v>0.19</v>
      </c>
      <c r="G717">
        <f t="shared" ca="1" si="218"/>
        <v>3</v>
      </c>
      <c r="H717">
        <f t="shared" ca="1" si="207"/>
        <v>773</v>
      </c>
      <c r="I717" s="3">
        <f t="shared" ca="1" si="208"/>
        <v>2753</v>
      </c>
      <c r="J717">
        <v>12</v>
      </c>
      <c r="K717" s="1">
        <f t="shared" ca="1" si="209"/>
        <v>0.16</v>
      </c>
      <c r="L717">
        <f t="shared" ca="1" si="221"/>
        <v>4</v>
      </c>
      <c r="M717" s="4">
        <f t="shared" ca="1" si="210"/>
        <v>204.94534891789152</v>
      </c>
      <c r="N717" s="10">
        <f t="shared" ca="1" si="219"/>
        <v>1835.3333333333333</v>
      </c>
      <c r="O717" s="3">
        <f t="shared" ca="1" si="212"/>
        <v>229.41666666666666</v>
      </c>
      <c r="P717" s="14">
        <f t="shared" ca="1" si="213"/>
        <v>440.48</v>
      </c>
      <c r="Q717" s="14">
        <f t="shared" ca="1" si="214"/>
        <v>8259</v>
      </c>
      <c r="R717" s="12">
        <f t="shared" ca="1" si="215"/>
        <v>2128069</v>
      </c>
      <c r="S717" s="12">
        <f t="shared" ca="1" si="216"/>
        <v>523.07000000000005</v>
      </c>
      <c r="T717" s="12">
        <f t="shared" ca="1" si="217"/>
        <v>276582898</v>
      </c>
    </row>
    <row r="718" spans="1:20">
      <c r="A718" t="s">
        <v>733</v>
      </c>
      <c r="B718" t="str">
        <f t="shared" si="220"/>
        <v>2018</v>
      </c>
      <c r="D718" s="3">
        <f t="shared" ca="1" si="204"/>
        <v>38601.85</v>
      </c>
      <c r="E718" s="3">
        <f t="shared" ca="1" si="205"/>
        <v>110291</v>
      </c>
      <c r="F718" s="1">
        <f t="shared" ca="1" si="206"/>
        <v>0.35</v>
      </c>
      <c r="G718">
        <f t="shared" ca="1" si="218"/>
        <v>4</v>
      </c>
      <c r="H718">
        <f t="shared" ca="1" si="207"/>
        <v>735</v>
      </c>
      <c r="I718" s="3">
        <f t="shared" ca="1" si="208"/>
        <v>2616</v>
      </c>
      <c r="J718">
        <v>12</v>
      </c>
      <c r="K718" s="1">
        <f t="shared" ca="1" si="209"/>
        <v>0.17</v>
      </c>
      <c r="L718">
        <f t="shared" ca="1" si="221"/>
        <v>5</v>
      </c>
      <c r="M718" s="4">
        <f t="shared" ca="1" si="210"/>
        <v>207.1055815063927</v>
      </c>
      <c r="N718" s="10">
        <f t="shared" ca="1" si="219"/>
        <v>1526</v>
      </c>
      <c r="O718" s="3">
        <f t="shared" ca="1" si="212"/>
        <v>218</v>
      </c>
      <c r="P718" s="14">
        <f t="shared" ca="1" si="213"/>
        <v>444.72</v>
      </c>
      <c r="Q718" s="14">
        <f t="shared" ca="1" si="214"/>
        <v>10464</v>
      </c>
      <c r="R718" s="12">
        <f t="shared" ca="1" si="215"/>
        <v>1922760</v>
      </c>
      <c r="S718" s="12">
        <f t="shared" ca="1" si="216"/>
        <v>915.59999999999991</v>
      </c>
      <c r="T718" s="12">
        <f t="shared" ca="1" si="217"/>
        <v>288521256</v>
      </c>
    </row>
    <row r="719" spans="1:20">
      <c r="A719" t="s">
        <v>734</v>
      </c>
      <c r="B719" t="str">
        <f t="shared" si="220"/>
        <v>2018</v>
      </c>
      <c r="D719" s="3">
        <f t="shared" ca="1" si="204"/>
        <v>12761.12</v>
      </c>
      <c r="E719" s="3">
        <f t="shared" ca="1" si="205"/>
        <v>79757</v>
      </c>
      <c r="F719" s="1">
        <f t="shared" ca="1" si="206"/>
        <v>0.16</v>
      </c>
      <c r="G719">
        <f t="shared" ca="1" si="218"/>
        <v>3</v>
      </c>
      <c r="H719">
        <f t="shared" ca="1" si="207"/>
        <v>782</v>
      </c>
      <c r="I719" s="3">
        <f t="shared" ca="1" si="208"/>
        <v>2433</v>
      </c>
      <c r="J719">
        <v>12</v>
      </c>
      <c r="K719" s="1">
        <f t="shared" ca="1" si="209"/>
        <v>0.2</v>
      </c>
      <c r="L719">
        <f t="shared" ca="1" si="221"/>
        <v>6</v>
      </c>
      <c r="M719" s="4">
        <f t="shared" ca="1" si="210"/>
        <v>227.22003361096563</v>
      </c>
      <c r="N719" s="10">
        <f t="shared" ca="1" si="219"/>
        <v>1216.5</v>
      </c>
      <c r="O719" s="3">
        <f t="shared" ca="1" si="212"/>
        <v>202.75</v>
      </c>
      <c r="P719" s="14">
        <f t="shared" ca="1" si="213"/>
        <v>486.6</v>
      </c>
      <c r="Q719" s="14">
        <f t="shared" ca="1" si="214"/>
        <v>7299</v>
      </c>
      <c r="R719" s="12">
        <f t="shared" ca="1" si="215"/>
        <v>1902606</v>
      </c>
      <c r="S719" s="12">
        <f t="shared" ca="1" si="216"/>
        <v>389.28000000000003</v>
      </c>
      <c r="T719" s="12">
        <f t="shared" ca="1" si="217"/>
        <v>194048781</v>
      </c>
    </row>
    <row r="720" spans="1:20">
      <c r="A720" t="s">
        <v>735</v>
      </c>
      <c r="B720" t="str">
        <f t="shared" si="220"/>
        <v>2018</v>
      </c>
      <c r="D720" s="3">
        <f t="shared" ca="1" si="204"/>
        <v>28023.449999999997</v>
      </c>
      <c r="E720" s="3">
        <f t="shared" ca="1" si="205"/>
        <v>80067</v>
      </c>
      <c r="F720" s="1">
        <f t="shared" ca="1" si="206"/>
        <v>0.35</v>
      </c>
      <c r="G720">
        <f t="shared" ca="1" si="218"/>
        <v>3</v>
      </c>
      <c r="H720">
        <f t="shared" ca="1" si="207"/>
        <v>779</v>
      </c>
      <c r="I720" s="3">
        <f t="shared" ca="1" si="208"/>
        <v>2973</v>
      </c>
      <c r="J720">
        <v>12</v>
      </c>
      <c r="K720" s="1">
        <f t="shared" ca="1" si="209"/>
        <v>0.18</v>
      </c>
      <c r="L720">
        <f t="shared" ca="1" si="221"/>
        <v>3</v>
      </c>
      <c r="M720" s="4">
        <f t="shared" ca="1" si="210"/>
        <v>249.43884425874003</v>
      </c>
      <c r="N720" s="10">
        <f t="shared" ca="1" si="219"/>
        <v>2229.75</v>
      </c>
      <c r="O720" s="3">
        <f t="shared" ca="1" si="212"/>
        <v>247.75</v>
      </c>
      <c r="P720" s="14">
        <f t="shared" ca="1" si="213"/>
        <v>535.14</v>
      </c>
      <c r="Q720" s="14">
        <f t="shared" ca="1" si="214"/>
        <v>8919</v>
      </c>
      <c r="R720" s="12">
        <f t="shared" ca="1" si="215"/>
        <v>2315967</v>
      </c>
      <c r="S720" s="12">
        <f t="shared" ca="1" si="216"/>
        <v>1040.55</v>
      </c>
      <c r="T720" s="12">
        <f t="shared" ca="1" si="217"/>
        <v>238039191</v>
      </c>
    </row>
    <row r="721" spans="1:20">
      <c r="A721" t="s">
        <v>736</v>
      </c>
      <c r="B721" t="str">
        <f t="shared" si="220"/>
        <v>2018</v>
      </c>
      <c r="D721" s="3">
        <f t="shared" ca="1" si="204"/>
        <v>7120</v>
      </c>
      <c r="E721" s="3">
        <f t="shared" ca="1" si="205"/>
        <v>71200</v>
      </c>
      <c r="F721" s="1">
        <f t="shared" ca="1" si="206"/>
        <v>0.1</v>
      </c>
      <c r="G721">
        <f t="shared" ca="1" si="218"/>
        <v>5</v>
      </c>
      <c r="H721">
        <f t="shared" ca="1" si="207"/>
        <v>757</v>
      </c>
      <c r="I721" s="3">
        <f t="shared" ca="1" si="208"/>
        <v>3593</v>
      </c>
      <c r="J721">
        <v>12</v>
      </c>
      <c r="K721" s="1">
        <f t="shared" ca="1" si="209"/>
        <v>0.15</v>
      </c>
      <c r="L721">
        <f t="shared" ca="1" si="221"/>
        <v>6</v>
      </c>
      <c r="M721" s="4">
        <f t="shared" ca="1" si="210"/>
        <v>250.53322970250483</v>
      </c>
      <c r="N721" s="10">
        <f t="shared" ca="1" si="219"/>
        <v>1796.5</v>
      </c>
      <c r="O721" s="3">
        <f t="shared" ca="1" si="212"/>
        <v>299.41666666666669</v>
      </c>
      <c r="P721" s="14">
        <f t="shared" ca="1" si="213"/>
        <v>538.94999999999993</v>
      </c>
      <c r="Q721" s="14">
        <f t="shared" ca="1" si="214"/>
        <v>17965</v>
      </c>
      <c r="R721" s="12">
        <f t="shared" ca="1" si="215"/>
        <v>2719901</v>
      </c>
      <c r="S721" s="12">
        <f t="shared" ca="1" si="216"/>
        <v>359.3</v>
      </c>
      <c r="T721" s="12">
        <f t="shared" ca="1" si="217"/>
        <v>255821600</v>
      </c>
    </row>
    <row r="722" spans="1:20">
      <c r="A722" t="s">
        <v>737</v>
      </c>
      <c r="B722" t="str">
        <f t="shared" si="220"/>
        <v>2018</v>
      </c>
      <c r="D722" s="3">
        <f t="shared" ca="1" si="204"/>
        <v>34405.799999999996</v>
      </c>
      <c r="E722" s="3">
        <f t="shared" ca="1" si="205"/>
        <v>114686</v>
      </c>
      <c r="F722" s="1">
        <f t="shared" ca="1" si="206"/>
        <v>0.3</v>
      </c>
      <c r="G722">
        <f t="shared" ca="1" si="218"/>
        <v>4</v>
      </c>
      <c r="H722">
        <f t="shared" ca="1" si="207"/>
        <v>772</v>
      </c>
      <c r="I722" s="3">
        <f t="shared" ca="1" si="208"/>
        <v>3109</v>
      </c>
      <c r="J722">
        <v>12</v>
      </c>
      <c r="K722" s="1">
        <f t="shared" ca="1" si="209"/>
        <v>0.21</v>
      </c>
      <c r="L722">
        <f t="shared" ca="1" si="221"/>
        <v>6</v>
      </c>
      <c r="M722" s="4">
        <f t="shared" ca="1" si="210"/>
        <v>305.14120052483628</v>
      </c>
      <c r="N722" s="10">
        <f t="shared" ca="1" si="219"/>
        <v>1554.5</v>
      </c>
      <c r="O722" s="3">
        <f t="shared" ca="1" si="212"/>
        <v>259.08333333333331</v>
      </c>
      <c r="P722" s="14">
        <f t="shared" ca="1" si="213"/>
        <v>652.89</v>
      </c>
      <c r="Q722" s="14">
        <f t="shared" ca="1" si="214"/>
        <v>12436</v>
      </c>
      <c r="R722" s="12">
        <f t="shared" ca="1" si="215"/>
        <v>2400148</v>
      </c>
      <c r="S722" s="12">
        <f t="shared" ca="1" si="216"/>
        <v>932.69999999999993</v>
      </c>
      <c r="T722" s="12">
        <f t="shared" ca="1" si="217"/>
        <v>356558774</v>
      </c>
    </row>
    <row r="723" spans="1:20">
      <c r="A723" t="s">
        <v>738</v>
      </c>
      <c r="B723" t="str">
        <f t="shared" si="220"/>
        <v>2018</v>
      </c>
      <c r="D723" s="3">
        <f t="shared" ca="1" si="204"/>
        <v>15215.36</v>
      </c>
      <c r="E723" s="3">
        <f t="shared" ca="1" si="205"/>
        <v>95096</v>
      </c>
      <c r="F723" s="1">
        <f t="shared" ca="1" si="206"/>
        <v>0.16</v>
      </c>
      <c r="G723">
        <f t="shared" ca="1" si="218"/>
        <v>3</v>
      </c>
      <c r="H723">
        <f t="shared" ca="1" si="207"/>
        <v>766</v>
      </c>
      <c r="I723" s="3">
        <f t="shared" ca="1" si="208"/>
        <v>2572</v>
      </c>
      <c r="J723">
        <v>12</v>
      </c>
      <c r="K723" s="1">
        <f t="shared" ca="1" si="209"/>
        <v>0.2</v>
      </c>
      <c r="L723">
        <f t="shared" ca="1" si="221"/>
        <v>3</v>
      </c>
      <c r="M723" s="4">
        <f t="shared" ca="1" si="210"/>
        <v>240.20136722046999</v>
      </c>
      <c r="N723" s="10">
        <f t="shared" ca="1" si="219"/>
        <v>1929</v>
      </c>
      <c r="O723" s="3">
        <f t="shared" ca="1" si="212"/>
        <v>214.33333333333334</v>
      </c>
      <c r="P723" s="14">
        <f t="shared" ca="1" si="213"/>
        <v>514.4</v>
      </c>
      <c r="Q723" s="14">
        <f t="shared" ca="1" si="214"/>
        <v>7716</v>
      </c>
      <c r="R723" s="12">
        <f t="shared" ca="1" si="215"/>
        <v>1970152</v>
      </c>
      <c r="S723" s="12">
        <f t="shared" ca="1" si="216"/>
        <v>411.52</v>
      </c>
      <c r="T723" s="12">
        <f t="shared" ca="1" si="217"/>
        <v>244586912</v>
      </c>
    </row>
    <row r="724" spans="1:20">
      <c r="A724" t="s">
        <v>739</v>
      </c>
      <c r="B724" t="str">
        <f t="shared" si="220"/>
        <v>2018</v>
      </c>
      <c r="D724" s="3">
        <f t="shared" ca="1" si="204"/>
        <v>20914</v>
      </c>
      <c r="E724" s="3">
        <f t="shared" ca="1" si="205"/>
        <v>83656</v>
      </c>
      <c r="F724" s="1">
        <f t="shared" ca="1" si="206"/>
        <v>0.25</v>
      </c>
      <c r="G724">
        <f t="shared" ca="1" si="218"/>
        <v>5</v>
      </c>
      <c r="H724">
        <f t="shared" ca="1" si="207"/>
        <v>751</v>
      </c>
      <c r="I724" s="3">
        <f t="shared" ca="1" si="208"/>
        <v>3002</v>
      </c>
      <c r="J724">
        <v>12</v>
      </c>
      <c r="K724" s="1">
        <f t="shared" ca="1" si="209"/>
        <v>0.2</v>
      </c>
      <c r="L724">
        <f t="shared" ca="1" si="221"/>
        <v>3</v>
      </c>
      <c r="M724" s="4">
        <f t="shared" ca="1" si="210"/>
        <v>280.35944960958432</v>
      </c>
      <c r="N724" s="10">
        <f t="shared" ca="1" si="219"/>
        <v>2251.5</v>
      </c>
      <c r="O724" s="3">
        <f t="shared" ca="1" si="212"/>
        <v>250.16666666666666</v>
      </c>
      <c r="P724" s="14">
        <f t="shared" ca="1" si="213"/>
        <v>600.4</v>
      </c>
      <c r="Q724" s="14">
        <f t="shared" ca="1" si="214"/>
        <v>15010</v>
      </c>
      <c r="R724" s="12">
        <f t="shared" ca="1" si="215"/>
        <v>2254502</v>
      </c>
      <c r="S724" s="12">
        <f t="shared" ca="1" si="216"/>
        <v>750.5</v>
      </c>
      <c r="T724" s="12">
        <f t="shared" ca="1" si="217"/>
        <v>251135312</v>
      </c>
    </row>
    <row r="725" spans="1:20">
      <c r="A725" t="s">
        <v>740</v>
      </c>
      <c r="B725" t="str">
        <f t="shared" si="220"/>
        <v>2018</v>
      </c>
      <c r="D725" s="3">
        <f t="shared" ca="1" si="204"/>
        <v>21568.800000000003</v>
      </c>
      <c r="E725" s="3">
        <f t="shared" ca="1" si="205"/>
        <v>107844</v>
      </c>
      <c r="F725" s="1">
        <f t="shared" ca="1" si="206"/>
        <v>0.20000000000000004</v>
      </c>
      <c r="G725">
        <f t="shared" ca="1" si="218"/>
        <v>5</v>
      </c>
      <c r="H725">
        <f t="shared" ca="1" si="207"/>
        <v>721</v>
      </c>
      <c r="I725" s="3">
        <f t="shared" ca="1" si="208"/>
        <v>3273</v>
      </c>
      <c r="J725">
        <v>12</v>
      </c>
      <c r="K725" s="1">
        <f t="shared" ca="1" si="209"/>
        <v>0.15</v>
      </c>
      <c r="L725">
        <f t="shared" ca="1" si="221"/>
        <v>3</v>
      </c>
      <c r="M725" s="4">
        <f t="shared" ca="1" si="210"/>
        <v>228.22022288235414</v>
      </c>
      <c r="N725" s="10">
        <f t="shared" ca="1" si="219"/>
        <v>2454.75</v>
      </c>
      <c r="O725" s="3">
        <f t="shared" ca="1" si="212"/>
        <v>272.75</v>
      </c>
      <c r="P725" s="14">
        <f t="shared" ca="1" si="213"/>
        <v>490.95</v>
      </c>
      <c r="Q725" s="14">
        <f t="shared" ca="1" si="214"/>
        <v>16365</v>
      </c>
      <c r="R725" s="12">
        <f t="shared" ca="1" si="215"/>
        <v>2359833</v>
      </c>
      <c r="S725" s="12">
        <f t="shared" ca="1" si="216"/>
        <v>654.60000000000014</v>
      </c>
      <c r="T725" s="12">
        <f t="shared" ca="1" si="217"/>
        <v>352973412</v>
      </c>
    </row>
    <row r="726" spans="1:20">
      <c r="A726" t="s">
        <v>741</v>
      </c>
      <c r="B726" t="str">
        <f t="shared" si="220"/>
        <v>2018</v>
      </c>
      <c r="D726" s="3">
        <f t="shared" ca="1" si="204"/>
        <v>32652.639999999999</v>
      </c>
      <c r="E726" s="3">
        <f t="shared" ca="1" si="205"/>
        <v>85928</v>
      </c>
      <c r="F726" s="1">
        <f t="shared" ca="1" si="206"/>
        <v>0.38</v>
      </c>
      <c r="G726">
        <f t="shared" ca="1" si="218"/>
        <v>4</v>
      </c>
      <c r="H726">
        <f t="shared" ca="1" si="207"/>
        <v>731</v>
      </c>
      <c r="I726" s="3">
        <f t="shared" ca="1" si="208"/>
        <v>2659</v>
      </c>
      <c r="J726">
        <v>12</v>
      </c>
      <c r="K726" s="1">
        <f t="shared" ca="1" si="209"/>
        <v>0.2</v>
      </c>
      <c r="L726">
        <f t="shared" ca="1" si="221"/>
        <v>5</v>
      </c>
      <c r="M726" s="4">
        <f t="shared" ca="1" si="210"/>
        <v>248.32637458756989</v>
      </c>
      <c r="N726" s="10">
        <f t="shared" ca="1" si="219"/>
        <v>1551.0833333333335</v>
      </c>
      <c r="O726" s="3">
        <f t="shared" ca="1" si="212"/>
        <v>221.58333333333334</v>
      </c>
      <c r="P726" s="14">
        <f t="shared" ca="1" si="213"/>
        <v>531.80000000000007</v>
      </c>
      <c r="Q726" s="14">
        <f t="shared" ca="1" si="214"/>
        <v>10636</v>
      </c>
      <c r="R726" s="12">
        <f t="shared" ca="1" si="215"/>
        <v>1943729</v>
      </c>
      <c r="S726" s="12">
        <f t="shared" ca="1" si="216"/>
        <v>1010.42</v>
      </c>
      <c r="T726" s="12">
        <f t="shared" ca="1" si="217"/>
        <v>228482552</v>
      </c>
    </row>
    <row r="727" spans="1:20">
      <c r="A727" t="s">
        <v>742</v>
      </c>
      <c r="B727" t="str">
        <f t="shared" si="220"/>
        <v>2018</v>
      </c>
      <c r="D727" s="3">
        <f t="shared" ca="1" si="204"/>
        <v>12361.92</v>
      </c>
      <c r="E727" s="3">
        <f t="shared" ca="1" si="205"/>
        <v>51508</v>
      </c>
      <c r="F727" s="1">
        <f t="shared" ca="1" si="206"/>
        <v>0.24</v>
      </c>
      <c r="G727">
        <f t="shared" ca="1" si="218"/>
        <v>5</v>
      </c>
      <c r="H727">
        <f t="shared" ca="1" si="207"/>
        <v>724</v>
      </c>
      <c r="I727" s="3">
        <f t="shared" ca="1" si="208"/>
        <v>2775</v>
      </c>
      <c r="J727">
        <v>12</v>
      </c>
      <c r="K727" s="1">
        <f t="shared" ca="1" si="209"/>
        <v>0.18</v>
      </c>
      <c r="L727">
        <f t="shared" ca="1" si="221"/>
        <v>3</v>
      </c>
      <c r="M727" s="4">
        <f t="shared" ca="1" si="210"/>
        <v>232.82636825361715</v>
      </c>
      <c r="N727" s="10">
        <f t="shared" ca="1" si="219"/>
        <v>2081.25</v>
      </c>
      <c r="O727" s="3">
        <f t="shared" ca="1" si="212"/>
        <v>231.25</v>
      </c>
      <c r="P727" s="14">
        <f t="shared" ca="1" si="213"/>
        <v>499.5</v>
      </c>
      <c r="Q727" s="14">
        <f t="shared" ca="1" si="214"/>
        <v>13875</v>
      </c>
      <c r="R727" s="12">
        <f t="shared" ca="1" si="215"/>
        <v>2009100</v>
      </c>
      <c r="S727" s="12">
        <f t="shared" ca="1" si="216"/>
        <v>666</v>
      </c>
      <c r="T727" s="12">
        <f t="shared" ca="1" si="217"/>
        <v>142934700</v>
      </c>
    </row>
    <row r="728" spans="1:20">
      <c r="A728" t="s">
        <v>743</v>
      </c>
      <c r="B728" t="str">
        <f t="shared" si="220"/>
        <v>2018</v>
      </c>
      <c r="D728" s="3">
        <f t="shared" ca="1" si="204"/>
        <v>18030.62</v>
      </c>
      <c r="E728" s="3">
        <f t="shared" ca="1" si="205"/>
        <v>94898</v>
      </c>
      <c r="F728" s="1">
        <f t="shared" ca="1" si="206"/>
        <v>0.19</v>
      </c>
      <c r="G728">
        <f t="shared" ca="1" si="218"/>
        <v>4</v>
      </c>
      <c r="H728">
        <f t="shared" ca="1" si="207"/>
        <v>751</v>
      </c>
      <c r="I728" s="3">
        <f t="shared" ca="1" si="208"/>
        <v>2391</v>
      </c>
      <c r="J728">
        <v>12</v>
      </c>
      <c r="K728" s="1">
        <f t="shared" ca="1" si="209"/>
        <v>0.19</v>
      </c>
      <c r="L728">
        <f t="shared" ca="1" si="221"/>
        <v>6</v>
      </c>
      <c r="M728" s="4">
        <f t="shared" ca="1" si="210"/>
        <v>211.94327393524139</v>
      </c>
      <c r="N728" s="10">
        <f t="shared" ca="1" si="219"/>
        <v>1195.5</v>
      </c>
      <c r="O728" s="3">
        <f t="shared" ca="1" si="212"/>
        <v>199.25</v>
      </c>
      <c r="P728" s="14">
        <f t="shared" ca="1" si="213"/>
        <v>454.29</v>
      </c>
      <c r="Q728" s="14">
        <f t="shared" ca="1" si="214"/>
        <v>9564</v>
      </c>
      <c r="R728" s="12">
        <f t="shared" ca="1" si="215"/>
        <v>1795641</v>
      </c>
      <c r="S728" s="12">
        <f t="shared" ca="1" si="216"/>
        <v>454.29</v>
      </c>
      <c r="T728" s="12">
        <f t="shared" ca="1" si="217"/>
        <v>226901118</v>
      </c>
    </row>
    <row r="729" spans="1:20">
      <c r="A729" t="s">
        <v>744</v>
      </c>
      <c r="B729" t="str">
        <f t="shared" si="220"/>
        <v>2018</v>
      </c>
      <c r="D729" s="3">
        <f t="shared" ca="1" si="204"/>
        <v>11306.23</v>
      </c>
      <c r="E729" s="3">
        <f t="shared" ca="1" si="205"/>
        <v>86971</v>
      </c>
      <c r="F729" s="1">
        <f t="shared" ca="1" si="206"/>
        <v>0.13</v>
      </c>
      <c r="G729">
        <f t="shared" ca="1" si="218"/>
        <v>3</v>
      </c>
      <c r="H729">
        <f t="shared" ca="1" si="207"/>
        <v>762</v>
      </c>
      <c r="I729" s="3">
        <f t="shared" ca="1" si="208"/>
        <v>2122</v>
      </c>
      <c r="J729">
        <v>12</v>
      </c>
      <c r="K729" s="1">
        <f t="shared" ca="1" si="209"/>
        <v>0.18</v>
      </c>
      <c r="L729">
        <f t="shared" ca="1" si="221"/>
        <v>4</v>
      </c>
      <c r="M729" s="4">
        <f t="shared" ca="1" si="210"/>
        <v>178.03875799429747</v>
      </c>
      <c r="N729" s="10">
        <f t="shared" ca="1" si="219"/>
        <v>1414.6666666666665</v>
      </c>
      <c r="O729" s="3">
        <f t="shared" ca="1" si="212"/>
        <v>176.83333333333334</v>
      </c>
      <c r="P729" s="14">
        <f t="shared" ca="1" si="213"/>
        <v>381.96</v>
      </c>
      <c r="Q729" s="14">
        <f t="shared" ca="1" si="214"/>
        <v>6366</v>
      </c>
      <c r="R729" s="12">
        <f t="shared" ca="1" si="215"/>
        <v>1616964</v>
      </c>
      <c r="S729" s="12">
        <f t="shared" ca="1" si="216"/>
        <v>275.86</v>
      </c>
      <c r="T729" s="12">
        <f t="shared" ca="1" si="217"/>
        <v>184552462</v>
      </c>
    </row>
    <row r="730" spans="1:20">
      <c r="A730" t="s">
        <v>745</v>
      </c>
      <c r="B730" t="str">
        <f t="shared" si="220"/>
        <v>2018</v>
      </c>
      <c r="D730" s="3">
        <f t="shared" ca="1" si="204"/>
        <v>17493.3</v>
      </c>
      <c r="E730" s="3">
        <f t="shared" ca="1" si="205"/>
        <v>116622</v>
      </c>
      <c r="F730" s="1">
        <f t="shared" ca="1" si="206"/>
        <v>0.15</v>
      </c>
      <c r="G730">
        <f t="shared" ca="1" si="218"/>
        <v>3</v>
      </c>
      <c r="H730">
        <f t="shared" ca="1" si="207"/>
        <v>726</v>
      </c>
      <c r="I730" s="3">
        <f t="shared" ca="1" si="208"/>
        <v>3162</v>
      </c>
      <c r="J730">
        <v>12</v>
      </c>
      <c r="K730" s="1">
        <f t="shared" ca="1" si="209"/>
        <v>0.21</v>
      </c>
      <c r="L730">
        <f t="shared" ca="1" si="221"/>
        <v>5</v>
      </c>
      <c r="M730" s="4">
        <f t="shared" ca="1" si="210"/>
        <v>310.34302864571634</v>
      </c>
      <c r="N730" s="10">
        <f t="shared" ca="1" si="219"/>
        <v>1844.5000000000002</v>
      </c>
      <c r="O730" s="3">
        <f t="shared" ca="1" si="212"/>
        <v>263.5</v>
      </c>
      <c r="P730" s="14">
        <f t="shared" ca="1" si="213"/>
        <v>664.02</v>
      </c>
      <c r="Q730" s="14">
        <f t="shared" ca="1" si="214"/>
        <v>9486</v>
      </c>
      <c r="R730" s="12">
        <f t="shared" ca="1" si="215"/>
        <v>2295612</v>
      </c>
      <c r="S730" s="12">
        <f t="shared" ca="1" si="216"/>
        <v>474.29999999999995</v>
      </c>
      <c r="T730" s="12">
        <f t="shared" ca="1" si="217"/>
        <v>368758764</v>
      </c>
    </row>
    <row r="731" spans="1:20">
      <c r="A731" t="s">
        <v>746</v>
      </c>
      <c r="B731" t="str">
        <f t="shared" si="220"/>
        <v>2018</v>
      </c>
      <c r="D731" s="3">
        <f t="shared" ca="1" si="204"/>
        <v>34117.799999999996</v>
      </c>
      <c r="E731" s="3">
        <f t="shared" ca="1" si="205"/>
        <v>113726</v>
      </c>
      <c r="F731" s="1">
        <f t="shared" ca="1" si="206"/>
        <v>0.3</v>
      </c>
      <c r="G731">
        <f t="shared" ca="1" si="218"/>
        <v>5</v>
      </c>
      <c r="H731">
        <f t="shared" ca="1" si="207"/>
        <v>781</v>
      </c>
      <c r="I731" s="3">
        <f t="shared" ca="1" si="208"/>
        <v>2296</v>
      </c>
      <c r="J731">
        <v>12</v>
      </c>
      <c r="K731" s="1">
        <f t="shared" ca="1" si="209"/>
        <v>0.18</v>
      </c>
      <c r="L731">
        <f t="shared" ca="1" si="221"/>
        <v>6</v>
      </c>
      <c r="M731" s="4">
        <f t="shared" ca="1" si="210"/>
        <v>192.63760054425398</v>
      </c>
      <c r="N731" s="10">
        <f t="shared" ca="1" si="219"/>
        <v>1148</v>
      </c>
      <c r="O731" s="3">
        <f t="shared" ca="1" si="212"/>
        <v>191.33333333333334</v>
      </c>
      <c r="P731" s="14">
        <f t="shared" ca="1" si="213"/>
        <v>413.28</v>
      </c>
      <c r="Q731" s="14">
        <f t="shared" ca="1" si="214"/>
        <v>11480</v>
      </c>
      <c r="R731" s="12">
        <f t="shared" ca="1" si="215"/>
        <v>1793176</v>
      </c>
      <c r="S731" s="12">
        <f t="shared" ca="1" si="216"/>
        <v>688.8</v>
      </c>
      <c r="T731" s="12">
        <f t="shared" ca="1" si="217"/>
        <v>261114896</v>
      </c>
    </row>
    <row r="732" spans="1:20">
      <c r="A732" t="s">
        <v>747</v>
      </c>
      <c r="B732" t="str">
        <f t="shared" si="220"/>
        <v>2018</v>
      </c>
      <c r="D732" s="3">
        <f t="shared" ca="1" si="204"/>
        <v>5445.7000000000007</v>
      </c>
      <c r="E732" s="3">
        <f t="shared" ca="1" si="205"/>
        <v>54457</v>
      </c>
      <c r="F732" s="1">
        <f t="shared" ca="1" si="206"/>
        <v>0.10000000000000002</v>
      </c>
      <c r="G732">
        <f t="shared" ca="1" si="218"/>
        <v>5</v>
      </c>
      <c r="H732">
        <f t="shared" ca="1" si="207"/>
        <v>750</v>
      </c>
      <c r="I732" s="3">
        <f t="shared" ca="1" si="208"/>
        <v>2446</v>
      </c>
      <c r="J732">
        <v>12</v>
      </c>
      <c r="K732" s="1">
        <f t="shared" ca="1" si="209"/>
        <v>0.19</v>
      </c>
      <c r="L732">
        <f t="shared" ca="1" si="221"/>
        <v>4</v>
      </c>
      <c r="M732" s="4">
        <f t="shared" ca="1" si="210"/>
        <v>216.81858973048961</v>
      </c>
      <c r="N732" s="10">
        <f t="shared" ca="1" si="219"/>
        <v>1630.6666666666665</v>
      </c>
      <c r="O732" s="3">
        <f t="shared" ca="1" si="212"/>
        <v>203.83333333333334</v>
      </c>
      <c r="P732" s="14">
        <f t="shared" ca="1" si="213"/>
        <v>464.74</v>
      </c>
      <c r="Q732" s="14">
        <f t="shared" ca="1" si="214"/>
        <v>12230</v>
      </c>
      <c r="R732" s="12">
        <f t="shared" ca="1" si="215"/>
        <v>1834500</v>
      </c>
      <c r="S732" s="12">
        <f t="shared" ca="1" si="216"/>
        <v>244.60000000000005</v>
      </c>
      <c r="T732" s="12">
        <f t="shared" ca="1" si="217"/>
        <v>133201822</v>
      </c>
    </row>
    <row r="733" spans="1:20">
      <c r="A733" t="s">
        <v>748</v>
      </c>
      <c r="B733" t="str">
        <f t="shared" si="220"/>
        <v>2018</v>
      </c>
      <c r="D733" s="3">
        <f t="shared" ref="D733:D796" ca="1" si="222">(+RANDBETWEEN(10,40)/100)*E733</f>
        <v>16118.64</v>
      </c>
      <c r="E733" s="3">
        <f t="shared" ref="E733:E796" ca="1" si="223">+RANDBETWEEN(50000,120000)</f>
        <v>89548</v>
      </c>
      <c r="F733" s="1">
        <f t="shared" ref="F733:F796" ca="1" si="224">+D733/E733</f>
        <v>0.18</v>
      </c>
      <c r="G733">
        <f t="shared" ca="1" si="218"/>
        <v>3</v>
      </c>
      <c r="H733">
        <f t="shared" ref="H733:H796" ca="1" si="225">+RANDBETWEEN(720,790)</f>
        <v>759</v>
      </c>
      <c r="I733" s="3">
        <f t="shared" ref="I733:I796" ca="1" si="226">+RANDBETWEEN(2000,4000)</f>
        <v>3130</v>
      </c>
      <c r="J733">
        <v>12</v>
      </c>
      <c r="K733" s="1">
        <f t="shared" ref="K733:K796" ca="1" si="227">+RANDBETWEEN(15,21)/100</f>
        <v>0.2</v>
      </c>
      <c r="L733">
        <f t="shared" ca="1" si="221"/>
        <v>3</v>
      </c>
      <c r="M733" s="4">
        <f t="shared" ref="M733:M796" ca="1" si="228">-CUMIPMT(K733/12,J733,I733,1,J733,1)</f>
        <v>292.31348343704161</v>
      </c>
      <c r="N733" s="10">
        <f t="shared" ca="1" si="219"/>
        <v>2347.5</v>
      </c>
      <c r="O733" s="3">
        <f t="shared" ref="O733:O796" ca="1" si="229">+I733/J733</f>
        <v>260.83333333333331</v>
      </c>
      <c r="P733" s="14">
        <f t="shared" ref="P733:P796" ca="1" si="230">+K733*I733</f>
        <v>626</v>
      </c>
      <c r="Q733" s="14">
        <f t="shared" ref="Q733:Q796" ca="1" si="231">+G733*I733</f>
        <v>9390</v>
      </c>
      <c r="R733" s="12">
        <f t="shared" ref="R733:R796" ca="1" si="232">+I733*H733</f>
        <v>2375670</v>
      </c>
      <c r="S733" s="12">
        <f t="shared" ref="S733:S796" ca="1" si="233">+F733*I733</f>
        <v>563.4</v>
      </c>
      <c r="T733" s="12">
        <f t="shared" ref="T733:T796" ca="1" si="234">+E733*I733</f>
        <v>280285240</v>
      </c>
    </row>
    <row r="734" spans="1:20">
      <c r="A734" t="s">
        <v>749</v>
      </c>
      <c r="B734" t="str">
        <f t="shared" si="220"/>
        <v>2018</v>
      </c>
      <c r="D734" s="3">
        <f t="shared" ca="1" si="222"/>
        <v>11957.6</v>
      </c>
      <c r="E734" s="3">
        <f t="shared" ca="1" si="223"/>
        <v>119576</v>
      </c>
      <c r="F734" s="1">
        <f t="shared" ca="1" si="224"/>
        <v>0.1</v>
      </c>
      <c r="G734">
        <f t="shared" ref="G734:G797" ca="1" si="235">+RANDBETWEEN(3,5)</f>
        <v>4</v>
      </c>
      <c r="H734">
        <f t="shared" ca="1" si="225"/>
        <v>788</v>
      </c>
      <c r="I734" s="3">
        <f t="shared" ca="1" si="226"/>
        <v>2214</v>
      </c>
      <c r="J734">
        <v>12</v>
      </c>
      <c r="K734" s="1">
        <f t="shared" ca="1" si="227"/>
        <v>0.19</v>
      </c>
      <c r="L734">
        <f t="shared" ca="1" si="221"/>
        <v>3</v>
      </c>
      <c r="M734" s="4">
        <f t="shared" ca="1" si="228"/>
        <v>196.25362128507919</v>
      </c>
      <c r="N734" s="10">
        <f t="shared" ca="1" si="219"/>
        <v>1660.5</v>
      </c>
      <c r="O734" s="3">
        <f t="shared" ca="1" si="229"/>
        <v>184.5</v>
      </c>
      <c r="P734" s="14">
        <f t="shared" ca="1" si="230"/>
        <v>420.66</v>
      </c>
      <c r="Q734" s="14">
        <f t="shared" ca="1" si="231"/>
        <v>8856</v>
      </c>
      <c r="R734" s="12">
        <f t="shared" ca="1" si="232"/>
        <v>1744632</v>
      </c>
      <c r="S734" s="12">
        <f t="shared" ca="1" si="233"/>
        <v>221.4</v>
      </c>
      <c r="T734" s="12">
        <f t="shared" ca="1" si="234"/>
        <v>264741264</v>
      </c>
    </row>
    <row r="735" spans="1:20">
      <c r="A735" t="s">
        <v>750</v>
      </c>
      <c r="B735" t="str">
        <f t="shared" si="220"/>
        <v>2018</v>
      </c>
      <c r="D735" s="3">
        <f t="shared" ca="1" si="222"/>
        <v>26916.399999999998</v>
      </c>
      <c r="E735" s="3">
        <f t="shared" ca="1" si="223"/>
        <v>76904</v>
      </c>
      <c r="F735" s="1">
        <f t="shared" ca="1" si="224"/>
        <v>0.35</v>
      </c>
      <c r="G735">
        <f t="shared" ca="1" si="235"/>
        <v>5</v>
      </c>
      <c r="H735">
        <f t="shared" ca="1" si="225"/>
        <v>772</v>
      </c>
      <c r="I735" s="3">
        <f t="shared" ca="1" si="226"/>
        <v>2072</v>
      </c>
      <c r="J735">
        <v>12</v>
      </c>
      <c r="K735" s="1">
        <f t="shared" ca="1" si="227"/>
        <v>0.21</v>
      </c>
      <c r="L735">
        <f t="shared" ca="1" si="221"/>
        <v>6</v>
      </c>
      <c r="M735" s="4">
        <f t="shared" ca="1" si="228"/>
        <v>203.36203521629494</v>
      </c>
      <c r="N735" s="10">
        <f t="shared" ref="N735:N798" ca="1" si="236">+((J735-L735)/J735)*I735</f>
        <v>1036</v>
      </c>
      <c r="O735" s="3">
        <f t="shared" ca="1" si="229"/>
        <v>172.66666666666666</v>
      </c>
      <c r="P735" s="14">
        <f t="shared" ca="1" si="230"/>
        <v>435.12</v>
      </c>
      <c r="Q735" s="14">
        <f t="shared" ca="1" si="231"/>
        <v>10360</v>
      </c>
      <c r="R735" s="12">
        <f t="shared" ca="1" si="232"/>
        <v>1599584</v>
      </c>
      <c r="S735" s="12">
        <f t="shared" ca="1" si="233"/>
        <v>725.19999999999993</v>
      </c>
      <c r="T735" s="12">
        <f t="shared" ca="1" si="234"/>
        <v>159345088</v>
      </c>
    </row>
    <row r="736" spans="1:20">
      <c r="A736" t="s">
        <v>751</v>
      </c>
      <c r="B736" t="str">
        <f t="shared" si="220"/>
        <v>2018</v>
      </c>
      <c r="D736" s="3">
        <f t="shared" ca="1" si="222"/>
        <v>20939.14</v>
      </c>
      <c r="E736" s="3">
        <f t="shared" ca="1" si="223"/>
        <v>55103</v>
      </c>
      <c r="F736" s="1">
        <f t="shared" ca="1" si="224"/>
        <v>0.38</v>
      </c>
      <c r="G736">
        <f t="shared" ca="1" si="235"/>
        <v>5</v>
      </c>
      <c r="H736">
        <f t="shared" ca="1" si="225"/>
        <v>768</v>
      </c>
      <c r="I736" s="3">
        <f t="shared" ca="1" si="226"/>
        <v>2374</v>
      </c>
      <c r="J736">
        <v>12</v>
      </c>
      <c r="K736" s="1">
        <f t="shared" ca="1" si="227"/>
        <v>0.15</v>
      </c>
      <c r="L736">
        <f t="shared" ca="1" si="221"/>
        <v>5</v>
      </c>
      <c r="M736" s="4">
        <f t="shared" ca="1" si="228"/>
        <v>165.53461934699317</v>
      </c>
      <c r="N736" s="10">
        <f t="shared" ca="1" si="236"/>
        <v>1384.8333333333335</v>
      </c>
      <c r="O736" s="3">
        <f t="shared" ca="1" si="229"/>
        <v>197.83333333333334</v>
      </c>
      <c r="P736" s="14">
        <f t="shared" ca="1" si="230"/>
        <v>356.09999999999997</v>
      </c>
      <c r="Q736" s="14">
        <f t="shared" ca="1" si="231"/>
        <v>11870</v>
      </c>
      <c r="R736" s="12">
        <f t="shared" ca="1" si="232"/>
        <v>1823232</v>
      </c>
      <c r="S736" s="12">
        <f t="shared" ca="1" si="233"/>
        <v>902.12</v>
      </c>
      <c r="T736" s="12">
        <f t="shared" ca="1" si="234"/>
        <v>130814522</v>
      </c>
    </row>
    <row r="737" spans="1:20">
      <c r="A737" t="s">
        <v>752</v>
      </c>
      <c r="B737" t="str">
        <f t="shared" si="220"/>
        <v>2018</v>
      </c>
      <c r="D737" s="3">
        <f t="shared" ca="1" si="222"/>
        <v>23010.48</v>
      </c>
      <c r="E737" s="3">
        <f t="shared" ca="1" si="223"/>
        <v>95877</v>
      </c>
      <c r="F737" s="1">
        <f t="shared" ca="1" si="224"/>
        <v>0.24</v>
      </c>
      <c r="G737">
        <f t="shared" ca="1" si="235"/>
        <v>5</v>
      </c>
      <c r="H737">
        <f t="shared" ca="1" si="225"/>
        <v>758</v>
      </c>
      <c r="I737" s="3">
        <f t="shared" ca="1" si="226"/>
        <v>3496</v>
      </c>
      <c r="J737">
        <v>12</v>
      </c>
      <c r="K737" s="1">
        <f t="shared" ca="1" si="227"/>
        <v>0.19</v>
      </c>
      <c r="L737">
        <f t="shared" ca="1" si="221"/>
        <v>5</v>
      </c>
      <c r="M737" s="4">
        <f t="shared" ca="1" si="228"/>
        <v>309.89280036704474</v>
      </c>
      <c r="N737" s="10">
        <f t="shared" ca="1" si="236"/>
        <v>2039.3333333333335</v>
      </c>
      <c r="O737" s="3">
        <f t="shared" ca="1" si="229"/>
        <v>291.33333333333331</v>
      </c>
      <c r="P737" s="14">
        <f t="shared" ca="1" si="230"/>
        <v>664.24</v>
      </c>
      <c r="Q737" s="14">
        <f t="shared" ca="1" si="231"/>
        <v>17480</v>
      </c>
      <c r="R737" s="12">
        <f t="shared" ca="1" si="232"/>
        <v>2649968</v>
      </c>
      <c r="S737" s="12">
        <f t="shared" ca="1" si="233"/>
        <v>839.04</v>
      </c>
      <c r="T737" s="12">
        <f t="shared" ca="1" si="234"/>
        <v>335185992</v>
      </c>
    </row>
    <row r="738" spans="1:20">
      <c r="A738" t="s">
        <v>753</v>
      </c>
      <c r="B738" t="str">
        <f t="shared" si="220"/>
        <v>2018</v>
      </c>
      <c r="D738" s="3">
        <f t="shared" ca="1" si="222"/>
        <v>14749</v>
      </c>
      <c r="E738" s="3">
        <f t="shared" ca="1" si="223"/>
        <v>73745</v>
      </c>
      <c r="F738" s="1">
        <f t="shared" ca="1" si="224"/>
        <v>0.2</v>
      </c>
      <c r="G738">
        <f t="shared" ca="1" si="235"/>
        <v>5</v>
      </c>
      <c r="H738">
        <f t="shared" ca="1" si="225"/>
        <v>760</v>
      </c>
      <c r="I738" s="3">
        <f t="shared" ca="1" si="226"/>
        <v>3933</v>
      </c>
      <c r="J738">
        <v>12</v>
      </c>
      <c r="K738" s="1">
        <f t="shared" ca="1" si="227"/>
        <v>0.15</v>
      </c>
      <c r="L738">
        <f t="shared" ca="1" si="221"/>
        <v>3</v>
      </c>
      <c r="M738" s="4">
        <f t="shared" ca="1" si="228"/>
        <v>274.24079944891497</v>
      </c>
      <c r="N738" s="10">
        <f t="shared" ca="1" si="236"/>
        <v>2949.75</v>
      </c>
      <c r="O738" s="3">
        <f t="shared" ca="1" si="229"/>
        <v>327.75</v>
      </c>
      <c r="P738" s="14">
        <f t="shared" ca="1" si="230"/>
        <v>589.94999999999993</v>
      </c>
      <c r="Q738" s="14">
        <f t="shared" ca="1" si="231"/>
        <v>19665</v>
      </c>
      <c r="R738" s="12">
        <f t="shared" ca="1" si="232"/>
        <v>2989080</v>
      </c>
      <c r="S738" s="12">
        <f t="shared" ca="1" si="233"/>
        <v>786.6</v>
      </c>
      <c r="T738" s="12">
        <f t="shared" ca="1" si="234"/>
        <v>290039085</v>
      </c>
    </row>
    <row r="739" spans="1:20">
      <c r="A739" t="s">
        <v>754</v>
      </c>
      <c r="B739" t="str">
        <f t="shared" si="220"/>
        <v>2018</v>
      </c>
      <c r="D739" s="3">
        <f t="shared" ca="1" si="222"/>
        <v>21183.68</v>
      </c>
      <c r="E739" s="3">
        <f t="shared" ca="1" si="223"/>
        <v>66199</v>
      </c>
      <c r="F739" s="1">
        <f t="shared" ca="1" si="224"/>
        <v>0.32</v>
      </c>
      <c r="G739">
        <f t="shared" ca="1" si="235"/>
        <v>5</v>
      </c>
      <c r="H739">
        <f t="shared" ca="1" si="225"/>
        <v>740</v>
      </c>
      <c r="I739" s="3">
        <f t="shared" ca="1" si="226"/>
        <v>2908</v>
      </c>
      <c r="J739">
        <v>12</v>
      </c>
      <c r="K739" s="1">
        <f t="shared" ca="1" si="227"/>
        <v>0.17</v>
      </c>
      <c r="L739">
        <f t="shared" ca="1" si="221"/>
        <v>6</v>
      </c>
      <c r="M739" s="4">
        <f t="shared" ca="1" si="228"/>
        <v>230.22287118524085</v>
      </c>
      <c r="N739" s="10">
        <f t="shared" ca="1" si="236"/>
        <v>1454</v>
      </c>
      <c r="O739" s="3">
        <f t="shared" ca="1" si="229"/>
        <v>242.33333333333334</v>
      </c>
      <c r="P739" s="14">
        <f t="shared" ca="1" si="230"/>
        <v>494.36</v>
      </c>
      <c r="Q739" s="14">
        <f t="shared" ca="1" si="231"/>
        <v>14540</v>
      </c>
      <c r="R739" s="12">
        <f t="shared" ca="1" si="232"/>
        <v>2151920</v>
      </c>
      <c r="S739" s="12">
        <f t="shared" ca="1" si="233"/>
        <v>930.56000000000006</v>
      </c>
      <c r="T739" s="12">
        <f t="shared" ca="1" si="234"/>
        <v>192506692</v>
      </c>
    </row>
    <row r="740" spans="1:20">
      <c r="A740" t="s">
        <v>755</v>
      </c>
      <c r="B740" t="str">
        <f t="shared" si="220"/>
        <v>2018</v>
      </c>
      <c r="D740" s="3">
        <f t="shared" ca="1" si="222"/>
        <v>16491.190000000002</v>
      </c>
      <c r="E740" s="3">
        <f t="shared" ca="1" si="223"/>
        <v>97007</v>
      </c>
      <c r="F740" s="1">
        <f t="shared" ca="1" si="224"/>
        <v>0.17</v>
      </c>
      <c r="G740">
        <f t="shared" ca="1" si="235"/>
        <v>4</v>
      </c>
      <c r="H740">
        <f t="shared" ca="1" si="225"/>
        <v>724</v>
      </c>
      <c r="I740" s="3">
        <f t="shared" ca="1" si="226"/>
        <v>3467</v>
      </c>
      <c r="J740">
        <v>12</v>
      </c>
      <c r="K740" s="1">
        <f t="shared" ca="1" si="227"/>
        <v>0.18</v>
      </c>
      <c r="L740">
        <f t="shared" ca="1" si="221"/>
        <v>6</v>
      </c>
      <c r="M740" s="4">
        <f t="shared" ca="1" si="228"/>
        <v>290.88613287758221</v>
      </c>
      <c r="N740" s="10">
        <f t="shared" ca="1" si="236"/>
        <v>1733.5</v>
      </c>
      <c r="O740" s="3">
        <f t="shared" ca="1" si="229"/>
        <v>288.91666666666669</v>
      </c>
      <c r="P740" s="14">
        <f t="shared" ca="1" si="230"/>
        <v>624.05999999999995</v>
      </c>
      <c r="Q740" s="14">
        <f t="shared" ca="1" si="231"/>
        <v>13868</v>
      </c>
      <c r="R740" s="12">
        <f t="shared" ca="1" si="232"/>
        <v>2510108</v>
      </c>
      <c r="S740" s="12">
        <f t="shared" ca="1" si="233"/>
        <v>589.39</v>
      </c>
      <c r="T740" s="12">
        <f t="shared" ca="1" si="234"/>
        <v>336323269</v>
      </c>
    </row>
    <row r="741" spans="1:20">
      <c r="A741" t="s">
        <v>756</v>
      </c>
      <c r="B741" t="str">
        <f t="shared" si="220"/>
        <v>2018</v>
      </c>
      <c r="D741" s="3">
        <f t="shared" ca="1" si="222"/>
        <v>7866.7199999999993</v>
      </c>
      <c r="E741" s="3">
        <f t="shared" ca="1" si="223"/>
        <v>65556</v>
      </c>
      <c r="F741" s="1">
        <f t="shared" ca="1" si="224"/>
        <v>0.12</v>
      </c>
      <c r="G741">
        <f t="shared" ca="1" si="235"/>
        <v>4</v>
      </c>
      <c r="H741">
        <f t="shared" ca="1" si="225"/>
        <v>765</v>
      </c>
      <c r="I741" s="3">
        <f t="shared" ca="1" si="226"/>
        <v>2291</v>
      </c>
      <c r="J741">
        <v>12</v>
      </c>
      <c r="K741" s="1">
        <f t="shared" ca="1" si="227"/>
        <v>0.21</v>
      </c>
      <c r="L741">
        <f t="shared" ca="1" si="221"/>
        <v>4</v>
      </c>
      <c r="M741" s="4">
        <f t="shared" ca="1" si="228"/>
        <v>224.85638160257307</v>
      </c>
      <c r="N741" s="10">
        <f t="shared" ca="1" si="236"/>
        <v>1527.3333333333333</v>
      </c>
      <c r="O741" s="3">
        <f t="shared" ca="1" si="229"/>
        <v>190.91666666666666</v>
      </c>
      <c r="P741" s="14">
        <f t="shared" ca="1" si="230"/>
        <v>481.10999999999996</v>
      </c>
      <c r="Q741" s="14">
        <f t="shared" ca="1" si="231"/>
        <v>9164</v>
      </c>
      <c r="R741" s="12">
        <f t="shared" ca="1" si="232"/>
        <v>1752615</v>
      </c>
      <c r="S741" s="12">
        <f t="shared" ca="1" si="233"/>
        <v>274.92</v>
      </c>
      <c r="T741" s="12">
        <f t="shared" ca="1" si="234"/>
        <v>150188796</v>
      </c>
    </row>
    <row r="742" spans="1:20">
      <c r="A742" t="s">
        <v>757</v>
      </c>
      <c r="B742" t="str">
        <f t="shared" si="220"/>
        <v>2018</v>
      </c>
      <c r="D742" s="3">
        <f t="shared" ca="1" si="222"/>
        <v>26140.6</v>
      </c>
      <c r="E742" s="3">
        <f t="shared" ca="1" si="223"/>
        <v>90140</v>
      </c>
      <c r="F742" s="1">
        <f t="shared" ca="1" si="224"/>
        <v>0.28999999999999998</v>
      </c>
      <c r="G742">
        <f t="shared" ca="1" si="235"/>
        <v>3</v>
      </c>
      <c r="H742">
        <f t="shared" ca="1" si="225"/>
        <v>756</v>
      </c>
      <c r="I742" s="3">
        <f t="shared" ca="1" si="226"/>
        <v>2934</v>
      </c>
      <c r="J742">
        <v>12</v>
      </c>
      <c r="K742" s="1">
        <f t="shared" ca="1" si="227"/>
        <v>0.21</v>
      </c>
      <c r="L742">
        <f t="shared" ca="1" si="221"/>
        <v>6</v>
      </c>
      <c r="M742" s="4">
        <f t="shared" ca="1" si="228"/>
        <v>287.96535295589246</v>
      </c>
      <c r="N742" s="10">
        <f t="shared" ca="1" si="236"/>
        <v>1467</v>
      </c>
      <c r="O742" s="3">
        <f t="shared" ca="1" si="229"/>
        <v>244.5</v>
      </c>
      <c r="P742" s="14">
        <f t="shared" ca="1" si="230"/>
        <v>616.14</v>
      </c>
      <c r="Q742" s="14">
        <f t="shared" ca="1" si="231"/>
        <v>8802</v>
      </c>
      <c r="R742" s="12">
        <f t="shared" ca="1" si="232"/>
        <v>2218104</v>
      </c>
      <c r="S742" s="12">
        <f t="shared" ca="1" si="233"/>
        <v>850.8599999999999</v>
      </c>
      <c r="T742" s="12">
        <f t="shared" ca="1" si="234"/>
        <v>264470760</v>
      </c>
    </row>
    <row r="743" spans="1:20">
      <c r="A743" t="s">
        <v>758</v>
      </c>
      <c r="B743" t="str">
        <f t="shared" si="220"/>
        <v>2018</v>
      </c>
      <c r="D743" s="3">
        <f t="shared" ca="1" si="222"/>
        <v>6913.01</v>
      </c>
      <c r="E743" s="3">
        <f t="shared" ca="1" si="223"/>
        <v>53177</v>
      </c>
      <c r="F743" s="1">
        <f t="shared" ca="1" si="224"/>
        <v>0.13</v>
      </c>
      <c r="G743">
        <f t="shared" ca="1" si="235"/>
        <v>3</v>
      </c>
      <c r="H743">
        <f t="shared" ca="1" si="225"/>
        <v>757</v>
      </c>
      <c r="I743" s="3">
        <f t="shared" ca="1" si="226"/>
        <v>3035</v>
      </c>
      <c r="J743">
        <v>12</v>
      </c>
      <c r="K743" s="1">
        <f t="shared" ca="1" si="227"/>
        <v>0.17</v>
      </c>
      <c r="L743">
        <f t="shared" ca="1" si="221"/>
        <v>6</v>
      </c>
      <c r="M743" s="4">
        <f t="shared" ca="1" si="228"/>
        <v>240.27730881953434</v>
      </c>
      <c r="N743" s="10">
        <f t="shared" ca="1" si="236"/>
        <v>1517.5</v>
      </c>
      <c r="O743" s="3">
        <f t="shared" ca="1" si="229"/>
        <v>252.91666666666666</v>
      </c>
      <c r="P743" s="14">
        <f t="shared" ca="1" si="230"/>
        <v>515.95000000000005</v>
      </c>
      <c r="Q743" s="14">
        <f t="shared" ca="1" si="231"/>
        <v>9105</v>
      </c>
      <c r="R743" s="12">
        <f t="shared" ca="1" si="232"/>
        <v>2297495</v>
      </c>
      <c r="S743" s="12">
        <f t="shared" ca="1" si="233"/>
        <v>394.55</v>
      </c>
      <c r="T743" s="12">
        <f t="shared" ca="1" si="234"/>
        <v>161392195</v>
      </c>
    </row>
    <row r="744" spans="1:20">
      <c r="A744" t="s">
        <v>759</v>
      </c>
      <c r="B744" t="str">
        <f t="shared" si="220"/>
        <v>2018</v>
      </c>
      <c r="D744" s="3">
        <f t="shared" ca="1" si="222"/>
        <v>35022.800000000003</v>
      </c>
      <c r="E744" s="3">
        <f t="shared" ca="1" si="223"/>
        <v>87557</v>
      </c>
      <c r="F744" s="1">
        <f t="shared" ca="1" si="224"/>
        <v>0.4</v>
      </c>
      <c r="G744">
        <f t="shared" ca="1" si="235"/>
        <v>4</v>
      </c>
      <c r="H744">
        <f t="shared" ca="1" si="225"/>
        <v>721</v>
      </c>
      <c r="I744" s="3">
        <f t="shared" ca="1" si="226"/>
        <v>3373</v>
      </c>
      <c r="J744">
        <v>12</v>
      </c>
      <c r="K744" s="1">
        <f t="shared" ca="1" si="227"/>
        <v>0.21</v>
      </c>
      <c r="L744">
        <f t="shared" ca="1" si="221"/>
        <v>6</v>
      </c>
      <c r="M744" s="4">
        <f t="shared" ca="1" si="228"/>
        <v>331.05219342884294</v>
      </c>
      <c r="N744" s="10">
        <f t="shared" ca="1" si="236"/>
        <v>1686.5</v>
      </c>
      <c r="O744" s="3">
        <f t="shared" ca="1" si="229"/>
        <v>281.08333333333331</v>
      </c>
      <c r="P744" s="14">
        <f t="shared" ca="1" si="230"/>
        <v>708.32999999999993</v>
      </c>
      <c r="Q744" s="14">
        <f t="shared" ca="1" si="231"/>
        <v>13492</v>
      </c>
      <c r="R744" s="12">
        <f t="shared" ca="1" si="232"/>
        <v>2431933</v>
      </c>
      <c r="S744" s="12">
        <f t="shared" ca="1" si="233"/>
        <v>1349.2</v>
      </c>
      <c r="T744" s="12">
        <f t="shared" ca="1" si="234"/>
        <v>295329761</v>
      </c>
    </row>
    <row r="745" spans="1:20">
      <c r="A745" t="s">
        <v>760</v>
      </c>
      <c r="B745" t="str">
        <f t="shared" si="220"/>
        <v>2018</v>
      </c>
      <c r="D745" s="3">
        <f t="shared" ca="1" si="222"/>
        <v>22552.400000000001</v>
      </c>
      <c r="E745" s="3">
        <f t="shared" ca="1" si="223"/>
        <v>112762</v>
      </c>
      <c r="F745" s="1">
        <f t="shared" ca="1" si="224"/>
        <v>0.2</v>
      </c>
      <c r="G745">
        <f t="shared" ca="1" si="235"/>
        <v>5</v>
      </c>
      <c r="H745">
        <f t="shared" ca="1" si="225"/>
        <v>736</v>
      </c>
      <c r="I745" s="3">
        <f t="shared" ca="1" si="226"/>
        <v>3107</v>
      </c>
      <c r="J745">
        <v>12</v>
      </c>
      <c r="K745" s="1">
        <f t="shared" ca="1" si="227"/>
        <v>0.16</v>
      </c>
      <c r="L745">
        <f t="shared" ca="1" si="221"/>
        <v>6</v>
      </c>
      <c r="M745" s="4">
        <f t="shared" ca="1" si="228"/>
        <v>231.29865568030834</v>
      </c>
      <c r="N745" s="10">
        <f t="shared" ca="1" si="236"/>
        <v>1553.5</v>
      </c>
      <c r="O745" s="3">
        <f t="shared" ca="1" si="229"/>
        <v>258.91666666666669</v>
      </c>
      <c r="P745" s="14">
        <f t="shared" ca="1" si="230"/>
        <v>497.12</v>
      </c>
      <c r="Q745" s="14">
        <f t="shared" ca="1" si="231"/>
        <v>15535</v>
      </c>
      <c r="R745" s="12">
        <f t="shared" ca="1" si="232"/>
        <v>2286752</v>
      </c>
      <c r="S745" s="12">
        <f t="shared" ca="1" si="233"/>
        <v>621.40000000000009</v>
      </c>
      <c r="T745" s="12">
        <f t="shared" ca="1" si="234"/>
        <v>350351534</v>
      </c>
    </row>
    <row r="746" spans="1:20">
      <c r="A746" t="s">
        <v>761</v>
      </c>
      <c r="B746" t="str">
        <f t="shared" si="220"/>
        <v>2018</v>
      </c>
      <c r="D746" s="3">
        <f t="shared" ca="1" si="222"/>
        <v>31926.18</v>
      </c>
      <c r="E746" s="3">
        <f t="shared" ca="1" si="223"/>
        <v>96746</v>
      </c>
      <c r="F746" s="1">
        <f t="shared" ca="1" si="224"/>
        <v>0.33</v>
      </c>
      <c r="G746">
        <f t="shared" ca="1" si="235"/>
        <v>5</v>
      </c>
      <c r="H746">
        <f t="shared" ca="1" si="225"/>
        <v>771</v>
      </c>
      <c r="I746" s="3">
        <f t="shared" ca="1" si="226"/>
        <v>2835</v>
      </c>
      <c r="J746">
        <v>12</v>
      </c>
      <c r="K746" s="1">
        <f t="shared" ca="1" si="227"/>
        <v>0.19</v>
      </c>
      <c r="L746">
        <f t="shared" ca="1" si="221"/>
        <v>3</v>
      </c>
      <c r="M746" s="4">
        <f t="shared" ca="1" si="228"/>
        <v>251.30036871869902</v>
      </c>
      <c r="N746" s="10">
        <f t="shared" ca="1" si="236"/>
        <v>2126.25</v>
      </c>
      <c r="O746" s="3">
        <f t="shared" ca="1" si="229"/>
        <v>236.25</v>
      </c>
      <c r="P746" s="14">
        <f t="shared" ca="1" si="230"/>
        <v>538.65</v>
      </c>
      <c r="Q746" s="14">
        <f t="shared" ca="1" si="231"/>
        <v>14175</v>
      </c>
      <c r="R746" s="12">
        <f t="shared" ca="1" si="232"/>
        <v>2185785</v>
      </c>
      <c r="S746" s="12">
        <f t="shared" ca="1" si="233"/>
        <v>935.55000000000007</v>
      </c>
      <c r="T746" s="12">
        <f t="shared" ca="1" si="234"/>
        <v>274274910</v>
      </c>
    </row>
    <row r="747" spans="1:20">
      <c r="A747" t="s">
        <v>762</v>
      </c>
      <c r="B747" t="str">
        <f t="shared" si="220"/>
        <v>2018</v>
      </c>
      <c r="D747" s="3">
        <f t="shared" ca="1" si="222"/>
        <v>20468.5</v>
      </c>
      <c r="E747" s="3">
        <f t="shared" ca="1" si="223"/>
        <v>78725</v>
      </c>
      <c r="F747" s="1">
        <f t="shared" ca="1" si="224"/>
        <v>0.26</v>
      </c>
      <c r="G747">
        <f t="shared" ca="1" si="235"/>
        <v>4</v>
      </c>
      <c r="H747">
        <f t="shared" ca="1" si="225"/>
        <v>735</v>
      </c>
      <c r="I747" s="3">
        <f t="shared" ca="1" si="226"/>
        <v>3127</v>
      </c>
      <c r="J747">
        <v>12</v>
      </c>
      <c r="K747" s="1">
        <f t="shared" ca="1" si="227"/>
        <v>0.21</v>
      </c>
      <c r="L747">
        <f t="shared" ca="1" si="221"/>
        <v>3</v>
      </c>
      <c r="M747" s="4">
        <f t="shared" ca="1" si="228"/>
        <v>306.90785913192741</v>
      </c>
      <c r="N747" s="10">
        <f t="shared" ca="1" si="236"/>
        <v>2345.25</v>
      </c>
      <c r="O747" s="3">
        <f t="shared" ca="1" si="229"/>
        <v>260.58333333333331</v>
      </c>
      <c r="P747" s="14">
        <f t="shared" ca="1" si="230"/>
        <v>656.67</v>
      </c>
      <c r="Q747" s="14">
        <f t="shared" ca="1" si="231"/>
        <v>12508</v>
      </c>
      <c r="R747" s="12">
        <f t="shared" ca="1" si="232"/>
        <v>2298345</v>
      </c>
      <c r="S747" s="12">
        <f t="shared" ca="1" si="233"/>
        <v>813.02</v>
      </c>
      <c r="T747" s="12">
        <f t="shared" ca="1" si="234"/>
        <v>246173075</v>
      </c>
    </row>
    <row r="748" spans="1:20">
      <c r="A748" t="s">
        <v>763</v>
      </c>
      <c r="B748" t="str">
        <f t="shared" si="220"/>
        <v>2018</v>
      </c>
      <c r="D748" s="3">
        <f t="shared" ca="1" si="222"/>
        <v>23015.960000000003</v>
      </c>
      <c r="E748" s="3">
        <f t="shared" ca="1" si="223"/>
        <v>67694</v>
      </c>
      <c r="F748" s="1">
        <f t="shared" ca="1" si="224"/>
        <v>0.34</v>
      </c>
      <c r="G748">
        <f t="shared" ca="1" si="235"/>
        <v>4</v>
      </c>
      <c r="H748">
        <f t="shared" ca="1" si="225"/>
        <v>724</v>
      </c>
      <c r="I748" s="3">
        <f t="shared" ca="1" si="226"/>
        <v>2202</v>
      </c>
      <c r="J748">
        <v>12</v>
      </c>
      <c r="K748" s="1">
        <f t="shared" ca="1" si="227"/>
        <v>0.19</v>
      </c>
      <c r="L748">
        <f t="shared" ca="1" si="221"/>
        <v>3</v>
      </c>
      <c r="M748" s="4">
        <f t="shared" ca="1" si="228"/>
        <v>195.18991602066146</v>
      </c>
      <c r="N748" s="10">
        <f t="shared" ca="1" si="236"/>
        <v>1651.5</v>
      </c>
      <c r="O748" s="3">
        <f t="shared" ca="1" si="229"/>
        <v>183.5</v>
      </c>
      <c r="P748" s="14">
        <f t="shared" ca="1" si="230"/>
        <v>418.38</v>
      </c>
      <c r="Q748" s="14">
        <f t="shared" ca="1" si="231"/>
        <v>8808</v>
      </c>
      <c r="R748" s="12">
        <f t="shared" ca="1" si="232"/>
        <v>1594248</v>
      </c>
      <c r="S748" s="12">
        <f t="shared" ca="1" si="233"/>
        <v>748.68000000000006</v>
      </c>
      <c r="T748" s="12">
        <f t="shared" ca="1" si="234"/>
        <v>149062188</v>
      </c>
    </row>
    <row r="749" spans="1:20">
      <c r="A749" t="s">
        <v>764</v>
      </c>
      <c r="B749" t="str">
        <f t="shared" si="220"/>
        <v>2018</v>
      </c>
      <c r="D749" s="3">
        <f t="shared" ca="1" si="222"/>
        <v>35978.76</v>
      </c>
      <c r="E749" s="3">
        <f t="shared" ca="1" si="223"/>
        <v>99941</v>
      </c>
      <c r="F749" s="1">
        <f t="shared" ca="1" si="224"/>
        <v>0.36000000000000004</v>
      </c>
      <c r="G749">
        <f t="shared" ca="1" si="235"/>
        <v>3</v>
      </c>
      <c r="H749">
        <f t="shared" ca="1" si="225"/>
        <v>747</v>
      </c>
      <c r="I749" s="3">
        <f t="shared" ca="1" si="226"/>
        <v>3220</v>
      </c>
      <c r="J749">
        <v>12</v>
      </c>
      <c r="K749" s="1">
        <f t="shared" ca="1" si="227"/>
        <v>0.17</v>
      </c>
      <c r="L749">
        <f t="shared" ca="1" si="221"/>
        <v>6</v>
      </c>
      <c r="M749" s="4">
        <f t="shared" ca="1" si="228"/>
        <v>254.92353686948954</v>
      </c>
      <c r="N749" s="10">
        <f t="shared" ca="1" si="236"/>
        <v>1610</v>
      </c>
      <c r="O749" s="3">
        <f t="shared" ca="1" si="229"/>
        <v>268.33333333333331</v>
      </c>
      <c r="P749" s="14">
        <f t="shared" ca="1" si="230"/>
        <v>547.40000000000009</v>
      </c>
      <c r="Q749" s="14">
        <f t="shared" ca="1" si="231"/>
        <v>9660</v>
      </c>
      <c r="R749" s="12">
        <f t="shared" ca="1" si="232"/>
        <v>2405340</v>
      </c>
      <c r="S749" s="12">
        <f t="shared" ca="1" si="233"/>
        <v>1159.2</v>
      </c>
      <c r="T749" s="12">
        <f t="shared" ca="1" si="234"/>
        <v>321810020</v>
      </c>
    </row>
    <row r="750" spans="1:20">
      <c r="A750" t="s">
        <v>765</v>
      </c>
      <c r="B750" t="str">
        <f t="shared" si="220"/>
        <v>2018</v>
      </c>
      <c r="D750" s="3">
        <f t="shared" ca="1" si="222"/>
        <v>29637.5</v>
      </c>
      <c r="E750" s="3">
        <f t="shared" ca="1" si="223"/>
        <v>118550</v>
      </c>
      <c r="F750" s="1">
        <f t="shared" ca="1" si="224"/>
        <v>0.25</v>
      </c>
      <c r="G750">
        <f t="shared" ca="1" si="235"/>
        <v>3</v>
      </c>
      <c r="H750">
        <f t="shared" ca="1" si="225"/>
        <v>754</v>
      </c>
      <c r="I750" s="3">
        <f t="shared" ca="1" si="226"/>
        <v>2852</v>
      </c>
      <c r="J750">
        <v>12</v>
      </c>
      <c r="K750" s="1">
        <f t="shared" ca="1" si="227"/>
        <v>0.2</v>
      </c>
      <c r="L750">
        <f t="shared" ca="1" si="221"/>
        <v>4</v>
      </c>
      <c r="M750" s="4">
        <f t="shared" ca="1" si="228"/>
        <v>266.35081621803289</v>
      </c>
      <c r="N750" s="10">
        <f t="shared" ca="1" si="236"/>
        <v>1901.3333333333333</v>
      </c>
      <c r="O750" s="3">
        <f t="shared" ca="1" si="229"/>
        <v>237.66666666666666</v>
      </c>
      <c r="P750" s="14">
        <f t="shared" ca="1" si="230"/>
        <v>570.4</v>
      </c>
      <c r="Q750" s="14">
        <f t="shared" ca="1" si="231"/>
        <v>8556</v>
      </c>
      <c r="R750" s="12">
        <f t="shared" ca="1" si="232"/>
        <v>2150408</v>
      </c>
      <c r="S750" s="12">
        <f t="shared" ca="1" si="233"/>
        <v>713</v>
      </c>
      <c r="T750" s="12">
        <f t="shared" ca="1" si="234"/>
        <v>338104600</v>
      </c>
    </row>
    <row r="751" spans="1:20">
      <c r="A751" t="s">
        <v>766</v>
      </c>
      <c r="B751" t="str">
        <f t="shared" si="220"/>
        <v>2018</v>
      </c>
      <c r="D751" s="3">
        <f t="shared" ca="1" si="222"/>
        <v>23742.25</v>
      </c>
      <c r="E751" s="3">
        <f t="shared" ca="1" si="223"/>
        <v>67835</v>
      </c>
      <c r="F751" s="1">
        <f t="shared" ca="1" si="224"/>
        <v>0.35</v>
      </c>
      <c r="G751">
        <f t="shared" ca="1" si="235"/>
        <v>3</v>
      </c>
      <c r="H751">
        <f t="shared" ca="1" si="225"/>
        <v>786</v>
      </c>
      <c r="I751" s="3">
        <f t="shared" ca="1" si="226"/>
        <v>3517</v>
      </c>
      <c r="J751">
        <v>12</v>
      </c>
      <c r="K751" s="1">
        <f t="shared" ca="1" si="227"/>
        <v>0.18</v>
      </c>
      <c r="L751">
        <f t="shared" ca="1" si="221"/>
        <v>6</v>
      </c>
      <c r="M751" s="4">
        <f t="shared" ca="1" si="228"/>
        <v>295.08120257584557</v>
      </c>
      <c r="N751" s="10">
        <f t="shared" ca="1" si="236"/>
        <v>1758.5</v>
      </c>
      <c r="O751" s="3">
        <f t="shared" ca="1" si="229"/>
        <v>293.08333333333331</v>
      </c>
      <c r="P751" s="14">
        <f t="shared" ca="1" si="230"/>
        <v>633.05999999999995</v>
      </c>
      <c r="Q751" s="14">
        <f t="shared" ca="1" si="231"/>
        <v>10551</v>
      </c>
      <c r="R751" s="12">
        <f t="shared" ca="1" si="232"/>
        <v>2764362</v>
      </c>
      <c r="S751" s="12">
        <f t="shared" ca="1" si="233"/>
        <v>1230.9499999999998</v>
      </c>
      <c r="T751" s="12">
        <f t="shared" ca="1" si="234"/>
        <v>238575695</v>
      </c>
    </row>
    <row r="752" spans="1:20">
      <c r="A752" t="s">
        <v>767</v>
      </c>
      <c r="B752" t="str">
        <f t="shared" si="220"/>
        <v>2018</v>
      </c>
      <c r="D752" s="3">
        <f t="shared" ca="1" si="222"/>
        <v>28620.16</v>
      </c>
      <c r="E752" s="3">
        <f t="shared" ca="1" si="223"/>
        <v>89438</v>
      </c>
      <c r="F752" s="1">
        <f t="shared" ca="1" si="224"/>
        <v>0.32</v>
      </c>
      <c r="G752">
        <f t="shared" ca="1" si="235"/>
        <v>5</v>
      </c>
      <c r="H752">
        <f t="shared" ca="1" si="225"/>
        <v>734</v>
      </c>
      <c r="I752" s="3">
        <f t="shared" ca="1" si="226"/>
        <v>3054</v>
      </c>
      <c r="J752">
        <v>12</v>
      </c>
      <c r="K752" s="1">
        <f t="shared" ca="1" si="227"/>
        <v>0.21</v>
      </c>
      <c r="L752">
        <f t="shared" ca="1" si="221"/>
        <v>4</v>
      </c>
      <c r="M752" s="4">
        <f t="shared" ca="1" si="228"/>
        <v>299.74307700316814</v>
      </c>
      <c r="N752" s="10">
        <f t="shared" ca="1" si="236"/>
        <v>2036</v>
      </c>
      <c r="O752" s="3">
        <f t="shared" ca="1" si="229"/>
        <v>254.5</v>
      </c>
      <c r="P752" s="14">
        <f t="shared" ca="1" si="230"/>
        <v>641.34</v>
      </c>
      <c r="Q752" s="14">
        <f t="shared" ca="1" si="231"/>
        <v>15270</v>
      </c>
      <c r="R752" s="12">
        <f t="shared" ca="1" si="232"/>
        <v>2241636</v>
      </c>
      <c r="S752" s="12">
        <f t="shared" ca="1" si="233"/>
        <v>977.28</v>
      </c>
      <c r="T752" s="12">
        <f t="shared" ca="1" si="234"/>
        <v>273143652</v>
      </c>
    </row>
    <row r="753" spans="1:20">
      <c r="A753" t="s">
        <v>768</v>
      </c>
      <c r="B753" t="str">
        <f t="shared" si="220"/>
        <v>2018</v>
      </c>
      <c r="D753" s="3">
        <f t="shared" ca="1" si="222"/>
        <v>18027</v>
      </c>
      <c r="E753" s="3">
        <f t="shared" ca="1" si="223"/>
        <v>100150</v>
      </c>
      <c r="F753" s="1">
        <f t="shared" ca="1" si="224"/>
        <v>0.18</v>
      </c>
      <c r="G753">
        <f t="shared" ca="1" si="235"/>
        <v>3</v>
      </c>
      <c r="H753">
        <f t="shared" ca="1" si="225"/>
        <v>762</v>
      </c>
      <c r="I753" s="3">
        <f t="shared" ca="1" si="226"/>
        <v>3662</v>
      </c>
      <c r="J753">
        <v>12</v>
      </c>
      <c r="K753" s="1">
        <f t="shared" ca="1" si="227"/>
        <v>0.15</v>
      </c>
      <c r="L753">
        <f t="shared" ca="1" si="221"/>
        <v>3</v>
      </c>
      <c r="M753" s="4">
        <f t="shared" ca="1" si="228"/>
        <v>255.34447179809979</v>
      </c>
      <c r="N753" s="10">
        <f t="shared" ca="1" si="236"/>
        <v>2746.5</v>
      </c>
      <c r="O753" s="3">
        <f t="shared" ca="1" si="229"/>
        <v>305.16666666666669</v>
      </c>
      <c r="P753" s="14">
        <f t="shared" ca="1" si="230"/>
        <v>549.29999999999995</v>
      </c>
      <c r="Q753" s="14">
        <f t="shared" ca="1" si="231"/>
        <v>10986</v>
      </c>
      <c r="R753" s="12">
        <f t="shared" ca="1" si="232"/>
        <v>2790444</v>
      </c>
      <c r="S753" s="12">
        <f t="shared" ca="1" si="233"/>
        <v>659.16</v>
      </c>
      <c r="T753" s="12">
        <f t="shared" ca="1" si="234"/>
        <v>366749300</v>
      </c>
    </row>
    <row r="754" spans="1:20">
      <c r="A754" t="s">
        <v>769</v>
      </c>
      <c r="B754" t="str">
        <f t="shared" si="220"/>
        <v>2018</v>
      </c>
      <c r="D754" s="3">
        <f t="shared" ca="1" si="222"/>
        <v>28310.75</v>
      </c>
      <c r="E754" s="3">
        <f t="shared" ca="1" si="223"/>
        <v>91325</v>
      </c>
      <c r="F754" s="1">
        <f t="shared" ca="1" si="224"/>
        <v>0.31</v>
      </c>
      <c r="G754">
        <f t="shared" ca="1" si="235"/>
        <v>4</v>
      </c>
      <c r="H754">
        <f t="shared" ca="1" si="225"/>
        <v>769</v>
      </c>
      <c r="I754" s="3">
        <f t="shared" ca="1" si="226"/>
        <v>2173</v>
      </c>
      <c r="J754">
        <v>12</v>
      </c>
      <c r="K754" s="1">
        <f t="shared" ca="1" si="227"/>
        <v>0.18</v>
      </c>
      <c r="L754">
        <f t="shared" ca="1" si="221"/>
        <v>3</v>
      </c>
      <c r="M754" s="4">
        <f t="shared" ca="1" si="228"/>
        <v>182.31772908652613</v>
      </c>
      <c r="N754" s="10">
        <f t="shared" ca="1" si="236"/>
        <v>1629.75</v>
      </c>
      <c r="O754" s="3">
        <f t="shared" ca="1" si="229"/>
        <v>181.08333333333334</v>
      </c>
      <c r="P754" s="14">
        <f t="shared" ca="1" si="230"/>
        <v>391.14</v>
      </c>
      <c r="Q754" s="14">
        <f t="shared" ca="1" si="231"/>
        <v>8692</v>
      </c>
      <c r="R754" s="12">
        <f t="shared" ca="1" si="232"/>
        <v>1671037</v>
      </c>
      <c r="S754" s="12">
        <f t="shared" ca="1" si="233"/>
        <v>673.63</v>
      </c>
      <c r="T754" s="12">
        <f t="shared" ca="1" si="234"/>
        <v>198449225</v>
      </c>
    </row>
    <row r="755" spans="1:20">
      <c r="A755" t="s">
        <v>770</v>
      </c>
      <c r="B755" t="str">
        <f t="shared" si="220"/>
        <v>2018</v>
      </c>
      <c r="D755" s="3">
        <f t="shared" ca="1" si="222"/>
        <v>32285.4</v>
      </c>
      <c r="E755" s="3">
        <f t="shared" ca="1" si="223"/>
        <v>115305</v>
      </c>
      <c r="F755" s="1">
        <f t="shared" ca="1" si="224"/>
        <v>0.28000000000000003</v>
      </c>
      <c r="G755">
        <f t="shared" ca="1" si="235"/>
        <v>4</v>
      </c>
      <c r="H755">
        <f t="shared" ca="1" si="225"/>
        <v>763</v>
      </c>
      <c r="I755" s="3">
        <f t="shared" ca="1" si="226"/>
        <v>2091</v>
      </c>
      <c r="J755">
        <v>12</v>
      </c>
      <c r="K755" s="1">
        <f t="shared" ca="1" si="227"/>
        <v>0.21</v>
      </c>
      <c r="L755">
        <f t="shared" ca="1" si="221"/>
        <v>5</v>
      </c>
      <c r="M755" s="4">
        <f t="shared" ca="1" si="228"/>
        <v>205.22684152378017</v>
      </c>
      <c r="N755" s="10">
        <f t="shared" ca="1" si="236"/>
        <v>1219.75</v>
      </c>
      <c r="O755" s="3">
        <f t="shared" ca="1" si="229"/>
        <v>174.25</v>
      </c>
      <c r="P755" s="14">
        <f t="shared" ca="1" si="230"/>
        <v>439.10999999999996</v>
      </c>
      <c r="Q755" s="14">
        <f t="shared" ca="1" si="231"/>
        <v>8364</v>
      </c>
      <c r="R755" s="12">
        <f t="shared" ca="1" si="232"/>
        <v>1595433</v>
      </c>
      <c r="S755" s="12">
        <f t="shared" ca="1" si="233"/>
        <v>585.48</v>
      </c>
      <c r="T755" s="12">
        <f t="shared" ca="1" si="234"/>
        <v>241102755</v>
      </c>
    </row>
    <row r="756" spans="1:20">
      <c r="A756" t="s">
        <v>771</v>
      </c>
      <c r="B756" t="str">
        <f t="shared" si="220"/>
        <v>2018</v>
      </c>
      <c r="D756" s="3">
        <f t="shared" ca="1" si="222"/>
        <v>12604.92</v>
      </c>
      <c r="E756" s="3">
        <f t="shared" ca="1" si="223"/>
        <v>54804</v>
      </c>
      <c r="F756" s="1">
        <f t="shared" ca="1" si="224"/>
        <v>0.23</v>
      </c>
      <c r="G756">
        <f t="shared" ca="1" si="235"/>
        <v>4</v>
      </c>
      <c r="H756">
        <f t="shared" ca="1" si="225"/>
        <v>721</v>
      </c>
      <c r="I756" s="3">
        <f t="shared" ca="1" si="226"/>
        <v>3136</v>
      </c>
      <c r="J756">
        <v>12</v>
      </c>
      <c r="K756" s="1">
        <f t="shared" ca="1" si="227"/>
        <v>0.15</v>
      </c>
      <c r="L756">
        <f t="shared" ca="1" si="221"/>
        <v>6</v>
      </c>
      <c r="M756" s="4">
        <f t="shared" ca="1" si="228"/>
        <v>218.66746683747709</v>
      </c>
      <c r="N756" s="10">
        <f t="shared" ca="1" si="236"/>
        <v>1568</v>
      </c>
      <c r="O756" s="3">
        <f t="shared" ca="1" si="229"/>
        <v>261.33333333333331</v>
      </c>
      <c r="P756" s="14">
        <f t="shared" ca="1" si="230"/>
        <v>470.4</v>
      </c>
      <c r="Q756" s="14">
        <f t="shared" ca="1" si="231"/>
        <v>12544</v>
      </c>
      <c r="R756" s="12">
        <f t="shared" ca="1" si="232"/>
        <v>2261056</v>
      </c>
      <c r="S756" s="12">
        <f t="shared" ca="1" si="233"/>
        <v>721.28000000000009</v>
      </c>
      <c r="T756" s="12">
        <f t="shared" ca="1" si="234"/>
        <v>171865344</v>
      </c>
    </row>
    <row r="757" spans="1:20">
      <c r="A757" t="s">
        <v>772</v>
      </c>
      <c r="B757" t="str">
        <f t="shared" si="220"/>
        <v>2018</v>
      </c>
      <c r="D757" s="3">
        <f t="shared" ca="1" si="222"/>
        <v>31286.09</v>
      </c>
      <c r="E757" s="3">
        <f t="shared" ca="1" si="223"/>
        <v>84557</v>
      </c>
      <c r="F757" s="1">
        <f t="shared" ca="1" si="224"/>
        <v>0.37</v>
      </c>
      <c r="G757">
        <f t="shared" ca="1" si="235"/>
        <v>3</v>
      </c>
      <c r="H757">
        <f t="shared" ca="1" si="225"/>
        <v>753</v>
      </c>
      <c r="I757" s="3">
        <f t="shared" ca="1" si="226"/>
        <v>3596</v>
      </c>
      <c r="J757">
        <v>12</v>
      </c>
      <c r="K757" s="1">
        <f t="shared" ca="1" si="227"/>
        <v>0.21</v>
      </c>
      <c r="L757">
        <f t="shared" ca="1" si="221"/>
        <v>5</v>
      </c>
      <c r="M757" s="4">
        <f t="shared" ca="1" si="228"/>
        <v>352.93913061669707</v>
      </c>
      <c r="N757" s="10">
        <f t="shared" ca="1" si="236"/>
        <v>2097.666666666667</v>
      </c>
      <c r="O757" s="3">
        <f t="shared" ca="1" si="229"/>
        <v>299.66666666666669</v>
      </c>
      <c r="P757" s="14">
        <f t="shared" ca="1" si="230"/>
        <v>755.16</v>
      </c>
      <c r="Q757" s="14">
        <f t="shared" ca="1" si="231"/>
        <v>10788</v>
      </c>
      <c r="R757" s="12">
        <f t="shared" ca="1" si="232"/>
        <v>2707788</v>
      </c>
      <c r="S757" s="12">
        <f t="shared" ca="1" si="233"/>
        <v>1330.52</v>
      </c>
      <c r="T757" s="12">
        <f t="shared" ca="1" si="234"/>
        <v>304066972</v>
      </c>
    </row>
    <row r="758" spans="1:20">
      <c r="A758" t="s">
        <v>773</v>
      </c>
      <c r="B758" t="str">
        <f t="shared" si="220"/>
        <v>2018</v>
      </c>
      <c r="D758" s="3">
        <f t="shared" ca="1" si="222"/>
        <v>22924.440000000002</v>
      </c>
      <c r="E758" s="3">
        <f t="shared" ca="1" si="223"/>
        <v>69468</v>
      </c>
      <c r="F758" s="1">
        <f t="shared" ca="1" si="224"/>
        <v>0.33</v>
      </c>
      <c r="G758">
        <f t="shared" ca="1" si="235"/>
        <v>5</v>
      </c>
      <c r="H758">
        <f t="shared" ca="1" si="225"/>
        <v>767</v>
      </c>
      <c r="I758" s="3">
        <f t="shared" ca="1" si="226"/>
        <v>3832</v>
      </c>
      <c r="J758">
        <v>12</v>
      </c>
      <c r="K758" s="1">
        <f t="shared" ca="1" si="227"/>
        <v>0.19</v>
      </c>
      <c r="L758">
        <f t="shared" ca="1" si="221"/>
        <v>4</v>
      </c>
      <c r="M758" s="4">
        <f t="shared" ca="1" si="228"/>
        <v>339.6765477707425</v>
      </c>
      <c r="N758" s="10">
        <f t="shared" ca="1" si="236"/>
        <v>2554.6666666666665</v>
      </c>
      <c r="O758" s="3">
        <f t="shared" ca="1" si="229"/>
        <v>319.33333333333331</v>
      </c>
      <c r="P758" s="14">
        <f t="shared" ca="1" si="230"/>
        <v>728.08</v>
      </c>
      <c r="Q758" s="14">
        <f t="shared" ca="1" si="231"/>
        <v>19160</v>
      </c>
      <c r="R758" s="12">
        <f t="shared" ca="1" si="232"/>
        <v>2939144</v>
      </c>
      <c r="S758" s="12">
        <f t="shared" ca="1" si="233"/>
        <v>1264.5600000000002</v>
      </c>
      <c r="T758" s="12">
        <f t="shared" ca="1" si="234"/>
        <v>266201376</v>
      </c>
    </row>
    <row r="759" spans="1:20">
      <c r="A759" t="s">
        <v>774</v>
      </c>
      <c r="B759" t="str">
        <f t="shared" si="220"/>
        <v>2018</v>
      </c>
      <c r="D759" s="3">
        <f t="shared" ca="1" si="222"/>
        <v>24164.920000000002</v>
      </c>
      <c r="E759" s="3">
        <f t="shared" ca="1" si="223"/>
        <v>92942</v>
      </c>
      <c r="F759" s="1">
        <f t="shared" ca="1" si="224"/>
        <v>0.26</v>
      </c>
      <c r="G759">
        <f t="shared" ca="1" si="235"/>
        <v>5</v>
      </c>
      <c r="H759">
        <f t="shared" ca="1" si="225"/>
        <v>738</v>
      </c>
      <c r="I759" s="3">
        <f t="shared" ca="1" si="226"/>
        <v>3412</v>
      </c>
      <c r="J759">
        <v>12</v>
      </c>
      <c r="K759" s="1">
        <f t="shared" ca="1" si="227"/>
        <v>0.16</v>
      </c>
      <c r="L759">
        <f t="shared" ca="1" si="221"/>
        <v>4</v>
      </c>
      <c r="M759" s="4">
        <f t="shared" ca="1" si="228"/>
        <v>254.00418834284255</v>
      </c>
      <c r="N759" s="10">
        <f t="shared" ca="1" si="236"/>
        <v>2274.6666666666665</v>
      </c>
      <c r="O759" s="3">
        <f t="shared" ca="1" si="229"/>
        <v>284.33333333333331</v>
      </c>
      <c r="P759" s="14">
        <f t="shared" ca="1" si="230"/>
        <v>545.91999999999996</v>
      </c>
      <c r="Q759" s="14">
        <f t="shared" ca="1" si="231"/>
        <v>17060</v>
      </c>
      <c r="R759" s="12">
        <f t="shared" ca="1" si="232"/>
        <v>2518056</v>
      </c>
      <c r="S759" s="12">
        <f t="shared" ca="1" si="233"/>
        <v>887.12</v>
      </c>
      <c r="T759" s="12">
        <f t="shared" ca="1" si="234"/>
        <v>317118104</v>
      </c>
    </row>
    <row r="760" spans="1:20">
      <c r="A760" t="s">
        <v>775</v>
      </c>
      <c r="B760" t="str">
        <f t="shared" si="220"/>
        <v>2018</v>
      </c>
      <c r="D760" s="3">
        <f t="shared" ca="1" si="222"/>
        <v>14321.34</v>
      </c>
      <c r="E760" s="3">
        <f t="shared" ca="1" si="223"/>
        <v>79563</v>
      </c>
      <c r="F760" s="1">
        <f t="shared" ca="1" si="224"/>
        <v>0.18</v>
      </c>
      <c r="G760">
        <f t="shared" ca="1" si="235"/>
        <v>5</v>
      </c>
      <c r="H760">
        <f t="shared" ca="1" si="225"/>
        <v>775</v>
      </c>
      <c r="I760" s="3">
        <f t="shared" ca="1" si="226"/>
        <v>2530</v>
      </c>
      <c r="J760">
        <v>12</v>
      </c>
      <c r="K760" s="1">
        <f t="shared" ca="1" si="227"/>
        <v>0.18</v>
      </c>
      <c r="L760">
        <f t="shared" ca="1" si="221"/>
        <v>4</v>
      </c>
      <c r="M760" s="4">
        <f t="shared" ca="1" si="228"/>
        <v>212.27052673212651</v>
      </c>
      <c r="N760" s="10">
        <f t="shared" ca="1" si="236"/>
        <v>1686.6666666666665</v>
      </c>
      <c r="O760" s="3">
        <f t="shared" ca="1" si="229"/>
        <v>210.83333333333334</v>
      </c>
      <c r="P760" s="14">
        <f t="shared" ca="1" si="230"/>
        <v>455.4</v>
      </c>
      <c r="Q760" s="14">
        <f t="shared" ca="1" si="231"/>
        <v>12650</v>
      </c>
      <c r="R760" s="12">
        <f t="shared" ca="1" si="232"/>
        <v>1960750</v>
      </c>
      <c r="S760" s="12">
        <f t="shared" ca="1" si="233"/>
        <v>455.4</v>
      </c>
      <c r="T760" s="12">
        <f t="shared" ca="1" si="234"/>
        <v>201294390</v>
      </c>
    </row>
    <row r="761" spans="1:20">
      <c r="A761" t="s">
        <v>776</v>
      </c>
      <c r="B761" t="str">
        <f t="shared" si="220"/>
        <v>2018</v>
      </c>
      <c r="D761" s="3">
        <f t="shared" ca="1" si="222"/>
        <v>19874.560000000001</v>
      </c>
      <c r="E761" s="3">
        <f t="shared" ca="1" si="223"/>
        <v>62108</v>
      </c>
      <c r="F761" s="1">
        <f t="shared" ca="1" si="224"/>
        <v>0.32</v>
      </c>
      <c r="G761">
        <f t="shared" ca="1" si="235"/>
        <v>3</v>
      </c>
      <c r="H761">
        <f t="shared" ca="1" si="225"/>
        <v>734</v>
      </c>
      <c r="I761" s="3">
        <f t="shared" ca="1" si="226"/>
        <v>3342</v>
      </c>
      <c r="J761">
        <v>12</v>
      </c>
      <c r="K761" s="1">
        <f t="shared" ca="1" si="227"/>
        <v>0.18</v>
      </c>
      <c r="L761">
        <f t="shared" ca="1" si="221"/>
        <v>4</v>
      </c>
      <c r="M761" s="4">
        <f t="shared" ca="1" si="228"/>
        <v>280.3984586319238</v>
      </c>
      <c r="N761" s="10">
        <f t="shared" ca="1" si="236"/>
        <v>2228</v>
      </c>
      <c r="O761" s="3">
        <f t="shared" ca="1" si="229"/>
        <v>278.5</v>
      </c>
      <c r="P761" s="14">
        <f t="shared" ca="1" si="230"/>
        <v>601.55999999999995</v>
      </c>
      <c r="Q761" s="14">
        <f t="shared" ca="1" si="231"/>
        <v>10026</v>
      </c>
      <c r="R761" s="12">
        <f t="shared" ca="1" si="232"/>
        <v>2453028</v>
      </c>
      <c r="S761" s="12">
        <f t="shared" ca="1" si="233"/>
        <v>1069.44</v>
      </c>
      <c r="T761" s="12">
        <f t="shared" ca="1" si="234"/>
        <v>207564936</v>
      </c>
    </row>
    <row r="762" spans="1:20">
      <c r="A762" t="s">
        <v>777</v>
      </c>
      <c r="B762" t="str">
        <f t="shared" si="220"/>
        <v>2018</v>
      </c>
      <c r="D762" s="3">
        <f t="shared" ca="1" si="222"/>
        <v>26901.5</v>
      </c>
      <c r="E762" s="3">
        <f t="shared" ca="1" si="223"/>
        <v>107606</v>
      </c>
      <c r="F762" s="1">
        <f t="shared" ca="1" si="224"/>
        <v>0.25</v>
      </c>
      <c r="G762">
        <f t="shared" ca="1" si="235"/>
        <v>5</v>
      </c>
      <c r="H762">
        <f t="shared" ca="1" si="225"/>
        <v>742</v>
      </c>
      <c r="I762" s="3">
        <f t="shared" ca="1" si="226"/>
        <v>3876</v>
      </c>
      <c r="J762">
        <v>12</v>
      </c>
      <c r="K762" s="1">
        <f t="shared" ca="1" si="227"/>
        <v>0.2</v>
      </c>
      <c r="L762">
        <f t="shared" ca="1" si="221"/>
        <v>5</v>
      </c>
      <c r="M762" s="4">
        <f t="shared" ca="1" si="228"/>
        <v>361.98308683769125</v>
      </c>
      <c r="N762" s="10">
        <f t="shared" ca="1" si="236"/>
        <v>2261</v>
      </c>
      <c r="O762" s="3">
        <f t="shared" ca="1" si="229"/>
        <v>323</v>
      </c>
      <c r="P762" s="14">
        <f t="shared" ca="1" si="230"/>
        <v>775.2</v>
      </c>
      <c r="Q762" s="14">
        <f t="shared" ca="1" si="231"/>
        <v>19380</v>
      </c>
      <c r="R762" s="12">
        <f t="shared" ca="1" si="232"/>
        <v>2875992</v>
      </c>
      <c r="S762" s="12">
        <f t="shared" ca="1" si="233"/>
        <v>969</v>
      </c>
      <c r="T762" s="12">
        <f t="shared" ca="1" si="234"/>
        <v>417080856</v>
      </c>
    </row>
    <row r="763" spans="1:20">
      <c r="A763" t="s">
        <v>778</v>
      </c>
      <c r="B763" t="str">
        <f t="shared" si="220"/>
        <v>2018</v>
      </c>
      <c r="D763" s="3">
        <f t="shared" ca="1" si="222"/>
        <v>38412.300000000003</v>
      </c>
      <c r="E763" s="3">
        <f t="shared" ca="1" si="223"/>
        <v>101085</v>
      </c>
      <c r="F763" s="1">
        <f t="shared" ca="1" si="224"/>
        <v>0.38</v>
      </c>
      <c r="G763">
        <f t="shared" ca="1" si="235"/>
        <v>4</v>
      </c>
      <c r="H763">
        <f t="shared" ca="1" si="225"/>
        <v>787</v>
      </c>
      <c r="I763" s="3">
        <f t="shared" ca="1" si="226"/>
        <v>2144</v>
      </c>
      <c r="J763">
        <v>12</v>
      </c>
      <c r="K763" s="1">
        <f t="shared" ca="1" si="227"/>
        <v>0.19</v>
      </c>
      <c r="L763">
        <f t="shared" ca="1" si="221"/>
        <v>5</v>
      </c>
      <c r="M763" s="4">
        <f t="shared" ca="1" si="228"/>
        <v>190.04867390930889</v>
      </c>
      <c r="N763" s="10">
        <f t="shared" ca="1" si="236"/>
        <v>1250.6666666666667</v>
      </c>
      <c r="O763" s="3">
        <f t="shared" ca="1" si="229"/>
        <v>178.66666666666666</v>
      </c>
      <c r="P763" s="14">
        <f t="shared" ca="1" si="230"/>
        <v>407.36</v>
      </c>
      <c r="Q763" s="14">
        <f t="shared" ca="1" si="231"/>
        <v>8576</v>
      </c>
      <c r="R763" s="12">
        <f t="shared" ca="1" si="232"/>
        <v>1687328</v>
      </c>
      <c r="S763" s="12">
        <f t="shared" ca="1" si="233"/>
        <v>814.72</v>
      </c>
      <c r="T763" s="12">
        <f t="shared" ca="1" si="234"/>
        <v>216726240</v>
      </c>
    </row>
    <row r="764" spans="1:20">
      <c r="A764" t="s">
        <v>779</v>
      </c>
      <c r="B764" t="str">
        <f t="shared" si="220"/>
        <v>2018</v>
      </c>
      <c r="D764" s="3">
        <f t="shared" ca="1" si="222"/>
        <v>25454.22</v>
      </c>
      <c r="E764" s="3">
        <f t="shared" ca="1" si="223"/>
        <v>115701</v>
      </c>
      <c r="F764" s="1">
        <f t="shared" ca="1" si="224"/>
        <v>0.22</v>
      </c>
      <c r="G764">
        <f t="shared" ca="1" si="235"/>
        <v>5</v>
      </c>
      <c r="H764">
        <f t="shared" ca="1" si="225"/>
        <v>727</v>
      </c>
      <c r="I764" s="3">
        <f t="shared" ca="1" si="226"/>
        <v>2081</v>
      </c>
      <c r="J764">
        <v>12</v>
      </c>
      <c r="K764" s="1">
        <f t="shared" ca="1" si="227"/>
        <v>0.21</v>
      </c>
      <c r="L764">
        <f t="shared" ca="1" si="221"/>
        <v>6</v>
      </c>
      <c r="M764" s="4">
        <f t="shared" ca="1" si="228"/>
        <v>204.24536451984054</v>
      </c>
      <c r="N764" s="10">
        <f t="shared" ca="1" si="236"/>
        <v>1040.5</v>
      </c>
      <c r="O764" s="3">
        <f t="shared" ca="1" si="229"/>
        <v>173.41666666666666</v>
      </c>
      <c r="P764" s="14">
        <f t="shared" ca="1" si="230"/>
        <v>437.01</v>
      </c>
      <c r="Q764" s="14">
        <f t="shared" ca="1" si="231"/>
        <v>10405</v>
      </c>
      <c r="R764" s="12">
        <f t="shared" ca="1" si="232"/>
        <v>1512887</v>
      </c>
      <c r="S764" s="12">
        <f t="shared" ca="1" si="233"/>
        <v>457.82</v>
      </c>
      <c r="T764" s="12">
        <f t="shared" ca="1" si="234"/>
        <v>240773781</v>
      </c>
    </row>
    <row r="765" spans="1:20">
      <c r="A765" t="s">
        <v>780</v>
      </c>
      <c r="B765" t="str">
        <f t="shared" si="220"/>
        <v>2018</v>
      </c>
      <c r="D765" s="3">
        <f t="shared" ca="1" si="222"/>
        <v>26311.25</v>
      </c>
      <c r="E765" s="3">
        <f t="shared" ca="1" si="223"/>
        <v>105245</v>
      </c>
      <c r="F765" s="1">
        <f t="shared" ca="1" si="224"/>
        <v>0.25</v>
      </c>
      <c r="G765">
        <f t="shared" ca="1" si="235"/>
        <v>3</v>
      </c>
      <c r="H765">
        <f t="shared" ca="1" si="225"/>
        <v>772</v>
      </c>
      <c r="I765" s="3">
        <f t="shared" ca="1" si="226"/>
        <v>2122</v>
      </c>
      <c r="J765">
        <v>12</v>
      </c>
      <c r="K765" s="1">
        <f t="shared" ca="1" si="227"/>
        <v>0.15</v>
      </c>
      <c r="L765">
        <f t="shared" ca="1" si="221"/>
        <v>5</v>
      </c>
      <c r="M765" s="4">
        <f t="shared" ca="1" si="228"/>
        <v>147.96312647612444</v>
      </c>
      <c r="N765" s="10">
        <f t="shared" ca="1" si="236"/>
        <v>1237.8333333333335</v>
      </c>
      <c r="O765" s="3">
        <f t="shared" ca="1" si="229"/>
        <v>176.83333333333334</v>
      </c>
      <c r="P765" s="14">
        <f t="shared" ca="1" si="230"/>
        <v>318.3</v>
      </c>
      <c r="Q765" s="14">
        <f t="shared" ca="1" si="231"/>
        <v>6366</v>
      </c>
      <c r="R765" s="12">
        <f t="shared" ca="1" si="232"/>
        <v>1638184</v>
      </c>
      <c r="S765" s="12">
        <f t="shared" ca="1" si="233"/>
        <v>530.5</v>
      </c>
      <c r="T765" s="12">
        <f t="shared" ca="1" si="234"/>
        <v>223329890</v>
      </c>
    </row>
    <row r="766" spans="1:20">
      <c r="A766" t="s">
        <v>781</v>
      </c>
      <c r="B766" t="str">
        <f t="shared" si="220"/>
        <v>2018</v>
      </c>
      <c r="D766" s="3">
        <f t="shared" ca="1" si="222"/>
        <v>17220</v>
      </c>
      <c r="E766" s="3">
        <f t="shared" ca="1" si="223"/>
        <v>71750</v>
      </c>
      <c r="F766" s="1">
        <f t="shared" ca="1" si="224"/>
        <v>0.24</v>
      </c>
      <c r="G766">
        <f t="shared" ca="1" si="235"/>
        <v>5</v>
      </c>
      <c r="H766">
        <f t="shared" ca="1" si="225"/>
        <v>729</v>
      </c>
      <c r="I766" s="3">
        <f t="shared" ca="1" si="226"/>
        <v>3174</v>
      </c>
      <c r="J766">
        <v>12</v>
      </c>
      <c r="K766" s="1">
        <f t="shared" ca="1" si="227"/>
        <v>0.16</v>
      </c>
      <c r="L766">
        <f t="shared" ca="1" si="221"/>
        <v>3</v>
      </c>
      <c r="M766" s="4">
        <f t="shared" ca="1" si="228"/>
        <v>236.28642842912731</v>
      </c>
      <c r="N766" s="10">
        <f t="shared" ca="1" si="236"/>
        <v>2380.5</v>
      </c>
      <c r="O766" s="3">
        <f t="shared" ca="1" si="229"/>
        <v>264.5</v>
      </c>
      <c r="P766" s="14">
        <f t="shared" ca="1" si="230"/>
        <v>507.84000000000003</v>
      </c>
      <c r="Q766" s="14">
        <f t="shared" ca="1" si="231"/>
        <v>15870</v>
      </c>
      <c r="R766" s="12">
        <f t="shared" ca="1" si="232"/>
        <v>2313846</v>
      </c>
      <c r="S766" s="12">
        <f t="shared" ca="1" si="233"/>
        <v>761.76</v>
      </c>
      <c r="T766" s="12">
        <f t="shared" ca="1" si="234"/>
        <v>227734500</v>
      </c>
    </row>
    <row r="767" spans="1:20">
      <c r="A767" t="s">
        <v>782</v>
      </c>
      <c r="B767" t="str">
        <f t="shared" si="220"/>
        <v>2018</v>
      </c>
      <c r="D767" s="3">
        <f t="shared" ca="1" si="222"/>
        <v>10044</v>
      </c>
      <c r="E767" s="3">
        <f t="shared" ca="1" si="223"/>
        <v>66960</v>
      </c>
      <c r="F767" s="1">
        <f t="shared" ca="1" si="224"/>
        <v>0.15</v>
      </c>
      <c r="G767">
        <f t="shared" ca="1" si="235"/>
        <v>5</v>
      </c>
      <c r="H767">
        <f t="shared" ca="1" si="225"/>
        <v>731</v>
      </c>
      <c r="I767" s="3">
        <f t="shared" ca="1" si="226"/>
        <v>3832</v>
      </c>
      <c r="J767">
        <v>12</v>
      </c>
      <c r="K767" s="1">
        <f t="shared" ca="1" si="227"/>
        <v>0.15</v>
      </c>
      <c r="L767">
        <f t="shared" ca="1" si="221"/>
        <v>3</v>
      </c>
      <c r="M767" s="4">
        <f t="shared" ca="1" si="228"/>
        <v>267.19825667130493</v>
      </c>
      <c r="N767" s="10">
        <f t="shared" ca="1" si="236"/>
        <v>2874</v>
      </c>
      <c r="O767" s="3">
        <f t="shared" ca="1" si="229"/>
        <v>319.33333333333331</v>
      </c>
      <c r="P767" s="14">
        <f t="shared" ca="1" si="230"/>
        <v>574.79999999999995</v>
      </c>
      <c r="Q767" s="14">
        <f t="shared" ca="1" si="231"/>
        <v>19160</v>
      </c>
      <c r="R767" s="12">
        <f t="shared" ca="1" si="232"/>
        <v>2801192</v>
      </c>
      <c r="S767" s="12">
        <f t="shared" ca="1" si="233"/>
        <v>574.79999999999995</v>
      </c>
      <c r="T767" s="12">
        <f t="shared" ca="1" si="234"/>
        <v>256590720</v>
      </c>
    </row>
    <row r="768" spans="1:20">
      <c r="A768" t="s">
        <v>783</v>
      </c>
      <c r="B768" t="str">
        <f t="shared" si="220"/>
        <v>2018</v>
      </c>
      <c r="D768" s="3">
        <f t="shared" ca="1" si="222"/>
        <v>26585.160000000003</v>
      </c>
      <c r="E768" s="3">
        <f t="shared" ca="1" si="223"/>
        <v>94947</v>
      </c>
      <c r="F768" s="1">
        <f t="shared" ca="1" si="224"/>
        <v>0.28000000000000003</v>
      </c>
      <c r="G768">
        <f t="shared" ca="1" si="235"/>
        <v>3</v>
      </c>
      <c r="H768">
        <f t="shared" ca="1" si="225"/>
        <v>767</v>
      </c>
      <c r="I768" s="3">
        <f t="shared" ca="1" si="226"/>
        <v>2368</v>
      </c>
      <c r="J768">
        <v>12</v>
      </c>
      <c r="K768" s="1">
        <f t="shared" ca="1" si="227"/>
        <v>0.18</v>
      </c>
      <c r="L768">
        <f t="shared" ca="1" si="221"/>
        <v>6</v>
      </c>
      <c r="M768" s="4">
        <f t="shared" ca="1" si="228"/>
        <v>198.67850090975332</v>
      </c>
      <c r="N768" s="10">
        <f t="shared" ca="1" si="236"/>
        <v>1184</v>
      </c>
      <c r="O768" s="3">
        <f t="shared" ca="1" si="229"/>
        <v>197.33333333333334</v>
      </c>
      <c r="P768" s="14">
        <f t="shared" ca="1" si="230"/>
        <v>426.24</v>
      </c>
      <c r="Q768" s="14">
        <f t="shared" ca="1" si="231"/>
        <v>7104</v>
      </c>
      <c r="R768" s="12">
        <f t="shared" ca="1" si="232"/>
        <v>1816256</v>
      </c>
      <c r="S768" s="12">
        <f t="shared" ca="1" si="233"/>
        <v>663.04000000000008</v>
      </c>
      <c r="T768" s="12">
        <f t="shared" ca="1" si="234"/>
        <v>224834496</v>
      </c>
    </row>
    <row r="769" spans="1:20">
      <c r="A769" t="s">
        <v>784</v>
      </c>
      <c r="B769" t="str">
        <f t="shared" si="220"/>
        <v>2018</v>
      </c>
      <c r="D769" s="3">
        <f t="shared" ca="1" si="222"/>
        <v>27963.06</v>
      </c>
      <c r="E769" s="3">
        <f t="shared" ca="1" si="223"/>
        <v>73587</v>
      </c>
      <c r="F769" s="1">
        <f t="shared" ca="1" si="224"/>
        <v>0.38</v>
      </c>
      <c r="G769">
        <f t="shared" ca="1" si="235"/>
        <v>3</v>
      </c>
      <c r="H769">
        <f t="shared" ca="1" si="225"/>
        <v>741</v>
      </c>
      <c r="I769" s="3">
        <f t="shared" ca="1" si="226"/>
        <v>2374</v>
      </c>
      <c r="J769">
        <v>12</v>
      </c>
      <c r="K769" s="1">
        <f t="shared" ca="1" si="227"/>
        <v>0.2</v>
      </c>
      <c r="L769">
        <f t="shared" ca="1" si="221"/>
        <v>4</v>
      </c>
      <c r="M769" s="4">
        <f t="shared" ca="1" si="228"/>
        <v>221.70997114362197</v>
      </c>
      <c r="N769" s="10">
        <f t="shared" ca="1" si="236"/>
        <v>1582.6666666666665</v>
      </c>
      <c r="O769" s="3">
        <f t="shared" ca="1" si="229"/>
        <v>197.83333333333334</v>
      </c>
      <c r="P769" s="14">
        <f t="shared" ca="1" si="230"/>
        <v>474.8</v>
      </c>
      <c r="Q769" s="14">
        <f t="shared" ca="1" si="231"/>
        <v>7122</v>
      </c>
      <c r="R769" s="12">
        <f t="shared" ca="1" si="232"/>
        <v>1759134</v>
      </c>
      <c r="S769" s="12">
        <f t="shared" ca="1" si="233"/>
        <v>902.12</v>
      </c>
      <c r="T769" s="12">
        <f t="shared" ca="1" si="234"/>
        <v>174695538</v>
      </c>
    </row>
    <row r="770" spans="1:20">
      <c r="A770" t="s">
        <v>785</v>
      </c>
      <c r="B770" t="str">
        <f t="shared" ref="B770:B833" si="237">+LEFT(A770,4)</f>
        <v>2018</v>
      </c>
      <c r="D770" s="3">
        <f t="shared" ca="1" si="222"/>
        <v>26133.760000000002</v>
      </c>
      <c r="E770" s="3">
        <f t="shared" ca="1" si="223"/>
        <v>81668</v>
      </c>
      <c r="F770" s="1">
        <f t="shared" ca="1" si="224"/>
        <v>0.32</v>
      </c>
      <c r="G770">
        <f t="shared" ca="1" si="235"/>
        <v>5</v>
      </c>
      <c r="H770">
        <f t="shared" ca="1" si="225"/>
        <v>753</v>
      </c>
      <c r="I770" s="3">
        <f t="shared" ca="1" si="226"/>
        <v>2889</v>
      </c>
      <c r="J770">
        <v>12</v>
      </c>
      <c r="K770" s="1">
        <f t="shared" ca="1" si="227"/>
        <v>0.19</v>
      </c>
      <c r="L770">
        <f t="shared" ca="1" si="221"/>
        <v>5</v>
      </c>
      <c r="M770" s="4">
        <f t="shared" ca="1" si="228"/>
        <v>256.08704240857895</v>
      </c>
      <c r="N770" s="10">
        <f t="shared" ca="1" si="236"/>
        <v>1685.25</v>
      </c>
      <c r="O770" s="3">
        <f t="shared" ca="1" si="229"/>
        <v>240.75</v>
      </c>
      <c r="P770" s="14">
        <f t="shared" ca="1" si="230"/>
        <v>548.91</v>
      </c>
      <c r="Q770" s="14">
        <f t="shared" ca="1" si="231"/>
        <v>14445</v>
      </c>
      <c r="R770" s="12">
        <f t="shared" ca="1" si="232"/>
        <v>2175417</v>
      </c>
      <c r="S770" s="12">
        <f t="shared" ca="1" si="233"/>
        <v>924.48</v>
      </c>
      <c r="T770" s="12">
        <f t="shared" ca="1" si="234"/>
        <v>235938852</v>
      </c>
    </row>
    <row r="771" spans="1:20">
      <c r="A771" t="s">
        <v>786</v>
      </c>
      <c r="B771" t="str">
        <f t="shared" si="237"/>
        <v>2018</v>
      </c>
      <c r="D771" s="3">
        <f t="shared" ca="1" si="222"/>
        <v>39953.550000000003</v>
      </c>
      <c r="E771" s="3">
        <f t="shared" ca="1" si="223"/>
        <v>102445</v>
      </c>
      <c r="F771" s="1">
        <f t="shared" ca="1" si="224"/>
        <v>0.39</v>
      </c>
      <c r="G771">
        <f t="shared" ca="1" si="235"/>
        <v>4</v>
      </c>
      <c r="H771">
        <f t="shared" ca="1" si="225"/>
        <v>754</v>
      </c>
      <c r="I771" s="3">
        <f t="shared" ca="1" si="226"/>
        <v>2854</v>
      </c>
      <c r="J771">
        <v>12</v>
      </c>
      <c r="K771" s="1">
        <f t="shared" ca="1" si="227"/>
        <v>0.17</v>
      </c>
      <c r="L771">
        <f t="shared" ref="L771:L834" ca="1" si="238">+RANDBETWEEN(3,6)</f>
        <v>4</v>
      </c>
      <c r="M771" s="4">
        <f t="shared" ca="1" si="228"/>
        <v>225.94775597065927</v>
      </c>
      <c r="N771" s="10">
        <f t="shared" ca="1" si="236"/>
        <v>1902.6666666666665</v>
      </c>
      <c r="O771" s="3">
        <f t="shared" ca="1" si="229"/>
        <v>237.83333333333334</v>
      </c>
      <c r="P771" s="14">
        <f t="shared" ca="1" si="230"/>
        <v>485.18</v>
      </c>
      <c r="Q771" s="14">
        <f t="shared" ca="1" si="231"/>
        <v>11416</v>
      </c>
      <c r="R771" s="12">
        <f t="shared" ca="1" si="232"/>
        <v>2151916</v>
      </c>
      <c r="S771" s="12">
        <f t="shared" ca="1" si="233"/>
        <v>1113.06</v>
      </c>
      <c r="T771" s="12">
        <f t="shared" ca="1" si="234"/>
        <v>292378030</v>
      </c>
    </row>
    <row r="772" spans="1:20">
      <c r="A772" t="s">
        <v>787</v>
      </c>
      <c r="B772" t="str">
        <f t="shared" si="237"/>
        <v>2018</v>
      </c>
      <c r="D772" s="3">
        <f t="shared" ca="1" si="222"/>
        <v>12383.310000000001</v>
      </c>
      <c r="E772" s="3">
        <f t="shared" ca="1" si="223"/>
        <v>72843</v>
      </c>
      <c r="F772" s="1">
        <f t="shared" ca="1" si="224"/>
        <v>0.17</v>
      </c>
      <c r="G772">
        <f t="shared" ca="1" si="235"/>
        <v>5</v>
      </c>
      <c r="H772">
        <f t="shared" ca="1" si="225"/>
        <v>776</v>
      </c>
      <c r="I772" s="3">
        <f t="shared" ca="1" si="226"/>
        <v>2246</v>
      </c>
      <c r="J772">
        <v>12</v>
      </c>
      <c r="K772" s="1">
        <f t="shared" ca="1" si="227"/>
        <v>0.18</v>
      </c>
      <c r="L772">
        <f t="shared" ca="1" si="238"/>
        <v>4</v>
      </c>
      <c r="M772" s="4">
        <f t="shared" ca="1" si="228"/>
        <v>188.44253084599069</v>
      </c>
      <c r="N772" s="10">
        <f t="shared" ca="1" si="236"/>
        <v>1497.3333333333333</v>
      </c>
      <c r="O772" s="3">
        <f t="shared" ca="1" si="229"/>
        <v>187.16666666666666</v>
      </c>
      <c r="P772" s="14">
        <f t="shared" ca="1" si="230"/>
        <v>404.28</v>
      </c>
      <c r="Q772" s="14">
        <f t="shared" ca="1" si="231"/>
        <v>11230</v>
      </c>
      <c r="R772" s="12">
        <f t="shared" ca="1" si="232"/>
        <v>1742896</v>
      </c>
      <c r="S772" s="12">
        <f t="shared" ca="1" si="233"/>
        <v>381.82000000000005</v>
      </c>
      <c r="T772" s="12">
        <f t="shared" ca="1" si="234"/>
        <v>163605378</v>
      </c>
    </row>
    <row r="773" spans="1:20">
      <c r="A773" t="s">
        <v>788</v>
      </c>
      <c r="B773" t="str">
        <f t="shared" si="237"/>
        <v>2018</v>
      </c>
      <c r="D773" s="3">
        <f t="shared" ca="1" si="222"/>
        <v>19101.5</v>
      </c>
      <c r="E773" s="3">
        <f t="shared" ca="1" si="223"/>
        <v>76406</v>
      </c>
      <c r="F773" s="1">
        <f t="shared" ca="1" si="224"/>
        <v>0.25</v>
      </c>
      <c r="G773">
        <f t="shared" ca="1" si="235"/>
        <v>4</v>
      </c>
      <c r="H773">
        <f t="shared" ca="1" si="225"/>
        <v>773</v>
      </c>
      <c r="I773" s="3">
        <f t="shared" ca="1" si="226"/>
        <v>2358</v>
      </c>
      <c r="J773">
        <v>12</v>
      </c>
      <c r="K773" s="1">
        <f t="shared" ca="1" si="227"/>
        <v>0.15</v>
      </c>
      <c r="L773">
        <f t="shared" ca="1" si="238"/>
        <v>4</v>
      </c>
      <c r="M773" s="4">
        <f t="shared" ca="1" si="228"/>
        <v>164.41896900598562</v>
      </c>
      <c r="N773" s="10">
        <f t="shared" ca="1" si="236"/>
        <v>1572</v>
      </c>
      <c r="O773" s="3">
        <f t="shared" ca="1" si="229"/>
        <v>196.5</v>
      </c>
      <c r="P773" s="14">
        <f t="shared" ca="1" si="230"/>
        <v>353.7</v>
      </c>
      <c r="Q773" s="14">
        <f t="shared" ca="1" si="231"/>
        <v>9432</v>
      </c>
      <c r="R773" s="12">
        <f t="shared" ca="1" si="232"/>
        <v>1822734</v>
      </c>
      <c r="S773" s="12">
        <f t="shared" ca="1" si="233"/>
        <v>589.5</v>
      </c>
      <c r="T773" s="12">
        <f t="shared" ca="1" si="234"/>
        <v>180165348</v>
      </c>
    </row>
    <row r="774" spans="1:20">
      <c r="A774" t="s">
        <v>789</v>
      </c>
      <c r="B774" t="str">
        <f t="shared" si="237"/>
        <v>2018</v>
      </c>
      <c r="D774" s="3">
        <f t="shared" ca="1" si="222"/>
        <v>10718.300000000001</v>
      </c>
      <c r="E774" s="3">
        <f t="shared" ca="1" si="223"/>
        <v>107183</v>
      </c>
      <c r="F774" s="1">
        <f t="shared" ca="1" si="224"/>
        <v>0.1</v>
      </c>
      <c r="G774">
        <f t="shared" ca="1" si="235"/>
        <v>4</v>
      </c>
      <c r="H774">
        <f t="shared" ca="1" si="225"/>
        <v>766</v>
      </c>
      <c r="I774" s="3">
        <f t="shared" ca="1" si="226"/>
        <v>2899</v>
      </c>
      <c r="J774">
        <v>12</v>
      </c>
      <c r="K774" s="1">
        <f t="shared" ca="1" si="227"/>
        <v>0.18</v>
      </c>
      <c r="L774">
        <f t="shared" ca="1" si="238"/>
        <v>5</v>
      </c>
      <c r="M774" s="4">
        <f t="shared" ca="1" si="228"/>
        <v>243.23014110531028</v>
      </c>
      <c r="N774" s="10">
        <f t="shared" ca="1" si="236"/>
        <v>1691.0833333333335</v>
      </c>
      <c r="O774" s="3">
        <f t="shared" ca="1" si="229"/>
        <v>241.58333333333334</v>
      </c>
      <c r="P774" s="14">
        <f t="shared" ca="1" si="230"/>
        <v>521.81999999999994</v>
      </c>
      <c r="Q774" s="14">
        <f t="shared" ca="1" si="231"/>
        <v>11596</v>
      </c>
      <c r="R774" s="12">
        <f t="shared" ca="1" si="232"/>
        <v>2220634</v>
      </c>
      <c r="S774" s="12">
        <f t="shared" ca="1" si="233"/>
        <v>289.90000000000003</v>
      </c>
      <c r="T774" s="12">
        <f t="shared" ca="1" si="234"/>
        <v>310723517</v>
      </c>
    </row>
    <row r="775" spans="1:20">
      <c r="A775" t="s">
        <v>790</v>
      </c>
      <c r="B775" t="str">
        <f t="shared" si="237"/>
        <v>2018</v>
      </c>
      <c r="D775" s="3">
        <f t="shared" ca="1" si="222"/>
        <v>17081.64</v>
      </c>
      <c r="E775" s="3">
        <f t="shared" ca="1" si="223"/>
        <v>94898</v>
      </c>
      <c r="F775" s="1">
        <f t="shared" ca="1" si="224"/>
        <v>0.18</v>
      </c>
      <c r="G775">
        <f t="shared" ca="1" si="235"/>
        <v>4</v>
      </c>
      <c r="H775">
        <f t="shared" ca="1" si="225"/>
        <v>724</v>
      </c>
      <c r="I775" s="3">
        <f t="shared" ca="1" si="226"/>
        <v>2124</v>
      </c>
      <c r="J775">
        <v>12</v>
      </c>
      <c r="K775" s="1">
        <f t="shared" ca="1" si="227"/>
        <v>0.18</v>
      </c>
      <c r="L775">
        <f t="shared" ca="1" si="238"/>
        <v>5</v>
      </c>
      <c r="M775" s="4">
        <f t="shared" ca="1" si="228"/>
        <v>178.20656078222802</v>
      </c>
      <c r="N775" s="10">
        <f t="shared" ca="1" si="236"/>
        <v>1239</v>
      </c>
      <c r="O775" s="3">
        <f t="shared" ca="1" si="229"/>
        <v>177</v>
      </c>
      <c r="P775" s="14">
        <f t="shared" ca="1" si="230"/>
        <v>382.32</v>
      </c>
      <c r="Q775" s="14">
        <f t="shared" ca="1" si="231"/>
        <v>8496</v>
      </c>
      <c r="R775" s="12">
        <f t="shared" ca="1" si="232"/>
        <v>1537776</v>
      </c>
      <c r="S775" s="12">
        <f t="shared" ca="1" si="233"/>
        <v>382.32</v>
      </c>
      <c r="T775" s="12">
        <f t="shared" ca="1" si="234"/>
        <v>201563352</v>
      </c>
    </row>
    <row r="776" spans="1:20">
      <c r="A776" t="s">
        <v>791</v>
      </c>
      <c r="B776" t="str">
        <f t="shared" si="237"/>
        <v>2018</v>
      </c>
      <c r="D776" s="3">
        <f t="shared" ca="1" si="222"/>
        <v>9718.02</v>
      </c>
      <c r="E776" s="3">
        <f t="shared" ca="1" si="223"/>
        <v>53989</v>
      </c>
      <c r="F776" s="1">
        <f t="shared" ca="1" si="224"/>
        <v>0.18000000000000002</v>
      </c>
      <c r="G776">
        <f t="shared" ca="1" si="235"/>
        <v>4</v>
      </c>
      <c r="H776">
        <f t="shared" ca="1" si="225"/>
        <v>759</v>
      </c>
      <c r="I776" s="3">
        <f t="shared" ca="1" si="226"/>
        <v>2165</v>
      </c>
      <c r="J776">
        <v>12</v>
      </c>
      <c r="K776" s="1">
        <f t="shared" ca="1" si="227"/>
        <v>0.19</v>
      </c>
      <c r="L776">
        <f t="shared" ca="1" si="238"/>
        <v>5</v>
      </c>
      <c r="M776" s="4">
        <f t="shared" ca="1" si="228"/>
        <v>191.91015812204006</v>
      </c>
      <c r="N776" s="10">
        <f t="shared" ca="1" si="236"/>
        <v>1262.9166666666667</v>
      </c>
      <c r="O776" s="3">
        <f t="shared" ca="1" si="229"/>
        <v>180.41666666666666</v>
      </c>
      <c r="P776" s="14">
        <f t="shared" ca="1" si="230"/>
        <v>411.35</v>
      </c>
      <c r="Q776" s="14">
        <f t="shared" ca="1" si="231"/>
        <v>8660</v>
      </c>
      <c r="R776" s="12">
        <f t="shared" ca="1" si="232"/>
        <v>1643235</v>
      </c>
      <c r="S776" s="12">
        <f t="shared" ca="1" si="233"/>
        <v>389.70000000000005</v>
      </c>
      <c r="T776" s="12">
        <f t="shared" ca="1" si="234"/>
        <v>116886185</v>
      </c>
    </row>
    <row r="777" spans="1:20">
      <c r="A777" t="s">
        <v>792</v>
      </c>
      <c r="B777" t="str">
        <f t="shared" si="237"/>
        <v>2018</v>
      </c>
      <c r="D777" s="3">
        <f t="shared" ca="1" si="222"/>
        <v>19464.93</v>
      </c>
      <c r="E777" s="3">
        <f t="shared" ca="1" si="223"/>
        <v>102447</v>
      </c>
      <c r="F777" s="1">
        <f t="shared" ca="1" si="224"/>
        <v>0.19</v>
      </c>
      <c r="G777">
        <f t="shared" ca="1" si="235"/>
        <v>4</v>
      </c>
      <c r="H777">
        <f t="shared" ca="1" si="225"/>
        <v>775</v>
      </c>
      <c r="I777" s="3">
        <f t="shared" ca="1" si="226"/>
        <v>2830</v>
      </c>
      <c r="J777">
        <v>12</v>
      </c>
      <c r="K777" s="1">
        <f t="shared" ca="1" si="227"/>
        <v>0.2</v>
      </c>
      <c r="L777">
        <f t="shared" ca="1" si="238"/>
        <v>6</v>
      </c>
      <c r="M777" s="4">
        <f t="shared" ca="1" si="228"/>
        <v>264.29621665393853</v>
      </c>
      <c r="N777" s="10">
        <f t="shared" ca="1" si="236"/>
        <v>1415</v>
      </c>
      <c r="O777" s="3">
        <f t="shared" ca="1" si="229"/>
        <v>235.83333333333334</v>
      </c>
      <c r="P777" s="14">
        <f t="shared" ca="1" si="230"/>
        <v>566</v>
      </c>
      <c r="Q777" s="14">
        <f t="shared" ca="1" si="231"/>
        <v>11320</v>
      </c>
      <c r="R777" s="12">
        <f t="shared" ca="1" si="232"/>
        <v>2193250</v>
      </c>
      <c r="S777" s="12">
        <f t="shared" ca="1" si="233"/>
        <v>537.70000000000005</v>
      </c>
      <c r="T777" s="12">
        <f t="shared" ca="1" si="234"/>
        <v>289925010</v>
      </c>
    </row>
    <row r="778" spans="1:20">
      <c r="A778" t="s">
        <v>793</v>
      </c>
      <c r="B778" t="str">
        <f t="shared" si="237"/>
        <v>2018</v>
      </c>
      <c r="D778" s="3">
        <f t="shared" ca="1" si="222"/>
        <v>29950.039999999997</v>
      </c>
      <c r="E778" s="3">
        <f t="shared" ca="1" si="223"/>
        <v>103276</v>
      </c>
      <c r="F778" s="1">
        <f t="shared" ca="1" si="224"/>
        <v>0.28999999999999998</v>
      </c>
      <c r="G778">
        <f t="shared" ca="1" si="235"/>
        <v>3</v>
      </c>
      <c r="H778">
        <f t="shared" ca="1" si="225"/>
        <v>751</v>
      </c>
      <c r="I778" s="3">
        <f t="shared" ca="1" si="226"/>
        <v>3637</v>
      </c>
      <c r="J778">
        <v>12</v>
      </c>
      <c r="K778" s="1">
        <f t="shared" ca="1" si="227"/>
        <v>0.19</v>
      </c>
      <c r="L778">
        <f t="shared" ca="1" si="238"/>
        <v>3</v>
      </c>
      <c r="M778" s="4">
        <f t="shared" ca="1" si="228"/>
        <v>322.3913372239536</v>
      </c>
      <c r="N778" s="10">
        <f t="shared" ca="1" si="236"/>
        <v>2727.75</v>
      </c>
      <c r="O778" s="3">
        <f t="shared" ca="1" si="229"/>
        <v>303.08333333333331</v>
      </c>
      <c r="P778" s="14">
        <f t="shared" ca="1" si="230"/>
        <v>691.03</v>
      </c>
      <c r="Q778" s="14">
        <f t="shared" ca="1" si="231"/>
        <v>10911</v>
      </c>
      <c r="R778" s="12">
        <f t="shared" ca="1" si="232"/>
        <v>2731387</v>
      </c>
      <c r="S778" s="12">
        <f t="shared" ca="1" si="233"/>
        <v>1054.73</v>
      </c>
      <c r="T778" s="12">
        <f t="shared" ca="1" si="234"/>
        <v>375614812</v>
      </c>
    </row>
    <row r="779" spans="1:20">
      <c r="A779" t="s">
        <v>794</v>
      </c>
      <c r="B779" t="str">
        <f t="shared" si="237"/>
        <v>2018</v>
      </c>
      <c r="D779" s="3">
        <f t="shared" ca="1" si="222"/>
        <v>18595.2</v>
      </c>
      <c r="E779" s="3">
        <f t="shared" ca="1" si="223"/>
        <v>116220</v>
      </c>
      <c r="F779" s="1">
        <f t="shared" ca="1" si="224"/>
        <v>0.16</v>
      </c>
      <c r="G779">
        <f t="shared" ca="1" si="235"/>
        <v>5</v>
      </c>
      <c r="H779">
        <f t="shared" ca="1" si="225"/>
        <v>756</v>
      </c>
      <c r="I779" s="3">
        <f t="shared" ca="1" si="226"/>
        <v>2848</v>
      </c>
      <c r="J779">
        <v>12</v>
      </c>
      <c r="K779" s="1">
        <f t="shared" ca="1" si="227"/>
        <v>0.17</v>
      </c>
      <c r="L779">
        <f t="shared" ca="1" si="238"/>
        <v>4</v>
      </c>
      <c r="M779" s="4">
        <f t="shared" ca="1" si="228"/>
        <v>225.47274316903915</v>
      </c>
      <c r="N779" s="10">
        <f t="shared" ca="1" si="236"/>
        <v>1898.6666666666665</v>
      </c>
      <c r="O779" s="3">
        <f t="shared" ca="1" si="229"/>
        <v>237.33333333333334</v>
      </c>
      <c r="P779" s="14">
        <f t="shared" ca="1" si="230"/>
        <v>484.16</v>
      </c>
      <c r="Q779" s="14">
        <f t="shared" ca="1" si="231"/>
        <v>14240</v>
      </c>
      <c r="R779" s="12">
        <f t="shared" ca="1" si="232"/>
        <v>2153088</v>
      </c>
      <c r="S779" s="12">
        <f t="shared" ca="1" si="233"/>
        <v>455.68</v>
      </c>
      <c r="T779" s="12">
        <f t="shared" ca="1" si="234"/>
        <v>330994560</v>
      </c>
    </row>
    <row r="780" spans="1:20">
      <c r="A780" t="s">
        <v>795</v>
      </c>
      <c r="B780" t="str">
        <f t="shared" si="237"/>
        <v>2018</v>
      </c>
      <c r="D780" s="3">
        <f t="shared" ca="1" si="222"/>
        <v>27717.3</v>
      </c>
      <c r="E780" s="3">
        <f t="shared" ca="1" si="223"/>
        <v>92391</v>
      </c>
      <c r="F780" s="1">
        <f t="shared" ca="1" si="224"/>
        <v>0.3</v>
      </c>
      <c r="G780">
        <f t="shared" ca="1" si="235"/>
        <v>3</v>
      </c>
      <c r="H780">
        <f t="shared" ca="1" si="225"/>
        <v>726</v>
      </c>
      <c r="I780" s="3">
        <f t="shared" ca="1" si="226"/>
        <v>3819</v>
      </c>
      <c r="J780">
        <v>12</v>
      </c>
      <c r="K780" s="1">
        <f t="shared" ca="1" si="227"/>
        <v>0.17</v>
      </c>
      <c r="L780">
        <f t="shared" ca="1" si="238"/>
        <v>6</v>
      </c>
      <c r="M780" s="4">
        <f t="shared" ca="1" si="228"/>
        <v>302.34564823123611</v>
      </c>
      <c r="N780" s="10">
        <f t="shared" ca="1" si="236"/>
        <v>1909.5</v>
      </c>
      <c r="O780" s="3">
        <f t="shared" ca="1" si="229"/>
        <v>318.25</v>
      </c>
      <c r="P780" s="14">
        <f t="shared" ca="1" si="230"/>
        <v>649.23</v>
      </c>
      <c r="Q780" s="14">
        <f t="shared" ca="1" si="231"/>
        <v>11457</v>
      </c>
      <c r="R780" s="12">
        <f t="shared" ca="1" si="232"/>
        <v>2772594</v>
      </c>
      <c r="S780" s="12">
        <f t="shared" ca="1" si="233"/>
        <v>1145.7</v>
      </c>
      <c r="T780" s="12">
        <f t="shared" ca="1" si="234"/>
        <v>352841229</v>
      </c>
    </row>
    <row r="781" spans="1:20">
      <c r="A781" t="s">
        <v>796</v>
      </c>
      <c r="B781" t="str">
        <f t="shared" si="237"/>
        <v>2018</v>
      </c>
      <c r="D781" s="3">
        <f t="shared" ca="1" si="222"/>
        <v>22173.84</v>
      </c>
      <c r="E781" s="3">
        <f t="shared" ca="1" si="223"/>
        <v>61594</v>
      </c>
      <c r="F781" s="1">
        <f t="shared" ca="1" si="224"/>
        <v>0.36</v>
      </c>
      <c r="G781">
        <f t="shared" ca="1" si="235"/>
        <v>5</v>
      </c>
      <c r="H781">
        <f t="shared" ca="1" si="225"/>
        <v>774</v>
      </c>
      <c r="I781" s="3">
        <f t="shared" ca="1" si="226"/>
        <v>3503</v>
      </c>
      <c r="J781">
        <v>12</v>
      </c>
      <c r="K781" s="1">
        <f t="shared" ca="1" si="227"/>
        <v>0.21</v>
      </c>
      <c r="L781">
        <f t="shared" ca="1" si="238"/>
        <v>6</v>
      </c>
      <c r="M781" s="4">
        <f t="shared" ca="1" si="228"/>
        <v>343.81139448005842</v>
      </c>
      <c r="N781" s="10">
        <f t="shared" ca="1" si="236"/>
        <v>1751.5</v>
      </c>
      <c r="O781" s="3">
        <f t="shared" ca="1" si="229"/>
        <v>291.91666666666669</v>
      </c>
      <c r="P781" s="14">
        <f t="shared" ca="1" si="230"/>
        <v>735.63</v>
      </c>
      <c r="Q781" s="14">
        <f t="shared" ca="1" si="231"/>
        <v>17515</v>
      </c>
      <c r="R781" s="12">
        <f t="shared" ca="1" si="232"/>
        <v>2711322</v>
      </c>
      <c r="S781" s="12">
        <f t="shared" ca="1" si="233"/>
        <v>1261.08</v>
      </c>
      <c r="T781" s="12">
        <f t="shared" ca="1" si="234"/>
        <v>215763782</v>
      </c>
    </row>
    <row r="782" spans="1:20">
      <c r="A782" t="s">
        <v>797</v>
      </c>
      <c r="B782" t="str">
        <f t="shared" si="237"/>
        <v>2018</v>
      </c>
      <c r="D782" s="3">
        <f t="shared" ca="1" si="222"/>
        <v>12469.08</v>
      </c>
      <c r="E782" s="3">
        <f t="shared" ca="1" si="223"/>
        <v>103909</v>
      </c>
      <c r="F782" s="1">
        <f t="shared" ca="1" si="224"/>
        <v>0.12</v>
      </c>
      <c r="G782">
        <f t="shared" ca="1" si="235"/>
        <v>5</v>
      </c>
      <c r="H782">
        <f t="shared" ca="1" si="225"/>
        <v>786</v>
      </c>
      <c r="I782" s="3">
        <f t="shared" ca="1" si="226"/>
        <v>2957</v>
      </c>
      <c r="J782">
        <v>12</v>
      </c>
      <c r="K782" s="1">
        <f t="shared" ca="1" si="227"/>
        <v>0.17</v>
      </c>
      <c r="L782">
        <f t="shared" ca="1" si="238"/>
        <v>6</v>
      </c>
      <c r="M782" s="4">
        <f t="shared" ca="1" si="228"/>
        <v>234.10214239847224</v>
      </c>
      <c r="N782" s="10">
        <f t="shared" ca="1" si="236"/>
        <v>1478.5</v>
      </c>
      <c r="O782" s="3">
        <f t="shared" ca="1" si="229"/>
        <v>246.41666666666666</v>
      </c>
      <c r="P782" s="14">
        <f t="shared" ca="1" si="230"/>
        <v>502.69000000000005</v>
      </c>
      <c r="Q782" s="14">
        <f t="shared" ca="1" si="231"/>
        <v>14785</v>
      </c>
      <c r="R782" s="12">
        <f t="shared" ca="1" si="232"/>
        <v>2324202</v>
      </c>
      <c r="S782" s="12">
        <f t="shared" ca="1" si="233"/>
        <v>354.84</v>
      </c>
      <c r="T782" s="12">
        <f t="shared" ca="1" si="234"/>
        <v>307258913</v>
      </c>
    </row>
    <row r="783" spans="1:20">
      <c r="A783" t="s">
        <v>798</v>
      </c>
      <c r="B783" t="str">
        <f t="shared" si="237"/>
        <v>2018</v>
      </c>
      <c r="D783" s="3">
        <f t="shared" ca="1" si="222"/>
        <v>34448.31</v>
      </c>
      <c r="E783" s="3">
        <f t="shared" ca="1" si="223"/>
        <v>88329</v>
      </c>
      <c r="F783" s="1">
        <f t="shared" ca="1" si="224"/>
        <v>0.38999999999999996</v>
      </c>
      <c r="G783">
        <f t="shared" ca="1" si="235"/>
        <v>4</v>
      </c>
      <c r="H783">
        <f t="shared" ca="1" si="225"/>
        <v>756</v>
      </c>
      <c r="I783" s="3">
        <f t="shared" ca="1" si="226"/>
        <v>3095</v>
      </c>
      <c r="J783">
        <v>12</v>
      </c>
      <c r="K783" s="1">
        <f t="shared" ca="1" si="227"/>
        <v>0.19</v>
      </c>
      <c r="L783">
        <f t="shared" ca="1" si="238"/>
        <v>3</v>
      </c>
      <c r="M783" s="4">
        <f t="shared" ca="1" si="228"/>
        <v>274.34731611441754</v>
      </c>
      <c r="N783" s="10">
        <f t="shared" ca="1" si="236"/>
        <v>2321.25</v>
      </c>
      <c r="O783" s="3">
        <f t="shared" ca="1" si="229"/>
        <v>257.91666666666669</v>
      </c>
      <c r="P783" s="14">
        <f t="shared" ca="1" si="230"/>
        <v>588.04999999999995</v>
      </c>
      <c r="Q783" s="14">
        <f t="shared" ca="1" si="231"/>
        <v>12380</v>
      </c>
      <c r="R783" s="12">
        <f t="shared" ca="1" si="232"/>
        <v>2339820</v>
      </c>
      <c r="S783" s="12">
        <f t="shared" ca="1" si="233"/>
        <v>1207.05</v>
      </c>
      <c r="T783" s="12">
        <f t="shared" ca="1" si="234"/>
        <v>273378255</v>
      </c>
    </row>
    <row r="784" spans="1:20">
      <c r="A784" t="s">
        <v>799</v>
      </c>
      <c r="B784" t="str">
        <f t="shared" si="237"/>
        <v>2018</v>
      </c>
      <c r="D784" s="3">
        <f t="shared" ca="1" si="222"/>
        <v>20001.080000000002</v>
      </c>
      <c r="E784" s="3">
        <f t="shared" ca="1" si="223"/>
        <v>90914</v>
      </c>
      <c r="F784" s="1">
        <f t="shared" ca="1" si="224"/>
        <v>0.22000000000000003</v>
      </c>
      <c r="G784">
        <f t="shared" ca="1" si="235"/>
        <v>5</v>
      </c>
      <c r="H784">
        <f t="shared" ca="1" si="225"/>
        <v>772</v>
      </c>
      <c r="I784" s="3">
        <f t="shared" ca="1" si="226"/>
        <v>3812</v>
      </c>
      <c r="J784">
        <v>12</v>
      </c>
      <c r="K784" s="1">
        <f t="shared" ca="1" si="227"/>
        <v>0.19</v>
      </c>
      <c r="L784">
        <f t="shared" ca="1" si="238"/>
        <v>5</v>
      </c>
      <c r="M784" s="4">
        <f t="shared" ca="1" si="228"/>
        <v>337.9037056633793</v>
      </c>
      <c r="N784" s="10">
        <f t="shared" ca="1" si="236"/>
        <v>2223.666666666667</v>
      </c>
      <c r="O784" s="3">
        <f t="shared" ca="1" si="229"/>
        <v>317.66666666666669</v>
      </c>
      <c r="P784" s="14">
        <f t="shared" ca="1" si="230"/>
        <v>724.28</v>
      </c>
      <c r="Q784" s="14">
        <f t="shared" ca="1" si="231"/>
        <v>19060</v>
      </c>
      <c r="R784" s="12">
        <f t="shared" ca="1" si="232"/>
        <v>2942864</v>
      </c>
      <c r="S784" s="12">
        <f t="shared" ca="1" si="233"/>
        <v>838.6400000000001</v>
      </c>
      <c r="T784" s="12">
        <f t="shared" ca="1" si="234"/>
        <v>346564168</v>
      </c>
    </row>
    <row r="785" spans="1:20">
      <c r="A785" t="s">
        <v>800</v>
      </c>
      <c r="B785" t="str">
        <f t="shared" si="237"/>
        <v>2018</v>
      </c>
      <c r="D785" s="3">
        <f t="shared" ca="1" si="222"/>
        <v>16284.130000000001</v>
      </c>
      <c r="E785" s="3">
        <f t="shared" ca="1" si="223"/>
        <v>95789</v>
      </c>
      <c r="F785" s="1">
        <f t="shared" ca="1" si="224"/>
        <v>0.17</v>
      </c>
      <c r="G785">
        <f t="shared" ca="1" si="235"/>
        <v>4</v>
      </c>
      <c r="H785">
        <f t="shared" ca="1" si="225"/>
        <v>757</v>
      </c>
      <c r="I785" s="3">
        <f t="shared" ca="1" si="226"/>
        <v>2314</v>
      </c>
      <c r="J785">
        <v>12</v>
      </c>
      <c r="K785" s="1">
        <f t="shared" ca="1" si="227"/>
        <v>0.19</v>
      </c>
      <c r="L785">
        <f t="shared" ca="1" si="238"/>
        <v>5</v>
      </c>
      <c r="M785" s="4">
        <f t="shared" ca="1" si="228"/>
        <v>205.11783182189401</v>
      </c>
      <c r="N785" s="10">
        <f t="shared" ca="1" si="236"/>
        <v>1349.8333333333335</v>
      </c>
      <c r="O785" s="3">
        <f t="shared" ca="1" si="229"/>
        <v>192.83333333333334</v>
      </c>
      <c r="P785" s="14">
        <f t="shared" ca="1" si="230"/>
        <v>439.66</v>
      </c>
      <c r="Q785" s="14">
        <f t="shared" ca="1" si="231"/>
        <v>9256</v>
      </c>
      <c r="R785" s="12">
        <f t="shared" ca="1" si="232"/>
        <v>1751698</v>
      </c>
      <c r="S785" s="12">
        <f t="shared" ca="1" si="233"/>
        <v>393.38000000000005</v>
      </c>
      <c r="T785" s="12">
        <f t="shared" ca="1" si="234"/>
        <v>221655746</v>
      </c>
    </row>
    <row r="786" spans="1:20">
      <c r="A786" t="s">
        <v>801</v>
      </c>
      <c r="B786" t="str">
        <f t="shared" si="237"/>
        <v>2018</v>
      </c>
      <c r="D786" s="3">
        <f t="shared" ca="1" si="222"/>
        <v>27354.04</v>
      </c>
      <c r="E786" s="3">
        <f t="shared" ca="1" si="223"/>
        <v>97693</v>
      </c>
      <c r="F786" s="1">
        <f t="shared" ca="1" si="224"/>
        <v>0.28000000000000003</v>
      </c>
      <c r="G786">
        <f t="shared" ca="1" si="235"/>
        <v>3</v>
      </c>
      <c r="H786">
        <f t="shared" ca="1" si="225"/>
        <v>728</v>
      </c>
      <c r="I786" s="3">
        <f t="shared" ca="1" si="226"/>
        <v>3099</v>
      </c>
      <c r="J786">
        <v>12</v>
      </c>
      <c r="K786" s="1">
        <f t="shared" ca="1" si="227"/>
        <v>0.19</v>
      </c>
      <c r="L786">
        <f t="shared" ca="1" si="238"/>
        <v>5</v>
      </c>
      <c r="M786" s="4">
        <f t="shared" ca="1" si="228"/>
        <v>274.70188453589009</v>
      </c>
      <c r="N786" s="10">
        <f t="shared" ca="1" si="236"/>
        <v>1807.7500000000002</v>
      </c>
      <c r="O786" s="3">
        <f t="shared" ca="1" si="229"/>
        <v>258.25</v>
      </c>
      <c r="P786" s="14">
        <f t="shared" ca="1" si="230"/>
        <v>588.81000000000006</v>
      </c>
      <c r="Q786" s="14">
        <f t="shared" ca="1" si="231"/>
        <v>9297</v>
      </c>
      <c r="R786" s="12">
        <f t="shared" ca="1" si="232"/>
        <v>2256072</v>
      </c>
      <c r="S786" s="12">
        <f t="shared" ca="1" si="233"/>
        <v>867.72</v>
      </c>
      <c r="T786" s="12">
        <f t="shared" ca="1" si="234"/>
        <v>302750607</v>
      </c>
    </row>
    <row r="787" spans="1:20">
      <c r="A787" t="s">
        <v>802</v>
      </c>
      <c r="B787" t="str">
        <f t="shared" si="237"/>
        <v>2018</v>
      </c>
      <c r="D787" s="3">
        <f t="shared" ca="1" si="222"/>
        <v>46720.800000000003</v>
      </c>
      <c r="E787" s="3">
        <f t="shared" ca="1" si="223"/>
        <v>116802</v>
      </c>
      <c r="F787" s="1">
        <f t="shared" ca="1" si="224"/>
        <v>0.4</v>
      </c>
      <c r="G787">
        <f t="shared" ca="1" si="235"/>
        <v>3</v>
      </c>
      <c r="H787">
        <f t="shared" ca="1" si="225"/>
        <v>727</v>
      </c>
      <c r="I787" s="3">
        <f t="shared" ca="1" si="226"/>
        <v>3836</v>
      </c>
      <c r="J787">
        <v>12</v>
      </c>
      <c r="K787" s="1">
        <f t="shared" ca="1" si="227"/>
        <v>0.16</v>
      </c>
      <c r="L787">
        <f t="shared" ca="1" si="238"/>
        <v>3</v>
      </c>
      <c r="M787" s="4">
        <f t="shared" ca="1" si="228"/>
        <v>285.56860096223465</v>
      </c>
      <c r="N787" s="10">
        <f t="shared" ca="1" si="236"/>
        <v>2877</v>
      </c>
      <c r="O787" s="3">
        <f t="shared" ca="1" si="229"/>
        <v>319.66666666666669</v>
      </c>
      <c r="P787" s="14">
        <f t="shared" ca="1" si="230"/>
        <v>613.76</v>
      </c>
      <c r="Q787" s="14">
        <f t="shared" ca="1" si="231"/>
        <v>11508</v>
      </c>
      <c r="R787" s="12">
        <f t="shared" ca="1" si="232"/>
        <v>2788772</v>
      </c>
      <c r="S787" s="12">
        <f t="shared" ca="1" si="233"/>
        <v>1534.4</v>
      </c>
      <c r="T787" s="12">
        <f t="shared" ca="1" si="234"/>
        <v>448052472</v>
      </c>
    </row>
    <row r="788" spans="1:20">
      <c r="A788" t="s">
        <v>803</v>
      </c>
      <c r="B788" t="str">
        <f t="shared" si="237"/>
        <v>2018</v>
      </c>
      <c r="D788" s="3">
        <f t="shared" ca="1" si="222"/>
        <v>14334.36</v>
      </c>
      <c r="E788" s="3">
        <f t="shared" ca="1" si="223"/>
        <v>75444</v>
      </c>
      <c r="F788" s="1">
        <f t="shared" ca="1" si="224"/>
        <v>0.19</v>
      </c>
      <c r="G788">
        <f t="shared" ca="1" si="235"/>
        <v>4</v>
      </c>
      <c r="H788">
        <f t="shared" ca="1" si="225"/>
        <v>790</v>
      </c>
      <c r="I788" s="3">
        <f t="shared" ca="1" si="226"/>
        <v>2160</v>
      </c>
      <c r="J788">
        <v>12</v>
      </c>
      <c r="K788" s="1">
        <f t="shared" ca="1" si="227"/>
        <v>0.15</v>
      </c>
      <c r="L788">
        <f t="shared" ca="1" si="238"/>
        <v>6</v>
      </c>
      <c r="M788" s="4">
        <f t="shared" ca="1" si="228"/>
        <v>150.61279603601736</v>
      </c>
      <c r="N788" s="10">
        <f t="shared" ca="1" si="236"/>
        <v>1080</v>
      </c>
      <c r="O788" s="3">
        <f t="shared" ca="1" si="229"/>
        <v>180</v>
      </c>
      <c r="P788" s="14">
        <f t="shared" ca="1" si="230"/>
        <v>324</v>
      </c>
      <c r="Q788" s="14">
        <f t="shared" ca="1" si="231"/>
        <v>8640</v>
      </c>
      <c r="R788" s="12">
        <f t="shared" ca="1" si="232"/>
        <v>1706400</v>
      </c>
      <c r="S788" s="12">
        <f t="shared" ca="1" si="233"/>
        <v>410.4</v>
      </c>
      <c r="T788" s="12">
        <f t="shared" ca="1" si="234"/>
        <v>162959040</v>
      </c>
    </row>
    <row r="789" spans="1:20">
      <c r="A789" t="s">
        <v>804</v>
      </c>
      <c r="B789" t="str">
        <f t="shared" si="237"/>
        <v>2018</v>
      </c>
      <c r="D789" s="3">
        <f t="shared" ca="1" si="222"/>
        <v>18563.760000000002</v>
      </c>
      <c r="E789" s="3">
        <f t="shared" ca="1" si="223"/>
        <v>80712</v>
      </c>
      <c r="F789" s="1">
        <f t="shared" ca="1" si="224"/>
        <v>0.23000000000000004</v>
      </c>
      <c r="G789">
        <f t="shared" ca="1" si="235"/>
        <v>4</v>
      </c>
      <c r="H789">
        <f t="shared" ca="1" si="225"/>
        <v>722</v>
      </c>
      <c r="I789" s="3">
        <f t="shared" ca="1" si="226"/>
        <v>2824</v>
      </c>
      <c r="J789">
        <v>12</v>
      </c>
      <c r="K789" s="1">
        <f t="shared" ca="1" si="227"/>
        <v>0.21</v>
      </c>
      <c r="L789">
        <f t="shared" ca="1" si="238"/>
        <v>5</v>
      </c>
      <c r="M789" s="4">
        <f t="shared" ca="1" si="228"/>
        <v>277.16910591255629</v>
      </c>
      <c r="N789" s="10">
        <f t="shared" ca="1" si="236"/>
        <v>1647.3333333333335</v>
      </c>
      <c r="O789" s="3">
        <f t="shared" ca="1" si="229"/>
        <v>235.33333333333334</v>
      </c>
      <c r="P789" s="14">
        <f t="shared" ca="1" si="230"/>
        <v>593.04</v>
      </c>
      <c r="Q789" s="14">
        <f t="shared" ca="1" si="231"/>
        <v>11296</v>
      </c>
      <c r="R789" s="12">
        <f t="shared" ca="1" si="232"/>
        <v>2038928</v>
      </c>
      <c r="S789" s="12">
        <f t="shared" ca="1" si="233"/>
        <v>649.5200000000001</v>
      </c>
      <c r="T789" s="12">
        <f t="shared" ca="1" si="234"/>
        <v>227930688</v>
      </c>
    </row>
    <row r="790" spans="1:20">
      <c r="A790" t="s">
        <v>805</v>
      </c>
      <c r="B790" t="str">
        <f t="shared" si="237"/>
        <v>2018</v>
      </c>
      <c r="D790" s="3">
        <f t="shared" ca="1" si="222"/>
        <v>20359.25</v>
      </c>
      <c r="E790" s="3">
        <f t="shared" ca="1" si="223"/>
        <v>81437</v>
      </c>
      <c r="F790" s="1">
        <f t="shared" ca="1" si="224"/>
        <v>0.25</v>
      </c>
      <c r="G790">
        <f t="shared" ca="1" si="235"/>
        <v>3</v>
      </c>
      <c r="H790">
        <f t="shared" ca="1" si="225"/>
        <v>754</v>
      </c>
      <c r="I790" s="3">
        <f t="shared" ca="1" si="226"/>
        <v>3360</v>
      </c>
      <c r="J790">
        <v>12</v>
      </c>
      <c r="K790" s="1">
        <f t="shared" ca="1" si="227"/>
        <v>0.15</v>
      </c>
      <c r="L790">
        <f t="shared" ca="1" si="238"/>
        <v>5</v>
      </c>
      <c r="M790" s="4">
        <f t="shared" ca="1" si="228"/>
        <v>234.28657161158253</v>
      </c>
      <c r="N790" s="10">
        <f t="shared" ca="1" si="236"/>
        <v>1960.0000000000002</v>
      </c>
      <c r="O790" s="3">
        <f t="shared" ca="1" si="229"/>
        <v>280</v>
      </c>
      <c r="P790" s="14">
        <f t="shared" ca="1" si="230"/>
        <v>504</v>
      </c>
      <c r="Q790" s="14">
        <f t="shared" ca="1" si="231"/>
        <v>10080</v>
      </c>
      <c r="R790" s="12">
        <f t="shared" ca="1" si="232"/>
        <v>2533440</v>
      </c>
      <c r="S790" s="12">
        <f t="shared" ca="1" si="233"/>
        <v>840</v>
      </c>
      <c r="T790" s="12">
        <f t="shared" ca="1" si="234"/>
        <v>273628320</v>
      </c>
    </row>
    <row r="791" spans="1:20">
      <c r="A791" t="s">
        <v>806</v>
      </c>
      <c r="B791" t="str">
        <f t="shared" si="237"/>
        <v>2018</v>
      </c>
      <c r="D791" s="3">
        <f t="shared" ca="1" si="222"/>
        <v>22451.97</v>
      </c>
      <c r="E791" s="3">
        <f t="shared" ca="1" si="223"/>
        <v>60681</v>
      </c>
      <c r="F791" s="1">
        <f t="shared" ca="1" si="224"/>
        <v>0.37</v>
      </c>
      <c r="G791">
        <f t="shared" ca="1" si="235"/>
        <v>4</v>
      </c>
      <c r="H791">
        <f t="shared" ca="1" si="225"/>
        <v>744</v>
      </c>
      <c r="I791" s="3">
        <f t="shared" ca="1" si="226"/>
        <v>3483</v>
      </c>
      <c r="J791">
        <v>12</v>
      </c>
      <c r="K791" s="1">
        <f t="shared" ca="1" si="227"/>
        <v>0.21</v>
      </c>
      <c r="L791">
        <f t="shared" ca="1" si="238"/>
        <v>3</v>
      </c>
      <c r="M791" s="4">
        <f t="shared" ca="1" si="228"/>
        <v>341.84844047217894</v>
      </c>
      <c r="N791" s="10">
        <f t="shared" ca="1" si="236"/>
        <v>2612.25</v>
      </c>
      <c r="O791" s="3">
        <f t="shared" ca="1" si="229"/>
        <v>290.25</v>
      </c>
      <c r="P791" s="14">
        <f t="shared" ca="1" si="230"/>
        <v>731.43</v>
      </c>
      <c r="Q791" s="14">
        <f t="shared" ca="1" si="231"/>
        <v>13932</v>
      </c>
      <c r="R791" s="12">
        <f t="shared" ca="1" si="232"/>
        <v>2591352</v>
      </c>
      <c r="S791" s="12">
        <f t="shared" ca="1" si="233"/>
        <v>1288.71</v>
      </c>
      <c r="T791" s="12">
        <f t="shared" ca="1" si="234"/>
        <v>211351923</v>
      </c>
    </row>
    <row r="792" spans="1:20">
      <c r="A792" t="s">
        <v>807</v>
      </c>
      <c r="B792" t="str">
        <f t="shared" si="237"/>
        <v>2018</v>
      </c>
      <c r="D792" s="3">
        <f t="shared" ca="1" si="222"/>
        <v>24556.799999999999</v>
      </c>
      <c r="E792" s="3">
        <f t="shared" ca="1" si="223"/>
        <v>81856</v>
      </c>
      <c r="F792" s="1">
        <f t="shared" ca="1" si="224"/>
        <v>0.3</v>
      </c>
      <c r="G792">
        <f t="shared" ca="1" si="235"/>
        <v>5</v>
      </c>
      <c r="H792">
        <f t="shared" ca="1" si="225"/>
        <v>750</v>
      </c>
      <c r="I792" s="3">
        <f t="shared" ca="1" si="226"/>
        <v>3207</v>
      </c>
      <c r="J792">
        <v>12</v>
      </c>
      <c r="K792" s="1">
        <f t="shared" ca="1" si="227"/>
        <v>0.19</v>
      </c>
      <c r="L792">
        <f t="shared" ca="1" si="238"/>
        <v>5</v>
      </c>
      <c r="M792" s="4">
        <f t="shared" ca="1" si="228"/>
        <v>284.27523191565018</v>
      </c>
      <c r="N792" s="10">
        <f t="shared" ca="1" si="236"/>
        <v>1870.7500000000002</v>
      </c>
      <c r="O792" s="3">
        <f t="shared" ca="1" si="229"/>
        <v>267.25</v>
      </c>
      <c r="P792" s="14">
        <f t="shared" ca="1" si="230"/>
        <v>609.33000000000004</v>
      </c>
      <c r="Q792" s="14">
        <f t="shared" ca="1" si="231"/>
        <v>16035</v>
      </c>
      <c r="R792" s="12">
        <f t="shared" ca="1" si="232"/>
        <v>2405250</v>
      </c>
      <c r="S792" s="12">
        <f t="shared" ca="1" si="233"/>
        <v>962.09999999999991</v>
      </c>
      <c r="T792" s="12">
        <f t="shared" ca="1" si="234"/>
        <v>262512192</v>
      </c>
    </row>
    <row r="793" spans="1:20">
      <c r="A793" t="s">
        <v>808</v>
      </c>
      <c r="B793" t="str">
        <f t="shared" si="237"/>
        <v>2018</v>
      </c>
      <c r="D793" s="3">
        <f t="shared" ca="1" si="222"/>
        <v>9702.8000000000011</v>
      </c>
      <c r="E793" s="3">
        <f t="shared" ca="1" si="223"/>
        <v>97028</v>
      </c>
      <c r="F793" s="1">
        <f t="shared" ca="1" si="224"/>
        <v>0.1</v>
      </c>
      <c r="G793">
        <f t="shared" ca="1" si="235"/>
        <v>3</v>
      </c>
      <c r="H793">
        <f t="shared" ca="1" si="225"/>
        <v>724</v>
      </c>
      <c r="I793" s="3">
        <f t="shared" ca="1" si="226"/>
        <v>2627</v>
      </c>
      <c r="J793">
        <v>12</v>
      </c>
      <c r="K793" s="1">
        <f t="shared" ca="1" si="227"/>
        <v>0.19</v>
      </c>
      <c r="L793">
        <f t="shared" ca="1" si="238"/>
        <v>5</v>
      </c>
      <c r="M793" s="4">
        <f t="shared" ca="1" si="228"/>
        <v>232.8628108021243</v>
      </c>
      <c r="N793" s="10">
        <f t="shared" ca="1" si="236"/>
        <v>1532.4166666666667</v>
      </c>
      <c r="O793" s="3">
        <f t="shared" ca="1" si="229"/>
        <v>218.91666666666666</v>
      </c>
      <c r="P793" s="14">
        <f t="shared" ca="1" si="230"/>
        <v>499.13</v>
      </c>
      <c r="Q793" s="14">
        <f t="shared" ca="1" si="231"/>
        <v>7881</v>
      </c>
      <c r="R793" s="12">
        <f t="shared" ca="1" si="232"/>
        <v>1901948</v>
      </c>
      <c r="S793" s="12">
        <f t="shared" ca="1" si="233"/>
        <v>262.7</v>
      </c>
      <c r="T793" s="12">
        <f t="shared" ca="1" si="234"/>
        <v>254892556</v>
      </c>
    </row>
    <row r="794" spans="1:20">
      <c r="A794" t="s">
        <v>809</v>
      </c>
      <c r="B794" t="str">
        <f t="shared" si="237"/>
        <v>2018</v>
      </c>
      <c r="D794" s="3">
        <f t="shared" ca="1" si="222"/>
        <v>15093.12</v>
      </c>
      <c r="E794" s="3">
        <f t="shared" ca="1" si="223"/>
        <v>53904</v>
      </c>
      <c r="F794" s="1">
        <f t="shared" ca="1" si="224"/>
        <v>0.28000000000000003</v>
      </c>
      <c r="G794">
        <f t="shared" ca="1" si="235"/>
        <v>5</v>
      </c>
      <c r="H794">
        <f t="shared" ca="1" si="225"/>
        <v>765</v>
      </c>
      <c r="I794" s="3">
        <f t="shared" ca="1" si="226"/>
        <v>2032</v>
      </c>
      <c r="J794">
        <v>12</v>
      </c>
      <c r="K794" s="1">
        <f t="shared" ca="1" si="227"/>
        <v>0.17</v>
      </c>
      <c r="L794">
        <f t="shared" ca="1" si="238"/>
        <v>6</v>
      </c>
      <c r="M794" s="4">
        <f t="shared" ca="1" si="228"/>
        <v>160.87100214869653</v>
      </c>
      <c r="N794" s="10">
        <f t="shared" ca="1" si="236"/>
        <v>1016</v>
      </c>
      <c r="O794" s="3">
        <f t="shared" ca="1" si="229"/>
        <v>169.33333333333334</v>
      </c>
      <c r="P794" s="14">
        <f t="shared" ca="1" si="230"/>
        <v>345.44</v>
      </c>
      <c r="Q794" s="14">
        <f t="shared" ca="1" si="231"/>
        <v>10160</v>
      </c>
      <c r="R794" s="12">
        <f t="shared" ca="1" si="232"/>
        <v>1554480</v>
      </c>
      <c r="S794" s="12">
        <f t="shared" ca="1" si="233"/>
        <v>568.96</v>
      </c>
      <c r="T794" s="12">
        <f t="shared" ca="1" si="234"/>
        <v>109532928</v>
      </c>
    </row>
    <row r="795" spans="1:20">
      <c r="A795" t="s">
        <v>810</v>
      </c>
      <c r="B795" t="str">
        <f t="shared" si="237"/>
        <v>2018</v>
      </c>
      <c r="D795" s="3">
        <f t="shared" ca="1" si="222"/>
        <v>27091</v>
      </c>
      <c r="E795" s="3">
        <f t="shared" ca="1" si="223"/>
        <v>108364</v>
      </c>
      <c r="F795" s="1">
        <f t="shared" ca="1" si="224"/>
        <v>0.25</v>
      </c>
      <c r="G795">
        <f t="shared" ca="1" si="235"/>
        <v>4</v>
      </c>
      <c r="H795">
        <f t="shared" ca="1" si="225"/>
        <v>785</v>
      </c>
      <c r="I795" s="3">
        <f t="shared" ca="1" si="226"/>
        <v>3823</v>
      </c>
      <c r="J795">
        <v>12</v>
      </c>
      <c r="K795" s="1">
        <f t="shared" ca="1" si="227"/>
        <v>0.17</v>
      </c>
      <c r="L795">
        <f t="shared" ca="1" si="238"/>
        <v>3</v>
      </c>
      <c r="M795" s="4">
        <f t="shared" ca="1" si="228"/>
        <v>302.66232343231627</v>
      </c>
      <c r="N795" s="10">
        <f t="shared" ca="1" si="236"/>
        <v>2867.25</v>
      </c>
      <c r="O795" s="3">
        <f t="shared" ca="1" si="229"/>
        <v>318.58333333333331</v>
      </c>
      <c r="P795" s="14">
        <f t="shared" ca="1" si="230"/>
        <v>649.91000000000008</v>
      </c>
      <c r="Q795" s="14">
        <f t="shared" ca="1" si="231"/>
        <v>15292</v>
      </c>
      <c r="R795" s="12">
        <f t="shared" ca="1" si="232"/>
        <v>3001055</v>
      </c>
      <c r="S795" s="12">
        <f t="shared" ca="1" si="233"/>
        <v>955.75</v>
      </c>
      <c r="T795" s="12">
        <f t="shared" ca="1" si="234"/>
        <v>414275572</v>
      </c>
    </row>
    <row r="796" spans="1:20">
      <c r="A796" t="s">
        <v>811</v>
      </c>
      <c r="B796" t="str">
        <f t="shared" si="237"/>
        <v>2018</v>
      </c>
      <c r="D796" s="3">
        <f t="shared" ca="1" si="222"/>
        <v>7682.4</v>
      </c>
      <c r="E796" s="3">
        <f t="shared" ca="1" si="223"/>
        <v>69840</v>
      </c>
      <c r="F796" s="1">
        <f t="shared" ca="1" si="224"/>
        <v>0.11</v>
      </c>
      <c r="G796">
        <f t="shared" ca="1" si="235"/>
        <v>4</v>
      </c>
      <c r="H796">
        <f t="shared" ca="1" si="225"/>
        <v>761</v>
      </c>
      <c r="I796" s="3">
        <f t="shared" ca="1" si="226"/>
        <v>2407</v>
      </c>
      <c r="J796">
        <v>12</v>
      </c>
      <c r="K796" s="1">
        <f t="shared" ca="1" si="227"/>
        <v>0.15</v>
      </c>
      <c r="L796">
        <f t="shared" ca="1" si="238"/>
        <v>5</v>
      </c>
      <c r="M796" s="4">
        <f t="shared" ca="1" si="228"/>
        <v>167.83564817532118</v>
      </c>
      <c r="N796" s="10">
        <f t="shared" ca="1" si="236"/>
        <v>1404.0833333333335</v>
      </c>
      <c r="O796" s="3">
        <f t="shared" ca="1" si="229"/>
        <v>200.58333333333334</v>
      </c>
      <c r="P796" s="14">
        <f t="shared" ca="1" si="230"/>
        <v>361.05</v>
      </c>
      <c r="Q796" s="14">
        <f t="shared" ca="1" si="231"/>
        <v>9628</v>
      </c>
      <c r="R796" s="12">
        <f t="shared" ca="1" si="232"/>
        <v>1831727</v>
      </c>
      <c r="S796" s="12">
        <f t="shared" ca="1" si="233"/>
        <v>264.77</v>
      </c>
      <c r="T796" s="12">
        <f t="shared" ca="1" si="234"/>
        <v>168104880</v>
      </c>
    </row>
    <row r="797" spans="1:20">
      <c r="A797" t="s">
        <v>812</v>
      </c>
      <c r="B797" t="str">
        <f t="shared" si="237"/>
        <v>2018</v>
      </c>
      <c r="D797" s="3">
        <f t="shared" ref="D797:D860" ca="1" si="239">(+RANDBETWEEN(10,40)/100)*E797</f>
        <v>11885.64</v>
      </c>
      <c r="E797" s="3">
        <f t="shared" ref="E797:E860" ca="1" si="240">+RANDBETWEEN(50000,120000)</f>
        <v>62556</v>
      </c>
      <c r="F797" s="1">
        <f t="shared" ref="F797:F860" ca="1" si="241">+D797/E797</f>
        <v>0.19</v>
      </c>
      <c r="G797">
        <f t="shared" ca="1" si="235"/>
        <v>5</v>
      </c>
      <c r="H797">
        <f t="shared" ref="H797:H860" ca="1" si="242">+RANDBETWEEN(720,790)</f>
        <v>755</v>
      </c>
      <c r="I797" s="3">
        <f t="shared" ref="I797:I860" ca="1" si="243">+RANDBETWEEN(2000,4000)</f>
        <v>2640</v>
      </c>
      <c r="J797">
        <v>12</v>
      </c>
      <c r="K797" s="1">
        <f t="shared" ref="K797:K860" ca="1" si="244">+RANDBETWEEN(15,21)/100</f>
        <v>0.16</v>
      </c>
      <c r="L797">
        <f t="shared" ca="1" si="238"/>
        <v>4</v>
      </c>
      <c r="M797" s="4">
        <f t="shared" ref="M797:M860" ca="1" si="245">-CUMIPMT(K797/12,J797,I797,1,J797,1)</f>
        <v>196.533135177346</v>
      </c>
      <c r="N797" s="10">
        <f t="shared" ca="1" si="236"/>
        <v>1760</v>
      </c>
      <c r="O797" s="3">
        <f t="shared" ref="O797:O860" ca="1" si="246">+I797/J797</f>
        <v>220</v>
      </c>
      <c r="P797" s="14">
        <f t="shared" ref="P797:P860" ca="1" si="247">+K797*I797</f>
        <v>422.40000000000003</v>
      </c>
      <c r="Q797" s="14">
        <f t="shared" ref="Q797:Q860" ca="1" si="248">+G797*I797</f>
        <v>13200</v>
      </c>
      <c r="R797" s="12">
        <f t="shared" ref="R797:R860" ca="1" si="249">+I797*H797</f>
        <v>1993200</v>
      </c>
      <c r="S797" s="12">
        <f t="shared" ref="S797:S860" ca="1" si="250">+F797*I797</f>
        <v>501.6</v>
      </c>
      <c r="T797" s="12">
        <f t="shared" ref="T797:T860" ca="1" si="251">+E797*I797</f>
        <v>165147840</v>
      </c>
    </row>
    <row r="798" spans="1:20">
      <c r="A798" t="s">
        <v>813</v>
      </c>
      <c r="B798" t="str">
        <f t="shared" si="237"/>
        <v>2018</v>
      </c>
      <c r="D798" s="3">
        <f t="shared" ca="1" si="239"/>
        <v>10876.19</v>
      </c>
      <c r="E798" s="3">
        <f t="shared" ca="1" si="240"/>
        <v>83663</v>
      </c>
      <c r="F798" s="1">
        <f t="shared" ca="1" si="241"/>
        <v>0.13</v>
      </c>
      <c r="G798">
        <f t="shared" ref="G798:G861" ca="1" si="252">+RANDBETWEEN(3,5)</f>
        <v>4</v>
      </c>
      <c r="H798">
        <f t="shared" ca="1" si="242"/>
        <v>751</v>
      </c>
      <c r="I798" s="3">
        <f t="shared" ca="1" si="243"/>
        <v>2117</v>
      </c>
      <c r="J798">
        <v>12</v>
      </c>
      <c r="K798" s="1">
        <f t="shared" ca="1" si="244"/>
        <v>0.21</v>
      </c>
      <c r="L798">
        <f t="shared" ca="1" si="238"/>
        <v>4</v>
      </c>
      <c r="M798" s="4">
        <f t="shared" ca="1" si="245"/>
        <v>207.77868173402328</v>
      </c>
      <c r="N798" s="10">
        <f t="shared" ca="1" si="236"/>
        <v>1411.3333333333333</v>
      </c>
      <c r="O798" s="3">
        <f t="shared" ca="1" si="246"/>
        <v>176.41666666666666</v>
      </c>
      <c r="P798" s="14">
        <f t="shared" ca="1" si="247"/>
        <v>444.57</v>
      </c>
      <c r="Q798" s="14">
        <f t="shared" ca="1" si="248"/>
        <v>8468</v>
      </c>
      <c r="R798" s="12">
        <f t="shared" ca="1" si="249"/>
        <v>1589867</v>
      </c>
      <c r="S798" s="12">
        <f t="shared" ca="1" si="250"/>
        <v>275.21000000000004</v>
      </c>
      <c r="T798" s="12">
        <f t="shared" ca="1" si="251"/>
        <v>177114571</v>
      </c>
    </row>
    <row r="799" spans="1:20">
      <c r="A799" t="s">
        <v>814</v>
      </c>
      <c r="B799" t="str">
        <f t="shared" si="237"/>
        <v>2018</v>
      </c>
      <c r="D799" s="3">
        <f t="shared" ca="1" si="239"/>
        <v>20329.11</v>
      </c>
      <c r="E799" s="3">
        <f t="shared" ca="1" si="240"/>
        <v>75293</v>
      </c>
      <c r="F799" s="1">
        <f t="shared" ca="1" si="241"/>
        <v>0.27</v>
      </c>
      <c r="G799">
        <f t="shared" ca="1" si="252"/>
        <v>5</v>
      </c>
      <c r="H799">
        <f t="shared" ca="1" si="242"/>
        <v>729</v>
      </c>
      <c r="I799" s="3">
        <f t="shared" ca="1" si="243"/>
        <v>2042</v>
      </c>
      <c r="J799">
        <v>12</v>
      </c>
      <c r="K799" s="1">
        <f t="shared" ca="1" si="244"/>
        <v>0.2</v>
      </c>
      <c r="L799">
        <f t="shared" ca="1" si="238"/>
        <v>3</v>
      </c>
      <c r="M799" s="4">
        <f t="shared" ca="1" si="245"/>
        <v>190.70419590365464</v>
      </c>
      <c r="N799" s="10">
        <f t="shared" ref="N799:N862" ca="1" si="253">+((J799-L799)/J799)*I799</f>
        <v>1531.5</v>
      </c>
      <c r="O799" s="3">
        <f t="shared" ca="1" si="246"/>
        <v>170.16666666666666</v>
      </c>
      <c r="P799" s="14">
        <f t="shared" ca="1" si="247"/>
        <v>408.40000000000003</v>
      </c>
      <c r="Q799" s="14">
        <f t="shared" ca="1" si="248"/>
        <v>10210</v>
      </c>
      <c r="R799" s="12">
        <f t="shared" ca="1" si="249"/>
        <v>1488618</v>
      </c>
      <c r="S799" s="12">
        <f t="shared" ca="1" si="250"/>
        <v>551.34</v>
      </c>
      <c r="T799" s="12">
        <f t="shared" ca="1" si="251"/>
        <v>153748306</v>
      </c>
    </row>
    <row r="800" spans="1:20">
      <c r="A800" t="s">
        <v>815</v>
      </c>
      <c r="B800" t="str">
        <f t="shared" si="237"/>
        <v>2018</v>
      </c>
      <c r="D800" s="3">
        <f t="shared" ca="1" si="239"/>
        <v>21365.4</v>
      </c>
      <c r="E800" s="3">
        <f t="shared" ca="1" si="240"/>
        <v>106827</v>
      </c>
      <c r="F800" s="1">
        <f t="shared" ca="1" si="241"/>
        <v>0.2</v>
      </c>
      <c r="G800">
        <f t="shared" ca="1" si="252"/>
        <v>5</v>
      </c>
      <c r="H800">
        <f t="shared" ca="1" si="242"/>
        <v>785</v>
      </c>
      <c r="I800" s="3">
        <f t="shared" ca="1" si="243"/>
        <v>3432</v>
      </c>
      <c r="J800">
        <v>12</v>
      </c>
      <c r="K800" s="1">
        <f t="shared" ca="1" si="244"/>
        <v>0.2</v>
      </c>
      <c r="L800">
        <f t="shared" ca="1" si="238"/>
        <v>4</v>
      </c>
      <c r="M800" s="4">
        <f t="shared" ca="1" si="245"/>
        <v>320.51753199869859</v>
      </c>
      <c r="N800" s="10">
        <f t="shared" ca="1" si="253"/>
        <v>2288</v>
      </c>
      <c r="O800" s="3">
        <f t="shared" ca="1" si="246"/>
        <v>286</v>
      </c>
      <c r="P800" s="14">
        <f t="shared" ca="1" si="247"/>
        <v>686.40000000000009</v>
      </c>
      <c r="Q800" s="14">
        <f t="shared" ca="1" si="248"/>
        <v>17160</v>
      </c>
      <c r="R800" s="12">
        <f t="shared" ca="1" si="249"/>
        <v>2694120</v>
      </c>
      <c r="S800" s="12">
        <f t="shared" ca="1" si="250"/>
        <v>686.40000000000009</v>
      </c>
      <c r="T800" s="12">
        <f t="shared" ca="1" si="251"/>
        <v>366630264</v>
      </c>
    </row>
    <row r="801" spans="1:20">
      <c r="A801" t="s">
        <v>816</v>
      </c>
      <c r="B801" t="str">
        <f t="shared" si="237"/>
        <v>2018</v>
      </c>
      <c r="D801" s="3">
        <f t="shared" ca="1" si="239"/>
        <v>29380.75</v>
      </c>
      <c r="E801" s="3">
        <f t="shared" ca="1" si="240"/>
        <v>117523</v>
      </c>
      <c r="F801" s="1">
        <f t="shared" ca="1" si="241"/>
        <v>0.25</v>
      </c>
      <c r="G801">
        <f t="shared" ca="1" si="252"/>
        <v>5</v>
      </c>
      <c r="H801">
        <f t="shared" ca="1" si="242"/>
        <v>738</v>
      </c>
      <c r="I801" s="3">
        <f t="shared" ca="1" si="243"/>
        <v>3269</v>
      </c>
      <c r="J801">
        <v>12</v>
      </c>
      <c r="K801" s="1">
        <f t="shared" ca="1" si="244"/>
        <v>0.18</v>
      </c>
      <c r="L801">
        <f t="shared" ca="1" si="238"/>
        <v>6</v>
      </c>
      <c r="M801" s="4">
        <f t="shared" ca="1" si="245"/>
        <v>274.2736568724593</v>
      </c>
      <c r="N801" s="10">
        <f t="shared" ca="1" si="253"/>
        <v>1634.5</v>
      </c>
      <c r="O801" s="3">
        <f t="shared" ca="1" si="246"/>
        <v>272.41666666666669</v>
      </c>
      <c r="P801" s="14">
        <f t="shared" ca="1" si="247"/>
        <v>588.41999999999996</v>
      </c>
      <c r="Q801" s="14">
        <f t="shared" ca="1" si="248"/>
        <v>16345</v>
      </c>
      <c r="R801" s="12">
        <f t="shared" ca="1" si="249"/>
        <v>2412522</v>
      </c>
      <c r="S801" s="12">
        <f t="shared" ca="1" si="250"/>
        <v>817.25</v>
      </c>
      <c r="T801" s="12">
        <f t="shared" ca="1" si="251"/>
        <v>384182687</v>
      </c>
    </row>
    <row r="802" spans="1:20">
      <c r="A802" t="s">
        <v>817</v>
      </c>
      <c r="B802" t="str">
        <f t="shared" si="237"/>
        <v>2018</v>
      </c>
      <c r="D802" s="3">
        <f t="shared" ca="1" si="239"/>
        <v>18772.38</v>
      </c>
      <c r="E802" s="3">
        <f t="shared" ca="1" si="240"/>
        <v>104291</v>
      </c>
      <c r="F802" s="1">
        <f t="shared" ca="1" si="241"/>
        <v>0.18000000000000002</v>
      </c>
      <c r="G802">
        <f t="shared" ca="1" si="252"/>
        <v>5</v>
      </c>
      <c r="H802">
        <f t="shared" ca="1" si="242"/>
        <v>749</v>
      </c>
      <c r="I802" s="3">
        <f t="shared" ca="1" si="243"/>
        <v>2084</v>
      </c>
      <c r="J802">
        <v>12</v>
      </c>
      <c r="K802" s="1">
        <f t="shared" ca="1" si="244"/>
        <v>0.18</v>
      </c>
      <c r="L802">
        <f t="shared" ca="1" si="238"/>
        <v>6</v>
      </c>
      <c r="M802" s="4">
        <f t="shared" ca="1" si="245"/>
        <v>174.85050502361742</v>
      </c>
      <c r="N802" s="10">
        <f t="shared" ca="1" si="253"/>
        <v>1042</v>
      </c>
      <c r="O802" s="3">
        <f t="shared" ca="1" si="246"/>
        <v>173.66666666666666</v>
      </c>
      <c r="P802" s="14">
        <f t="shared" ca="1" si="247"/>
        <v>375.12</v>
      </c>
      <c r="Q802" s="14">
        <f t="shared" ca="1" si="248"/>
        <v>10420</v>
      </c>
      <c r="R802" s="12">
        <f t="shared" ca="1" si="249"/>
        <v>1560916</v>
      </c>
      <c r="S802" s="12">
        <f t="shared" ca="1" si="250"/>
        <v>375.12000000000006</v>
      </c>
      <c r="T802" s="12">
        <f t="shared" ca="1" si="251"/>
        <v>217342444</v>
      </c>
    </row>
    <row r="803" spans="1:20">
      <c r="A803" t="s">
        <v>818</v>
      </c>
      <c r="B803" t="str">
        <f t="shared" si="237"/>
        <v>2018</v>
      </c>
      <c r="D803" s="3">
        <f t="shared" ca="1" si="239"/>
        <v>14087.22</v>
      </c>
      <c r="E803" s="3">
        <f t="shared" ca="1" si="240"/>
        <v>67082</v>
      </c>
      <c r="F803" s="1">
        <f t="shared" ca="1" si="241"/>
        <v>0.21</v>
      </c>
      <c r="G803">
        <f t="shared" ca="1" si="252"/>
        <v>3</v>
      </c>
      <c r="H803">
        <f t="shared" ca="1" si="242"/>
        <v>758</v>
      </c>
      <c r="I803" s="3">
        <f t="shared" ca="1" si="243"/>
        <v>2630</v>
      </c>
      <c r="J803">
        <v>12</v>
      </c>
      <c r="K803" s="1">
        <f t="shared" ca="1" si="244"/>
        <v>0.16</v>
      </c>
      <c r="L803">
        <f t="shared" ca="1" si="238"/>
        <v>3</v>
      </c>
      <c r="M803" s="4">
        <f t="shared" ca="1" si="245"/>
        <v>195.78869148349247</v>
      </c>
      <c r="N803" s="10">
        <f t="shared" ca="1" si="253"/>
        <v>1972.5</v>
      </c>
      <c r="O803" s="3">
        <f t="shared" ca="1" si="246"/>
        <v>219.16666666666666</v>
      </c>
      <c r="P803" s="14">
        <f t="shared" ca="1" si="247"/>
        <v>420.8</v>
      </c>
      <c r="Q803" s="14">
        <f t="shared" ca="1" si="248"/>
        <v>7890</v>
      </c>
      <c r="R803" s="12">
        <f t="shared" ca="1" si="249"/>
        <v>1993540</v>
      </c>
      <c r="S803" s="12">
        <f t="shared" ca="1" si="250"/>
        <v>552.29999999999995</v>
      </c>
      <c r="T803" s="12">
        <f t="shared" ca="1" si="251"/>
        <v>176425660</v>
      </c>
    </row>
    <row r="804" spans="1:20">
      <c r="A804" t="s">
        <v>819</v>
      </c>
      <c r="B804" t="str">
        <f t="shared" si="237"/>
        <v>2018</v>
      </c>
      <c r="D804" s="3">
        <f t="shared" ca="1" si="239"/>
        <v>22163.46</v>
      </c>
      <c r="E804" s="3">
        <f t="shared" ca="1" si="240"/>
        <v>100743</v>
      </c>
      <c r="F804" s="1">
        <f t="shared" ca="1" si="241"/>
        <v>0.22</v>
      </c>
      <c r="G804">
        <f t="shared" ca="1" si="252"/>
        <v>4</v>
      </c>
      <c r="H804">
        <f t="shared" ca="1" si="242"/>
        <v>729</v>
      </c>
      <c r="I804" s="3">
        <f t="shared" ca="1" si="243"/>
        <v>2872</v>
      </c>
      <c r="J804">
        <v>12</v>
      </c>
      <c r="K804" s="1">
        <f t="shared" ca="1" si="244"/>
        <v>0.21</v>
      </c>
      <c r="L804">
        <f t="shared" ca="1" si="238"/>
        <v>5</v>
      </c>
      <c r="M804" s="4">
        <f t="shared" ca="1" si="245"/>
        <v>281.8801955314666</v>
      </c>
      <c r="N804" s="10">
        <f t="shared" ca="1" si="253"/>
        <v>1675.3333333333335</v>
      </c>
      <c r="O804" s="3">
        <f t="shared" ca="1" si="246"/>
        <v>239.33333333333334</v>
      </c>
      <c r="P804" s="14">
        <f t="shared" ca="1" si="247"/>
        <v>603.12</v>
      </c>
      <c r="Q804" s="14">
        <f t="shared" ca="1" si="248"/>
        <v>11488</v>
      </c>
      <c r="R804" s="12">
        <f t="shared" ca="1" si="249"/>
        <v>2093688</v>
      </c>
      <c r="S804" s="12">
        <f t="shared" ca="1" si="250"/>
        <v>631.84</v>
      </c>
      <c r="T804" s="12">
        <f t="shared" ca="1" si="251"/>
        <v>289333896</v>
      </c>
    </row>
    <row r="805" spans="1:20">
      <c r="A805" t="s">
        <v>820</v>
      </c>
      <c r="B805" t="str">
        <f t="shared" si="237"/>
        <v>2018</v>
      </c>
      <c r="D805" s="3">
        <f t="shared" ca="1" si="239"/>
        <v>40881.599999999999</v>
      </c>
      <c r="E805" s="3">
        <f t="shared" ca="1" si="240"/>
        <v>113560</v>
      </c>
      <c r="F805" s="1">
        <f t="shared" ca="1" si="241"/>
        <v>0.36</v>
      </c>
      <c r="G805">
        <f t="shared" ca="1" si="252"/>
        <v>5</v>
      </c>
      <c r="H805">
        <f t="shared" ca="1" si="242"/>
        <v>739</v>
      </c>
      <c r="I805" s="3">
        <f t="shared" ca="1" si="243"/>
        <v>2588</v>
      </c>
      <c r="J805">
        <v>12</v>
      </c>
      <c r="K805" s="1">
        <f t="shared" ca="1" si="244"/>
        <v>0.19</v>
      </c>
      <c r="L805">
        <f t="shared" ca="1" si="238"/>
        <v>6</v>
      </c>
      <c r="M805" s="4">
        <f t="shared" ca="1" si="245"/>
        <v>229.40576869276651</v>
      </c>
      <c r="N805" s="10">
        <f t="shared" ca="1" si="253"/>
        <v>1294</v>
      </c>
      <c r="O805" s="3">
        <f t="shared" ca="1" si="246"/>
        <v>215.66666666666666</v>
      </c>
      <c r="P805" s="14">
        <f t="shared" ca="1" si="247"/>
        <v>491.72</v>
      </c>
      <c r="Q805" s="14">
        <f t="shared" ca="1" si="248"/>
        <v>12940</v>
      </c>
      <c r="R805" s="12">
        <f t="shared" ca="1" si="249"/>
        <v>1912532</v>
      </c>
      <c r="S805" s="12">
        <f t="shared" ca="1" si="250"/>
        <v>931.68</v>
      </c>
      <c r="T805" s="12">
        <f t="shared" ca="1" si="251"/>
        <v>293893280</v>
      </c>
    </row>
    <row r="806" spans="1:20">
      <c r="A806" t="s">
        <v>821</v>
      </c>
      <c r="B806" t="str">
        <f t="shared" si="237"/>
        <v>2018</v>
      </c>
      <c r="D806" s="3">
        <f t="shared" ca="1" si="239"/>
        <v>7397.61</v>
      </c>
      <c r="E806" s="3">
        <f t="shared" ca="1" si="240"/>
        <v>67251</v>
      </c>
      <c r="F806" s="1">
        <f t="shared" ca="1" si="241"/>
        <v>0.11</v>
      </c>
      <c r="G806">
        <f t="shared" ca="1" si="252"/>
        <v>5</v>
      </c>
      <c r="H806">
        <f t="shared" ca="1" si="242"/>
        <v>761</v>
      </c>
      <c r="I806" s="3">
        <f t="shared" ca="1" si="243"/>
        <v>2171</v>
      </c>
      <c r="J806">
        <v>12</v>
      </c>
      <c r="K806" s="1">
        <f t="shared" ca="1" si="244"/>
        <v>0.18</v>
      </c>
      <c r="L806">
        <f t="shared" ca="1" si="238"/>
        <v>6</v>
      </c>
      <c r="M806" s="4">
        <f t="shared" ca="1" si="245"/>
        <v>182.14992629859566</v>
      </c>
      <c r="N806" s="10">
        <f t="shared" ca="1" si="253"/>
        <v>1085.5</v>
      </c>
      <c r="O806" s="3">
        <f t="shared" ca="1" si="246"/>
        <v>180.91666666666666</v>
      </c>
      <c r="P806" s="14">
        <f t="shared" ca="1" si="247"/>
        <v>390.78</v>
      </c>
      <c r="Q806" s="14">
        <f t="shared" ca="1" si="248"/>
        <v>10855</v>
      </c>
      <c r="R806" s="12">
        <f t="shared" ca="1" si="249"/>
        <v>1652131</v>
      </c>
      <c r="S806" s="12">
        <f t="shared" ca="1" si="250"/>
        <v>238.81</v>
      </c>
      <c r="T806" s="12">
        <f t="shared" ca="1" si="251"/>
        <v>146001921</v>
      </c>
    </row>
    <row r="807" spans="1:20">
      <c r="A807" t="s">
        <v>822</v>
      </c>
      <c r="B807" t="str">
        <f t="shared" si="237"/>
        <v>2018</v>
      </c>
      <c r="D807" s="3">
        <f t="shared" ca="1" si="239"/>
        <v>29148.99</v>
      </c>
      <c r="E807" s="3">
        <f t="shared" ca="1" si="240"/>
        <v>94029</v>
      </c>
      <c r="F807" s="1">
        <f t="shared" ca="1" si="241"/>
        <v>0.31</v>
      </c>
      <c r="G807">
        <f t="shared" ca="1" si="252"/>
        <v>5</v>
      </c>
      <c r="H807">
        <f t="shared" ca="1" si="242"/>
        <v>731</v>
      </c>
      <c r="I807" s="3">
        <f t="shared" ca="1" si="243"/>
        <v>2318</v>
      </c>
      <c r="J807">
        <v>12</v>
      </c>
      <c r="K807" s="1">
        <f t="shared" ca="1" si="244"/>
        <v>0.15</v>
      </c>
      <c r="L807">
        <f t="shared" ca="1" si="238"/>
        <v>4</v>
      </c>
      <c r="M807" s="4">
        <f t="shared" ca="1" si="245"/>
        <v>161.62984315346682</v>
      </c>
      <c r="N807" s="10">
        <f t="shared" ca="1" si="253"/>
        <v>1545.3333333333333</v>
      </c>
      <c r="O807" s="3">
        <f t="shared" ca="1" si="246"/>
        <v>193.16666666666666</v>
      </c>
      <c r="P807" s="14">
        <f t="shared" ca="1" si="247"/>
        <v>347.7</v>
      </c>
      <c r="Q807" s="14">
        <f t="shared" ca="1" si="248"/>
        <v>11590</v>
      </c>
      <c r="R807" s="12">
        <f t="shared" ca="1" si="249"/>
        <v>1694458</v>
      </c>
      <c r="S807" s="12">
        <f t="shared" ca="1" si="250"/>
        <v>718.58</v>
      </c>
      <c r="T807" s="12">
        <f t="shared" ca="1" si="251"/>
        <v>217959222</v>
      </c>
    </row>
    <row r="808" spans="1:20">
      <c r="A808" t="s">
        <v>823</v>
      </c>
      <c r="B808" t="str">
        <f t="shared" si="237"/>
        <v>2018</v>
      </c>
      <c r="D808" s="3">
        <f t="shared" ca="1" si="239"/>
        <v>15803.26</v>
      </c>
      <c r="E808" s="3">
        <f t="shared" ca="1" si="240"/>
        <v>71833</v>
      </c>
      <c r="F808" s="1">
        <f t="shared" ca="1" si="241"/>
        <v>0.22</v>
      </c>
      <c r="G808">
        <f t="shared" ca="1" si="252"/>
        <v>3</v>
      </c>
      <c r="H808">
        <f t="shared" ca="1" si="242"/>
        <v>762</v>
      </c>
      <c r="I808" s="3">
        <f t="shared" ca="1" si="243"/>
        <v>2724</v>
      </c>
      <c r="J808">
        <v>12</v>
      </c>
      <c r="K808" s="1">
        <f t="shared" ca="1" si="244"/>
        <v>0.15</v>
      </c>
      <c r="L808">
        <f t="shared" ca="1" si="238"/>
        <v>4</v>
      </c>
      <c r="M808" s="4">
        <f t="shared" ca="1" si="245"/>
        <v>189.93947055653305</v>
      </c>
      <c r="N808" s="10">
        <f t="shared" ca="1" si="253"/>
        <v>1816</v>
      </c>
      <c r="O808" s="3">
        <f t="shared" ca="1" si="246"/>
        <v>227</v>
      </c>
      <c r="P808" s="14">
        <f t="shared" ca="1" si="247"/>
        <v>408.59999999999997</v>
      </c>
      <c r="Q808" s="14">
        <f t="shared" ca="1" si="248"/>
        <v>8172</v>
      </c>
      <c r="R808" s="12">
        <f t="shared" ca="1" si="249"/>
        <v>2075688</v>
      </c>
      <c r="S808" s="12">
        <f t="shared" ca="1" si="250"/>
        <v>599.28</v>
      </c>
      <c r="T808" s="12">
        <f t="shared" ca="1" si="251"/>
        <v>195673092</v>
      </c>
    </row>
    <row r="809" spans="1:20">
      <c r="A809" t="s">
        <v>824</v>
      </c>
      <c r="B809" t="str">
        <f t="shared" si="237"/>
        <v>2018</v>
      </c>
      <c r="D809" s="3">
        <f t="shared" ca="1" si="239"/>
        <v>30336.15</v>
      </c>
      <c r="E809" s="3">
        <f t="shared" ca="1" si="240"/>
        <v>77785</v>
      </c>
      <c r="F809" s="1">
        <f t="shared" ca="1" si="241"/>
        <v>0.39</v>
      </c>
      <c r="G809">
        <f t="shared" ca="1" si="252"/>
        <v>3</v>
      </c>
      <c r="H809">
        <f t="shared" ca="1" si="242"/>
        <v>765</v>
      </c>
      <c r="I809" s="3">
        <f t="shared" ca="1" si="243"/>
        <v>3175</v>
      </c>
      <c r="J809">
        <v>12</v>
      </c>
      <c r="K809" s="1">
        <f t="shared" ca="1" si="244"/>
        <v>0.21</v>
      </c>
      <c r="L809">
        <f t="shared" ca="1" si="238"/>
        <v>3</v>
      </c>
      <c r="M809" s="4">
        <f t="shared" ca="1" si="245"/>
        <v>311.61894875083789</v>
      </c>
      <c r="N809" s="10">
        <f t="shared" ca="1" si="253"/>
        <v>2381.25</v>
      </c>
      <c r="O809" s="3">
        <f t="shared" ca="1" si="246"/>
        <v>264.58333333333331</v>
      </c>
      <c r="P809" s="14">
        <f t="shared" ca="1" si="247"/>
        <v>666.75</v>
      </c>
      <c r="Q809" s="14">
        <f t="shared" ca="1" si="248"/>
        <v>9525</v>
      </c>
      <c r="R809" s="12">
        <f t="shared" ca="1" si="249"/>
        <v>2428875</v>
      </c>
      <c r="S809" s="12">
        <f t="shared" ca="1" si="250"/>
        <v>1238.25</v>
      </c>
      <c r="T809" s="12">
        <f t="shared" ca="1" si="251"/>
        <v>246967375</v>
      </c>
    </row>
    <row r="810" spans="1:20">
      <c r="A810" t="s">
        <v>825</v>
      </c>
      <c r="B810" t="str">
        <f t="shared" si="237"/>
        <v>2018</v>
      </c>
      <c r="D810" s="3">
        <f t="shared" ca="1" si="239"/>
        <v>10495.199999999999</v>
      </c>
      <c r="E810" s="3">
        <f t="shared" ca="1" si="240"/>
        <v>69968</v>
      </c>
      <c r="F810" s="1">
        <f t="shared" ca="1" si="241"/>
        <v>0.15</v>
      </c>
      <c r="G810">
        <f t="shared" ca="1" si="252"/>
        <v>5</v>
      </c>
      <c r="H810">
        <f t="shared" ca="1" si="242"/>
        <v>784</v>
      </c>
      <c r="I810" s="3">
        <f t="shared" ca="1" si="243"/>
        <v>2169</v>
      </c>
      <c r="J810">
        <v>12</v>
      </c>
      <c r="K810" s="1">
        <f t="shared" ca="1" si="244"/>
        <v>0.15</v>
      </c>
      <c r="L810">
        <f t="shared" ca="1" si="238"/>
        <v>3</v>
      </c>
      <c r="M810" s="4">
        <f t="shared" ca="1" si="245"/>
        <v>151.2403493528341</v>
      </c>
      <c r="N810" s="10">
        <f t="shared" ca="1" si="253"/>
        <v>1626.75</v>
      </c>
      <c r="O810" s="3">
        <f t="shared" ca="1" si="246"/>
        <v>180.75</v>
      </c>
      <c r="P810" s="14">
        <f t="shared" ca="1" si="247"/>
        <v>325.34999999999997</v>
      </c>
      <c r="Q810" s="14">
        <f t="shared" ca="1" si="248"/>
        <v>10845</v>
      </c>
      <c r="R810" s="12">
        <f t="shared" ca="1" si="249"/>
        <v>1700496</v>
      </c>
      <c r="S810" s="12">
        <f t="shared" ca="1" si="250"/>
        <v>325.34999999999997</v>
      </c>
      <c r="T810" s="12">
        <f t="shared" ca="1" si="251"/>
        <v>151760592</v>
      </c>
    </row>
    <row r="811" spans="1:20">
      <c r="A811" t="s">
        <v>826</v>
      </c>
      <c r="B811" t="str">
        <f t="shared" si="237"/>
        <v>2018</v>
      </c>
      <c r="D811" s="3">
        <f t="shared" ca="1" si="239"/>
        <v>16539.13</v>
      </c>
      <c r="E811" s="3">
        <f t="shared" ca="1" si="240"/>
        <v>97289</v>
      </c>
      <c r="F811" s="1">
        <f t="shared" ca="1" si="241"/>
        <v>0.17</v>
      </c>
      <c r="G811">
        <f t="shared" ca="1" si="252"/>
        <v>4</v>
      </c>
      <c r="H811">
        <f t="shared" ca="1" si="242"/>
        <v>760</v>
      </c>
      <c r="I811" s="3">
        <f t="shared" ca="1" si="243"/>
        <v>2953</v>
      </c>
      <c r="J811">
        <v>12</v>
      </c>
      <c r="K811" s="1">
        <f t="shared" ca="1" si="244"/>
        <v>0.17</v>
      </c>
      <c r="L811">
        <f t="shared" ca="1" si="238"/>
        <v>3</v>
      </c>
      <c r="M811" s="4">
        <f t="shared" ca="1" si="245"/>
        <v>233.78546719739211</v>
      </c>
      <c r="N811" s="10">
        <f t="shared" ca="1" si="253"/>
        <v>2214.75</v>
      </c>
      <c r="O811" s="3">
        <f t="shared" ca="1" si="246"/>
        <v>246.08333333333334</v>
      </c>
      <c r="P811" s="14">
        <f t="shared" ca="1" si="247"/>
        <v>502.01000000000005</v>
      </c>
      <c r="Q811" s="14">
        <f t="shared" ca="1" si="248"/>
        <v>11812</v>
      </c>
      <c r="R811" s="12">
        <f t="shared" ca="1" si="249"/>
        <v>2244280</v>
      </c>
      <c r="S811" s="12">
        <f t="shared" ca="1" si="250"/>
        <v>502.01000000000005</v>
      </c>
      <c r="T811" s="12">
        <f t="shared" ca="1" si="251"/>
        <v>287294417</v>
      </c>
    </row>
    <row r="812" spans="1:20">
      <c r="A812" t="s">
        <v>827</v>
      </c>
      <c r="B812" t="str">
        <f t="shared" si="237"/>
        <v>2018</v>
      </c>
      <c r="D812" s="3">
        <f t="shared" ca="1" si="239"/>
        <v>14421.28</v>
      </c>
      <c r="E812" s="3">
        <f t="shared" ca="1" si="240"/>
        <v>90133</v>
      </c>
      <c r="F812" s="1">
        <f t="shared" ca="1" si="241"/>
        <v>0.16</v>
      </c>
      <c r="G812">
        <f t="shared" ca="1" si="252"/>
        <v>5</v>
      </c>
      <c r="H812">
        <f t="shared" ca="1" si="242"/>
        <v>721</v>
      </c>
      <c r="I812" s="3">
        <f t="shared" ca="1" si="243"/>
        <v>2353</v>
      </c>
      <c r="J812">
        <v>12</v>
      </c>
      <c r="K812" s="1">
        <f t="shared" ca="1" si="244"/>
        <v>0.2</v>
      </c>
      <c r="L812">
        <f t="shared" ca="1" si="238"/>
        <v>3</v>
      </c>
      <c r="M812" s="4">
        <f t="shared" ca="1" si="245"/>
        <v>219.74876246880476</v>
      </c>
      <c r="N812" s="10">
        <f t="shared" ca="1" si="253"/>
        <v>1764.75</v>
      </c>
      <c r="O812" s="3">
        <f t="shared" ca="1" si="246"/>
        <v>196.08333333333334</v>
      </c>
      <c r="P812" s="14">
        <f t="shared" ca="1" si="247"/>
        <v>470.6</v>
      </c>
      <c r="Q812" s="14">
        <f t="shared" ca="1" si="248"/>
        <v>11765</v>
      </c>
      <c r="R812" s="12">
        <f t="shared" ca="1" si="249"/>
        <v>1696513</v>
      </c>
      <c r="S812" s="12">
        <f t="shared" ca="1" si="250"/>
        <v>376.48</v>
      </c>
      <c r="T812" s="12">
        <f t="shared" ca="1" si="251"/>
        <v>212082949</v>
      </c>
    </row>
    <row r="813" spans="1:20">
      <c r="A813" t="s">
        <v>828</v>
      </c>
      <c r="B813" t="str">
        <f t="shared" si="237"/>
        <v>2018</v>
      </c>
      <c r="D813" s="3">
        <f t="shared" ca="1" si="239"/>
        <v>10147.32</v>
      </c>
      <c r="E813" s="3">
        <f t="shared" ca="1" si="240"/>
        <v>84561</v>
      </c>
      <c r="F813" s="1">
        <f t="shared" ca="1" si="241"/>
        <v>0.12</v>
      </c>
      <c r="G813">
        <f t="shared" ca="1" si="252"/>
        <v>3</v>
      </c>
      <c r="H813">
        <f t="shared" ca="1" si="242"/>
        <v>765</v>
      </c>
      <c r="I813" s="3">
        <f t="shared" ca="1" si="243"/>
        <v>3177</v>
      </c>
      <c r="J813">
        <v>12</v>
      </c>
      <c r="K813" s="1">
        <f t="shared" ca="1" si="244"/>
        <v>0.19</v>
      </c>
      <c r="L813">
        <f t="shared" ca="1" si="238"/>
        <v>4</v>
      </c>
      <c r="M813" s="4">
        <f t="shared" ca="1" si="245"/>
        <v>281.61596875460572</v>
      </c>
      <c r="N813" s="10">
        <f t="shared" ca="1" si="253"/>
        <v>2118</v>
      </c>
      <c r="O813" s="3">
        <f t="shared" ca="1" si="246"/>
        <v>264.75</v>
      </c>
      <c r="P813" s="14">
        <f t="shared" ca="1" si="247"/>
        <v>603.63</v>
      </c>
      <c r="Q813" s="14">
        <f t="shared" ca="1" si="248"/>
        <v>9531</v>
      </c>
      <c r="R813" s="12">
        <f t="shared" ca="1" si="249"/>
        <v>2430405</v>
      </c>
      <c r="S813" s="12">
        <f t="shared" ca="1" si="250"/>
        <v>381.24</v>
      </c>
      <c r="T813" s="12">
        <f t="shared" ca="1" si="251"/>
        <v>268650297</v>
      </c>
    </row>
    <row r="814" spans="1:20">
      <c r="A814" t="s">
        <v>829</v>
      </c>
      <c r="B814" t="str">
        <f t="shared" si="237"/>
        <v>2018</v>
      </c>
      <c r="D814" s="3">
        <f t="shared" ca="1" si="239"/>
        <v>14859.91</v>
      </c>
      <c r="E814" s="3">
        <f t="shared" ca="1" si="240"/>
        <v>114307</v>
      </c>
      <c r="F814" s="1">
        <f t="shared" ca="1" si="241"/>
        <v>0.13</v>
      </c>
      <c r="G814">
        <f t="shared" ca="1" si="252"/>
        <v>5</v>
      </c>
      <c r="H814">
        <f t="shared" ca="1" si="242"/>
        <v>787</v>
      </c>
      <c r="I814" s="3">
        <f t="shared" ca="1" si="243"/>
        <v>2494</v>
      </c>
      <c r="J814">
        <v>12</v>
      </c>
      <c r="K814" s="1">
        <f t="shared" ca="1" si="244"/>
        <v>0.19</v>
      </c>
      <c r="L814">
        <f t="shared" ca="1" si="238"/>
        <v>4</v>
      </c>
      <c r="M814" s="4">
        <f t="shared" ca="1" si="245"/>
        <v>221.07341078816063</v>
      </c>
      <c r="N814" s="10">
        <f t="shared" ca="1" si="253"/>
        <v>1662.6666666666665</v>
      </c>
      <c r="O814" s="3">
        <f t="shared" ca="1" si="246"/>
        <v>207.83333333333334</v>
      </c>
      <c r="P814" s="14">
        <f t="shared" ca="1" si="247"/>
        <v>473.86</v>
      </c>
      <c r="Q814" s="14">
        <f t="shared" ca="1" si="248"/>
        <v>12470</v>
      </c>
      <c r="R814" s="12">
        <f t="shared" ca="1" si="249"/>
        <v>1962778</v>
      </c>
      <c r="S814" s="12">
        <f t="shared" ca="1" si="250"/>
        <v>324.22000000000003</v>
      </c>
      <c r="T814" s="12">
        <f t="shared" ca="1" si="251"/>
        <v>285081658</v>
      </c>
    </row>
    <row r="815" spans="1:20">
      <c r="A815" t="s">
        <v>830</v>
      </c>
      <c r="B815" t="str">
        <f t="shared" si="237"/>
        <v>2018</v>
      </c>
      <c r="D815" s="3">
        <f t="shared" ca="1" si="239"/>
        <v>13945.49</v>
      </c>
      <c r="E815" s="3">
        <f t="shared" ca="1" si="240"/>
        <v>107273</v>
      </c>
      <c r="F815" s="1">
        <f t="shared" ca="1" si="241"/>
        <v>0.13</v>
      </c>
      <c r="G815">
        <f t="shared" ca="1" si="252"/>
        <v>5</v>
      </c>
      <c r="H815">
        <f t="shared" ca="1" si="242"/>
        <v>744</v>
      </c>
      <c r="I815" s="3">
        <f t="shared" ca="1" si="243"/>
        <v>3578</v>
      </c>
      <c r="J815">
        <v>12</v>
      </c>
      <c r="K815" s="1">
        <f t="shared" ca="1" si="244"/>
        <v>0.18</v>
      </c>
      <c r="L815">
        <f t="shared" ca="1" si="238"/>
        <v>6</v>
      </c>
      <c r="M815" s="4">
        <f t="shared" ca="1" si="245"/>
        <v>300.19918760772703</v>
      </c>
      <c r="N815" s="10">
        <f t="shared" ca="1" si="253"/>
        <v>1789</v>
      </c>
      <c r="O815" s="3">
        <f t="shared" ca="1" si="246"/>
        <v>298.16666666666669</v>
      </c>
      <c r="P815" s="14">
        <f t="shared" ca="1" si="247"/>
        <v>644.04</v>
      </c>
      <c r="Q815" s="14">
        <f t="shared" ca="1" si="248"/>
        <v>17890</v>
      </c>
      <c r="R815" s="12">
        <f t="shared" ca="1" si="249"/>
        <v>2662032</v>
      </c>
      <c r="S815" s="12">
        <f t="shared" ca="1" si="250"/>
        <v>465.14000000000004</v>
      </c>
      <c r="T815" s="12">
        <f t="shared" ca="1" si="251"/>
        <v>383822794</v>
      </c>
    </row>
    <row r="816" spans="1:20">
      <c r="A816" t="s">
        <v>831</v>
      </c>
      <c r="B816" t="str">
        <f t="shared" si="237"/>
        <v>2018</v>
      </c>
      <c r="D816" s="3">
        <f t="shared" ca="1" si="239"/>
        <v>29351.360000000001</v>
      </c>
      <c r="E816" s="3">
        <f t="shared" ca="1" si="240"/>
        <v>79328</v>
      </c>
      <c r="F816" s="1">
        <f t="shared" ca="1" si="241"/>
        <v>0.37</v>
      </c>
      <c r="G816">
        <f t="shared" ca="1" si="252"/>
        <v>5</v>
      </c>
      <c r="H816">
        <f t="shared" ca="1" si="242"/>
        <v>790</v>
      </c>
      <c r="I816" s="3">
        <f t="shared" ca="1" si="243"/>
        <v>3549</v>
      </c>
      <c r="J816">
        <v>12</v>
      </c>
      <c r="K816" s="1">
        <f t="shared" ca="1" si="244"/>
        <v>0.18</v>
      </c>
      <c r="L816">
        <f t="shared" ca="1" si="238"/>
        <v>6</v>
      </c>
      <c r="M816" s="4">
        <f t="shared" ca="1" si="245"/>
        <v>297.76604718273421</v>
      </c>
      <c r="N816" s="10">
        <f t="shared" ca="1" si="253"/>
        <v>1774.5</v>
      </c>
      <c r="O816" s="3">
        <f t="shared" ca="1" si="246"/>
        <v>295.75</v>
      </c>
      <c r="P816" s="14">
        <f t="shared" ca="1" si="247"/>
        <v>638.81999999999994</v>
      </c>
      <c r="Q816" s="14">
        <f t="shared" ca="1" si="248"/>
        <v>17745</v>
      </c>
      <c r="R816" s="12">
        <f t="shared" ca="1" si="249"/>
        <v>2803710</v>
      </c>
      <c r="S816" s="12">
        <f t="shared" ca="1" si="250"/>
        <v>1313.1299999999999</v>
      </c>
      <c r="T816" s="12">
        <f t="shared" ca="1" si="251"/>
        <v>281535072</v>
      </c>
    </row>
    <row r="817" spans="1:20">
      <c r="A817" t="s">
        <v>832</v>
      </c>
      <c r="B817" t="str">
        <f t="shared" si="237"/>
        <v>2018</v>
      </c>
      <c r="D817" s="3">
        <f t="shared" ca="1" si="239"/>
        <v>28153.25</v>
      </c>
      <c r="E817" s="3">
        <f t="shared" ca="1" si="240"/>
        <v>112613</v>
      </c>
      <c r="F817" s="1">
        <f t="shared" ca="1" si="241"/>
        <v>0.25</v>
      </c>
      <c r="G817">
        <f t="shared" ca="1" si="252"/>
        <v>5</v>
      </c>
      <c r="H817">
        <f t="shared" ca="1" si="242"/>
        <v>732</v>
      </c>
      <c r="I817" s="3">
        <f t="shared" ca="1" si="243"/>
        <v>3907</v>
      </c>
      <c r="J817">
        <v>12</v>
      </c>
      <c r="K817" s="1">
        <f t="shared" ca="1" si="244"/>
        <v>0.15</v>
      </c>
      <c r="L817">
        <f t="shared" ca="1" si="238"/>
        <v>5</v>
      </c>
      <c r="M817" s="4">
        <f t="shared" ca="1" si="245"/>
        <v>272.42786764477768</v>
      </c>
      <c r="N817" s="10">
        <f t="shared" ca="1" si="253"/>
        <v>2279.0833333333335</v>
      </c>
      <c r="O817" s="3">
        <f t="shared" ca="1" si="246"/>
        <v>325.58333333333331</v>
      </c>
      <c r="P817" s="14">
        <f t="shared" ca="1" si="247"/>
        <v>586.04999999999995</v>
      </c>
      <c r="Q817" s="14">
        <f t="shared" ca="1" si="248"/>
        <v>19535</v>
      </c>
      <c r="R817" s="12">
        <f t="shared" ca="1" si="249"/>
        <v>2859924</v>
      </c>
      <c r="S817" s="12">
        <f t="shared" ca="1" si="250"/>
        <v>976.75</v>
      </c>
      <c r="T817" s="12">
        <f t="shared" ca="1" si="251"/>
        <v>439978991</v>
      </c>
    </row>
    <row r="818" spans="1:20">
      <c r="A818" t="s">
        <v>833</v>
      </c>
      <c r="B818" t="str">
        <f t="shared" si="237"/>
        <v>2018</v>
      </c>
      <c r="D818" s="3">
        <f t="shared" ca="1" si="239"/>
        <v>18433.600000000002</v>
      </c>
      <c r="E818" s="3">
        <f t="shared" ca="1" si="240"/>
        <v>57605</v>
      </c>
      <c r="F818" s="1">
        <f t="shared" ca="1" si="241"/>
        <v>0.32000000000000006</v>
      </c>
      <c r="G818">
        <f t="shared" ca="1" si="252"/>
        <v>4</v>
      </c>
      <c r="H818">
        <f t="shared" ca="1" si="242"/>
        <v>733</v>
      </c>
      <c r="I818" s="3">
        <f t="shared" ca="1" si="243"/>
        <v>3364</v>
      </c>
      <c r="J818">
        <v>12</v>
      </c>
      <c r="K818" s="1">
        <f t="shared" ca="1" si="244"/>
        <v>0.18</v>
      </c>
      <c r="L818">
        <f t="shared" ca="1" si="238"/>
        <v>3</v>
      </c>
      <c r="M818" s="4">
        <f t="shared" ca="1" si="245"/>
        <v>282.24428929915979</v>
      </c>
      <c r="N818" s="10">
        <f t="shared" ca="1" si="253"/>
        <v>2523</v>
      </c>
      <c r="O818" s="3">
        <f t="shared" ca="1" si="246"/>
        <v>280.33333333333331</v>
      </c>
      <c r="P818" s="14">
        <f t="shared" ca="1" si="247"/>
        <v>605.52</v>
      </c>
      <c r="Q818" s="14">
        <f t="shared" ca="1" si="248"/>
        <v>13456</v>
      </c>
      <c r="R818" s="12">
        <f t="shared" ca="1" si="249"/>
        <v>2465812</v>
      </c>
      <c r="S818" s="12">
        <f t="shared" ca="1" si="250"/>
        <v>1076.4800000000002</v>
      </c>
      <c r="T818" s="12">
        <f t="shared" ca="1" si="251"/>
        <v>193783220</v>
      </c>
    </row>
    <row r="819" spans="1:20">
      <c r="A819" t="s">
        <v>834</v>
      </c>
      <c r="B819" t="str">
        <f t="shared" si="237"/>
        <v>2018</v>
      </c>
      <c r="D819" s="3">
        <f t="shared" ca="1" si="239"/>
        <v>10256.4</v>
      </c>
      <c r="E819" s="3">
        <f t="shared" ca="1" si="240"/>
        <v>85470</v>
      </c>
      <c r="F819" s="1">
        <f t="shared" ca="1" si="241"/>
        <v>0.12</v>
      </c>
      <c r="G819">
        <f t="shared" ca="1" si="252"/>
        <v>5</v>
      </c>
      <c r="H819">
        <f t="shared" ca="1" si="242"/>
        <v>788</v>
      </c>
      <c r="I819" s="3">
        <f t="shared" ca="1" si="243"/>
        <v>2420</v>
      </c>
      <c r="J819">
        <v>12</v>
      </c>
      <c r="K819" s="1">
        <f t="shared" ca="1" si="244"/>
        <v>0.19</v>
      </c>
      <c r="L819">
        <f t="shared" ca="1" si="238"/>
        <v>4</v>
      </c>
      <c r="M819" s="4">
        <f t="shared" ca="1" si="245"/>
        <v>214.51389499091775</v>
      </c>
      <c r="N819" s="10">
        <f t="shared" ca="1" si="253"/>
        <v>1613.3333333333333</v>
      </c>
      <c r="O819" s="3">
        <f t="shared" ca="1" si="246"/>
        <v>201.66666666666666</v>
      </c>
      <c r="P819" s="14">
        <f t="shared" ca="1" si="247"/>
        <v>459.8</v>
      </c>
      <c r="Q819" s="14">
        <f t="shared" ca="1" si="248"/>
        <v>12100</v>
      </c>
      <c r="R819" s="12">
        <f t="shared" ca="1" si="249"/>
        <v>1906960</v>
      </c>
      <c r="S819" s="12">
        <f t="shared" ca="1" si="250"/>
        <v>290.39999999999998</v>
      </c>
      <c r="T819" s="12">
        <f t="shared" ca="1" si="251"/>
        <v>206837400</v>
      </c>
    </row>
    <row r="820" spans="1:20">
      <c r="A820" t="s">
        <v>835</v>
      </c>
      <c r="B820" t="str">
        <f t="shared" si="237"/>
        <v>2018</v>
      </c>
      <c r="D820" s="3">
        <f t="shared" ca="1" si="239"/>
        <v>16406.75</v>
      </c>
      <c r="E820" s="3">
        <f t="shared" ca="1" si="240"/>
        <v>65627</v>
      </c>
      <c r="F820" s="1">
        <f t="shared" ca="1" si="241"/>
        <v>0.25</v>
      </c>
      <c r="G820">
        <f t="shared" ca="1" si="252"/>
        <v>3</v>
      </c>
      <c r="H820">
        <f t="shared" ca="1" si="242"/>
        <v>752</v>
      </c>
      <c r="I820" s="3">
        <f t="shared" ca="1" si="243"/>
        <v>3675</v>
      </c>
      <c r="J820">
        <v>12</v>
      </c>
      <c r="K820" s="1">
        <f t="shared" ca="1" si="244"/>
        <v>0.17</v>
      </c>
      <c r="L820">
        <f t="shared" ca="1" si="238"/>
        <v>5</v>
      </c>
      <c r="M820" s="4">
        <f t="shared" ca="1" si="245"/>
        <v>290.94534099235216</v>
      </c>
      <c r="N820" s="10">
        <f t="shared" ca="1" si="253"/>
        <v>2143.75</v>
      </c>
      <c r="O820" s="3">
        <f t="shared" ca="1" si="246"/>
        <v>306.25</v>
      </c>
      <c r="P820" s="14">
        <f t="shared" ca="1" si="247"/>
        <v>624.75</v>
      </c>
      <c r="Q820" s="14">
        <f t="shared" ca="1" si="248"/>
        <v>11025</v>
      </c>
      <c r="R820" s="12">
        <f t="shared" ca="1" si="249"/>
        <v>2763600</v>
      </c>
      <c r="S820" s="12">
        <f t="shared" ca="1" si="250"/>
        <v>918.75</v>
      </c>
      <c r="T820" s="12">
        <f t="shared" ca="1" si="251"/>
        <v>241179225</v>
      </c>
    </row>
    <row r="821" spans="1:20">
      <c r="A821" t="s">
        <v>836</v>
      </c>
      <c r="B821" t="str">
        <f t="shared" si="237"/>
        <v>2018</v>
      </c>
      <c r="D821" s="3">
        <f t="shared" ca="1" si="239"/>
        <v>10586.58</v>
      </c>
      <c r="E821" s="3">
        <f t="shared" ca="1" si="240"/>
        <v>62274</v>
      </c>
      <c r="F821" s="1">
        <f t="shared" ca="1" si="241"/>
        <v>0.17</v>
      </c>
      <c r="G821">
        <f t="shared" ca="1" si="252"/>
        <v>3</v>
      </c>
      <c r="H821">
        <f t="shared" ca="1" si="242"/>
        <v>758</v>
      </c>
      <c r="I821" s="3">
        <f t="shared" ca="1" si="243"/>
        <v>2727</v>
      </c>
      <c r="J821">
        <v>12</v>
      </c>
      <c r="K821" s="1">
        <f t="shared" ca="1" si="244"/>
        <v>0.17</v>
      </c>
      <c r="L821">
        <f t="shared" ca="1" si="238"/>
        <v>6</v>
      </c>
      <c r="M821" s="4">
        <f t="shared" ca="1" si="245"/>
        <v>215.89331833636572</v>
      </c>
      <c r="N821" s="10">
        <f t="shared" ca="1" si="253"/>
        <v>1363.5</v>
      </c>
      <c r="O821" s="3">
        <f t="shared" ca="1" si="246"/>
        <v>227.25</v>
      </c>
      <c r="P821" s="14">
        <f t="shared" ca="1" si="247"/>
        <v>463.59000000000003</v>
      </c>
      <c r="Q821" s="14">
        <f t="shared" ca="1" si="248"/>
        <v>8181</v>
      </c>
      <c r="R821" s="12">
        <f t="shared" ca="1" si="249"/>
        <v>2067066</v>
      </c>
      <c r="S821" s="12">
        <f t="shared" ca="1" si="250"/>
        <v>463.59000000000003</v>
      </c>
      <c r="T821" s="12">
        <f t="shared" ca="1" si="251"/>
        <v>169821198</v>
      </c>
    </row>
    <row r="822" spans="1:20">
      <c r="A822" t="s">
        <v>837</v>
      </c>
      <c r="B822" t="str">
        <f t="shared" si="237"/>
        <v>2018</v>
      </c>
      <c r="D822" s="3">
        <f t="shared" ca="1" si="239"/>
        <v>13463.660000000002</v>
      </c>
      <c r="E822" s="3">
        <f t="shared" ca="1" si="240"/>
        <v>96169</v>
      </c>
      <c r="F822" s="1">
        <f t="shared" ca="1" si="241"/>
        <v>0.14000000000000001</v>
      </c>
      <c r="G822">
        <f t="shared" ca="1" si="252"/>
        <v>4</v>
      </c>
      <c r="H822">
        <f t="shared" ca="1" si="242"/>
        <v>724</v>
      </c>
      <c r="I822" s="3">
        <f t="shared" ca="1" si="243"/>
        <v>3040</v>
      </c>
      <c r="J822">
        <v>12</v>
      </c>
      <c r="K822" s="1">
        <f t="shared" ca="1" si="244"/>
        <v>0.15</v>
      </c>
      <c r="L822">
        <f t="shared" ca="1" si="238"/>
        <v>6</v>
      </c>
      <c r="M822" s="4">
        <f t="shared" ca="1" si="245"/>
        <v>211.9735647914319</v>
      </c>
      <c r="N822" s="10">
        <f t="shared" ca="1" si="253"/>
        <v>1520</v>
      </c>
      <c r="O822" s="3">
        <f t="shared" ca="1" si="246"/>
        <v>253.33333333333334</v>
      </c>
      <c r="P822" s="14">
        <f t="shared" ca="1" si="247"/>
        <v>456</v>
      </c>
      <c r="Q822" s="14">
        <f t="shared" ca="1" si="248"/>
        <v>12160</v>
      </c>
      <c r="R822" s="12">
        <f t="shared" ca="1" si="249"/>
        <v>2200960</v>
      </c>
      <c r="S822" s="12">
        <f t="shared" ca="1" si="250"/>
        <v>425.6</v>
      </c>
      <c r="T822" s="12">
        <f t="shared" ca="1" si="251"/>
        <v>292353760</v>
      </c>
    </row>
    <row r="823" spans="1:20">
      <c r="A823" t="s">
        <v>838</v>
      </c>
      <c r="B823" t="str">
        <f t="shared" si="237"/>
        <v>2018</v>
      </c>
      <c r="D823" s="3">
        <f t="shared" ca="1" si="239"/>
        <v>10489.31</v>
      </c>
      <c r="E823" s="3">
        <f t="shared" ca="1" si="240"/>
        <v>80687</v>
      </c>
      <c r="F823" s="1">
        <f t="shared" ca="1" si="241"/>
        <v>0.13</v>
      </c>
      <c r="G823">
        <f t="shared" ca="1" si="252"/>
        <v>4</v>
      </c>
      <c r="H823">
        <f t="shared" ca="1" si="242"/>
        <v>755</v>
      </c>
      <c r="I823" s="3">
        <f t="shared" ca="1" si="243"/>
        <v>2385</v>
      </c>
      <c r="J823">
        <v>12</v>
      </c>
      <c r="K823" s="1">
        <f t="shared" ca="1" si="244"/>
        <v>0.18</v>
      </c>
      <c r="L823">
        <f t="shared" ca="1" si="238"/>
        <v>3</v>
      </c>
      <c r="M823" s="4">
        <f t="shared" ca="1" si="245"/>
        <v>200.10482460716278</v>
      </c>
      <c r="N823" s="10">
        <f t="shared" ca="1" si="253"/>
        <v>1788.75</v>
      </c>
      <c r="O823" s="3">
        <f t="shared" ca="1" si="246"/>
        <v>198.75</v>
      </c>
      <c r="P823" s="14">
        <f t="shared" ca="1" si="247"/>
        <v>429.3</v>
      </c>
      <c r="Q823" s="14">
        <f t="shared" ca="1" si="248"/>
        <v>9540</v>
      </c>
      <c r="R823" s="12">
        <f t="shared" ca="1" si="249"/>
        <v>1800675</v>
      </c>
      <c r="S823" s="12">
        <f t="shared" ca="1" si="250"/>
        <v>310.05</v>
      </c>
      <c r="T823" s="12">
        <f t="shared" ca="1" si="251"/>
        <v>192438495</v>
      </c>
    </row>
    <row r="824" spans="1:20">
      <c r="A824" t="s">
        <v>839</v>
      </c>
      <c r="B824" t="str">
        <f t="shared" si="237"/>
        <v>2018</v>
      </c>
      <c r="D824" s="3">
        <f t="shared" ca="1" si="239"/>
        <v>27072.85</v>
      </c>
      <c r="E824" s="3">
        <f t="shared" ca="1" si="240"/>
        <v>77351</v>
      </c>
      <c r="F824" s="1">
        <f t="shared" ca="1" si="241"/>
        <v>0.35</v>
      </c>
      <c r="G824">
        <f t="shared" ca="1" si="252"/>
        <v>5</v>
      </c>
      <c r="H824">
        <f t="shared" ca="1" si="242"/>
        <v>759</v>
      </c>
      <c r="I824" s="3">
        <f t="shared" ca="1" si="243"/>
        <v>2246</v>
      </c>
      <c r="J824">
        <v>12</v>
      </c>
      <c r="K824" s="1">
        <f t="shared" ca="1" si="244"/>
        <v>0.16</v>
      </c>
      <c r="L824">
        <f t="shared" ca="1" si="238"/>
        <v>4</v>
      </c>
      <c r="M824" s="4">
        <f t="shared" ca="1" si="245"/>
        <v>167.20205363951484</v>
      </c>
      <c r="N824" s="10">
        <f t="shared" ca="1" si="253"/>
        <v>1497.3333333333333</v>
      </c>
      <c r="O824" s="3">
        <f t="shared" ca="1" si="246"/>
        <v>187.16666666666666</v>
      </c>
      <c r="P824" s="14">
        <f t="shared" ca="1" si="247"/>
        <v>359.36</v>
      </c>
      <c r="Q824" s="14">
        <f t="shared" ca="1" si="248"/>
        <v>11230</v>
      </c>
      <c r="R824" s="12">
        <f t="shared" ca="1" si="249"/>
        <v>1704714</v>
      </c>
      <c r="S824" s="12">
        <f t="shared" ca="1" si="250"/>
        <v>786.09999999999991</v>
      </c>
      <c r="T824" s="12">
        <f t="shared" ca="1" si="251"/>
        <v>173730346</v>
      </c>
    </row>
    <row r="825" spans="1:20">
      <c r="A825" t="s">
        <v>840</v>
      </c>
      <c r="B825" t="str">
        <f t="shared" si="237"/>
        <v>2018</v>
      </c>
      <c r="D825" s="3">
        <f t="shared" ca="1" si="239"/>
        <v>12109.24</v>
      </c>
      <c r="E825" s="3">
        <f t="shared" ca="1" si="240"/>
        <v>93148</v>
      </c>
      <c r="F825" s="1">
        <f t="shared" ca="1" si="241"/>
        <v>0.13</v>
      </c>
      <c r="G825">
        <f t="shared" ca="1" si="252"/>
        <v>4</v>
      </c>
      <c r="H825">
        <f t="shared" ca="1" si="242"/>
        <v>738</v>
      </c>
      <c r="I825" s="3">
        <f t="shared" ca="1" si="243"/>
        <v>2073</v>
      </c>
      <c r="J825">
        <v>12</v>
      </c>
      <c r="K825" s="1">
        <f t="shared" ca="1" si="244"/>
        <v>0.18</v>
      </c>
      <c r="L825">
        <f t="shared" ca="1" si="238"/>
        <v>3</v>
      </c>
      <c r="M825" s="4">
        <f t="shared" ca="1" si="245"/>
        <v>173.92758968999945</v>
      </c>
      <c r="N825" s="10">
        <f t="shared" ca="1" si="253"/>
        <v>1554.75</v>
      </c>
      <c r="O825" s="3">
        <f t="shared" ca="1" si="246"/>
        <v>172.75</v>
      </c>
      <c r="P825" s="14">
        <f t="shared" ca="1" si="247"/>
        <v>373.14</v>
      </c>
      <c r="Q825" s="14">
        <f t="shared" ca="1" si="248"/>
        <v>8292</v>
      </c>
      <c r="R825" s="12">
        <f t="shared" ca="1" si="249"/>
        <v>1529874</v>
      </c>
      <c r="S825" s="12">
        <f t="shared" ca="1" si="250"/>
        <v>269.49</v>
      </c>
      <c r="T825" s="12">
        <f t="shared" ca="1" si="251"/>
        <v>193095804</v>
      </c>
    </row>
    <row r="826" spans="1:20">
      <c r="A826" t="s">
        <v>841</v>
      </c>
      <c r="B826" t="str">
        <f t="shared" si="237"/>
        <v>2018</v>
      </c>
      <c r="D826" s="3">
        <f t="shared" ca="1" si="239"/>
        <v>17648.239999999998</v>
      </c>
      <c r="E826" s="3">
        <f t="shared" ca="1" si="240"/>
        <v>60856</v>
      </c>
      <c r="F826" s="1">
        <f t="shared" ca="1" si="241"/>
        <v>0.28999999999999998</v>
      </c>
      <c r="G826">
        <f t="shared" ca="1" si="252"/>
        <v>3</v>
      </c>
      <c r="H826">
        <f t="shared" ca="1" si="242"/>
        <v>748</v>
      </c>
      <c r="I826" s="3">
        <f t="shared" ca="1" si="243"/>
        <v>3807</v>
      </c>
      <c r="J826">
        <v>12</v>
      </c>
      <c r="K826" s="1">
        <f t="shared" ca="1" si="244"/>
        <v>0.18</v>
      </c>
      <c r="L826">
        <f t="shared" ca="1" si="238"/>
        <v>5</v>
      </c>
      <c r="M826" s="4">
        <f t="shared" ca="1" si="245"/>
        <v>319.41260682577308</v>
      </c>
      <c r="N826" s="10">
        <f t="shared" ca="1" si="253"/>
        <v>2220.75</v>
      </c>
      <c r="O826" s="3">
        <f t="shared" ca="1" si="246"/>
        <v>317.25</v>
      </c>
      <c r="P826" s="14">
        <f t="shared" ca="1" si="247"/>
        <v>685.26</v>
      </c>
      <c r="Q826" s="14">
        <f t="shared" ca="1" si="248"/>
        <v>11421</v>
      </c>
      <c r="R826" s="12">
        <f t="shared" ca="1" si="249"/>
        <v>2847636</v>
      </c>
      <c r="S826" s="12">
        <f t="shared" ca="1" si="250"/>
        <v>1104.03</v>
      </c>
      <c r="T826" s="12">
        <f t="shared" ca="1" si="251"/>
        <v>231678792</v>
      </c>
    </row>
    <row r="827" spans="1:20">
      <c r="A827" t="s">
        <v>842</v>
      </c>
      <c r="B827" t="str">
        <f t="shared" si="237"/>
        <v>2018</v>
      </c>
      <c r="D827" s="3">
        <f t="shared" ca="1" si="239"/>
        <v>13167.27</v>
      </c>
      <c r="E827" s="3">
        <f t="shared" ca="1" si="240"/>
        <v>57249</v>
      </c>
      <c r="F827" s="1">
        <f t="shared" ca="1" si="241"/>
        <v>0.23</v>
      </c>
      <c r="G827">
        <f t="shared" ca="1" si="252"/>
        <v>3</v>
      </c>
      <c r="H827">
        <f t="shared" ca="1" si="242"/>
        <v>762</v>
      </c>
      <c r="I827" s="3">
        <f t="shared" ca="1" si="243"/>
        <v>2607</v>
      </c>
      <c r="J827">
        <v>12</v>
      </c>
      <c r="K827" s="1">
        <f t="shared" ca="1" si="244"/>
        <v>0.16</v>
      </c>
      <c r="L827">
        <f t="shared" ca="1" si="238"/>
        <v>5</v>
      </c>
      <c r="M827" s="4">
        <f t="shared" ca="1" si="245"/>
        <v>194.07647098762922</v>
      </c>
      <c r="N827" s="10">
        <f t="shared" ca="1" si="253"/>
        <v>1520.75</v>
      </c>
      <c r="O827" s="3">
        <f t="shared" ca="1" si="246"/>
        <v>217.25</v>
      </c>
      <c r="P827" s="14">
        <f t="shared" ca="1" si="247"/>
        <v>417.12</v>
      </c>
      <c r="Q827" s="14">
        <f t="shared" ca="1" si="248"/>
        <v>7821</v>
      </c>
      <c r="R827" s="12">
        <f t="shared" ca="1" si="249"/>
        <v>1986534</v>
      </c>
      <c r="S827" s="12">
        <f t="shared" ca="1" si="250"/>
        <v>599.61</v>
      </c>
      <c r="T827" s="12">
        <f t="shared" ca="1" si="251"/>
        <v>149248143</v>
      </c>
    </row>
    <row r="828" spans="1:20">
      <c r="A828" t="s">
        <v>843</v>
      </c>
      <c r="B828" t="str">
        <f t="shared" si="237"/>
        <v>2018</v>
      </c>
      <c r="D828" s="3">
        <f t="shared" ca="1" si="239"/>
        <v>47020</v>
      </c>
      <c r="E828" s="3">
        <f t="shared" ca="1" si="240"/>
        <v>117550</v>
      </c>
      <c r="F828" s="1">
        <f t="shared" ca="1" si="241"/>
        <v>0.4</v>
      </c>
      <c r="G828">
        <f t="shared" ca="1" si="252"/>
        <v>3</v>
      </c>
      <c r="H828">
        <f t="shared" ca="1" si="242"/>
        <v>774</v>
      </c>
      <c r="I828" s="3">
        <f t="shared" ca="1" si="243"/>
        <v>2894</v>
      </c>
      <c r="J828">
        <v>12</v>
      </c>
      <c r="K828" s="1">
        <f t="shared" ca="1" si="244"/>
        <v>0.17</v>
      </c>
      <c r="L828">
        <f t="shared" ca="1" si="238"/>
        <v>5</v>
      </c>
      <c r="M828" s="4">
        <f t="shared" ca="1" si="245"/>
        <v>229.11450798146041</v>
      </c>
      <c r="N828" s="10">
        <f t="shared" ca="1" si="253"/>
        <v>1688.1666666666667</v>
      </c>
      <c r="O828" s="3">
        <f t="shared" ca="1" si="246"/>
        <v>241.16666666666666</v>
      </c>
      <c r="P828" s="14">
        <f t="shared" ca="1" si="247"/>
        <v>491.98</v>
      </c>
      <c r="Q828" s="14">
        <f t="shared" ca="1" si="248"/>
        <v>8682</v>
      </c>
      <c r="R828" s="12">
        <f t="shared" ca="1" si="249"/>
        <v>2239956</v>
      </c>
      <c r="S828" s="12">
        <f t="shared" ca="1" si="250"/>
        <v>1157.6000000000001</v>
      </c>
      <c r="T828" s="12">
        <f t="shared" ca="1" si="251"/>
        <v>340189700</v>
      </c>
    </row>
    <row r="829" spans="1:20">
      <c r="A829" t="s">
        <v>844</v>
      </c>
      <c r="B829" t="str">
        <f t="shared" si="237"/>
        <v>2018</v>
      </c>
      <c r="D829" s="3">
        <f t="shared" ca="1" si="239"/>
        <v>24956.82</v>
      </c>
      <c r="E829" s="3">
        <f t="shared" ca="1" si="240"/>
        <v>118842</v>
      </c>
      <c r="F829" s="1">
        <f t="shared" ca="1" si="241"/>
        <v>0.21</v>
      </c>
      <c r="G829">
        <f t="shared" ca="1" si="252"/>
        <v>4</v>
      </c>
      <c r="H829">
        <f t="shared" ca="1" si="242"/>
        <v>780</v>
      </c>
      <c r="I829" s="3">
        <f t="shared" ca="1" si="243"/>
        <v>3205</v>
      </c>
      <c r="J829">
        <v>12</v>
      </c>
      <c r="K829" s="1">
        <f t="shared" ca="1" si="244"/>
        <v>0.19</v>
      </c>
      <c r="L829">
        <f t="shared" ca="1" si="238"/>
        <v>6</v>
      </c>
      <c r="M829" s="4">
        <f t="shared" ca="1" si="245"/>
        <v>284.09794770491368</v>
      </c>
      <c r="N829" s="10">
        <f t="shared" ca="1" si="253"/>
        <v>1602.5</v>
      </c>
      <c r="O829" s="3">
        <f t="shared" ca="1" si="246"/>
        <v>267.08333333333331</v>
      </c>
      <c r="P829" s="14">
        <f t="shared" ca="1" si="247"/>
        <v>608.95000000000005</v>
      </c>
      <c r="Q829" s="14">
        <f t="shared" ca="1" si="248"/>
        <v>12820</v>
      </c>
      <c r="R829" s="12">
        <f t="shared" ca="1" si="249"/>
        <v>2499900</v>
      </c>
      <c r="S829" s="12">
        <f t="shared" ca="1" si="250"/>
        <v>673.05</v>
      </c>
      <c r="T829" s="12">
        <f t="shared" ca="1" si="251"/>
        <v>380888610</v>
      </c>
    </row>
    <row r="830" spans="1:20">
      <c r="A830" t="s">
        <v>845</v>
      </c>
      <c r="B830" t="str">
        <f t="shared" si="237"/>
        <v>2018</v>
      </c>
      <c r="D830" s="3">
        <f t="shared" ca="1" si="239"/>
        <v>32901</v>
      </c>
      <c r="E830" s="3">
        <f t="shared" ca="1" si="240"/>
        <v>109670</v>
      </c>
      <c r="F830" s="1">
        <f t="shared" ca="1" si="241"/>
        <v>0.3</v>
      </c>
      <c r="G830">
        <f t="shared" ca="1" si="252"/>
        <v>3</v>
      </c>
      <c r="H830">
        <f t="shared" ca="1" si="242"/>
        <v>760</v>
      </c>
      <c r="I830" s="3">
        <f t="shared" ca="1" si="243"/>
        <v>2554</v>
      </c>
      <c r="J830">
        <v>12</v>
      </c>
      <c r="K830" s="1">
        <f t="shared" ca="1" si="244"/>
        <v>0.16</v>
      </c>
      <c r="L830">
        <f t="shared" ca="1" si="238"/>
        <v>4</v>
      </c>
      <c r="M830" s="4">
        <f t="shared" ca="1" si="245"/>
        <v>190.13091941020517</v>
      </c>
      <c r="N830" s="10">
        <f t="shared" ca="1" si="253"/>
        <v>1702.6666666666665</v>
      </c>
      <c r="O830" s="3">
        <f t="shared" ca="1" si="246"/>
        <v>212.83333333333334</v>
      </c>
      <c r="P830" s="14">
        <f t="shared" ca="1" si="247"/>
        <v>408.64</v>
      </c>
      <c r="Q830" s="14">
        <f t="shared" ca="1" si="248"/>
        <v>7662</v>
      </c>
      <c r="R830" s="12">
        <f t="shared" ca="1" si="249"/>
        <v>1941040</v>
      </c>
      <c r="S830" s="12">
        <f t="shared" ca="1" si="250"/>
        <v>766.19999999999993</v>
      </c>
      <c r="T830" s="12">
        <f t="shared" ca="1" si="251"/>
        <v>280097180</v>
      </c>
    </row>
    <row r="831" spans="1:20">
      <c r="A831" t="s">
        <v>846</v>
      </c>
      <c r="B831" t="str">
        <f t="shared" si="237"/>
        <v>2018</v>
      </c>
      <c r="D831" s="3">
        <f t="shared" ca="1" si="239"/>
        <v>22803.75</v>
      </c>
      <c r="E831" s="3">
        <f t="shared" ca="1" si="240"/>
        <v>91215</v>
      </c>
      <c r="F831" s="1">
        <f t="shared" ca="1" si="241"/>
        <v>0.25</v>
      </c>
      <c r="G831">
        <f t="shared" ca="1" si="252"/>
        <v>4</v>
      </c>
      <c r="H831">
        <f t="shared" ca="1" si="242"/>
        <v>756</v>
      </c>
      <c r="I831" s="3">
        <f t="shared" ca="1" si="243"/>
        <v>2494</v>
      </c>
      <c r="J831">
        <v>12</v>
      </c>
      <c r="K831" s="1">
        <f t="shared" ca="1" si="244"/>
        <v>0.19</v>
      </c>
      <c r="L831">
        <f t="shared" ca="1" si="238"/>
        <v>3</v>
      </c>
      <c r="M831" s="4">
        <f t="shared" ca="1" si="245"/>
        <v>221.07341078816063</v>
      </c>
      <c r="N831" s="10">
        <f t="shared" ca="1" si="253"/>
        <v>1870.5</v>
      </c>
      <c r="O831" s="3">
        <f t="shared" ca="1" si="246"/>
        <v>207.83333333333334</v>
      </c>
      <c r="P831" s="14">
        <f t="shared" ca="1" si="247"/>
        <v>473.86</v>
      </c>
      <c r="Q831" s="14">
        <f t="shared" ca="1" si="248"/>
        <v>9976</v>
      </c>
      <c r="R831" s="12">
        <f t="shared" ca="1" si="249"/>
        <v>1885464</v>
      </c>
      <c r="S831" s="12">
        <f t="shared" ca="1" si="250"/>
        <v>623.5</v>
      </c>
      <c r="T831" s="12">
        <f t="shared" ca="1" si="251"/>
        <v>227490210</v>
      </c>
    </row>
    <row r="832" spans="1:20">
      <c r="A832" t="s">
        <v>847</v>
      </c>
      <c r="B832" t="str">
        <f t="shared" si="237"/>
        <v>2018</v>
      </c>
      <c r="D832" s="3">
        <f t="shared" ca="1" si="239"/>
        <v>19559.629999999997</v>
      </c>
      <c r="E832" s="3">
        <f t="shared" ca="1" si="240"/>
        <v>67447</v>
      </c>
      <c r="F832" s="1">
        <f t="shared" ca="1" si="241"/>
        <v>0.28999999999999998</v>
      </c>
      <c r="G832">
        <f t="shared" ca="1" si="252"/>
        <v>5</v>
      </c>
      <c r="H832">
        <f t="shared" ca="1" si="242"/>
        <v>761</v>
      </c>
      <c r="I832" s="3">
        <f t="shared" ca="1" si="243"/>
        <v>3599</v>
      </c>
      <c r="J832">
        <v>12</v>
      </c>
      <c r="K832" s="1">
        <f t="shared" ca="1" si="244"/>
        <v>0.2</v>
      </c>
      <c r="L832">
        <f t="shared" ca="1" si="238"/>
        <v>5</v>
      </c>
      <c r="M832" s="4">
        <f t="shared" ca="1" si="245"/>
        <v>336.11381050795933</v>
      </c>
      <c r="N832" s="10">
        <f t="shared" ca="1" si="253"/>
        <v>2099.416666666667</v>
      </c>
      <c r="O832" s="3">
        <f t="shared" ca="1" si="246"/>
        <v>299.91666666666669</v>
      </c>
      <c r="P832" s="14">
        <f t="shared" ca="1" si="247"/>
        <v>719.80000000000007</v>
      </c>
      <c r="Q832" s="14">
        <f t="shared" ca="1" si="248"/>
        <v>17995</v>
      </c>
      <c r="R832" s="12">
        <f t="shared" ca="1" si="249"/>
        <v>2738839</v>
      </c>
      <c r="S832" s="12">
        <f t="shared" ca="1" si="250"/>
        <v>1043.71</v>
      </c>
      <c r="T832" s="12">
        <f t="shared" ca="1" si="251"/>
        <v>242741753</v>
      </c>
    </row>
    <row r="833" spans="1:20">
      <c r="A833" t="s">
        <v>848</v>
      </c>
      <c r="B833" t="str">
        <f t="shared" si="237"/>
        <v>2018</v>
      </c>
      <c r="D833" s="3">
        <f t="shared" ca="1" si="239"/>
        <v>30667.68</v>
      </c>
      <c r="E833" s="3">
        <f t="shared" ca="1" si="240"/>
        <v>98928</v>
      </c>
      <c r="F833" s="1">
        <f t="shared" ca="1" si="241"/>
        <v>0.31</v>
      </c>
      <c r="G833">
        <f t="shared" ca="1" si="252"/>
        <v>3</v>
      </c>
      <c r="H833">
        <f t="shared" ca="1" si="242"/>
        <v>764</v>
      </c>
      <c r="I833" s="3">
        <f t="shared" ca="1" si="243"/>
        <v>2555</v>
      </c>
      <c r="J833">
        <v>12</v>
      </c>
      <c r="K833" s="1">
        <f t="shared" ca="1" si="244"/>
        <v>0.17</v>
      </c>
      <c r="L833">
        <f t="shared" ca="1" si="238"/>
        <v>4</v>
      </c>
      <c r="M833" s="4">
        <f t="shared" ca="1" si="245"/>
        <v>202.27628468992103</v>
      </c>
      <c r="N833" s="10">
        <f t="shared" ca="1" si="253"/>
        <v>1703.3333333333333</v>
      </c>
      <c r="O833" s="3">
        <f t="shared" ca="1" si="246"/>
        <v>212.91666666666666</v>
      </c>
      <c r="P833" s="14">
        <f t="shared" ca="1" si="247"/>
        <v>434.35</v>
      </c>
      <c r="Q833" s="14">
        <f t="shared" ca="1" si="248"/>
        <v>7665</v>
      </c>
      <c r="R833" s="12">
        <f t="shared" ca="1" si="249"/>
        <v>1952020</v>
      </c>
      <c r="S833" s="12">
        <f t="shared" ca="1" si="250"/>
        <v>792.05</v>
      </c>
      <c r="T833" s="12">
        <f t="shared" ca="1" si="251"/>
        <v>252761040</v>
      </c>
    </row>
    <row r="834" spans="1:20">
      <c r="A834" t="s">
        <v>849</v>
      </c>
      <c r="B834" t="str">
        <f t="shared" ref="B834:B897" si="254">+LEFT(A834,4)</f>
        <v>2018</v>
      </c>
      <c r="D834" s="3">
        <f t="shared" ca="1" si="239"/>
        <v>19164</v>
      </c>
      <c r="E834" s="3">
        <f t="shared" ca="1" si="240"/>
        <v>63880</v>
      </c>
      <c r="F834" s="1">
        <f t="shared" ca="1" si="241"/>
        <v>0.3</v>
      </c>
      <c r="G834">
        <f t="shared" ca="1" si="252"/>
        <v>3</v>
      </c>
      <c r="H834">
        <f t="shared" ca="1" si="242"/>
        <v>786</v>
      </c>
      <c r="I834" s="3">
        <f t="shared" ca="1" si="243"/>
        <v>2101</v>
      </c>
      <c r="J834">
        <v>12</v>
      </c>
      <c r="K834" s="1">
        <f t="shared" ca="1" si="244"/>
        <v>0.19</v>
      </c>
      <c r="L834">
        <f t="shared" ca="1" si="238"/>
        <v>5</v>
      </c>
      <c r="M834" s="4">
        <f t="shared" ca="1" si="245"/>
        <v>186.23706337847855</v>
      </c>
      <c r="N834" s="10">
        <f t="shared" ca="1" si="253"/>
        <v>1225.5833333333335</v>
      </c>
      <c r="O834" s="3">
        <f t="shared" ca="1" si="246"/>
        <v>175.08333333333334</v>
      </c>
      <c r="P834" s="14">
        <f t="shared" ca="1" si="247"/>
        <v>399.19</v>
      </c>
      <c r="Q834" s="14">
        <f t="shared" ca="1" si="248"/>
        <v>6303</v>
      </c>
      <c r="R834" s="12">
        <f t="shared" ca="1" si="249"/>
        <v>1651386</v>
      </c>
      <c r="S834" s="12">
        <f t="shared" ca="1" si="250"/>
        <v>630.29999999999995</v>
      </c>
      <c r="T834" s="12">
        <f t="shared" ca="1" si="251"/>
        <v>134211880</v>
      </c>
    </row>
    <row r="835" spans="1:20">
      <c r="A835" t="s">
        <v>850</v>
      </c>
      <c r="B835" t="str">
        <f t="shared" si="254"/>
        <v>2018</v>
      </c>
      <c r="D835" s="3">
        <f t="shared" ca="1" si="239"/>
        <v>28558.52</v>
      </c>
      <c r="E835" s="3">
        <f t="shared" ca="1" si="240"/>
        <v>75154</v>
      </c>
      <c r="F835" s="1">
        <f t="shared" ca="1" si="241"/>
        <v>0.38</v>
      </c>
      <c r="G835">
        <f t="shared" ca="1" si="252"/>
        <v>5</v>
      </c>
      <c r="H835">
        <f t="shared" ca="1" si="242"/>
        <v>767</v>
      </c>
      <c r="I835" s="3">
        <f t="shared" ca="1" si="243"/>
        <v>2153</v>
      </c>
      <c r="J835">
        <v>12</v>
      </c>
      <c r="K835" s="1">
        <f t="shared" ca="1" si="244"/>
        <v>0.19</v>
      </c>
      <c r="L835">
        <f t="shared" ref="L835:L898" ca="1" si="255">+RANDBETWEEN(3,6)</f>
        <v>4</v>
      </c>
      <c r="M835" s="4">
        <f t="shared" ca="1" si="245"/>
        <v>190.8464528576223</v>
      </c>
      <c r="N835" s="10">
        <f t="shared" ca="1" si="253"/>
        <v>1435.3333333333333</v>
      </c>
      <c r="O835" s="3">
        <f t="shared" ca="1" si="246"/>
        <v>179.41666666666666</v>
      </c>
      <c r="P835" s="14">
        <f t="shared" ca="1" si="247"/>
        <v>409.07</v>
      </c>
      <c r="Q835" s="14">
        <f t="shared" ca="1" si="248"/>
        <v>10765</v>
      </c>
      <c r="R835" s="12">
        <f t="shared" ca="1" si="249"/>
        <v>1651351</v>
      </c>
      <c r="S835" s="12">
        <f t="shared" ca="1" si="250"/>
        <v>818.14</v>
      </c>
      <c r="T835" s="12">
        <f t="shared" ca="1" si="251"/>
        <v>161806562</v>
      </c>
    </row>
    <row r="836" spans="1:20">
      <c r="A836" t="s">
        <v>851</v>
      </c>
      <c r="B836" t="str">
        <f t="shared" si="254"/>
        <v>2018</v>
      </c>
      <c r="D836" s="3">
        <f t="shared" ca="1" si="239"/>
        <v>28667.52</v>
      </c>
      <c r="E836" s="3">
        <f t="shared" ca="1" si="240"/>
        <v>89586</v>
      </c>
      <c r="F836" s="1">
        <f t="shared" ca="1" si="241"/>
        <v>0.32</v>
      </c>
      <c r="G836">
        <f t="shared" ca="1" si="252"/>
        <v>4</v>
      </c>
      <c r="H836">
        <f t="shared" ca="1" si="242"/>
        <v>761</v>
      </c>
      <c r="I836" s="3">
        <f t="shared" ca="1" si="243"/>
        <v>3052</v>
      </c>
      <c r="J836">
        <v>12</v>
      </c>
      <c r="K836" s="1">
        <f t="shared" ca="1" si="244"/>
        <v>0.19</v>
      </c>
      <c r="L836">
        <f t="shared" ca="1" si="255"/>
        <v>3</v>
      </c>
      <c r="M836" s="4">
        <f t="shared" ca="1" si="245"/>
        <v>270.53570558358712</v>
      </c>
      <c r="N836" s="10">
        <f t="shared" ca="1" si="253"/>
        <v>2289</v>
      </c>
      <c r="O836" s="3">
        <f t="shared" ca="1" si="246"/>
        <v>254.33333333333334</v>
      </c>
      <c r="P836" s="14">
        <f t="shared" ca="1" si="247"/>
        <v>579.88</v>
      </c>
      <c r="Q836" s="14">
        <f t="shared" ca="1" si="248"/>
        <v>12208</v>
      </c>
      <c r="R836" s="12">
        <f t="shared" ca="1" si="249"/>
        <v>2322572</v>
      </c>
      <c r="S836" s="12">
        <f t="shared" ca="1" si="250"/>
        <v>976.64</v>
      </c>
      <c r="T836" s="12">
        <f t="shared" ca="1" si="251"/>
        <v>273416472</v>
      </c>
    </row>
    <row r="837" spans="1:20">
      <c r="A837" t="s">
        <v>852</v>
      </c>
      <c r="B837" t="str">
        <f t="shared" si="254"/>
        <v>2018</v>
      </c>
      <c r="D837" s="3">
        <f t="shared" ca="1" si="239"/>
        <v>29283.520000000004</v>
      </c>
      <c r="E837" s="3">
        <f t="shared" ca="1" si="240"/>
        <v>104584</v>
      </c>
      <c r="F837" s="1">
        <f t="shared" ca="1" si="241"/>
        <v>0.28000000000000003</v>
      </c>
      <c r="G837">
        <f t="shared" ca="1" si="252"/>
        <v>5</v>
      </c>
      <c r="H837">
        <f t="shared" ca="1" si="242"/>
        <v>731</v>
      </c>
      <c r="I837" s="3">
        <f t="shared" ca="1" si="243"/>
        <v>2607</v>
      </c>
      <c r="J837">
        <v>12</v>
      </c>
      <c r="K837" s="1">
        <f t="shared" ca="1" si="244"/>
        <v>0.17</v>
      </c>
      <c r="L837">
        <f t="shared" ca="1" si="255"/>
        <v>3</v>
      </c>
      <c r="M837" s="4">
        <f t="shared" ca="1" si="245"/>
        <v>206.39306230396249</v>
      </c>
      <c r="N837" s="10">
        <f t="shared" ca="1" si="253"/>
        <v>1955.25</v>
      </c>
      <c r="O837" s="3">
        <f t="shared" ca="1" si="246"/>
        <v>217.25</v>
      </c>
      <c r="P837" s="14">
        <f t="shared" ca="1" si="247"/>
        <v>443.19000000000005</v>
      </c>
      <c r="Q837" s="14">
        <f t="shared" ca="1" si="248"/>
        <v>13035</v>
      </c>
      <c r="R837" s="12">
        <f t="shared" ca="1" si="249"/>
        <v>1905717</v>
      </c>
      <c r="S837" s="12">
        <f t="shared" ca="1" si="250"/>
        <v>729.96</v>
      </c>
      <c r="T837" s="12">
        <f t="shared" ca="1" si="251"/>
        <v>272650488</v>
      </c>
    </row>
    <row r="838" spans="1:20">
      <c r="A838" t="s">
        <v>853</v>
      </c>
      <c r="B838" t="str">
        <f t="shared" si="254"/>
        <v>2018</v>
      </c>
      <c r="D838" s="3">
        <f t="shared" ca="1" si="239"/>
        <v>33125.360000000001</v>
      </c>
      <c r="E838" s="3">
        <f t="shared" ca="1" si="240"/>
        <v>87172</v>
      </c>
      <c r="F838" s="1">
        <f t="shared" ca="1" si="241"/>
        <v>0.38</v>
      </c>
      <c r="G838">
        <f t="shared" ca="1" si="252"/>
        <v>5</v>
      </c>
      <c r="H838">
        <f t="shared" ca="1" si="242"/>
        <v>743</v>
      </c>
      <c r="I838" s="3">
        <f t="shared" ca="1" si="243"/>
        <v>3867</v>
      </c>
      <c r="J838">
        <v>12</v>
      </c>
      <c r="K838" s="1">
        <f t="shared" ca="1" si="244"/>
        <v>0.19</v>
      </c>
      <c r="L838">
        <f t="shared" ca="1" si="255"/>
        <v>6</v>
      </c>
      <c r="M838" s="4">
        <f t="shared" ca="1" si="245"/>
        <v>342.77902145862754</v>
      </c>
      <c r="N838" s="10">
        <f t="shared" ca="1" si="253"/>
        <v>1933.5</v>
      </c>
      <c r="O838" s="3">
        <f t="shared" ca="1" si="246"/>
        <v>322.25</v>
      </c>
      <c r="P838" s="14">
        <f t="shared" ca="1" si="247"/>
        <v>734.73</v>
      </c>
      <c r="Q838" s="14">
        <f t="shared" ca="1" si="248"/>
        <v>19335</v>
      </c>
      <c r="R838" s="12">
        <f t="shared" ca="1" si="249"/>
        <v>2873181</v>
      </c>
      <c r="S838" s="12">
        <f t="shared" ca="1" si="250"/>
        <v>1469.46</v>
      </c>
      <c r="T838" s="12">
        <f t="shared" ca="1" si="251"/>
        <v>337094124</v>
      </c>
    </row>
    <row r="839" spans="1:20">
      <c r="A839" t="s">
        <v>854</v>
      </c>
      <c r="B839" t="str">
        <f t="shared" si="254"/>
        <v>2018</v>
      </c>
      <c r="D839" s="3">
        <f t="shared" ca="1" si="239"/>
        <v>37587.81</v>
      </c>
      <c r="E839" s="3">
        <f t="shared" ca="1" si="240"/>
        <v>96379</v>
      </c>
      <c r="F839" s="1">
        <f t="shared" ca="1" si="241"/>
        <v>0.38999999999999996</v>
      </c>
      <c r="G839">
        <f t="shared" ca="1" si="252"/>
        <v>5</v>
      </c>
      <c r="H839">
        <f t="shared" ca="1" si="242"/>
        <v>755</v>
      </c>
      <c r="I839" s="3">
        <f t="shared" ca="1" si="243"/>
        <v>3740</v>
      </c>
      <c r="J839">
        <v>12</v>
      </c>
      <c r="K839" s="1">
        <f t="shared" ca="1" si="244"/>
        <v>0.16</v>
      </c>
      <c r="L839">
        <f t="shared" ca="1" si="255"/>
        <v>3</v>
      </c>
      <c r="M839" s="4">
        <f t="shared" ca="1" si="245"/>
        <v>278.42194150124021</v>
      </c>
      <c r="N839" s="10">
        <f t="shared" ca="1" si="253"/>
        <v>2805</v>
      </c>
      <c r="O839" s="3">
        <f t="shared" ca="1" si="246"/>
        <v>311.66666666666669</v>
      </c>
      <c r="P839" s="14">
        <f t="shared" ca="1" si="247"/>
        <v>598.4</v>
      </c>
      <c r="Q839" s="14">
        <f t="shared" ca="1" si="248"/>
        <v>18700</v>
      </c>
      <c r="R839" s="12">
        <f t="shared" ca="1" si="249"/>
        <v>2823700</v>
      </c>
      <c r="S839" s="12">
        <f t="shared" ca="1" si="250"/>
        <v>1458.6</v>
      </c>
      <c r="T839" s="12">
        <f t="shared" ca="1" si="251"/>
        <v>360457460</v>
      </c>
    </row>
    <row r="840" spans="1:20">
      <c r="A840" t="s">
        <v>855</v>
      </c>
      <c r="B840" t="str">
        <f t="shared" si="254"/>
        <v>2018</v>
      </c>
      <c r="D840" s="3">
        <f t="shared" ca="1" si="239"/>
        <v>39637.08</v>
      </c>
      <c r="E840" s="3">
        <f t="shared" ca="1" si="240"/>
        <v>110103</v>
      </c>
      <c r="F840" s="1">
        <f t="shared" ca="1" si="241"/>
        <v>0.36000000000000004</v>
      </c>
      <c r="G840">
        <f t="shared" ca="1" si="252"/>
        <v>4</v>
      </c>
      <c r="H840">
        <f t="shared" ca="1" si="242"/>
        <v>741</v>
      </c>
      <c r="I840" s="3">
        <f t="shared" ca="1" si="243"/>
        <v>3988</v>
      </c>
      <c r="J840">
        <v>12</v>
      </c>
      <c r="K840" s="1">
        <f t="shared" ca="1" si="244"/>
        <v>0.17</v>
      </c>
      <c r="L840">
        <f t="shared" ca="1" si="255"/>
        <v>6</v>
      </c>
      <c r="M840" s="4">
        <f t="shared" ca="1" si="245"/>
        <v>315.72517547687096</v>
      </c>
      <c r="N840" s="10">
        <f t="shared" ca="1" si="253"/>
        <v>1994</v>
      </c>
      <c r="O840" s="3">
        <f t="shared" ca="1" si="246"/>
        <v>332.33333333333331</v>
      </c>
      <c r="P840" s="14">
        <f t="shared" ca="1" si="247"/>
        <v>677.96</v>
      </c>
      <c r="Q840" s="14">
        <f t="shared" ca="1" si="248"/>
        <v>15952</v>
      </c>
      <c r="R840" s="12">
        <f t="shared" ca="1" si="249"/>
        <v>2955108</v>
      </c>
      <c r="S840" s="12">
        <f t="shared" ca="1" si="250"/>
        <v>1435.68</v>
      </c>
      <c r="T840" s="12">
        <f t="shared" ca="1" si="251"/>
        <v>439090764</v>
      </c>
    </row>
    <row r="841" spans="1:20">
      <c r="A841" t="s">
        <v>856</v>
      </c>
      <c r="B841" t="str">
        <f t="shared" si="254"/>
        <v>2018</v>
      </c>
      <c r="D841" s="3">
        <f t="shared" ca="1" si="239"/>
        <v>6472.5</v>
      </c>
      <c r="E841" s="3">
        <f t="shared" ca="1" si="240"/>
        <v>64725</v>
      </c>
      <c r="F841" s="1">
        <f t="shared" ca="1" si="241"/>
        <v>0.1</v>
      </c>
      <c r="G841">
        <f t="shared" ca="1" si="252"/>
        <v>3</v>
      </c>
      <c r="H841">
        <f t="shared" ca="1" si="242"/>
        <v>763</v>
      </c>
      <c r="I841" s="3">
        <f t="shared" ca="1" si="243"/>
        <v>2651</v>
      </c>
      <c r="J841">
        <v>12</v>
      </c>
      <c r="K841" s="1">
        <f t="shared" ca="1" si="244"/>
        <v>0.2</v>
      </c>
      <c r="L841">
        <f t="shared" ca="1" si="255"/>
        <v>5</v>
      </c>
      <c r="M841" s="4">
        <f t="shared" ca="1" si="245"/>
        <v>247.5792474733538</v>
      </c>
      <c r="N841" s="10">
        <f t="shared" ca="1" si="253"/>
        <v>1546.4166666666667</v>
      </c>
      <c r="O841" s="3">
        <f t="shared" ca="1" si="246"/>
        <v>220.91666666666666</v>
      </c>
      <c r="P841" s="14">
        <f t="shared" ca="1" si="247"/>
        <v>530.20000000000005</v>
      </c>
      <c r="Q841" s="14">
        <f t="shared" ca="1" si="248"/>
        <v>7953</v>
      </c>
      <c r="R841" s="12">
        <f t="shared" ca="1" si="249"/>
        <v>2022713</v>
      </c>
      <c r="S841" s="12">
        <f t="shared" ca="1" si="250"/>
        <v>265.10000000000002</v>
      </c>
      <c r="T841" s="12">
        <f t="shared" ca="1" si="251"/>
        <v>171585975</v>
      </c>
    </row>
    <row r="842" spans="1:20">
      <c r="A842" t="s">
        <v>857</v>
      </c>
      <c r="B842" t="str">
        <f t="shared" si="254"/>
        <v>2018</v>
      </c>
      <c r="D842" s="3">
        <f t="shared" ca="1" si="239"/>
        <v>28123.040000000001</v>
      </c>
      <c r="E842" s="3">
        <f t="shared" ca="1" si="240"/>
        <v>74008</v>
      </c>
      <c r="F842" s="1">
        <f t="shared" ca="1" si="241"/>
        <v>0.38</v>
      </c>
      <c r="G842">
        <f t="shared" ca="1" si="252"/>
        <v>5</v>
      </c>
      <c r="H842">
        <f t="shared" ca="1" si="242"/>
        <v>760</v>
      </c>
      <c r="I842" s="3">
        <f t="shared" ca="1" si="243"/>
        <v>2736</v>
      </c>
      <c r="J842">
        <v>12</v>
      </c>
      <c r="K842" s="1">
        <f t="shared" ca="1" si="244"/>
        <v>0.21</v>
      </c>
      <c r="L842">
        <f t="shared" ca="1" si="255"/>
        <v>6</v>
      </c>
      <c r="M842" s="4">
        <f t="shared" ca="1" si="245"/>
        <v>268.5321082778874</v>
      </c>
      <c r="N842" s="10">
        <f t="shared" ca="1" si="253"/>
        <v>1368</v>
      </c>
      <c r="O842" s="3">
        <f t="shared" ca="1" si="246"/>
        <v>228</v>
      </c>
      <c r="P842" s="14">
        <f t="shared" ca="1" si="247"/>
        <v>574.55999999999995</v>
      </c>
      <c r="Q842" s="14">
        <f t="shared" ca="1" si="248"/>
        <v>13680</v>
      </c>
      <c r="R842" s="12">
        <f t="shared" ca="1" si="249"/>
        <v>2079360</v>
      </c>
      <c r="S842" s="12">
        <f t="shared" ca="1" si="250"/>
        <v>1039.68</v>
      </c>
      <c r="T842" s="12">
        <f t="shared" ca="1" si="251"/>
        <v>202485888</v>
      </c>
    </row>
    <row r="843" spans="1:20">
      <c r="A843" t="s">
        <v>858</v>
      </c>
      <c r="B843" t="str">
        <f t="shared" si="254"/>
        <v>2018</v>
      </c>
      <c r="D843" s="3">
        <f t="shared" ca="1" si="239"/>
        <v>12061.76</v>
      </c>
      <c r="E843" s="3">
        <f t="shared" ca="1" si="240"/>
        <v>75386</v>
      </c>
      <c r="F843" s="1">
        <f t="shared" ca="1" si="241"/>
        <v>0.16</v>
      </c>
      <c r="G843">
        <f t="shared" ca="1" si="252"/>
        <v>3</v>
      </c>
      <c r="H843">
        <f t="shared" ca="1" si="242"/>
        <v>727</v>
      </c>
      <c r="I843" s="3">
        <f t="shared" ca="1" si="243"/>
        <v>2332</v>
      </c>
      <c r="J843">
        <v>12</v>
      </c>
      <c r="K843" s="1">
        <f t="shared" ca="1" si="244"/>
        <v>0.18</v>
      </c>
      <c r="L843">
        <f t="shared" ca="1" si="255"/>
        <v>3</v>
      </c>
      <c r="M843" s="4">
        <f t="shared" ca="1" si="245"/>
        <v>195.65805072700383</v>
      </c>
      <c r="N843" s="10">
        <f t="shared" ca="1" si="253"/>
        <v>1749</v>
      </c>
      <c r="O843" s="3">
        <f t="shared" ca="1" si="246"/>
        <v>194.33333333333334</v>
      </c>
      <c r="P843" s="14">
        <f t="shared" ca="1" si="247"/>
        <v>419.76</v>
      </c>
      <c r="Q843" s="14">
        <f t="shared" ca="1" si="248"/>
        <v>6996</v>
      </c>
      <c r="R843" s="12">
        <f t="shared" ca="1" si="249"/>
        <v>1695364</v>
      </c>
      <c r="S843" s="12">
        <f t="shared" ca="1" si="250"/>
        <v>373.12</v>
      </c>
      <c r="T843" s="12">
        <f t="shared" ca="1" si="251"/>
        <v>175800152</v>
      </c>
    </row>
    <row r="844" spans="1:20">
      <c r="A844" t="s">
        <v>859</v>
      </c>
      <c r="B844" t="str">
        <f t="shared" si="254"/>
        <v>2018</v>
      </c>
      <c r="D844" s="3">
        <f t="shared" ca="1" si="239"/>
        <v>15069.600000000002</v>
      </c>
      <c r="E844" s="3">
        <f t="shared" ca="1" si="240"/>
        <v>107640</v>
      </c>
      <c r="F844" s="1">
        <f t="shared" ca="1" si="241"/>
        <v>0.14000000000000001</v>
      </c>
      <c r="G844">
        <f t="shared" ca="1" si="252"/>
        <v>4</v>
      </c>
      <c r="H844">
        <f t="shared" ca="1" si="242"/>
        <v>762</v>
      </c>
      <c r="I844" s="3">
        <f t="shared" ca="1" si="243"/>
        <v>3837</v>
      </c>
      <c r="J844">
        <v>12</v>
      </c>
      <c r="K844" s="1">
        <f t="shared" ca="1" si="244"/>
        <v>0.2</v>
      </c>
      <c r="L844">
        <f t="shared" ca="1" si="255"/>
        <v>5</v>
      </c>
      <c r="M844" s="4">
        <f t="shared" ca="1" si="245"/>
        <v>358.34084215588791</v>
      </c>
      <c r="N844" s="10">
        <f t="shared" ca="1" si="253"/>
        <v>2238.25</v>
      </c>
      <c r="O844" s="3">
        <f t="shared" ca="1" si="246"/>
        <v>319.75</v>
      </c>
      <c r="P844" s="14">
        <f t="shared" ca="1" si="247"/>
        <v>767.40000000000009</v>
      </c>
      <c r="Q844" s="14">
        <f t="shared" ca="1" si="248"/>
        <v>15348</v>
      </c>
      <c r="R844" s="12">
        <f t="shared" ca="1" si="249"/>
        <v>2923794</v>
      </c>
      <c r="S844" s="12">
        <f t="shared" ca="1" si="250"/>
        <v>537.18000000000006</v>
      </c>
      <c r="T844" s="12">
        <f t="shared" ca="1" si="251"/>
        <v>413014680</v>
      </c>
    </row>
    <row r="845" spans="1:20">
      <c r="A845" t="s">
        <v>860</v>
      </c>
      <c r="B845" t="str">
        <f t="shared" si="254"/>
        <v>2018</v>
      </c>
      <c r="D845" s="3">
        <f t="shared" ca="1" si="239"/>
        <v>31242.84</v>
      </c>
      <c r="E845" s="3">
        <f t="shared" ca="1" si="240"/>
        <v>82218</v>
      </c>
      <c r="F845" s="1">
        <f t="shared" ca="1" si="241"/>
        <v>0.38</v>
      </c>
      <c r="G845">
        <f t="shared" ca="1" si="252"/>
        <v>5</v>
      </c>
      <c r="H845">
        <f t="shared" ca="1" si="242"/>
        <v>753</v>
      </c>
      <c r="I845" s="3">
        <f t="shared" ca="1" si="243"/>
        <v>3932</v>
      </c>
      <c r="J845">
        <v>12</v>
      </c>
      <c r="K845" s="1">
        <f t="shared" ca="1" si="244"/>
        <v>0.19</v>
      </c>
      <c r="L845">
        <f t="shared" ca="1" si="255"/>
        <v>4</v>
      </c>
      <c r="M845" s="4">
        <f t="shared" ca="1" si="245"/>
        <v>348.54075830755716</v>
      </c>
      <c r="N845" s="10">
        <f t="shared" ca="1" si="253"/>
        <v>2621.333333333333</v>
      </c>
      <c r="O845" s="3">
        <f t="shared" ca="1" si="246"/>
        <v>327.66666666666669</v>
      </c>
      <c r="P845" s="14">
        <f t="shared" ca="1" si="247"/>
        <v>747.08</v>
      </c>
      <c r="Q845" s="14">
        <f t="shared" ca="1" si="248"/>
        <v>19660</v>
      </c>
      <c r="R845" s="12">
        <f t="shared" ca="1" si="249"/>
        <v>2960796</v>
      </c>
      <c r="S845" s="12">
        <f t="shared" ca="1" si="250"/>
        <v>1494.16</v>
      </c>
      <c r="T845" s="12">
        <f t="shared" ca="1" si="251"/>
        <v>323281176</v>
      </c>
    </row>
    <row r="846" spans="1:20">
      <c r="A846" t="s">
        <v>861</v>
      </c>
      <c r="B846" t="str">
        <f t="shared" si="254"/>
        <v>2018</v>
      </c>
      <c r="D846" s="3">
        <f t="shared" ca="1" si="239"/>
        <v>28000.000000000004</v>
      </c>
      <c r="E846" s="3">
        <f t="shared" ca="1" si="240"/>
        <v>100000</v>
      </c>
      <c r="F846" s="1">
        <f t="shared" ca="1" si="241"/>
        <v>0.28000000000000003</v>
      </c>
      <c r="G846">
        <f t="shared" ca="1" si="252"/>
        <v>5</v>
      </c>
      <c r="H846">
        <f t="shared" ca="1" si="242"/>
        <v>732</v>
      </c>
      <c r="I846" s="3">
        <f t="shared" ca="1" si="243"/>
        <v>3177</v>
      </c>
      <c r="J846">
        <v>12</v>
      </c>
      <c r="K846" s="1">
        <f t="shared" ca="1" si="244"/>
        <v>0.16</v>
      </c>
      <c r="L846">
        <f t="shared" ca="1" si="255"/>
        <v>3</v>
      </c>
      <c r="M846" s="4">
        <f t="shared" ca="1" si="245"/>
        <v>236.50976153728359</v>
      </c>
      <c r="N846" s="10">
        <f t="shared" ca="1" si="253"/>
        <v>2382.75</v>
      </c>
      <c r="O846" s="3">
        <f t="shared" ca="1" si="246"/>
        <v>264.75</v>
      </c>
      <c r="P846" s="14">
        <f t="shared" ca="1" si="247"/>
        <v>508.32</v>
      </c>
      <c r="Q846" s="14">
        <f t="shared" ca="1" si="248"/>
        <v>15885</v>
      </c>
      <c r="R846" s="12">
        <f t="shared" ca="1" si="249"/>
        <v>2325564</v>
      </c>
      <c r="S846" s="12">
        <f t="shared" ca="1" si="250"/>
        <v>889.56000000000006</v>
      </c>
      <c r="T846" s="12">
        <f t="shared" ca="1" si="251"/>
        <v>317700000</v>
      </c>
    </row>
    <row r="847" spans="1:20">
      <c r="A847" t="s">
        <v>862</v>
      </c>
      <c r="B847" t="str">
        <f t="shared" si="254"/>
        <v>2018</v>
      </c>
      <c r="D847" s="3">
        <f t="shared" ca="1" si="239"/>
        <v>12135.04</v>
      </c>
      <c r="E847" s="3">
        <f t="shared" ca="1" si="240"/>
        <v>75844</v>
      </c>
      <c r="F847" s="1">
        <f t="shared" ca="1" si="241"/>
        <v>0.16</v>
      </c>
      <c r="G847">
        <f t="shared" ca="1" si="252"/>
        <v>3</v>
      </c>
      <c r="H847">
        <f t="shared" ca="1" si="242"/>
        <v>761</v>
      </c>
      <c r="I847" s="3">
        <f t="shared" ca="1" si="243"/>
        <v>2054</v>
      </c>
      <c r="J847">
        <v>12</v>
      </c>
      <c r="K847" s="1">
        <f t="shared" ca="1" si="244"/>
        <v>0.16</v>
      </c>
      <c r="L847">
        <f t="shared" ca="1" si="255"/>
        <v>6</v>
      </c>
      <c r="M847" s="4">
        <f t="shared" ca="1" si="245"/>
        <v>152.90873471752607</v>
      </c>
      <c r="N847" s="10">
        <f t="shared" ca="1" si="253"/>
        <v>1027</v>
      </c>
      <c r="O847" s="3">
        <f t="shared" ca="1" si="246"/>
        <v>171.16666666666666</v>
      </c>
      <c r="P847" s="14">
        <f t="shared" ca="1" si="247"/>
        <v>328.64</v>
      </c>
      <c r="Q847" s="14">
        <f t="shared" ca="1" si="248"/>
        <v>6162</v>
      </c>
      <c r="R847" s="12">
        <f t="shared" ca="1" si="249"/>
        <v>1563094</v>
      </c>
      <c r="S847" s="12">
        <f t="shared" ca="1" si="250"/>
        <v>328.64</v>
      </c>
      <c r="T847" s="12">
        <f t="shared" ca="1" si="251"/>
        <v>155783576</v>
      </c>
    </row>
    <row r="848" spans="1:20">
      <c r="A848" t="s">
        <v>863</v>
      </c>
      <c r="B848" t="str">
        <f t="shared" si="254"/>
        <v>2018</v>
      </c>
      <c r="D848" s="3">
        <f t="shared" ca="1" si="239"/>
        <v>23313.7</v>
      </c>
      <c r="E848" s="3">
        <f t="shared" ca="1" si="240"/>
        <v>63010</v>
      </c>
      <c r="F848" s="1">
        <f t="shared" ca="1" si="241"/>
        <v>0.37</v>
      </c>
      <c r="G848">
        <f t="shared" ca="1" si="252"/>
        <v>4</v>
      </c>
      <c r="H848">
        <f t="shared" ca="1" si="242"/>
        <v>746</v>
      </c>
      <c r="I848" s="3">
        <f t="shared" ca="1" si="243"/>
        <v>3261</v>
      </c>
      <c r="J848">
        <v>12</v>
      </c>
      <c r="K848" s="1">
        <f t="shared" ca="1" si="244"/>
        <v>0.15</v>
      </c>
      <c r="L848">
        <f t="shared" ca="1" si="255"/>
        <v>4</v>
      </c>
      <c r="M848" s="4">
        <f t="shared" ca="1" si="245"/>
        <v>227.38348512659843</v>
      </c>
      <c r="N848" s="10">
        <f t="shared" ca="1" si="253"/>
        <v>2174</v>
      </c>
      <c r="O848" s="3">
        <f t="shared" ca="1" si="246"/>
        <v>271.75</v>
      </c>
      <c r="P848" s="14">
        <f t="shared" ca="1" si="247"/>
        <v>489.15</v>
      </c>
      <c r="Q848" s="14">
        <f t="shared" ca="1" si="248"/>
        <v>13044</v>
      </c>
      <c r="R848" s="12">
        <f t="shared" ca="1" si="249"/>
        <v>2432706</v>
      </c>
      <c r="S848" s="12">
        <f t="shared" ca="1" si="250"/>
        <v>1206.57</v>
      </c>
      <c r="T848" s="12">
        <f t="shared" ca="1" si="251"/>
        <v>205475610</v>
      </c>
    </row>
    <row r="849" spans="1:20">
      <c r="A849" t="s">
        <v>864</v>
      </c>
      <c r="B849" t="str">
        <f t="shared" si="254"/>
        <v>2018</v>
      </c>
      <c r="D849" s="3">
        <f t="shared" ca="1" si="239"/>
        <v>26211.120000000003</v>
      </c>
      <c r="E849" s="3">
        <f t="shared" ca="1" si="240"/>
        <v>67208</v>
      </c>
      <c r="F849" s="1">
        <f t="shared" ca="1" si="241"/>
        <v>0.39</v>
      </c>
      <c r="G849">
        <f t="shared" ca="1" si="252"/>
        <v>3</v>
      </c>
      <c r="H849">
        <f t="shared" ca="1" si="242"/>
        <v>747</v>
      </c>
      <c r="I849" s="3">
        <f t="shared" ca="1" si="243"/>
        <v>3710</v>
      </c>
      <c r="J849">
        <v>12</v>
      </c>
      <c r="K849" s="1">
        <f t="shared" ca="1" si="244"/>
        <v>0.17</v>
      </c>
      <c r="L849">
        <f t="shared" ca="1" si="255"/>
        <v>6</v>
      </c>
      <c r="M849" s="4">
        <f t="shared" ca="1" si="245"/>
        <v>293.71624900180325</v>
      </c>
      <c r="N849" s="10">
        <f t="shared" ca="1" si="253"/>
        <v>1855</v>
      </c>
      <c r="O849" s="3">
        <f t="shared" ca="1" si="246"/>
        <v>309.16666666666669</v>
      </c>
      <c r="P849" s="14">
        <f t="shared" ca="1" si="247"/>
        <v>630.70000000000005</v>
      </c>
      <c r="Q849" s="14">
        <f t="shared" ca="1" si="248"/>
        <v>11130</v>
      </c>
      <c r="R849" s="12">
        <f t="shared" ca="1" si="249"/>
        <v>2771370</v>
      </c>
      <c r="S849" s="12">
        <f t="shared" ca="1" si="250"/>
        <v>1446.9</v>
      </c>
      <c r="T849" s="12">
        <f t="shared" ca="1" si="251"/>
        <v>249341680</v>
      </c>
    </row>
    <row r="850" spans="1:20">
      <c r="A850" t="s">
        <v>865</v>
      </c>
      <c r="B850" t="str">
        <f t="shared" si="254"/>
        <v>2018</v>
      </c>
      <c r="D850" s="3">
        <f t="shared" ca="1" si="239"/>
        <v>11329.28</v>
      </c>
      <c r="E850" s="3">
        <f t="shared" ca="1" si="240"/>
        <v>70808</v>
      </c>
      <c r="F850" s="1">
        <f t="shared" ca="1" si="241"/>
        <v>0.16</v>
      </c>
      <c r="G850">
        <f t="shared" ca="1" si="252"/>
        <v>4</v>
      </c>
      <c r="H850">
        <f t="shared" ca="1" si="242"/>
        <v>724</v>
      </c>
      <c r="I850" s="3">
        <f t="shared" ca="1" si="243"/>
        <v>2174</v>
      </c>
      <c r="J850">
        <v>12</v>
      </c>
      <c r="K850" s="1">
        <f t="shared" ca="1" si="244"/>
        <v>0.2</v>
      </c>
      <c r="L850">
        <f t="shared" ca="1" si="255"/>
        <v>6</v>
      </c>
      <c r="M850" s="4">
        <f t="shared" ca="1" si="245"/>
        <v>203.03179328822</v>
      </c>
      <c r="N850" s="10">
        <f t="shared" ca="1" si="253"/>
        <v>1087</v>
      </c>
      <c r="O850" s="3">
        <f t="shared" ca="1" si="246"/>
        <v>181.16666666666666</v>
      </c>
      <c r="P850" s="14">
        <f t="shared" ca="1" si="247"/>
        <v>434.8</v>
      </c>
      <c r="Q850" s="14">
        <f t="shared" ca="1" si="248"/>
        <v>8696</v>
      </c>
      <c r="R850" s="12">
        <f t="shared" ca="1" si="249"/>
        <v>1573976</v>
      </c>
      <c r="S850" s="12">
        <f t="shared" ca="1" si="250"/>
        <v>347.84000000000003</v>
      </c>
      <c r="T850" s="12">
        <f t="shared" ca="1" si="251"/>
        <v>153936592</v>
      </c>
    </row>
    <row r="851" spans="1:20">
      <c r="A851" t="s">
        <v>866</v>
      </c>
      <c r="B851" t="str">
        <f t="shared" si="254"/>
        <v>2018</v>
      </c>
      <c r="D851" s="3">
        <f t="shared" ca="1" si="239"/>
        <v>22148.880000000001</v>
      </c>
      <c r="E851" s="3">
        <f t="shared" ca="1" si="240"/>
        <v>71448</v>
      </c>
      <c r="F851" s="1">
        <f t="shared" ca="1" si="241"/>
        <v>0.31</v>
      </c>
      <c r="G851">
        <f t="shared" ca="1" si="252"/>
        <v>3</v>
      </c>
      <c r="H851">
        <f t="shared" ca="1" si="242"/>
        <v>767</v>
      </c>
      <c r="I851" s="3">
        <f t="shared" ca="1" si="243"/>
        <v>2937</v>
      </c>
      <c r="J851">
        <v>12</v>
      </c>
      <c r="K851" s="1">
        <f t="shared" ca="1" si="244"/>
        <v>0.15</v>
      </c>
      <c r="L851">
        <f t="shared" ca="1" si="255"/>
        <v>5</v>
      </c>
      <c r="M851" s="4">
        <f t="shared" ca="1" si="245"/>
        <v>204.79156572119584</v>
      </c>
      <c r="N851" s="10">
        <f t="shared" ca="1" si="253"/>
        <v>1713.25</v>
      </c>
      <c r="O851" s="3">
        <f t="shared" ca="1" si="246"/>
        <v>244.75</v>
      </c>
      <c r="P851" s="14">
        <f t="shared" ca="1" si="247"/>
        <v>440.55</v>
      </c>
      <c r="Q851" s="14">
        <f t="shared" ca="1" si="248"/>
        <v>8811</v>
      </c>
      <c r="R851" s="12">
        <f t="shared" ca="1" si="249"/>
        <v>2252679</v>
      </c>
      <c r="S851" s="12">
        <f t="shared" ca="1" si="250"/>
        <v>910.47</v>
      </c>
      <c r="T851" s="12">
        <f t="shared" ca="1" si="251"/>
        <v>209842776</v>
      </c>
    </row>
    <row r="852" spans="1:20">
      <c r="A852" t="s">
        <v>867</v>
      </c>
      <c r="B852" t="str">
        <f t="shared" si="254"/>
        <v>2018</v>
      </c>
      <c r="D852" s="3">
        <f t="shared" ca="1" si="239"/>
        <v>22049.72</v>
      </c>
      <c r="E852" s="3">
        <f t="shared" ca="1" si="240"/>
        <v>100226</v>
      </c>
      <c r="F852" s="1">
        <f t="shared" ca="1" si="241"/>
        <v>0.22</v>
      </c>
      <c r="G852">
        <f t="shared" ca="1" si="252"/>
        <v>5</v>
      </c>
      <c r="H852">
        <f t="shared" ca="1" si="242"/>
        <v>778</v>
      </c>
      <c r="I852" s="3">
        <f t="shared" ca="1" si="243"/>
        <v>2412</v>
      </c>
      <c r="J852">
        <v>12</v>
      </c>
      <c r="K852" s="1">
        <f t="shared" ca="1" si="244"/>
        <v>0.16</v>
      </c>
      <c r="L852">
        <f t="shared" ca="1" si="255"/>
        <v>3</v>
      </c>
      <c r="M852" s="4">
        <f t="shared" ca="1" si="245"/>
        <v>179.55981895748431</v>
      </c>
      <c r="N852" s="10">
        <f t="shared" ca="1" si="253"/>
        <v>1809</v>
      </c>
      <c r="O852" s="3">
        <f t="shared" ca="1" si="246"/>
        <v>201</v>
      </c>
      <c r="P852" s="14">
        <f t="shared" ca="1" si="247"/>
        <v>385.92</v>
      </c>
      <c r="Q852" s="14">
        <f t="shared" ca="1" si="248"/>
        <v>12060</v>
      </c>
      <c r="R852" s="12">
        <f t="shared" ca="1" si="249"/>
        <v>1876536</v>
      </c>
      <c r="S852" s="12">
        <f t="shared" ca="1" si="250"/>
        <v>530.64</v>
      </c>
      <c r="T852" s="12">
        <f t="shared" ca="1" si="251"/>
        <v>241745112</v>
      </c>
    </row>
    <row r="853" spans="1:20">
      <c r="A853" t="s">
        <v>868</v>
      </c>
      <c r="B853" t="str">
        <f t="shared" si="254"/>
        <v>2018</v>
      </c>
      <c r="D853" s="3">
        <f t="shared" ca="1" si="239"/>
        <v>14425.58</v>
      </c>
      <c r="E853" s="3">
        <f t="shared" ca="1" si="240"/>
        <v>55483</v>
      </c>
      <c r="F853" s="1">
        <f t="shared" ca="1" si="241"/>
        <v>0.26</v>
      </c>
      <c r="G853">
        <f t="shared" ca="1" si="252"/>
        <v>4</v>
      </c>
      <c r="H853">
        <f t="shared" ca="1" si="242"/>
        <v>730</v>
      </c>
      <c r="I853" s="3">
        <f t="shared" ca="1" si="243"/>
        <v>3848</v>
      </c>
      <c r="J853">
        <v>12</v>
      </c>
      <c r="K853" s="1">
        <f t="shared" ca="1" si="244"/>
        <v>0.17</v>
      </c>
      <c r="L853">
        <f t="shared" ca="1" si="255"/>
        <v>6</v>
      </c>
      <c r="M853" s="4">
        <f t="shared" ca="1" si="245"/>
        <v>304.64154343906682</v>
      </c>
      <c r="N853" s="10">
        <f t="shared" ca="1" si="253"/>
        <v>1924</v>
      </c>
      <c r="O853" s="3">
        <f t="shared" ca="1" si="246"/>
        <v>320.66666666666669</v>
      </c>
      <c r="P853" s="14">
        <f t="shared" ca="1" si="247"/>
        <v>654.16000000000008</v>
      </c>
      <c r="Q853" s="14">
        <f t="shared" ca="1" si="248"/>
        <v>15392</v>
      </c>
      <c r="R853" s="12">
        <f t="shared" ca="1" si="249"/>
        <v>2809040</v>
      </c>
      <c r="S853" s="12">
        <f t="shared" ca="1" si="250"/>
        <v>1000.48</v>
      </c>
      <c r="T853" s="12">
        <f t="shared" ca="1" si="251"/>
        <v>213498584</v>
      </c>
    </row>
    <row r="854" spans="1:20">
      <c r="A854" t="s">
        <v>869</v>
      </c>
      <c r="B854" t="str">
        <f t="shared" si="254"/>
        <v>2018</v>
      </c>
      <c r="D854" s="3">
        <f t="shared" ca="1" si="239"/>
        <v>10359.900000000001</v>
      </c>
      <c r="E854" s="3">
        <f t="shared" ca="1" si="240"/>
        <v>103599</v>
      </c>
      <c r="F854" s="1">
        <f t="shared" ca="1" si="241"/>
        <v>0.10000000000000002</v>
      </c>
      <c r="G854">
        <f t="shared" ca="1" si="252"/>
        <v>5</v>
      </c>
      <c r="H854">
        <f t="shared" ca="1" si="242"/>
        <v>778</v>
      </c>
      <c r="I854" s="3">
        <f t="shared" ca="1" si="243"/>
        <v>3321</v>
      </c>
      <c r="J854">
        <v>12</v>
      </c>
      <c r="K854" s="1">
        <f t="shared" ca="1" si="244"/>
        <v>0.17</v>
      </c>
      <c r="L854">
        <f t="shared" ca="1" si="255"/>
        <v>6</v>
      </c>
      <c r="M854" s="4">
        <f t="shared" ca="1" si="245"/>
        <v>262.91958569676223</v>
      </c>
      <c r="N854" s="10">
        <f t="shared" ca="1" si="253"/>
        <v>1660.5</v>
      </c>
      <c r="O854" s="3">
        <f t="shared" ca="1" si="246"/>
        <v>276.75</v>
      </c>
      <c r="P854" s="14">
        <f t="shared" ca="1" si="247"/>
        <v>564.57000000000005</v>
      </c>
      <c r="Q854" s="14">
        <f t="shared" ca="1" si="248"/>
        <v>16605</v>
      </c>
      <c r="R854" s="12">
        <f t="shared" ca="1" si="249"/>
        <v>2583738</v>
      </c>
      <c r="S854" s="12">
        <f t="shared" ca="1" si="250"/>
        <v>332.10000000000008</v>
      </c>
      <c r="T854" s="12">
        <f t="shared" ca="1" si="251"/>
        <v>344052279</v>
      </c>
    </row>
    <row r="855" spans="1:20">
      <c r="A855" t="s">
        <v>870</v>
      </c>
      <c r="B855" t="str">
        <f t="shared" si="254"/>
        <v>2018</v>
      </c>
      <c r="D855" s="3">
        <f t="shared" ca="1" si="239"/>
        <v>15249.44</v>
      </c>
      <c r="E855" s="3">
        <f t="shared" ca="1" si="240"/>
        <v>95309</v>
      </c>
      <c r="F855" s="1">
        <f t="shared" ca="1" si="241"/>
        <v>0.16</v>
      </c>
      <c r="G855">
        <f t="shared" ca="1" si="252"/>
        <v>4</v>
      </c>
      <c r="H855">
        <f t="shared" ca="1" si="242"/>
        <v>789</v>
      </c>
      <c r="I855" s="3">
        <f t="shared" ca="1" si="243"/>
        <v>3356</v>
      </c>
      <c r="J855">
        <v>12</v>
      </c>
      <c r="K855" s="1">
        <f t="shared" ca="1" si="244"/>
        <v>0.15</v>
      </c>
      <c r="L855">
        <f t="shared" ca="1" si="255"/>
        <v>5</v>
      </c>
      <c r="M855" s="4">
        <f t="shared" ca="1" si="245"/>
        <v>234.00765902633066</v>
      </c>
      <c r="N855" s="10">
        <f t="shared" ca="1" si="253"/>
        <v>1957.6666666666667</v>
      </c>
      <c r="O855" s="3">
        <f t="shared" ca="1" si="246"/>
        <v>279.66666666666669</v>
      </c>
      <c r="P855" s="14">
        <f t="shared" ca="1" si="247"/>
        <v>503.4</v>
      </c>
      <c r="Q855" s="14">
        <f t="shared" ca="1" si="248"/>
        <v>13424</v>
      </c>
      <c r="R855" s="12">
        <f t="shared" ca="1" si="249"/>
        <v>2647884</v>
      </c>
      <c r="S855" s="12">
        <f t="shared" ca="1" si="250"/>
        <v>536.96</v>
      </c>
      <c r="T855" s="12">
        <f t="shared" ca="1" si="251"/>
        <v>319857004</v>
      </c>
    </row>
    <row r="856" spans="1:20">
      <c r="A856" t="s">
        <v>871</v>
      </c>
      <c r="B856" t="str">
        <f t="shared" si="254"/>
        <v>2018</v>
      </c>
      <c r="D856" s="3">
        <f t="shared" ca="1" si="239"/>
        <v>25255.23</v>
      </c>
      <c r="E856" s="3">
        <f t="shared" ca="1" si="240"/>
        <v>76531</v>
      </c>
      <c r="F856" s="1">
        <f t="shared" ca="1" si="241"/>
        <v>0.33</v>
      </c>
      <c r="G856">
        <f t="shared" ca="1" si="252"/>
        <v>4</v>
      </c>
      <c r="H856">
        <f t="shared" ca="1" si="242"/>
        <v>764</v>
      </c>
      <c r="I856" s="3">
        <f t="shared" ca="1" si="243"/>
        <v>3144</v>
      </c>
      <c r="J856">
        <v>12</v>
      </c>
      <c r="K856" s="1">
        <f t="shared" ca="1" si="244"/>
        <v>0.18</v>
      </c>
      <c r="L856">
        <f t="shared" ca="1" si="255"/>
        <v>4</v>
      </c>
      <c r="M856" s="4">
        <f t="shared" ca="1" si="245"/>
        <v>263.78598262680077</v>
      </c>
      <c r="N856" s="10">
        <f t="shared" ca="1" si="253"/>
        <v>2096</v>
      </c>
      <c r="O856" s="3">
        <f t="shared" ca="1" si="246"/>
        <v>262</v>
      </c>
      <c r="P856" s="14">
        <f t="shared" ca="1" si="247"/>
        <v>565.91999999999996</v>
      </c>
      <c r="Q856" s="14">
        <f t="shared" ca="1" si="248"/>
        <v>12576</v>
      </c>
      <c r="R856" s="12">
        <f t="shared" ca="1" si="249"/>
        <v>2402016</v>
      </c>
      <c r="S856" s="12">
        <f t="shared" ca="1" si="250"/>
        <v>1037.52</v>
      </c>
      <c r="T856" s="12">
        <f t="shared" ca="1" si="251"/>
        <v>240613464</v>
      </c>
    </row>
    <row r="857" spans="1:20">
      <c r="A857" t="s">
        <v>872</v>
      </c>
      <c r="B857" t="str">
        <f t="shared" si="254"/>
        <v>2018</v>
      </c>
      <c r="D857" s="3">
        <f t="shared" ca="1" si="239"/>
        <v>19781.41</v>
      </c>
      <c r="E857" s="3">
        <f t="shared" ca="1" si="240"/>
        <v>63811</v>
      </c>
      <c r="F857" s="1">
        <f t="shared" ca="1" si="241"/>
        <v>0.31</v>
      </c>
      <c r="G857">
        <f t="shared" ca="1" si="252"/>
        <v>3</v>
      </c>
      <c r="H857">
        <f t="shared" ca="1" si="242"/>
        <v>720</v>
      </c>
      <c r="I857" s="3">
        <f t="shared" ca="1" si="243"/>
        <v>3805</v>
      </c>
      <c r="J857">
        <v>12</v>
      </c>
      <c r="K857" s="1">
        <f t="shared" ca="1" si="244"/>
        <v>0.15</v>
      </c>
      <c r="L857">
        <f t="shared" ca="1" si="255"/>
        <v>6</v>
      </c>
      <c r="M857" s="4">
        <f t="shared" ca="1" si="245"/>
        <v>265.31559672085467</v>
      </c>
      <c r="N857" s="10">
        <f t="shared" ca="1" si="253"/>
        <v>1902.5</v>
      </c>
      <c r="O857" s="3">
        <f t="shared" ca="1" si="246"/>
        <v>317.08333333333331</v>
      </c>
      <c r="P857" s="14">
        <f t="shared" ca="1" si="247"/>
        <v>570.75</v>
      </c>
      <c r="Q857" s="14">
        <f t="shared" ca="1" si="248"/>
        <v>11415</v>
      </c>
      <c r="R857" s="12">
        <f t="shared" ca="1" si="249"/>
        <v>2739600</v>
      </c>
      <c r="S857" s="12">
        <f t="shared" ca="1" si="250"/>
        <v>1179.55</v>
      </c>
      <c r="T857" s="12">
        <f t="shared" ca="1" si="251"/>
        <v>242800855</v>
      </c>
    </row>
    <row r="858" spans="1:20">
      <c r="A858" t="s">
        <v>873</v>
      </c>
      <c r="B858" t="str">
        <f t="shared" si="254"/>
        <v>2018</v>
      </c>
      <c r="D858" s="3">
        <f t="shared" ca="1" si="239"/>
        <v>17783.849999999999</v>
      </c>
      <c r="E858" s="3">
        <f t="shared" ca="1" si="240"/>
        <v>84685</v>
      </c>
      <c r="F858" s="1">
        <f t="shared" ca="1" si="241"/>
        <v>0.21</v>
      </c>
      <c r="G858">
        <f t="shared" ca="1" si="252"/>
        <v>3</v>
      </c>
      <c r="H858">
        <f t="shared" ca="1" si="242"/>
        <v>775</v>
      </c>
      <c r="I858" s="3">
        <f t="shared" ca="1" si="243"/>
        <v>3697</v>
      </c>
      <c r="J858">
        <v>12</v>
      </c>
      <c r="K858" s="1">
        <f t="shared" ca="1" si="244"/>
        <v>0.21</v>
      </c>
      <c r="L858">
        <f t="shared" ca="1" si="255"/>
        <v>4</v>
      </c>
      <c r="M858" s="4">
        <f t="shared" ca="1" si="245"/>
        <v>362.85204835648744</v>
      </c>
      <c r="N858" s="10">
        <f t="shared" ca="1" si="253"/>
        <v>2464.6666666666665</v>
      </c>
      <c r="O858" s="3">
        <f t="shared" ca="1" si="246"/>
        <v>308.08333333333331</v>
      </c>
      <c r="P858" s="14">
        <f t="shared" ca="1" si="247"/>
        <v>776.37</v>
      </c>
      <c r="Q858" s="14">
        <f t="shared" ca="1" si="248"/>
        <v>11091</v>
      </c>
      <c r="R858" s="12">
        <f t="shared" ca="1" si="249"/>
        <v>2865175</v>
      </c>
      <c r="S858" s="12">
        <f t="shared" ca="1" si="250"/>
        <v>776.37</v>
      </c>
      <c r="T858" s="12">
        <f t="shared" ca="1" si="251"/>
        <v>313080445</v>
      </c>
    </row>
    <row r="859" spans="1:20">
      <c r="A859" t="s">
        <v>874</v>
      </c>
      <c r="B859" t="str">
        <f t="shared" si="254"/>
        <v>2018</v>
      </c>
      <c r="D859" s="3">
        <f t="shared" ca="1" si="239"/>
        <v>15730.1</v>
      </c>
      <c r="E859" s="3">
        <f t="shared" ca="1" si="240"/>
        <v>82790</v>
      </c>
      <c r="F859" s="1">
        <f t="shared" ca="1" si="241"/>
        <v>0.19</v>
      </c>
      <c r="G859">
        <f t="shared" ca="1" si="252"/>
        <v>4</v>
      </c>
      <c r="H859">
        <f t="shared" ca="1" si="242"/>
        <v>752</v>
      </c>
      <c r="I859" s="3">
        <f t="shared" ca="1" si="243"/>
        <v>2734</v>
      </c>
      <c r="J859">
        <v>12</v>
      </c>
      <c r="K859" s="1">
        <f t="shared" ca="1" si="244"/>
        <v>0.18</v>
      </c>
      <c r="L859">
        <f t="shared" ca="1" si="255"/>
        <v>3</v>
      </c>
      <c r="M859" s="4">
        <f t="shared" ca="1" si="245"/>
        <v>229.38641110104112</v>
      </c>
      <c r="N859" s="10">
        <f t="shared" ca="1" si="253"/>
        <v>2050.5</v>
      </c>
      <c r="O859" s="3">
        <f t="shared" ca="1" si="246"/>
        <v>227.83333333333334</v>
      </c>
      <c r="P859" s="14">
        <f t="shared" ca="1" si="247"/>
        <v>492.12</v>
      </c>
      <c r="Q859" s="14">
        <f t="shared" ca="1" si="248"/>
        <v>10936</v>
      </c>
      <c r="R859" s="12">
        <f t="shared" ca="1" si="249"/>
        <v>2055968</v>
      </c>
      <c r="S859" s="12">
        <f t="shared" ca="1" si="250"/>
        <v>519.46</v>
      </c>
      <c r="T859" s="12">
        <f t="shared" ca="1" si="251"/>
        <v>226347860</v>
      </c>
    </row>
    <row r="860" spans="1:20">
      <c r="A860" t="s">
        <v>875</v>
      </c>
      <c r="B860" t="str">
        <f t="shared" si="254"/>
        <v>2018</v>
      </c>
      <c r="D860" s="3">
        <f t="shared" ca="1" si="239"/>
        <v>10987.300000000001</v>
      </c>
      <c r="E860" s="3">
        <f t="shared" ca="1" si="240"/>
        <v>109873</v>
      </c>
      <c r="F860" s="1">
        <f t="shared" ca="1" si="241"/>
        <v>0.1</v>
      </c>
      <c r="G860">
        <f t="shared" ca="1" si="252"/>
        <v>4</v>
      </c>
      <c r="H860">
        <f t="shared" ca="1" si="242"/>
        <v>736</v>
      </c>
      <c r="I860" s="3">
        <f t="shared" ca="1" si="243"/>
        <v>2416</v>
      </c>
      <c r="J860">
        <v>12</v>
      </c>
      <c r="K860" s="1">
        <f t="shared" ca="1" si="244"/>
        <v>0.15</v>
      </c>
      <c r="L860">
        <f t="shared" ca="1" si="255"/>
        <v>6</v>
      </c>
      <c r="M860" s="4">
        <f t="shared" ca="1" si="245"/>
        <v>168.46320149213798</v>
      </c>
      <c r="N860" s="10">
        <f t="shared" ca="1" si="253"/>
        <v>1208</v>
      </c>
      <c r="O860" s="3">
        <f t="shared" ca="1" si="246"/>
        <v>201.33333333333334</v>
      </c>
      <c r="P860" s="14">
        <f t="shared" ca="1" si="247"/>
        <v>362.4</v>
      </c>
      <c r="Q860" s="14">
        <f t="shared" ca="1" si="248"/>
        <v>9664</v>
      </c>
      <c r="R860" s="12">
        <f t="shared" ca="1" si="249"/>
        <v>1778176</v>
      </c>
      <c r="S860" s="12">
        <f t="shared" ca="1" si="250"/>
        <v>241.60000000000002</v>
      </c>
      <c r="T860" s="12">
        <f t="shared" ca="1" si="251"/>
        <v>265453168</v>
      </c>
    </row>
    <row r="861" spans="1:20">
      <c r="A861" t="s">
        <v>876</v>
      </c>
      <c r="B861" t="str">
        <f t="shared" si="254"/>
        <v>2018</v>
      </c>
      <c r="D861" s="3">
        <f t="shared" ref="D861:D924" ca="1" si="256">(+RANDBETWEEN(10,40)/100)*E861</f>
        <v>18860.82</v>
      </c>
      <c r="E861" s="3">
        <f t="shared" ref="E861:E924" ca="1" si="257">+RANDBETWEEN(50000,120000)</f>
        <v>85731</v>
      </c>
      <c r="F861" s="1">
        <f t="shared" ref="F861:F924" ca="1" si="258">+D861/E861</f>
        <v>0.22</v>
      </c>
      <c r="G861">
        <f t="shared" ca="1" si="252"/>
        <v>5</v>
      </c>
      <c r="H861">
        <f t="shared" ref="H861:H924" ca="1" si="259">+RANDBETWEEN(720,790)</f>
        <v>757</v>
      </c>
      <c r="I861" s="3">
        <f t="shared" ref="I861:I924" ca="1" si="260">+RANDBETWEEN(2000,4000)</f>
        <v>2072</v>
      </c>
      <c r="J861">
        <v>12</v>
      </c>
      <c r="K861" s="1">
        <f t="shared" ref="K861:K924" ca="1" si="261">+RANDBETWEEN(15,21)/100</f>
        <v>0.2</v>
      </c>
      <c r="L861">
        <f t="shared" ca="1" si="255"/>
        <v>4</v>
      </c>
      <c r="M861" s="4">
        <f t="shared" ref="M861:M924" ca="1" si="262">-CUMIPMT(K861/12,J861,I861,1,J861,1)</f>
        <v>193.50592258196497</v>
      </c>
      <c r="N861" s="10">
        <f t="shared" ca="1" si="253"/>
        <v>1381.3333333333333</v>
      </c>
      <c r="O861" s="3">
        <f t="shared" ref="O861:O924" ca="1" si="263">+I861/J861</f>
        <v>172.66666666666666</v>
      </c>
      <c r="P861" s="14">
        <f t="shared" ref="P861:P924" ca="1" si="264">+K861*I861</f>
        <v>414.40000000000003</v>
      </c>
      <c r="Q861" s="14">
        <f t="shared" ref="Q861:Q924" ca="1" si="265">+G861*I861</f>
        <v>10360</v>
      </c>
      <c r="R861" s="12">
        <f t="shared" ref="R861:R924" ca="1" si="266">+I861*H861</f>
        <v>1568504</v>
      </c>
      <c r="S861" s="12">
        <f t="shared" ref="S861:S924" ca="1" si="267">+F861*I861</f>
        <v>455.84</v>
      </c>
      <c r="T861" s="12">
        <f t="shared" ref="T861:T924" ca="1" si="268">+E861*I861</f>
        <v>177634632</v>
      </c>
    </row>
    <row r="862" spans="1:20">
      <c r="A862" t="s">
        <v>877</v>
      </c>
      <c r="B862" t="str">
        <f t="shared" si="254"/>
        <v>2018</v>
      </c>
      <c r="D862" s="3">
        <f t="shared" ca="1" si="256"/>
        <v>34143.82</v>
      </c>
      <c r="E862" s="3">
        <f t="shared" ca="1" si="257"/>
        <v>100423</v>
      </c>
      <c r="F862" s="1">
        <f t="shared" ca="1" si="258"/>
        <v>0.34</v>
      </c>
      <c r="G862">
        <f t="shared" ref="G862:G925" ca="1" si="269">+RANDBETWEEN(3,5)</f>
        <v>5</v>
      </c>
      <c r="H862">
        <f t="shared" ca="1" si="259"/>
        <v>787</v>
      </c>
      <c r="I862" s="3">
        <f t="shared" ca="1" si="260"/>
        <v>2294</v>
      </c>
      <c r="J862">
        <v>12</v>
      </c>
      <c r="K862" s="1">
        <f t="shared" ca="1" si="261"/>
        <v>0.18</v>
      </c>
      <c r="L862">
        <f t="shared" ca="1" si="255"/>
        <v>4</v>
      </c>
      <c r="M862" s="4">
        <f t="shared" ca="1" si="262"/>
        <v>192.46979775632357</v>
      </c>
      <c r="N862" s="10">
        <f t="shared" ca="1" si="253"/>
        <v>1529.3333333333333</v>
      </c>
      <c r="O862" s="3">
        <f t="shared" ca="1" si="263"/>
        <v>191.16666666666666</v>
      </c>
      <c r="P862" s="14">
        <f t="shared" ca="1" si="264"/>
        <v>412.91999999999996</v>
      </c>
      <c r="Q862" s="14">
        <f t="shared" ca="1" si="265"/>
        <v>11470</v>
      </c>
      <c r="R862" s="12">
        <f t="shared" ca="1" si="266"/>
        <v>1805378</v>
      </c>
      <c r="S862" s="12">
        <f t="shared" ca="1" si="267"/>
        <v>779.96</v>
      </c>
      <c r="T862" s="12">
        <f t="shared" ca="1" si="268"/>
        <v>230370362</v>
      </c>
    </row>
    <row r="863" spans="1:20">
      <c r="A863" t="s">
        <v>878</v>
      </c>
      <c r="B863" t="str">
        <f t="shared" si="254"/>
        <v>2018</v>
      </c>
      <c r="D863" s="3">
        <f t="shared" ca="1" si="256"/>
        <v>7681</v>
      </c>
      <c r="E863" s="3">
        <f t="shared" ca="1" si="257"/>
        <v>76810</v>
      </c>
      <c r="F863" s="1">
        <f t="shared" ca="1" si="258"/>
        <v>0.1</v>
      </c>
      <c r="G863">
        <f t="shared" ca="1" si="269"/>
        <v>4</v>
      </c>
      <c r="H863">
        <f t="shared" ca="1" si="259"/>
        <v>787</v>
      </c>
      <c r="I863" s="3">
        <f t="shared" ca="1" si="260"/>
        <v>3750</v>
      </c>
      <c r="J863">
        <v>12</v>
      </c>
      <c r="K863" s="1">
        <f t="shared" ca="1" si="261"/>
        <v>0.16</v>
      </c>
      <c r="L863">
        <f t="shared" ca="1" si="255"/>
        <v>4</v>
      </c>
      <c r="M863" s="4">
        <f t="shared" ca="1" si="262"/>
        <v>279.16638519509371</v>
      </c>
      <c r="N863" s="10">
        <f t="shared" ref="N863:N926" ca="1" si="270">+((J863-L863)/J863)*I863</f>
        <v>2500</v>
      </c>
      <c r="O863" s="3">
        <f t="shared" ca="1" si="263"/>
        <v>312.5</v>
      </c>
      <c r="P863" s="14">
        <f t="shared" ca="1" si="264"/>
        <v>600</v>
      </c>
      <c r="Q863" s="14">
        <f t="shared" ca="1" si="265"/>
        <v>15000</v>
      </c>
      <c r="R863" s="12">
        <f t="shared" ca="1" si="266"/>
        <v>2951250</v>
      </c>
      <c r="S863" s="12">
        <f t="shared" ca="1" si="267"/>
        <v>375</v>
      </c>
      <c r="T863" s="12">
        <f t="shared" ca="1" si="268"/>
        <v>288037500</v>
      </c>
    </row>
    <row r="864" spans="1:20">
      <c r="A864" t="s">
        <v>879</v>
      </c>
      <c r="B864" t="str">
        <f t="shared" si="254"/>
        <v>2018</v>
      </c>
      <c r="D864" s="3">
        <f t="shared" ca="1" si="256"/>
        <v>21383.52</v>
      </c>
      <c r="E864" s="3">
        <f t="shared" ca="1" si="257"/>
        <v>89098</v>
      </c>
      <c r="F864" s="1">
        <f t="shared" ca="1" si="258"/>
        <v>0.24</v>
      </c>
      <c r="G864">
        <f t="shared" ca="1" si="269"/>
        <v>3</v>
      </c>
      <c r="H864">
        <f t="shared" ca="1" si="259"/>
        <v>764</v>
      </c>
      <c r="I864" s="3">
        <f t="shared" ca="1" si="260"/>
        <v>3177</v>
      </c>
      <c r="J864">
        <v>12</v>
      </c>
      <c r="K864" s="1">
        <f t="shared" ca="1" si="261"/>
        <v>0.18</v>
      </c>
      <c r="L864">
        <f t="shared" ca="1" si="255"/>
        <v>3</v>
      </c>
      <c r="M864" s="4">
        <f t="shared" ca="1" si="262"/>
        <v>266.5547286276547</v>
      </c>
      <c r="N864" s="10">
        <f t="shared" ca="1" si="270"/>
        <v>2382.75</v>
      </c>
      <c r="O864" s="3">
        <f t="shared" ca="1" si="263"/>
        <v>264.75</v>
      </c>
      <c r="P864" s="14">
        <f t="shared" ca="1" si="264"/>
        <v>571.86</v>
      </c>
      <c r="Q864" s="14">
        <f t="shared" ca="1" si="265"/>
        <v>9531</v>
      </c>
      <c r="R864" s="12">
        <f t="shared" ca="1" si="266"/>
        <v>2427228</v>
      </c>
      <c r="S864" s="12">
        <f t="shared" ca="1" si="267"/>
        <v>762.48</v>
      </c>
      <c r="T864" s="12">
        <f t="shared" ca="1" si="268"/>
        <v>283064346</v>
      </c>
    </row>
    <row r="865" spans="1:20">
      <c r="A865" t="s">
        <v>880</v>
      </c>
      <c r="B865" t="str">
        <f t="shared" si="254"/>
        <v>2018</v>
      </c>
      <c r="D865" s="3">
        <f t="shared" ca="1" si="256"/>
        <v>29337.93</v>
      </c>
      <c r="E865" s="3">
        <f t="shared" ca="1" si="257"/>
        <v>108659</v>
      </c>
      <c r="F865" s="1">
        <f t="shared" ca="1" si="258"/>
        <v>0.27</v>
      </c>
      <c r="G865">
        <f t="shared" ca="1" si="269"/>
        <v>5</v>
      </c>
      <c r="H865">
        <f t="shared" ca="1" si="259"/>
        <v>724</v>
      </c>
      <c r="I865" s="3">
        <f t="shared" ca="1" si="260"/>
        <v>2652</v>
      </c>
      <c r="J865">
        <v>12</v>
      </c>
      <c r="K865" s="1">
        <f t="shared" ca="1" si="261"/>
        <v>0.17</v>
      </c>
      <c r="L865">
        <f t="shared" ca="1" si="255"/>
        <v>6</v>
      </c>
      <c r="M865" s="4">
        <f t="shared" ca="1" si="262"/>
        <v>209.95565831611373</v>
      </c>
      <c r="N865" s="10">
        <f t="shared" ca="1" si="270"/>
        <v>1326</v>
      </c>
      <c r="O865" s="3">
        <f t="shared" ca="1" si="263"/>
        <v>221</v>
      </c>
      <c r="P865" s="14">
        <f t="shared" ca="1" si="264"/>
        <v>450.84000000000003</v>
      </c>
      <c r="Q865" s="14">
        <f t="shared" ca="1" si="265"/>
        <v>13260</v>
      </c>
      <c r="R865" s="12">
        <f t="shared" ca="1" si="266"/>
        <v>1920048</v>
      </c>
      <c r="S865" s="12">
        <f t="shared" ca="1" si="267"/>
        <v>716.04000000000008</v>
      </c>
      <c r="T865" s="12">
        <f t="shared" ca="1" si="268"/>
        <v>288163668</v>
      </c>
    </row>
    <row r="866" spans="1:20">
      <c r="A866" t="s">
        <v>881</v>
      </c>
      <c r="B866" t="str">
        <f t="shared" si="254"/>
        <v>2018</v>
      </c>
      <c r="D866" s="3">
        <f t="shared" ca="1" si="256"/>
        <v>15764.1</v>
      </c>
      <c r="E866" s="3">
        <f t="shared" ca="1" si="257"/>
        <v>92730</v>
      </c>
      <c r="F866" s="1">
        <f t="shared" ca="1" si="258"/>
        <v>0.17</v>
      </c>
      <c r="G866">
        <f t="shared" ca="1" si="269"/>
        <v>3</v>
      </c>
      <c r="H866">
        <f t="shared" ca="1" si="259"/>
        <v>725</v>
      </c>
      <c r="I866" s="3">
        <f t="shared" ca="1" si="260"/>
        <v>3221</v>
      </c>
      <c r="J866">
        <v>12</v>
      </c>
      <c r="K866" s="1">
        <f t="shared" ca="1" si="261"/>
        <v>0.18</v>
      </c>
      <c r="L866">
        <f t="shared" ca="1" si="255"/>
        <v>6</v>
      </c>
      <c r="M866" s="4">
        <f t="shared" ca="1" si="262"/>
        <v>270.24638996212639</v>
      </c>
      <c r="N866" s="10">
        <f t="shared" ca="1" si="270"/>
        <v>1610.5</v>
      </c>
      <c r="O866" s="3">
        <f t="shared" ca="1" si="263"/>
        <v>268.41666666666669</v>
      </c>
      <c r="P866" s="14">
        <f t="shared" ca="1" si="264"/>
        <v>579.78</v>
      </c>
      <c r="Q866" s="14">
        <f t="shared" ca="1" si="265"/>
        <v>9663</v>
      </c>
      <c r="R866" s="12">
        <f t="shared" ca="1" si="266"/>
        <v>2335225</v>
      </c>
      <c r="S866" s="12">
        <f t="shared" ca="1" si="267"/>
        <v>547.57000000000005</v>
      </c>
      <c r="T866" s="12">
        <f t="shared" ca="1" si="268"/>
        <v>298683330</v>
      </c>
    </row>
    <row r="867" spans="1:20">
      <c r="A867" t="s">
        <v>882</v>
      </c>
      <c r="B867" t="str">
        <f t="shared" si="254"/>
        <v>2018</v>
      </c>
      <c r="D867" s="3">
        <f t="shared" ca="1" si="256"/>
        <v>9048.7100000000009</v>
      </c>
      <c r="E867" s="3">
        <f t="shared" ca="1" si="257"/>
        <v>82261</v>
      </c>
      <c r="F867" s="1">
        <f t="shared" ca="1" si="258"/>
        <v>0.11000000000000001</v>
      </c>
      <c r="G867">
        <f t="shared" ca="1" si="269"/>
        <v>5</v>
      </c>
      <c r="H867">
        <f t="shared" ca="1" si="259"/>
        <v>728</v>
      </c>
      <c r="I867" s="3">
        <f t="shared" ca="1" si="260"/>
        <v>2556</v>
      </c>
      <c r="J867">
        <v>12</v>
      </c>
      <c r="K867" s="1">
        <f t="shared" ca="1" si="261"/>
        <v>0.19</v>
      </c>
      <c r="L867">
        <f t="shared" ca="1" si="255"/>
        <v>4</v>
      </c>
      <c r="M867" s="4">
        <f t="shared" ca="1" si="262"/>
        <v>226.56922132098572</v>
      </c>
      <c r="N867" s="10">
        <f t="shared" ca="1" si="270"/>
        <v>1704</v>
      </c>
      <c r="O867" s="3">
        <f t="shared" ca="1" si="263"/>
        <v>213</v>
      </c>
      <c r="P867" s="14">
        <f t="shared" ca="1" si="264"/>
        <v>485.64</v>
      </c>
      <c r="Q867" s="14">
        <f t="shared" ca="1" si="265"/>
        <v>12780</v>
      </c>
      <c r="R867" s="12">
        <f t="shared" ca="1" si="266"/>
        <v>1860768</v>
      </c>
      <c r="S867" s="12">
        <f t="shared" ca="1" si="267"/>
        <v>281.16000000000003</v>
      </c>
      <c r="T867" s="12">
        <f t="shared" ca="1" si="268"/>
        <v>210259116</v>
      </c>
    </row>
    <row r="868" spans="1:20">
      <c r="A868" t="s">
        <v>883</v>
      </c>
      <c r="B868" t="str">
        <f t="shared" si="254"/>
        <v>2018</v>
      </c>
      <c r="D868" s="3">
        <f t="shared" ca="1" si="256"/>
        <v>33196.480000000003</v>
      </c>
      <c r="E868" s="3">
        <f t="shared" ca="1" si="257"/>
        <v>103739</v>
      </c>
      <c r="F868" s="1">
        <f t="shared" ca="1" si="258"/>
        <v>0.32</v>
      </c>
      <c r="G868">
        <f t="shared" ca="1" si="269"/>
        <v>3</v>
      </c>
      <c r="H868">
        <f t="shared" ca="1" si="259"/>
        <v>743</v>
      </c>
      <c r="I868" s="3">
        <f t="shared" ca="1" si="260"/>
        <v>2967</v>
      </c>
      <c r="J868">
        <v>12</v>
      </c>
      <c r="K868" s="1">
        <f t="shared" ca="1" si="261"/>
        <v>0.17</v>
      </c>
      <c r="L868">
        <f t="shared" ca="1" si="255"/>
        <v>5</v>
      </c>
      <c r="M868" s="4">
        <f t="shared" ca="1" si="262"/>
        <v>234.89383040117247</v>
      </c>
      <c r="N868" s="10">
        <f t="shared" ca="1" si="270"/>
        <v>1730.75</v>
      </c>
      <c r="O868" s="3">
        <f t="shared" ca="1" si="263"/>
        <v>247.25</v>
      </c>
      <c r="P868" s="14">
        <f t="shared" ca="1" si="264"/>
        <v>504.39000000000004</v>
      </c>
      <c r="Q868" s="14">
        <f t="shared" ca="1" si="265"/>
        <v>8901</v>
      </c>
      <c r="R868" s="12">
        <f t="shared" ca="1" si="266"/>
        <v>2204481</v>
      </c>
      <c r="S868" s="12">
        <f t="shared" ca="1" si="267"/>
        <v>949.44</v>
      </c>
      <c r="T868" s="12">
        <f t="shared" ca="1" si="268"/>
        <v>307793613</v>
      </c>
    </row>
    <row r="869" spans="1:20">
      <c r="A869" t="s">
        <v>884</v>
      </c>
      <c r="B869" t="str">
        <f t="shared" si="254"/>
        <v>2018</v>
      </c>
      <c r="D869" s="3">
        <f t="shared" ca="1" si="256"/>
        <v>18357.68</v>
      </c>
      <c r="E869" s="3">
        <f t="shared" ca="1" si="257"/>
        <v>79816</v>
      </c>
      <c r="F869" s="1">
        <f t="shared" ca="1" si="258"/>
        <v>0.23</v>
      </c>
      <c r="G869">
        <f t="shared" ca="1" si="269"/>
        <v>4</v>
      </c>
      <c r="H869">
        <f t="shared" ca="1" si="259"/>
        <v>746</v>
      </c>
      <c r="I869" s="3">
        <f t="shared" ca="1" si="260"/>
        <v>3895</v>
      </c>
      <c r="J869">
        <v>12</v>
      </c>
      <c r="K869" s="1">
        <f t="shared" ca="1" si="261"/>
        <v>0.21</v>
      </c>
      <c r="L869">
        <f t="shared" ca="1" si="255"/>
        <v>4</v>
      </c>
      <c r="M869" s="4">
        <f t="shared" ca="1" si="262"/>
        <v>382.28529303449255</v>
      </c>
      <c r="N869" s="10">
        <f t="shared" ca="1" si="270"/>
        <v>2596.6666666666665</v>
      </c>
      <c r="O869" s="3">
        <f t="shared" ca="1" si="263"/>
        <v>324.58333333333331</v>
      </c>
      <c r="P869" s="14">
        <f t="shared" ca="1" si="264"/>
        <v>817.94999999999993</v>
      </c>
      <c r="Q869" s="14">
        <f t="shared" ca="1" si="265"/>
        <v>15580</v>
      </c>
      <c r="R869" s="12">
        <f t="shared" ca="1" si="266"/>
        <v>2905670</v>
      </c>
      <c r="S869" s="12">
        <f t="shared" ca="1" si="267"/>
        <v>895.85</v>
      </c>
      <c r="T869" s="12">
        <f t="shared" ca="1" si="268"/>
        <v>310883320</v>
      </c>
    </row>
    <row r="870" spans="1:20">
      <c r="A870" t="s">
        <v>885</v>
      </c>
      <c r="B870" t="str">
        <f t="shared" si="254"/>
        <v>2018</v>
      </c>
      <c r="D870" s="3">
        <f t="shared" ca="1" si="256"/>
        <v>8729.5</v>
      </c>
      <c r="E870" s="3">
        <f t="shared" ca="1" si="257"/>
        <v>51350</v>
      </c>
      <c r="F870" s="1">
        <f t="shared" ca="1" si="258"/>
        <v>0.17</v>
      </c>
      <c r="G870">
        <f t="shared" ca="1" si="269"/>
        <v>5</v>
      </c>
      <c r="H870">
        <f t="shared" ca="1" si="259"/>
        <v>763</v>
      </c>
      <c r="I870" s="3">
        <f t="shared" ca="1" si="260"/>
        <v>2290</v>
      </c>
      <c r="J870">
        <v>12</v>
      </c>
      <c r="K870" s="1">
        <f t="shared" ca="1" si="261"/>
        <v>0.16</v>
      </c>
      <c r="L870">
        <f t="shared" ca="1" si="255"/>
        <v>5</v>
      </c>
      <c r="M870" s="4">
        <f t="shared" ca="1" si="262"/>
        <v>170.47760589247062</v>
      </c>
      <c r="N870" s="10">
        <f t="shared" ca="1" si="270"/>
        <v>1335.8333333333335</v>
      </c>
      <c r="O870" s="3">
        <f t="shared" ca="1" si="263"/>
        <v>190.83333333333334</v>
      </c>
      <c r="P870" s="14">
        <f t="shared" ca="1" si="264"/>
        <v>366.40000000000003</v>
      </c>
      <c r="Q870" s="14">
        <f t="shared" ca="1" si="265"/>
        <v>11450</v>
      </c>
      <c r="R870" s="12">
        <f t="shared" ca="1" si="266"/>
        <v>1747270</v>
      </c>
      <c r="S870" s="12">
        <f t="shared" ca="1" si="267"/>
        <v>389.3</v>
      </c>
      <c r="T870" s="12">
        <f t="shared" ca="1" si="268"/>
        <v>117591500</v>
      </c>
    </row>
    <row r="871" spans="1:20">
      <c r="A871" t="s">
        <v>886</v>
      </c>
      <c r="B871" t="str">
        <f t="shared" si="254"/>
        <v>2018</v>
      </c>
      <c r="D871" s="3">
        <f t="shared" ca="1" si="256"/>
        <v>25066.5</v>
      </c>
      <c r="E871" s="3">
        <f t="shared" ca="1" si="257"/>
        <v>73725</v>
      </c>
      <c r="F871" s="1">
        <f t="shared" ca="1" si="258"/>
        <v>0.34</v>
      </c>
      <c r="G871">
        <f t="shared" ca="1" si="269"/>
        <v>3</v>
      </c>
      <c r="H871">
        <f t="shared" ca="1" si="259"/>
        <v>771</v>
      </c>
      <c r="I871" s="3">
        <f t="shared" ca="1" si="260"/>
        <v>3133</v>
      </c>
      <c r="J871">
        <v>12</v>
      </c>
      <c r="K871" s="1">
        <f t="shared" ca="1" si="261"/>
        <v>0.19</v>
      </c>
      <c r="L871">
        <f t="shared" ca="1" si="255"/>
        <v>4</v>
      </c>
      <c r="M871" s="4">
        <f t="shared" ca="1" si="262"/>
        <v>277.71571611840699</v>
      </c>
      <c r="N871" s="10">
        <f t="shared" ca="1" si="270"/>
        <v>2088.6666666666665</v>
      </c>
      <c r="O871" s="3">
        <f t="shared" ca="1" si="263"/>
        <v>261.08333333333331</v>
      </c>
      <c r="P871" s="14">
        <f t="shared" ca="1" si="264"/>
        <v>595.27</v>
      </c>
      <c r="Q871" s="14">
        <f t="shared" ca="1" si="265"/>
        <v>9399</v>
      </c>
      <c r="R871" s="12">
        <f t="shared" ca="1" si="266"/>
        <v>2415543</v>
      </c>
      <c r="S871" s="12">
        <f t="shared" ca="1" si="267"/>
        <v>1065.22</v>
      </c>
      <c r="T871" s="12">
        <f t="shared" ca="1" si="268"/>
        <v>230980425</v>
      </c>
    </row>
    <row r="872" spans="1:20">
      <c r="A872" t="s">
        <v>887</v>
      </c>
      <c r="B872" t="str">
        <f t="shared" si="254"/>
        <v>2018</v>
      </c>
      <c r="D872" s="3">
        <f t="shared" ca="1" si="256"/>
        <v>24371.54</v>
      </c>
      <c r="E872" s="3">
        <f t="shared" ca="1" si="257"/>
        <v>71681</v>
      </c>
      <c r="F872" s="1">
        <f t="shared" ca="1" si="258"/>
        <v>0.34</v>
      </c>
      <c r="G872">
        <f t="shared" ca="1" si="269"/>
        <v>4</v>
      </c>
      <c r="H872">
        <f t="shared" ca="1" si="259"/>
        <v>738</v>
      </c>
      <c r="I872" s="3">
        <f t="shared" ca="1" si="260"/>
        <v>2221</v>
      </c>
      <c r="J872">
        <v>12</v>
      </c>
      <c r="K872" s="1">
        <f t="shared" ca="1" si="261"/>
        <v>0.17</v>
      </c>
      <c r="L872">
        <f t="shared" ca="1" si="255"/>
        <v>3</v>
      </c>
      <c r="M872" s="4">
        <f t="shared" ca="1" si="262"/>
        <v>175.83390539973169</v>
      </c>
      <c r="N872" s="10">
        <f t="shared" ca="1" si="270"/>
        <v>1665.75</v>
      </c>
      <c r="O872" s="3">
        <f t="shared" ca="1" si="263"/>
        <v>185.08333333333334</v>
      </c>
      <c r="P872" s="14">
        <f t="shared" ca="1" si="264"/>
        <v>377.57000000000005</v>
      </c>
      <c r="Q872" s="14">
        <f t="shared" ca="1" si="265"/>
        <v>8884</v>
      </c>
      <c r="R872" s="12">
        <f t="shared" ca="1" si="266"/>
        <v>1639098</v>
      </c>
      <c r="S872" s="12">
        <f t="shared" ca="1" si="267"/>
        <v>755.1400000000001</v>
      </c>
      <c r="T872" s="12">
        <f t="shared" ca="1" si="268"/>
        <v>159203501</v>
      </c>
    </row>
    <row r="873" spans="1:20">
      <c r="A873" t="s">
        <v>888</v>
      </c>
      <c r="B873" t="str">
        <f t="shared" si="254"/>
        <v>2018</v>
      </c>
      <c r="D873" s="3">
        <f t="shared" ca="1" si="256"/>
        <v>11418.300000000001</v>
      </c>
      <c r="E873" s="3">
        <f t="shared" ca="1" si="257"/>
        <v>114183</v>
      </c>
      <c r="F873" s="1">
        <f t="shared" ca="1" si="258"/>
        <v>0.1</v>
      </c>
      <c r="G873">
        <f t="shared" ca="1" si="269"/>
        <v>3</v>
      </c>
      <c r="H873">
        <f t="shared" ca="1" si="259"/>
        <v>729</v>
      </c>
      <c r="I873" s="3">
        <f t="shared" ca="1" si="260"/>
        <v>3003</v>
      </c>
      <c r="J873">
        <v>12</v>
      </c>
      <c r="K873" s="1">
        <f t="shared" ca="1" si="261"/>
        <v>0.21</v>
      </c>
      <c r="L873">
        <f t="shared" ca="1" si="255"/>
        <v>5</v>
      </c>
      <c r="M873" s="4">
        <f t="shared" ca="1" si="262"/>
        <v>294.73754428307603</v>
      </c>
      <c r="N873" s="10">
        <f t="shared" ca="1" si="270"/>
        <v>1751.75</v>
      </c>
      <c r="O873" s="3">
        <f t="shared" ca="1" si="263"/>
        <v>250.25</v>
      </c>
      <c r="P873" s="14">
        <f t="shared" ca="1" si="264"/>
        <v>630.63</v>
      </c>
      <c r="Q873" s="14">
        <f t="shared" ca="1" si="265"/>
        <v>9009</v>
      </c>
      <c r="R873" s="12">
        <f t="shared" ca="1" si="266"/>
        <v>2189187</v>
      </c>
      <c r="S873" s="12">
        <f t="shared" ca="1" si="267"/>
        <v>300.3</v>
      </c>
      <c r="T873" s="12">
        <f t="shared" ca="1" si="268"/>
        <v>342891549</v>
      </c>
    </row>
    <row r="874" spans="1:20">
      <c r="A874" t="s">
        <v>889</v>
      </c>
      <c r="B874" t="str">
        <f t="shared" si="254"/>
        <v>2018</v>
      </c>
      <c r="D874" s="3">
        <f t="shared" ca="1" si="256"/>
        <v>25229.1</v>
      </c>
      <c r="E874" s="3">
        <f t="shared" ca="1" si="257"/>
        <v>84097</v>
      </c>
      <c r="F874" s="1">
        <f t="shared" ca="1" si="258"/>
        <v>0.3</v>
      </c>
      <c r="G874">
        <f t="shared" ca="1" si="269"/>
        <v>4</v>
      </c>
      <c r="H874">
        <f t="shared" ca="1" si="259"/>
        <v>758</v>
      </c>
      <c r="I874" s="3">
        <f t="shared" ca="1" si="260"/>
        <v>2558</v>
      </c>
      <c r="J874">
        <v>12</v>
      </c>
      <c r="K874" s="1">
        <f t="shared" ca="1" si="261"/>
        <v>0.2</v>
      </c>
      <c r="L874">
        <f t="shared" ca="1" si="255"/>
        <v>6</v>
      </c>
      <c r="M874" s="4">
        <f t="shared" ca="1" si="262"/>
        <v>238.89389477059186</v>
      </c>
      <c r="N874" s="10">
        <f t="shared" ca="1" si="270"/>
        <v>1279</v>
      </c>
      <c r="O874" s="3">
        <f t="shared" ca="1" si="263"/>
        <v>213.16666666666666</v>
      </c>
      <c r="P874" s="14">
        <f t="shared" ca="1" si="264"/>
        <v>511.6</v>
      </c>
      <c r="Q874" s="14">
        <f t="shared" ca="1" si="265"/>
        <v>10232</v>
      </c>
      <c r="R874" s="12">
        <f t="shared" ca="1" si="266"/>
        <v>1938964</v>
      </c>
      <c r="S874" s="12">
        <f t="shared" ca="1" si="267"/>
        <v>767.4</v>
      </c>
      <c r="T874" s="12">
        <f t="shared" ca="1" si="268"/>
        <v>215120126</v>
      </c>
    </row>
    <row r="875" spans="1:20">
      <c r="A875" t="s">
        <v>890</v>
      </c>
      <c r="B875" t="str">
        <f t="shared" si="254"/>
        <v>2018</v>
      </c>
      <c r="D875" s="3">
        <f t="shared" ca="1" si="256"/>
        <v>7973</v>
      </c>
      <c r="E875" s="3">
        <f t="shared" ca="1" si="257"/>
        <v>79730</v>
      </c>
      <c r="F875" s="1">
        <f t="shared" ca="1" si="258"/>
        <v>0.1</v>
      </c>
      <c r="G875">
        <f t="shared" ca="1" si="269"/>
        <v>5</v>
      </c>
      <c r="H875">
        <f t="shared" ca="1" si="259"/>
        <v>748</v>
      </c>
      <c r="I875" s="3">
        <f t="shared" ca="1" si="260"/>
        <v>3098</v>
      </c>
      <c r="J875">
        <v>12</v>
      </c>
      <c r="K875" s="1">
        <f t="shared" ca="1" si="261"/>
        <v>0.2</v>
      </c>
      <c r="L875">
        <f t="shared" ca="1" si="255"/>
        <v>4</v>
      </c>
      <c r="M875" s="4">
        <f t="shared" ca="1" si="262"/>
        <v>289.32497498017727</v>
      </c>
      <c r="N875" s="10">
        <f t="shared" ca="1" si="270"/>
        <v>2065.333333333333</v>
      </c>
      <c r="O875" s="3">
        <f t="shared" ca="1" si="263"/>
        <v>258.16666666666669</v>
      </c>
      <c r="P875" s="14">
        <f t="shared" ca="1" si="264"/>
        <v>619.6</v>
      </c>
      <c r="Q875" s="14">
        <f t="shared" ca="1" si="265"/>
        <v>15490</v>
      </c>
      <c r="R875" s="12">
        <f t="shared" ca="1" si="266"/>
        <v>2317304</v>
      </c>
      <c r="S875" s="12">
        <f t="shared" ca="1" si="267"/>
        <v>309.8</v>
      </c>
      <c r="T875" s="12">
        <f t="shared" ca="1" si="268"/>
        <v>247003540</v>
      </c>
    </row>
    <row r="876" spans="1:20">
      <c r="A876" t="s">
        <v>891</v>
      </c>
      <c r="B876" t="str">
        <f t="shared" si="254"/>
        <v>2018</v>
      </c>
      <c r="D876" s="3">
        <f t="shared" ca="1" si="256"/>
        <v>8847.99</v>
      </c>
      <c r="E876" s="3">
        <f t="shared" ca="1" si="257"/>
        <v>52047</v>
      </c>
      <c r="F876" s="1">
        <f t="shared" ca="1" si="258"/>
        <v>0.16999999999999998</v>
      </c>
      <c r="G876">
        <f t="shared" ca="1" si="269"/>
        <v>3</v>
      </c>
      <c r="H876">
        <f t="shared" ca="1" si="259"/>
        <v>734</v>
      </c>
      <c r="I876" s="3">
        <f t="shared" ca="1" si="260"/>
        <v>3835</v>
      </c>
      <c r="J876">
        <v>12</v>
      </c>
      <c r="K876" s="1">
        <f t="shared" ca="1" si="261"/>
        <v>0.17</v>
      </c>
      <c r="L876">
        <f t="shared" ca="1" si="255"/>
        <v>5</v>
      </c>
      <c r="M876" s="4">
        <f t="shared" ca="1" si="262"/>
        <v>303.61234903555658</v>
      </c>
      <c r="N876" s="10">
        <f t="shared" ca="1" si="270"/>
        <v>2237.0833333333335</v>
      </c>
      <c r="O876" s="3">
        <f t="shared" ca="1" si="263"/>
        <v>319.58333333333331</v>
      </c>
      <c r="P876" s="14">
        <f t="shared" ca="1" si="264"/>
        <v>651.95000000000005</v>
      </c>
      <c r="Q876" s="14">
        <f t="shared" ca="1" si="265"/>
        <v>11505</v>
      </c>
      <c r="R876" s="12">
        <f t="shared" ca="1" si="266"/>
        <v>2814890</v>
      </c>
      <c r="S876" s="12">
        <f t="shared" ca="1" si="267"/>
        <v>651.94999999999993</v>
      </c>
      <c r="T876" s="12">
        <f t="shared" ca="1" si="268"/>
        <v>199600245</v>
      </c>
    </row>
    <row r="877" spans="1:20">
      <c r="A877" t="s">
        <v>892</v>
      </c>
      <c r="B877" t="str">
        <f t="shared" si="254"/>
        <v>2018</v>
      </c>
      <c r="D877" s="3">
        <f t="shared" ca="1" si="256"/>
        <v>19430.400000000001</v>
      </c>
      <c r="E877" s="3">
        <f t="shared" ca="1" si="257"/>
        <v>84480</v>
      </c>
      <c r="F877" s="1">
        <f t="shared" ca="1" si="258"/>
        <v>0.23</v>
      </c>
      <c r="G877">
        <f t="shared" ca="1" si="269"/>
        <v>3</v>
      </c>
      <c r="H877">
        <f t="shared" ca="1" si="259"/>
        <v>762</v>
      </c>
      <c r="I877" s="3">
        <f t="shared" ca="1" si="260"/>
        <v>2539</v>
      </c>
      <c r="J877">
        <v>12</v>
      </c>
      <c r="K877" s="1">
        <f t="shared" ca="1" si="261"/>
        <v>0.2</v>
      </c>
      <c r="L877">
        <f t="shared" ca="1" si="255"/>
        <v>4</v>
      </c>
      <c r="M877" s="4">
        <f t="shared" ca="1" si="262"/>
        <v>237.11946787432868</v>
      </c>
      <c r="N877" s="10">
        <f t="shared" ca="1" si="270"/>
        <v>1692.6666666666665</v>
      </c>
      <c r="O877" s="3">
        <f t="shared" ca="1" si="263"/>
        <v>211.58333333333334</v>
      </c>
      <c r="P877" s="14">
        <f t="shared" ca="1" si="264"/>
        <v>507.8</v>
      </c>
      <c r="Q877" s="14">
        <f t="shared" ca="1" si="265"/>
        <v>7617</v>
      </c>
      <c r="R877" s="12">
        <f t="shared" ca="1" si="266"/>
        <v>1934718</v>
      </c>
      <c r="S877" s="12">
        <f t="shared" ca="1" si="267"/>
        <v>583.97</v>
      </c>
      <c r="T877" s="12">
        <f t="shared" ca="1" si="268"/>
        <v>214494720</v>
      </c>
    </row>
    <row r="878" spans="1:20">
      <c r="A878" t="s">
        <v>893</v>
      </c>
      <c r="B878" t="str">
        <f t="shared" si="254"/>
        <v>2018</v>
      </c>
      <c r="D878" s="3">
        <f t="shared" ca="1" si="256"/>
        <v>17855.28</v>
      </c>
      <c r="E878" s="3">
        <f t="shared" ca="1" si="257"/>
        <v>99196</v>
      </c>
      <c r="F878" s="1">
        <f t="shared" ca="1" si="258"/>
        <v>0.18</v>
      </c>
      <c r="G878">
        <f t="shared" ca="1" si="269"/>
        <v>3</v>
      </c>
      <c r="H878">
        <f t="shared" ca="1" si="259"/>
        <v>722</v>
      </c>
      <c r="I878" s="3">
        <f t="shared" ca="1" si="260"/>
        <v>3910</v>
      </c>
      <c r="J878">
        <v>12</v>
      </c>
      <c r="K878" s="1">
        <f t="shared" ca="1" si="261"/>
        <v>0.17</v>
      </c>
      <c r="L878">
        <f t="shared" ca="1" si="255"/>
        <v>4</v>
      </c>
      <c r="M878" s="4">
        <f t="shared" ca="1" si="262"/>
        <v>309.5500090558088</v>
      </c>
      <c r="N878" s="10">
        <f t="shared" ca="1" si="270"/>
        <v>2606.6666666666665</v>
      </c>
      <c r="O878" s="3">
        <f t="shared" ca="1" si="263"/>
        <v>325.83333333333331</v>
      </c>
      <c r="P878" s="14">
        <f t="shared" ca="1" si="264"/>
        <v>664.7</v>
      </c>
      <c r="Q878" s="14">
        <f t="shared" ca="1" si="265"/>
        <v>11730</v>
      </c>
      <c r="R878" s="12">
        <f t="shared" ca="1" si="266"/>
        <v>2823020</v>
      </c>
      <c r="S878" s="12">
        <f t="shared" ca="1" si="267"/>
        <v>703.8</v>
      </c>
      <c r="T878" s="12">
        <f t="shared" ca="1" si="268"/>
        <v>387856360</v>
      </c>
    </row>
    <row r="879" spans="1:20">
      <c r="A879" t="s">
        <v>894</v>
      </c>
      <c r="B879" t="str">
        <f t="shared" si="254"/>
        <v>2018</v>
      </c>
      <c r="D879" s="3">
        <f t="shared" ca="1" si="256"/>
        <v>23994.36</v>
      </c>
      <c r="E879" s="3">
        <f t="shared" ca="1" si="257"/>
        <v>61524</v>
      </c>
      <c r="F879" s="1">
        <f t="shared" ca="1" si="258"/>
        <v>0.39</v>
      </c>
      <c r="G879">
        <f t="shared" ca="1" si="269"/>
        <v>3</v>
      </c>
      <c r="H879">
        <f t="shared" ca="1" si="259"/>
        <v>754</v>
      </c>
      <c r="I879" s="3">
        <f t="shared" ca="1" si="260"/>
        <v>2049</v>
      </c>
      <c r="J879">
        <v>12</v>
      </c>
      <c r="K879" s="1">
        <f t="shared" ca="1" si="261"/>
        <v>0.19</v>
      </c>
      <c r="L879">
        <f t="shared" ca="1" si="255"/>
        <v>3</v>
      </c>
      <c r="M879" s="4">
        <f t="shared" ca="1" si="262"/>
        <v>181.62767389933487</v>
      </c>
      <c r="N879" s="10">
        <f t="shared" ca="1" si="270"/>
        <v>1536.75</v>
      </c>
      <c r="O879" s="3">
        <f t="shared" ca="1" si="263"/>
        <v>170.75</v>
      </c>
      <c r="P879" s="14">
        <f t="shared" ca="1" si="264"/>
        <v>389.31</v>
      </c>
      <c r="Q879" s="14">
        <f t="shared" ca="1" si="265"/>
        <v>6147</v>
      </c>
      <c r="R879" s="12">
        <f t="shared" ca="1" si="266"/>
        <v>1544946</v>
      </c>
      <c r="S879" s="12">
        <f t="shared" ca="1" si="267"/>
        <v>799.11</v>
      </c>
      <c r="T879" s="12">
        <f t="shared" ca="1" si="268"/>
        <v>126062676</v>
      </c>
    </row>
    <row r="880" spans="1:20">
      <c r="A880" t="s">
        <v>895</v>
      </c>
      <c r="B880" t="str">
        <f t="shared" si="254"/>
        <v>2018</v>
      </c>
      <c r="D880" s="3">
        <f t="shared" ca="1" si="256"/>
        <v>26154.18</v>
      </c>
      <c r="E880" s="3">
        <f t="shared" ca="1" si="257"/>
        <v>67062</v>
      </c>
      <c r="F880" s="1">
        <f t="shared" ca="1" si="258"/>
        <v>0.39</v>
      </c>
      <c r="G880">
        <f t="shared" ca="1" si="269"/>
        <v>5</v>
      </c>
      <c r="H880">
        <f t="shared" ca="1" si="259"/>
        <v>785</v>
      </c>
      <c r="I880" s="3">
        <f t="shared" ca="1" si="260"/>
        <v>3615</v>
      </c>
      <c r="J880">
        <v>12</v>
      </c>
      <c r="K880" s="1">
        <f t="shared" ca="1" si="261"/>
        <v>0.17</v>
      </c>
      <c r="L880">
        <f t="shared" ca="1" si="255"/>
        <v>3</v>
      </c>
      <c r="M880" s="4">
        <f t="shared" ca="1" si="262"/>
        <v>286.19521297615063</v>
      </c>
      <c r="N880" s="10">
        <f t="shared" ca="1" si="270"/>
        <v>2711.25</v>
      </c>
      <c r="O880" s="3">
        <f t="shared" ca="1" si="263"/>
        <v>301.25</v>
      </c>
      <c r="P880" s="14">
        <f t="shared" ca="1" si="264"/>
        <v>614.55000000000007</v>
      </c>
      <c r="Q880" s="14">
        <f t="shared" ca="1" si="265"/>
        <v>18075</v>
      </c>
      <c r="R880" s="12">
        <f t="shared" ca="1" si="266"/>
        <v>2837775</v>
      </c>
      <c r="S880" s="12">
        <f t="shared" ca="1" si="267"/>
        <v>1409.8500000000001</v>
      </c>
      <c r="T880" s="12">
        <f t="shared" ca="1" si="268"/>
        <v>242429130</v>
      </c>
    </row>
    <row r="881" spans="1:20">
      <c r="A881" t="s">
        <v>896</v>
      </c>
      <c r="B881" t="str">
        <f t="shared" si="254"/>
        <v>2018</v>
      </c>
      <c r="D881" s="3">
        <f t="shared" ca="1" si="256"/>
        <v>29988.400000000001</v>
      </c>
      <c r="E881" s="3">
        <f t="shared" ca="1" si="257"/>
        <v>74971</v>
      </c>
      <c r="F881" s="1">
        <f t="shared" ca="1" si="258"/>
        <v>0.4</v>
      </c>
      <c r="G881">
        <f t="shared" ca="1" si="269"/>
        <v>3</v>
      </c>
      <c r="H881">
        <f t="shared" ca="1" si="259"/>
        <v>735</v>
      </c>
      <c r="I881" s="3">
        <f t="shared" ca="1" si="260"/>
        <v>3625</v>
      </c>
      <c r="J881">
        <v>12</v>
      </c>
      <c r="K881" s="1">
        <f t="shared" ca="1" si="261"/>
        <v>0.2</v>
      </c>
      <c r="L881">
        <f t="shared" ca="1" si="255"/>
        <v>3</v>
      </c>
      <c r="M881" s="4">
        <f t="shared" ca="1" si="262"/>
        <v>338.54197362916165</v>
      </c>
      <c r="N881" s="10">
        <f t="shared" ca="1" si="270"/>
        <v>2718.75</v>
      </c>
      <c r="O881" s="3">
        <f t="shared" ca="1" si="263"/>
        <v>302.08333333333331</v>
      </c>
      <c r="P881" s="14">
        <f t="shared" ca="1" si="264"/>
        <v>725</v>
      </c>
      <c r="Q881" s="14">
        <f t="shared" ca="1" si="265"/>
        <v>10875</v>
      </c>
      <c r="R881" s="12">
        <f t="shared" ca="1" si="266"/>
        <v>2664375</v>
      </c>
      <c r="S881" s="12">
        <f t="shared" ca="1" si="267"/>
        <v>1450</v>
      </c>
      <c r="T881" s="12">
        <f t="shared" ca="1" si="268"/>
        <v>271769875</v>
      </c>
    </row>
    <row r="882" spans="1:20">
      <c r="A882" t="s">
        <v>897</v>
      </c>
      <c r="B882" t="str">
        <f t="shared" si="254"/>
        <v>2018</v>
      </c>
      <c r="D882" s="3">
        <f t="shared" ca="1" si="256"/>
        <v>16240.76</v>
      </c>
      <c r="E882" s="3">
        <f t="shared" ca="1" si="257"/>
        <v>70612</v>
      </c>
      <c r="F882" s="1">
        <f t="shared" ca="1" si="258"/>
        <v>0.23</v>
      </c>
      <c r="G882">
        <f t="shared" ca="1" si="269"/>
        <v>4</v>
      </c>
      <c r="H882">
        <f t="shared" ca="1" si="259"/>
        <v>736</v>
      </c>
      <c r="I882" s="3">
        <f t="shared" ca="1" si="260"/>
        <v>3533</v>
      </c>
      <c r="J882">
        <v>12</v>
      </c>
      <c r="K882" s="1">
        <f t="shared" ca="1" si="261"/>
        <v>0.16</v>
      </c>
      <c r="L882">
        <f t="shared" ca="1" si="255"/>
        <v>5</v>
      </c>
      <c r="M882" s="4">
        <f t="shared" ca="1" si="262"/>
        <v>263.011957038471</v>
      </c>
      <c r="N882" s="10">
        <f t="shared" ca="1" si="270"/>
        <v>2060.916666666667</v>
      </c>
      <c r="O882" s="3">
        <f t="shared" ca="1" si="263"/>
        <v>294.41666666666669</v>
      </c>
      <c r="P882" s="14">
        <f t="shared" ca="1" si="264"/>
        <v>565.28</v>
      </c>
      <c r="Q882" s="14">
        <f t="shared" ca="1" si="265"/>
        <v>14132</v>
      </c>
      <c r="R882" s="12">
        <f t="shared" ca="1" si="266"/>
        <v>2600288</v>
      </c>
      <c r="S882" s="12">
        <f t="shared" ca="1" si="267"/>
        <v>812.59</v>
      </c>
      <c r="T882" s="12">
        <f t="shared" ca="1" si="268"/>
        <v>249472196</v>
      </c>
    </row>
    <row r="883" spans="1:20">
      <c r="A883" t="s">
        <v>898</v>
      </c>
      <c r="B883" t="str">
        <f t="shared" si="254"/>
        <v>2018</v>
      </c>
      <c r="D883" s="3">
        <f t="shared" ca="1" si="256"/>
        <v>26768.720000000001</v>
      </c>
      <c r="E883" s="3">
        <f t="shared" ca="1" si="257"/>
        <v>70444</v>
      </c>
      <c r="F883" s="1">
        <f t="shared" ca="1" si="258"/>
        <v>0.38</v>
      </c>
      <c r="G883">
        <f t="shared" ca="1" si="269"/>
        <v>5</v>
      </c>
      <c r="H883">
        <f t="shared" ca="1" si="259"/>
        <v>767</v>
      </c>
      <c r="I883" s="3">
        <f t="shared" ca="1" si="260"/>
        <v>2379</v>
      </c>
      <c r="J883">
        <v>12</v>
      </c>
      <c r="K883" s="1">
        <f t="shared" ca="1" si="261"/>
        <v>0.16</v>
      </c>
      <c r="L883">
        <f t="shared" ca="1" si="255"/>
        <v>6</v>
      </c>
      <c r="M883" s="4">
        <f t="shared" ca="1" si="262"/>
        <v>177.10315476776751</v>
      </c>
      <c r="N883" s="10">
        <f t="shared" ca="1" si="270"/>
        <v>1189.5</v>
      </c>
      <c r="O883" s="3">
        <f t="shared" ca="1" si="263"/>
        <v>198.25</v>
      </c>
      <c r="P883" s="14">
        <f t="shared" ca="1" si="264"/>
        <v>380.64</v>
      </c>
      <c r="Q883" s="14">
        <f t="shared" ca="1" si="265"/>
        <v>11895</v>
      </c>
      <c r="R883" s="12">
        <f t="shared" ca="1" si="266"/>
        <v>1824693</v>
      </c>
      <c r="S883" s="12">
        <f t="shared" ca="1" si="267"/>
        <v>904.02</v>
      </c>
      <c r="T883" s="12">
        <f t="shared" ca="1" si="268"/>
        <v>167586276</v>
      </c>
    </row>
    <row r="884" spans="1:20">
      <c r="A884" t="s">
        <v>899</v>
      </c>
      <c r="B884" t="str">
        <f t="shared" si="254"/>
        <v>2018</v>
      </c>
      <c r="D884" s="3">
        <f t="shared" ca="1" si="256"/>
        <v>22025.16</v>
      </c>
      <c r="E884" s="3">
        <f t="shared" ca="1" si="257"/>
        <v>61181</v>
      </c>
      <c r="F884" s="1">
        <f t="shared" ca="1" si="258"/>
        <v>0.36</v>
      </c>
      <c r="G884">
        <f t="shared" ca="1" si="269"/>
        <v>3</v>
      </c>
      <c r="H884">
        <f t="shared" ca="1" si="259"/>
        <v>780</v>
      </c>
      <c r="I884" s="3">
        <f t="shared" ca="1" si="260"/>
        <v>3581</v>
      </c>
      <c r="J884">
        <v>12</v>
      </c>
      <c r="K884" s="1">
        <f t="shared" ca="1" si="261"/>
        <v>0.21</v>
      </c>
      <c r="L884">
        <f t="shared" ca="1" si="255"/>
        <v>5</v>
      </c>
      <c r="M884" s="4">
        <f t="shared" ca="1" si="262"/>
        <v>351.46691511078757</v>
      </c>
      <c r="N884" s="10">
        <f t="shared" ca="1" si="270"/>
        <v>2088.916666666667</v>
      </c>
      <c r="O884" s="3">
        <f t="shared" ca="1" si="263"/>
        <v>298.41666666666669</v>
      </c>
      <c r="P884" s="14">
        <f t="shared" ca="1" si="264"/>
        <v>752.01</v>
      </c>
      <c r="Q884" s="14">
        <f t="shared" ca="1" si="265"/>
        <v>10743</v>
      </c>
      <c r="R884" s="12">
        <f t="shared" ca="1" si="266"/>
        <v>2793180</v>
      </c>
      <c r="S884" s="12">
        <f t="shared" ca="1" si="267"/>
        <v>1289.1599999999999</v>
      </c>
      <c r="T884" s="12">
        <f t="shared" ca="1" si="268"/>
        <v>219089161</v>
      </c>
    </row>
    <row r="885" spans="1:20">
      <c r="A885" t="s">
        <v>900</v>
      </c>
      <c r="B885" t="str">
        <f t="shared" si="254"/>
        <v>2018</v>
      </c>
      <c r="D885" s="3">
        <f t="shared" ca="1" si="256"/>
        <v>7602</v>
      </c>
      <c r="E885" s="3">
        <f t="shared" ca="1" si="257"/>
        <v>50680</v>
      </c>
      <c r="F885" s="1">
        <f t="shared" ca="1" si="258"/>
        <v>0.15</v>
      </c>
      <c r="G885">
        <f t="shared" ca="1" si="269"/>
        <v>5</v>
      </c>
      <c r="H885">
        <f t="shared" ca="1" si="259"/>
        <v>741</v>
      </c>
      <c r="I885" s="3">
        <f t="shared" ca="1" si="260"/>
        <v>2820</v>
      </c>
      <c r="J885">
        <v>12</v>
      </c>
      <c r="K885" s="1">
        <f t="shared" ca="1" si="261"/>
        <v>0.2</v>
      </c>
      <c r="L885">
        <f t="shared" ca="1" si="255"/>
        <v>4</v>
      </c>
      <c r="M885" s="4">
        <f t="shared" ca="1" si="262"/>
        <v>263.36230776116844</v>
      </c>
      <c r="N885" s="10">
        <f t="shared" ca="1" si="270"/>
        <v>1880</v>
      </c>
      <c r="O885" s="3">
        <f t="shared" ca="1" si="263"/>
        <v>235</v>
      </c>
      <c r="P885" s="14">
        <f t="shared" ca="1" si="264"/>
        <v>564</v>
      </c>
      <c r="Q885" s="14">
        <f t="shared" ca="1" si="265"/>
        <v>14100</v>
      </c>
      <c r="R885" s="12">
        <f t="shared" ca="1" si="266"/>
        <v>2089620</v>
      </c>
      <c r="S885" s="12">
        <f t="shared" ca="1" si="267"/>
        <v>423</v>
      </c>
      <c r="T885" s="12">
        <f t="shared" ca="1" si="268"/>
        <v>142917600</v>
      </c>
    </row>
    <row r="886" spans="1:20">
      <c r="A886" t="s">
        <v>901</v>
      </c>
      <c r="B886" t="str">
        <f t="shared" si="254"/>
        <v>2018</v>
      </c>
      <c r="D886" s="3">
        <f t="shared" ca="1" si="256"/>
        <v>25523.1</v>
      </c>
      <c r="E886" s="3">
        <f t="shared" ca="1" si="257"/>
        <v>85077</v>
      </c>
      <c r="F886" s="1">
        <f t="shared" ca="1" si="258"/>
        <v>0.3</v>
      </c>
      <c r="G886">
        <f t="shared" ca="1" si="269"/>
        <v>4</v>
      </c>
      <c r="H886">
        <f t="shared" ca="1" si="259"/>
        <v>774</v>
      </c>
      <c r="I886" s="3">
        <f t="shared" ca="1" si="260"/>
        <v>2988</v>
      </c>
      <c r="J886">
        <v>12</v>
      </c>
      <c r="K886" s="1">
        <f t="shared" ca="1" si="261"/>
        <v>0.18</v>
      </c>
      <c r="L886">
        <f t="shared" ca="1" si="255"/>
        <v>5</v>
      </c>
      <c r="M886" s="4">
        <f t="shared" ca="1" si="262"/>
        <v>250.69736516821914</v>
      </c>
      <c r="N886" s="10">
        <f t="shared" ca="1" si="270"/>
        <v>1743</v>
      </c>
      <c r="O886" s="3">
        <f t="shared" ca="1" si="263"/>
        <v>249</v>
      </c>
      <c r="P886" s="14">
        <f t="shared" ca="1" si="264"/>
        <v>537.84</v>
      </c>
      <c r="Q886" s="14">
        <f t="shared" ca="1" si="265"/>
        <v>11952</v>
      </c>
      <c r="R886" s="12">
        <f t="shared" ca="1" si="266"/>
        <v>2312712</v>
      </c>
      <c r="S886" s="12">
        <f t="shared" ca="1" si="267"/>
        <v>896.4</v>
      </c>
      <c r="T886" s="12">
        <f t="shared" ca="1" si="268"/>
        <v>254210076</v>
      </c>
    </row>
    <row r="887" spans="1:20">
      <c r="A887" t="s">
        <v>902</v>
      </c>
      <c r="B887" t="str">
        <f t="shared" si="254"/>
        <v>2018</v>
      </c>
      <c r="D887" s="3">
        <f t="shared" ca="1" si="256"/>
        <v>33849.599999999999</v>
      </c>
      <c r="E887" s="3">
        <f t="shared" ca="1" si="257"/>
        <v>84624</v>
      </c>
      <c r="F887" s="1">
        <f t="shared" ca="1" si="258"/>
        <v>0.39999999999999997</v>
      </c>
      <c r="G887">
        <f t="shared" ca="1" si="269"/>
        <v>4</v>
      </c>
      <c r="H887">
        <f t="shared" ca="1" si="259"/>
        <v>765</v>
      </c>
      <c r="I887" s="3">
        <f t="shared" ca="1" si="260"/>
        <v>3523</v>
      </c>
      <c r="J887">
        <v>12</v>
      </c>
      <c r="K887" s="1">
        <f t="shared" ca="1" si="261"/>
        <v>0.15</v>
      </c>
      <c r="L887">
        <f t="shared" ca="1" si="255"/>
        <v>3</v>
      </c>
      <c r="M887" s="4">
        <f t="shared" ca="1" si="262"/>
        <v>245.65225946059678</v>
      </c>
      <c r="N887" s="10">
        <f t="shared" ca="1" si="270"/>
        <v>2642.25</v>
      </c>
      <c r="O887" s="3">
        <f t="shared" ca="1" si="263"/>
        <v>293.58333333333331</v>
      </c>
      <c r="P887" s="14">
        <f t="shared" ca="1" si="264"/>
        <v>528.44999999999993</v>
      </c>
      <c r="Q887" s="14">
        <f t="shared" ca="1" si="265"/>
        <v>14092</v>
      </c>
      <c r="R887" s="12">
        <f t="shared" ca="1" si="266"/>
        <v>2695095</v>
      </c>
      <c r="S887" s="12">
        <f t="shared" ca="1" si="267"/>
        <v>1409.1999999999998</v>
      </c>
      <c r="T887" s="12">
        <f t="shared" ca="1" si="268"/>
        <v>298130352</v>
      </c>
    </row>
    <row r="888" spans="1:20">
      <c r="A888" t="s">
        <v>903</v>
      </c>
      <c r="B888" t="str">
        <f t="shared" si="254"/>
        <v>2018</v>
      </c>
      <c r="D888" s="3">
        <f t="shared" ca="1" si="256"/>
        <v>34207.25</v>
      </c>
      <c r="E888" s="3">
        <f t="shared" ca="1" si="257"/>
        <v>97735</v>
      </c>
      <c r="F888" s="1">
        <f t="shared" ca="1" si="258"/>
        <v>0.35</v>
      </c>
      <c r="G888">
        <f t="shared" ca="1" si="269"/>
        <v>5</v>
      </c>
      <c r="H888">
        <f t="shared" ca="1" si="259"/>
        <v>780</v>
      </c>
      <c r="I888" s="3">
        <f t="shared" ca="1" si="260"/>
        <v>3908</v>
      </c>
      <c r="J888">
        <v>12</v>
      </c>
      <c r="K888" s="1">
        <f t="shared" ca="1" si="261"/>
        <v>0.18</v>
      </c>
      <c r="L888">
        <f t="shared" ca="1" si="255"/>
        <v>4</v>
      </c>
      <c r="M888" s="4">
        <f t="shared" ca="1" si="262"/>
        <v>327.88664761626529</v>
      </c>
      <c r="N888" s="10">
        <f t="shared" ca="1" si="270"/>
        <v>2605.333333333333</v>
      </c>
      <c r="O888" s="3">
        <f t="shared" ca="1" si="263"/>
        <v>325.66666666666669</v>
      </c>
      <c r="P888" s="14">
        <f t="shared" ca="1" si="264"/>
        <v>703.43999999999994</v>
      </c>
      <c r="Q888" s="14">
        <f t="shared" ca="1" si="265"/>
        <v>19540</v>
      </c>
      <c r="R888" s="12">
        <f t="shared" ca="1" si="266"/>
        <v>3048240</v>
      </c>
      <c r="S888" s="12">
        <f t="shared" ca="1" si="267"/>
        <v>1367.8</v>
      </c>
      <c r="T888" s="12">
        <f t="shared" ca="1" si="268"/>
        <v>381948380</v>
      </c>
    </row>
    <row r="889" spans="1:20">
      <c r="A889" t="s">
        <v>904</v>
      </c>
      <c r="B889" t="str">
        <f t="shared" si="254"/>
        <v>2018</v>
      </c>
      <c r="D889" s="3">
        <f t="shared" ca="1" si="256"/>
        <v>14912.519999999999</v>
      </c>
      <c r="E889" s="3">
        <f t="shared" ca="1" si="257"/>
        <v>71012</v>
      </c>
      <c r="F889" s="1">
        <f t="shared" ca="1" si="258"/>
        <v>0.21</v>
      </c>
      <c r="G889">
        <f t="shared" ca="1" si="269"/>
        <v>3</v>
      </c>
      <c r="H889">
        <f t="shared" ca="1" si="259"/>
        <v>725</v>
      </c>
      <c r="I889" s="3">
        <f t="shared" ca="1" si="260"/>
        <v>2285</v>
      </c>
      <c r="J889">
        <v>12</v>
      </c>
      <c r="K889" s="1">
        <f t="shared" ca="1" si="261"/>
        <v>0.16</v>
      </c>
      <c r="L889">
        <f t="shared" ca="1" si="255"/>
        <v>3</v>
      </c>
      <c r="M889" s="4">
        <f t="shared" ca="1" si="262"/>
        <v>170.10538404554376</v>
      </c>
      <c r="N889" s="10">
        <f t="shared" ca="1" si="270"/>
        <v>1713.75</v>
      </c>
      <c r="O889" s="3">
        <f t="shared" ca="1" si="263"/>
        <v>190.41666666666666</v>
      </c>
      <c r="P889" s="14">
        <f t="shared" ca="1" si="264"/>
        <v>365.6</v>
      </c>
      <c r="Q889" s="14">
        <f t="shared" ca="1" si="265"/>
        <v>6855</v>
      </c>
      <c r="R889" s="12">
        <f t="shared" ca="1" si="266"/>
        <v>1656625</v>
      </c>
      <c r="S889" s="12">
        <f t="shared" ca="1" si="267"/>
        <v>479.84999999999997</v>
      </c>
      <c r="T889" s="12">
        <f t="shared" ca="1" si="268"/>
        <v>162262420</v>
      </c>
    </row>
    <row r="890" spans="1:20">
      <c r="A890" t="s">
        <v>905</v>
      </c>
      <c r="B890" t="str">
        <f t="shared" si="254"/>
        <v>2018</v>
      </c>
      <c r="D890" s="3">
        <f t="shared" ca="1" si="256"/>
        <v>15440.22</v>
      </c>
      <c r="E890" s="3">
        <f t="shared" ca="1" si="257"/>
        <v>85779</v>
      </c>
      <c r="F890" s="1">
        <f t="shared" ca="1" si="258"/>
        <v>0.18</v>
      </c>
      <c r="G890">
        <f t="shared" ca="1" si="269"/>
        <v>4</v>
      </c>
      <c r="H890">
        <f t="shared" ca="1" si="259"/>
        <v>735</v>
      </c>
      <c r="I890" s="3">
        <f t="shared" ca="1" si="260"/>
        <v>3349</v>
      </c>
      <c r="J890">
        <v>12</v>
      </c>
      <c r="K890" s="1">
        <f t="shared" ca="1" si="261"/>
        <v>0.19</v>
      </c>
      <c r="L890">
        <f t="shared" ca="1" si="255"/>
        <v>6</v>
      </c>
      <c r="M890" s="4">
        <f t="shared" ca="1" si="262"/>
        <v>296.862410877927</v>
      </c>
      <c r="N890" s="10">
        <f t="shared" ca="1" si="270"/>
        <v>1674.5</v>
      </c>
      <c r="O890" s="3">
        <f t="shared" ca="1" si="263"/>
        <v>279.08333333333331</v>
      </c>
      <c r="P890" s="14">
        <f t="shared" ca="1" si="264"/>
        <v>636.31000000000006</v>
      </c>
      <c r="Q890" s="14">
        <f t="shared" ca="1" si="265"/>
        <v>13396</v>
      </c>
      <c r="R890" s="12">
        <f t="shared" ca="1" si="266"/>
        <v>2461515</v>
      </c>
      <c r="S890" s="12">
        <f t="shared" ca="1" si="267"/>
        <v>602.81999999999994</v>
      </c>
      <c r="T890" s="12">
        <f t="shared" ca="1" si="268"/>
        <v>287273871</v>
      </c>
    </row>
    <row r="891" spans="1:20">
      <c r="A891" t="s">
        <v>906</v>
      </c>
      <c r="B891" t="str">
        <f t="shared" si="254"/>
        <v>2018</v>
      </c>
      <c r="D891" s="3">
        <f t="shared" ca="1" si="256"/>
        <v>10901.73</v>
      </c>
      <c r="E891" s="3">
        <f t="shared" ca="1" si="257"/>
        <v>51913</v>
      </c>
      <c r="F891" s="1">
        <f t="shared" ca="1" si="258"/>
        <v>0.21</v>
      </c>
      <c r="G891">
        <f t="shared" ca="1" si="269"/>
        <v>3</v>
      </c>
      <c r="H891">
        <f t="shared" ca="1" si="259"/>
        <v>752</v>
      </c>
      <c r="I891" s="3">
        <f t="shared" ca="1" si="260"/>
        <v>3667</v>
      </c>
      <c r="J891">
        <v>12</v>
      </c>
      <c r="K891" s="1">
        <f t="shared" ca="1" si="261"/>
        <v>0.19</v>
      </c>
      <c r="L891">
        <f t="shared" ca="1" si="255"/>
        <v>4</v>
      </c>
      <c r="M891" s="4">
        <f t="shared" ca="1" si="262"/>
        <v>325.05060038499806</v>
      </c>
      <c r="N891" s="10">
        <f t="shared" ca="1" si="270"/>
        <v>2444.6666666666665</v>
      </c>
      <c r="O891" s="3">
        <f t="shared" ca="1" si="263"/>
        <v>305.58333333333331</v>
      </c>
      <c r="P891" s="14">
        <f t="shared" ca="1" si="264"/>
        <v>696.73</v>
      </c>
      <c r="Q891" s="14">
        <f t="shared" ca="1" si="265"/>
        <v>11001</v>
      </c>
      <c r="R891" s="12">
        <f t="shared" ca="1" si="266"/>
        <v>2757584</v>
      </c>
      <c r="S891" s="12">
        <f t="shared" ca="1" si="267"/>
        <v>770.06999999999994</v>
      </c>
      <c r="T891" s="12">
        <f t="shared" ca="1" si="268"/>
        <v>190364971</v>
      </c>
    </row>
    <row r="892" spans="1:20">
      <c r="A892" t="s">
        <v>907</v>
      </c>
      <c r="B892" t="str">
        <f t="shared" si="254"/>
        <v>2018</v>
      </c>
      <c r="D892" s="3">
        <f t="shared" ca="1" si="256"/>
        <v>23311.86</v>
      </c>
      <c r="E892" s="3">
        <f t="shared" ca="1" si="257"/>
        <v>61347</v>
      </c>
      <c r="F892" s="1">
        <f t="shared" ca="1" si="258"/>
        <v>0.38</v>
      </c>
      <c r="G892">
        <f t="shared" ca="1" si="269"/>
        <v>3</v>
      </c>
      <c r="H892">
        <f t="shared" ca="1" si="259"/>
        <v>746</v>
      </c>
      <c r="I892" s="3">
        <f t="shared" ca="1" si="260"/>
        <v>3081</v>
      </c>
      <c r="J892">
        <v>12</v>
      </c>
      <c r="K892" s="1">
        <f t="shared" ca="1" si="261"/>
        <v>0.16</v>
      </c>
      <c r="L892">
        <f t="shared" ca="1" si="255"/>
        <v>5</v>
      </c>
      <c r="M892" s="4">
        <f t="shared" ca="1" si="262"/>
        <v>229.36310207628912</v>
      </c>
      <c r="N892" s="10">
        <f t="shared" ca="1" si="270"/>
        <v>1797.2500000000002</v>
      </c>
      <c r="O892" s="3">
        <f t="shared" ca="1" si="263"/>
        <v>256.75</v>
      </c>
      <c r="P892" s="14">
        <f t="shared" ca="1" si="264"/>
        <v>492.96000000000004</v>
      </c>
      <c r="Q892" s="14">
        <f t="shared" ca="1" si="265"/>
        <v>9243</v>
      </c>
      <c r="R892" s="12">
        <f t="shared" ca="1" si="266"/>
        <v>2298426</v>
      </c>
      <c r="S892" s="12">
        <f t="shared" ca="1" si="267"/>
        <v>1170.78</v>
      </c>
      <c r="T892" s="12">
        <f t="shared" ca="1" si="268"/>
        <v>189010107</v>
      </c>
    </row>
    <row r="893" spans="1:20">
      <c r="A893" t="s">
        <v>908</v>
      </c>
      <c r="B893" t="str">
        <f t="shared" si="254"/>
        <v>2018</v>
      </c>
      <c r="D893" s="3">
        <f t="shared" ca="1" si="256"/>
        <v>17386.2</v>
      </c>
      <c r="E893" s="3">
        <f t="shared" ca="1" si="257"/>
        <v>96590</v>
      </c>
      <c r="F893" s="1">
        <f t="shared" ca="1" si="258"/>
        <v>0.18000000000000002</v>
      </c>
      <c r="G893">
        <f t="shared" ca="1" si="269"/>
        <v>3</v>
      </c>
      <c r="H893">
        <f t="shared" ca="1" si="259"/>
        <v>735</v>
      </c>
      <c r="I893" s="3">
        <f t="shared" ca="1" si="260"/>
        <v>3698</v>
      </c>
      <c r="J893">
        <v>12</v>
      </c>
      <c r="K893" s="1">
        <f t="shared" ca="1" si="261"/>
        <v>0.19</v>
      </c>
      <c r="L893">
        <f t="shared" ca="1" si="255"/>
        <v>5</v>
      </c>
      <c r="M893" s="4">
        <f t="shared" ca="1" si="262"/>
        <v>327.79850565141066</v>
      </c>
      <c r="N893" s="10">
        <f t="shared" ca="1" si="270"/>
        <v>2157.166666666667</v>
      </c>
      <c r="O893" s="3">
        <f t="shared" ca="1" si="263"/>
        <v>308.16666666666669</v>
      </c>
      <c r="P893" s="14">
        <f t="shared" ca="1" si="264"/>
        <v>702.62</v>
      </c>
      <c r="Q893" s="14">
        <f t="shared" ca="1" si="265"/>
        <v>11094</v>
      </c>
      <c r="R893" s="12">
        <f t="shared" ca="1" si="266"/>
        <v>2718030</v>
      </c>
      <c r="S893" s="12">
        <f t="shared" ca="1" si="267"/>
        <v>665.6400000000001</v>
      </c>
      <c r="T893" s="12">
        <f t="shared" ca="1" si="268"/>
        <v>357189820</v>
      </c>
    </row>
    <row r="894" spans="1:20">
      <c r="A894" t="s">
        <v>909</v>
      </c>
      <c r="B894" t="str">
        <f t="shared" si="254"/>
        <v>2018</v>
      </c>
      <c r="D894" s="3">
        <f t="shared" ca="1" si="256"/>
        <v>10631.4</v>
      </c>
      <c r="E894" s="3">
        <f t="shared" ca="1" si="257"/>
        <v>81780</v>
      </c>
      <c r="F894" s="1">
        <f t="shared" ca="1" si="258"/>
        <v>0.13</v>
      </c>
      <c r="G894">
        <f t="shared" ca="1" si="269"/>
        <v>3</v>
      </c>
      <c r="H894">
        <f t="shared" ca="1" si="259"/>
        <v>738</v>
      </c>
      <c r="I894" s="3">
        <f t="shared" ca="1" si="260"/>
        <v>3008</v>
      </c>
      <c r="J894">
        <v>12</v>
      </c>
      <c r="K894" s="1">
        <f t="shared" ca="1" si="261"/>
        <v>0.21</v>
      </c>
      <c r="L894">
        <f t="shared" ca="1" si="255"/>
        <v>6</v>
      </c>
      <c r="M894" s="4">
        <f t="shared" ca="1" si="262"/>
        <v>295.22828278504574</v>
      </c>
      <c r="N894" s="10">
        <f t="shared" ca="1" si="270"/>
        <v>1504</v>
      </c>
      <c r="O894" s="3">
        <f t="shared" ca="1" si="263"/>
        <v>250.66666666666666</v>
      </c>
      <c r="P894" s="14">
        <f t="shared" ca="1" si="264"/>
        <v>631.67999999999995</v>
      </c>
      <c r="Q894" s="14">
        <f t="shared" ca="1" si="265"/>
        <v>9024</v>
      </c>
      <c r="R894" s="12">
        <f t="shared" ca="1" si="266"/>
        <v>2219904</v>
      </c>
      <c r="S894" s="12">
        <f t="shared" ca="1" si="267"/>
        <v>391.04</v>
      </c>
      <c r="T894" s="12">
        <f t="shared" ca="1" si="268"/>
        <v>245994240</v>
      </c>
    </row>
    <row r="895" spans="1:20">
      <c r="A895" t="s">
        <v>910</v>
      </c>
      <c r="B895" t="str">
        <f t="shared" si="254"/>
        <v>2018</v>
      </c>
      <c r="D895" s="3">
        <f t="shared" ca="1" si="256"/>
        <v>18839.27</v>
      </c>
      <c r="E895" s="3">
        <f t="shared" ca="1" si="257"/>
        <v>64963</v>
      </c>
      <c r="F895" s="1">
        <f t="shared" ca="1" si="258"/>
        <v>0.28999999999999998</v>
      </c>
      <c r="G895">
        <f t="shared" ca="1" si="269"/>
        <v>3</v>
      </c>
      <c r="H895">
        <f t="shared" ca="1" si="259"/>
        <v>762</v>
      </c>
      <c r="I895" s="3">
        <f t="shared" ca="1" si="260"/>
        <v>3914</v>
      </c>
      <c r="J895">
        <v>12</v>
      </c>
      <c r="K895" s="1">
        <f t="shared" ca="1" si="261"/>
        <v>0.17</v>
      </c>
      <c r="L895">
        <f t="shared" ca="1" si="255"/>
        <v>3</v>
      </c>
      <c r="M895" s="4">
        <f t="shared" ca="1" si="262"/>
        <v>309.86668425688885</v>
      </c>
      <c r="N895" s="10">
        <f t="shared" ca="1" si="270"/>
        <v>2935.5</v>
      </c>
      <c r="O895" s="3">
        <f t="shared" ca="1" si="263"/>
        <v>326.16666666666669</v>
      </c>
      <c r="P895" s="14">
        <f t="shared" ca="1" si="264"/>
        <v>665.38</v>
      </c>
      <c r="Q895" s="14">
        <f t="shared" ca="1" si="265"/>
        <v>11742</v>
      </c>
      <c r="R895" s="12">
        <f t="shared" ca="1" si="266"/>
        <v>2982468</v>
      </c>
      <c r="S895" s="12">
        <f t="shared" ca="1" si="267"/>
        <v>1135.06</v>
      </c>
      <c r="T895" s="12">
        <f t="shared" ca="1" si="268"/>
        <v>254265182</v>
      </c>
    </row>
    <row r="896" spans="1:20">
      <c r="A896" t="s">
        <v>911</v>
      </c>
      <c r="B896" t="str">
        <f t="shared" si="254"/>
        <v>2018</v>
      </c>
      <c r="D896" s="3">
        <f t="shared" ca="1" si="256"/>
        <v>17818.2</v>
      </c>
      <c r="E896" s="3">
        <f t="shared" ca="1" si="257"/>
        <v>118788</v>
      </c>
      <c r="F896" s="1">
        <f t="shared" ca="1" si="258"/>
        <v>0.15</v>
      </c>
      <c r="G896">
        <f t="shared" ca="1" si="269"/>
        <v>5</v>
      </c>
      <c r="H896">
        <f t="shared" ca="1" si="259"/>
        <v>742</v>
      </c>
      <c r="I896" s="3">
        <f t="shared" ca="1" si="260"/>
        <v>2118</v>
      </c>
      <c r="J896">
        <v>12</v>
      </c>
      <c r="K896" s="1">
        <f t="shared" ca="1" si="261"/>
        <v>0.15</v>
      </c>
      <c r="L896">
        <f t="shared" ca="1" si="255"/>
        <v>3</v>
      </c>
      <c r="M896" s="4">
        <f t="shared" ca="1" si="262"/>
        <v>147.68421389087257</v>
      </c>
      <c r="N896" s="10">
        <f t="shared" ca="1" si="270"/>
        <v>1588.5</v>
      </c>
      <c r="O896" s="3">
        <f t="shared" ca="1" si="263"/>
        <v>176.5</v>
      </c>
      <c r="P896" s="14">
        <f t="shared" ca="1" si="264"/>
        <v>317.7</v>
      </c>
      <c r="Q896" s="14">
        <f t="shared" ca="1" si="265"/>
        <v>10590</v>
      </c>
      <c r="R896" s="12">
        <f t="shared" ca="1" si="266"/>
        <v>1571556</v>
      </c>
      <c r="S896" s="12">
        <f t="shared" ca="1" si="267"/>
        <v>317.7</v>
      </c>
      <c r="T896" s="12">
        <f t="shared" ca="1" si="268"/>
        <v>251592984</v>
      </c>
    </row>
    <row r="897" spans="1:20">
      <c r="A897" t="s">
        <v>912</v>
      </c>
      <c r="B897" t="str">
        <f t="shared" si="254"/>
        <v>2018</v>
      </c>
      <c r="D897" s="3">
        <f t="shared" ca="1" si="256"/>
        <v>25296.84</v>
      </c>
      <c r="E897" s="3">
        <f t="shared" ca="1" si="257"/>
        <v>93692</v>
      </c>
      <c r="F897" s="1">
        <f t="shared" ca="1" si="258"/>
        <v>0.27</v>
      </c>
      <c r="G897">
        <f t="shared" ca="1" si="269"/>
        <v>5</v>
      </c>
      <c r="H897">
        <f t="shared" ca="1" si="259"/>
        <v>728</v>
      </c>
      <c r="I897" s="3">
        <f t="shared" ca="1" si="260"/>
        <v>2491</v>
      </c>
      <c r="J897">
        <v>12</v>
      </c>
      <c r="K897" s="1">
        <f t="shared" ca="1" si="261"/>
        <v>0.2</v>
      </c>
      <c r="L897">
        <f t="shared" ca="1" si="255"/>
        <v>6</v>
      </c>
      <c r="M897" s="4">
        <f t="shared" ca="1" si="262"/>
        <v>232.63670518903209</v>
      </c>
      <c r="N897" s="10">
        <f t="shared" ca="1" si="270"/>
        <v>1245.5</v>
      </c>
      <c r="O897" s="3">
        <f t="shared" ca="1" si="263"/>
        <v>207.58333333333334</v>
      </c>
      <c r="P897" s="14">
        <f t="shared" ca="1" si="264"/>
        <v>498.20000000000005</v>
      </c>
      <c r="Q897" s="14">
        <f t="shared" ca="1" si="265"/>
        <v>12455</v>
      </c>
      <c r="R897" s="12">
        <f t="shared" ca="1" si="266"/>
        <v>1813448</v>
      </c>
      <c r="S897" s="12">
        <f t="shared" ca="1" si="267"/>
        <v>672.57</v>
      </c>
      <c r="T897" s="12">
        <f t="shared" ca="1" si="268"/>
        <v>233386772</v>
      </c>
    </row>
    <row r="898" spans="1:20">
      <c r="A898" t="s">
        <v>913</v>
      </c>
      <c r="B898" t="str">
        <f t="shared" ref="B898:B961" si="271">+LEFT(A898,4)</f>
        <v>2018</v>
      </c>
      <c r="D898" s="3">
        <f t="shared" ca="1" si="256"/>
        <v>39338.310000000005</v>
      </c>
      <c r="E898" s="3">
        <f t="shared" ca="1" si="257"/>
        <v>119207</v>
      </c>
      <c r="F898" s="1">
        <f t="shared" ca="1" si="258"/>
        <v>0.33</v>
      </c>
      <c r="G898">
        <f t="shared" ca="1" si="269"/>
        <v>4</v>
      </c>
      <c r="H898">
        <f t="shared" ca="1" si="259"/>
        <v>753</v>
      </c>
      <c r="I898" s="3">
        <f t="shared" ca="1" si="260"/>
        <v>2445</v>
      </c>
      <c r="J898">
        <v>12</v>
      </c>
      <c r="K898" s="1">
        <f t="shared" ca="1" si="261"/>
        <v>0.19</v>
      </c>
      <c r="L898">
        <f t="shared" ca="1" si="255"/>
        <v>5</v>
      </c>
      <c r="M898" s="4">
        <f t="shared" ca="1" si="262"/>
        <v>216.72994762512141</v>
      </c>
      <c r="N898" s="10">
        <f t="shared" ca="1" si="270"/>
        <v>1426.25</v>
      </c>
      <c r="O898" s="3">
        <f t="shared" ca="1" si="263"/>
        <v>203.75</v>
      </c>
      <c r="P898" s="14">
        <f t="shared" ca="1" si="264"/>
        <v>464.55</v>
      </c>
      <c r="Q898" s="14">
        <f t="shared" ca="1" si="265"/>
        <v>9780</v>
      </c>
      <c r="R898" s="12">
        <f t="shared" ca="1" si="266"/>
        <v>1841085</v>
      </c>
      <c r="S898" s="12">
        <f t="shared" ca="1" si="267"/>
        <v>806.85</v>
      </c>
      <c r="T898" s="12">
        <f t="shared" ca="1" si="268"/>
        <v>291461115</v>
      </c>
    </row>
    <row r="899" spans="1:20">
      <c r="A899" t="s">
        <v>914</v>
      </c>
      <c r="B899" t="str">
        <f t="shared" si="271"/>
        <v>2018</v>
      </c>
      <c r="D899" s="3">
        <f t="shared" ca="1" si="256"/>
        <v>16132</v>
      </c>
      <c r="E899" s="3">
        <f t="shared" ca="1" si="257"/>
        <v>80660</v>
      </c>
      <c r="F899" s="1">
        <f t="shared" ca="1" si="258"/>
        <v>0.2</v>
      </c>
      <c r="G899">
        <f t="shared" ca="1" si="269"/>
        <v>4</v>
      </c>
      <c r="H899">
        <f t="shared" ca="1" si="259"/>
        <v>790</v>
      </c>
      <c r="I899" s="3">
        <f t="shared" ca="1" si="260"/>
        <v>3995</v>
      </c>
      <c r="J899">
        <v>12</v>
      </c>
      <c r="K899" s="1">
        <f t="shared" ca="1" si="261"/>
        <v>0.19</v>
      </c>
      <c r="L899">
        <f t="shared" ref="L899:L962" ca="1" si="272">+RANDBETWEEN(3,6)</f>
        <v>6</v>
      </c>
      <c r="M899" s="4">
        <f t="shared" ca="1" si="262"/>
        <v>354.12521094575061</v>
      </c>
      <c r="N899" s="10">
        <f t="shared" ca="1" si="270"/>
        <v>1997.5</v>
      </c>
      <c r="O899" s="3">
        <f t="shared" ca="1" si="263"/>
        <v>332.91666666666669</v>
      </c>
      <c r="P899" s="14">
        <f t="shared" ca="1" si="264"/>
        <v>759.05</v>
      </c>
      <c r="Q899" s="14">
        <f t="shared" ca="1" si="265"/>
        <v>15980</v>
      </c>
      <c r="R899" s="12">
        <f t="shared" ca="1" si="266"/>
        <v>3156050</v>
      </c>
      <c r="S899" s="12">
        <f t="shared" ca="1" si="267"/>
        <v>799</v>
      </c>
      <c r="T899" s="12">
        <f t="shared" ca="1" si="268"/>
        <v>322236700</v>
      </c>
    </row>
    <row r="900" spans="1:20">
      <c r="A900" t="s">
        <v>915</v>
      </c>
      <c r="B900" t="str">
        <f t="shared" si="271"/>
        <v>2018</v>
      </c>
      <c r="D900" s="3">
        <f t="shared" ca="1" si="256"/>
        <v>21652.95</v>
      </c>
      <c r="E900" s="3">
        <f t="shared" ca="1" si="257"/>
        <v>65615</v>
      </c>
      <c r="F900" s="1">
        <f t="shared" ca="1" si="258"/>
        <v>0.33</v>
      </c>
      <c r="G900">
        <f t="shared" ca="1" si="269"/>
        <v>5</v>
      </c>
      <c r="H900">
        <f t="shared" ca="1" si="259"/>
        <v>786</v>
      </c>
      <c r="I900" s="3">
        <f t="shared" ca="1" si="260"/>
        <v>3571</v>
      </c>
      <c r="J900">
        <v>12</v>
      </c>
      <c r="K900" s="1">
        <f t="shared" ca="1" si="261"/>
        <v>0.16</v>
      </c>
      <c r="L900">
        <f t="shared" ca="1" si="272"/>
        <v>4</v>
      </c>
      <c r="M900" s="4">
        <f t="shared" ca="1" si="262"/>
        <v>265.84084307511466</v>
      </c>
      <c r="N900" s="10">
        <f t="shared" ca="1" si="270"/>
        <v>2380.6666666666665</v>
      </c>
      <c r="O900" s="3">
        <f t="shared" ca="1" si="263"/>
        <v>297.58333333333331</v>
      </c>
      <c r="P900" s="14">
        <f t="shared" ca="1" si="264"/>
        <v>571.36</v>
      </c>
      <c r="Q900" s="14">
        <f t="shared" ca="1" si="265"/>
        <v>17855</v>
      </c>
      <c r="R900" s="12">
        <f t="shared" ca="1" si="266"/>
        <v>2806806</v>
      </c>
      <c r="S900" s="12">
        <f t="shared" ca="1" si="267"/>
        <v>1178.43</v>
      </c>
      <c r="T900" s="12">
        <f t="shared" ca="1" si="268"/>
        <v>234311165</v>
      </c>
    </row>
    <row r="901" spans="1:20">
      <c r="A901" t="s">
        <v>916</v>
      </c>
      <c r="B901" t="str">
        <f t="shared" si="271"/>
        <v>2018</v>
      </c>
      <c r="D901" s="3">
        <f t="shared" ca="1" si="256"/>
        <v>29120.400000000001</v>
      </c>
      <c r="E901" s="3">
        <f t="shared" ca="1" si="257"/>
        <v>72801</v>
      </c>
      <c r="F901" s="1">
        <f t="shared" ca="1" si="258"/>
        <v>0.4</v>
      </c>
      <c r="G901">
        <f t="shared" ca="1" si="269"/>
        <v>3</v>
      </c>
      <c r="H901">
        <f t="shared" ca="1" si="259"/>
        <v>736</v>
      </c>
      <c r="I901" s="3">
        <f t="shared" ca="1" si="260"/>
        <v>2975</v>
      </c>
      <c r="J901">
        <v>12</v>
      </c>
      <c r="K901" s="1">
        <f t="shared" ca="1" si="261"/>
        <v>0.21</v>
      </c>
      <c r="L901">
        <f t="shared" ca="1" si="272"/>
        <v>3</v>
      </c>
      <c r="M901" s="4">
        <f t="shared" ca="1" si="262"/>
        <v>291.98940867204493</v>
      </c>
      <c r="N901" s="10">
        <f t="shared" ca="1" si="270"/>
        <v>2231.25</v>
      </c>
      <c r="O901" s="3">
        <f t="shared" ca="1" si="263"/>
        <v>247.91666666666666</v>
      </c>
      <c r="P901" s="14">
        <f t="shared" ca="1" si="264"/>
        <v>624.75</v>
      </c>
      <c r="Q901" s="14">
        <f t="shared" ca="1" si="265"/>
        <v>8925</v>
      </c>
      <c r="R901" s="12">
        <f t="shared" ca="1" si="266"/>
        <v>2189600</v>
      </c>
      <c r="S901" s="12">
        <f t="shared" ca="1" si="267"/>
        <v>1190</v>
      </c>
      <c r="T901" s="12">
        <f t="shared" ca="1" si="268"/>
        <v>216582975</v>
      </c>
    </row>
    <row r="902" spans="1:20">
      <c r="A902" t="s">
        <v>917</v>
      </c>
      <c r="B902" t="str">
        <f t="shared" si="271"/>
        <v>2018</v>
      </c>
      <c r="D902" s="3">
        <f t="shared" ca="1" si="256"/>
        <v>13552.35</v>
      </c>
      <c r="E902" s="3">
        <f t="shared" ca="1" si="257"/>
        <v>64535</v>
      </c>
      <c r="F902" s="1">
        <f t="shared" ca="1" si="258"/>
        <v>0.21</v>
      </c>
      <c r="G902">
        <f t="shared" ca="1" si="269"/>
        <v>5</v>
      </c>
      <c r="H902">
        <f t="shared" ca="1" si="259"/>
        <v>752</v>
      </c>
      <c r="I902" s="3">
        <f t="shared" ca="1" si="260"/>
        <v>2489</v>
      </c>
      <c r="J902">
        <v>12</v>
      </c>
      <c r="K902" s="1">
        <f t="shared" ca="1" si="261"/>
        <v>0.19</v>
      </c>
      <c r="L902">
        <f t="shared" ca="1" si="272"/>
        <v>5</v>
      </c>
      <c r="M902" s="4">
        <f t="shared" ca="1" si="262"/>
        <v>220.63020026132003</v>
      </c>
      <c r="N902" s="10">
        <f t="shared" ca="1" si="270"/>
        <v>1451.9166666666667</v>
      </c>
      <c r="O902" s="3">
        <f t="shared" ca="1" si="263"/>
        <v>207.41666666666666</v>
      </c>
      <c r="P902" s="14">
        <f t="shared" ca="1" si="264"/>
        <v>472.91</v>
      </c>
      <c r="Q902" s="14">
        <f t="shared" ca="1" si="265"/>
        <v>12445</v>
      </c>
      <c r="R902" s="12">
        <f t="shared" ca="1" si="266"/>
        <v>1871728</v>
      </c>
      <c r="S902" s="12">
        <f t="shared" ca="1" si="267"/>
        <v>522.68999999999994</v>
      </c>
      <c r="T902" s="12">
        <f t="shared" ca="1" si="268"/>
        <v>160627615</v>
      </c>
    </row>
    <row r="903" spans="1:20">
      <c r="A903" t="s">
        <v>918</v>
      </c>
      <c r="B903" t="str">
        <f t="shared" si="271"/>
        <v>2018</v>
      </c>
      <c r="D903" s="3">
        <f t="shared" ca="1" si="256"/>
        <v>15875.16</v>
      </c>
      <c r="E903" s="3">
        <f t="shared" ca="1" si="257"/>
        <v>75596</v>
      </c>
      <c r="F903" s="1">
        <f t="shared" ca="1" si="258"/>
        <v>0.21</v>
      </c>
      <c r="G903">
        <f t="shared" ca="1" si="269"/>
        <v>5</v>
      </c>
      <c r="H903">
        <f t="shared" ca="1" si="259"/>
        <v>777</v>
      </c>
      <c r="I903" s="3">
        <f t="shared" ca="1" si="260"/>
        <v>3922</v>
      </c>
      <c r="J903">
        <v>12</v>
      </c>
      <c r="K903" s="1">
        <f t="shared" ca="1" si="261"/>
        <v>0.17</v>
      </c>
      <c r="L903">
        <f t="shared" ca="1" si="272"/>
        <v>6</v>
      </c>
      <c r="M903" s="4">
        <f t="shared" ca="1" si="262"/>
        <v>310.50003465904905</v>
      </c>
      <c r="N903" s="10">
        <f t="shared" ca="1" si="270"/>
        <v>1961</v>
      </c>
      <c r="O903" s="3">
        <f t="shared" ca="1" si="263"/>
        <v>326.83333333333331</v>
      </c>
      <c r="P903" s="14">
        <f t="shared" ca="1" si="264"/>
        <v>666.74</v>
      </c>
      <c r="Q903" s="14">
        <f t="shared" ca="1" si="265"/>
        <v>19610</v>
      </c>
      <c r="R903" s="12">
        <f t="shared" ca="1" si="266"/>
        <v>3047394</v>
      </c>
      <c r="S903" s="12">
        <f t="shared" ca="1" si="267"/>
        <v>823.62</v>
      </c>
      <c r="T903" s="12">
        <f t="shared" ca="1" si="268"/>
        <v>296487512</v>
      </c>
    </row>
    <row r="904" spans="1:20">
      <c r="A904" t="s">
        <v>919</v>
      </c>
      <c r="B904" t="str">
        <f t="shared" si="271"/>
        <v>2018</v>
      </c>
      <c r="D904" s="3">
        <f t="shared" ca="1" si="256"/>
        <v>29525.940000000002</v>
      </c>
      <c r="E904" s="3">
        <f t="shared" ca="1" si="257"/>
        <v>86841</v>
      </c>
      <c r="F904" s="1">
        <f t="shared" ca="1" si="258"/>
        <v>0.34</v>
      </c>
      <c r="G904">
        <f t="shared" ca="1" si="269"/>
        <v>4</v>
      </c>
      <c r="H904">
        <f t="shared" ca="1" si="259"/>
        <v>754</v>
      </c>
      <c r="I904" s="3">
        <f t="shared" ca="1" si="260"/>
        <v>3396</v>
      </c>
      <c r="J904">
        <v>12</v>
      </c>
      <c r="K904" s="1">
        <f t="shared" ca="1" si="261"/>
        <v>0.16</v>
      </c>
      <c r="L904">
        <f t="shared" ca="1" si="272"/>
        <v>6</v>
      </c>
      <c r="M904" s="4">
        <f t="shared" ca="1" si="262"/>
        <v>252.81307843267689</v>
      </c>
      <c r="N904" s="10">
        <f t="shared" ca="1" si="270"/>
        <v>1698</v>
      </c>
      <c r="O904" s="3">
        <f t="shared" ca="1" si="263"/>
        <v>283</v>
      </c>
      <c r="P904" s="14">
        <f t="shared" ca="1" si="264"/>
        <v>543.36</v>
      </c>
      <c r="Q904" s="14">
        <f t="shared" ca="1" si="265"/>
        <v>13584</v>
      </c>
      <c r="R904" s="12">
        <f t="shared" ca="1" si="266"/>
        <v>2560584</v>
      </c>
      <c r="S904" s="12">
        <f t="shared" ca="1" si="267"/>
        <v>1154.6400000000001</v>
      </c>
      <c r="T904" s="12">
        <f t="shared" ca="1" si="268"/>
        <v>294912036</v>
      </c>
    </row>
    <row r="905" spans="1:20">
      <c r="A905" t="s">
        <v>920</v>
      </c>
      <c r="B905" t="str">
        <f t="shared" si="271"/>
        <v>2018</v>
      </c>
      <c r="D905" s="3">
        <f t="shared" ca="1" si="256"/>
        <v>14699.16</v>
      </c>
      <c r="E905" s="3">
        <f t="shared" ca="1" si="257"/>
        <v>69996</v>
      </c>
      <c r="F905" s="1">
        <f t="shared" ca="1" si="258"/>
        <v>0.21</v>
      </c>
      <c r="G905">
        <f t="shared" ca="1" si="269"/>
        <v>5</v>
      </c>
      <c r="H905">
        <f t="shared" ca="1" si="259"/>
        <v>752</v>
      </c>
      <c r="I905" s="3">
        <f t="shared" ca="1" si="260"/>
        <v>2478</v>
      </c>
      <c r="J905">
        <v>12</v>
      </c>
      <c r="K905" s="1">
        <f t="shared" ca="1" si="261"/>
        <v>0.21</v>
      </c>
      <c r="L905">
        <f t="shared" ca="1" si="272"/>
        <v>4</v>
      </c>
      <c r="M905" s="4">
        <f t="shared" ca="1" si="262"/>
        <v>243.21000157624451</v>
      </c>
      <c r="N905" s="10">
        <f t="shared" ca="1" si="270"/>
        <v>1652</v>
      </c>
      <c r="O905" s="3">
        <f t="shared" ca="1" si="263"/>
        <v>206.5</v>
      </c>
      <c r="P905" s="14">
        <f t="shared" ca="1" si="264"/>
        <v>520.38</v>
      </c>
      <c r="Q905" s="14">
        <f t="shared" ca="1" si="265"/>
        <v>12390</v>
      </c>
      <c r="R905" s="12">
        <f t="shared" ca="1" si="266"/>
        <v>1863456</v>
      </c>
      <c r="S905" s="12">
        <f t="shared" ca="1" si="267"/>
        <v>520.38</v>
      </c>
      <c r="T905" s="12">
        <f t="shared" ca="1" si="268"/>
        <v>173450088</v>
      </c>
    </row>
    <row r="906" spans="1:20">
      <c r="A906" t="s">
        <v>921</v>
      </c>
      <c r="B906" t="str">
        <f t="shared" si="271"/>
        <v>2018</v>
      </c>
      <c r="D906" s="3">
        <f t="shared" ca="1" si="256"/>
        <v>25865.84</v>
      </c>
      <c r="E906" s="3">
        <f t="shared" ca="1" si="257"/>
        <v>76076</v>
      </c>
      <c r="F906" s="1">
        <f t="shared" ca="1" si="258"/>
        <v>0.34</v>
      </c>
      <c r="G906">
        <f t="shared" ca="1" si="269"/>
        <v>5</v>
      </c>
      <c r="H906">
        <f t="shared" ca="1" si="259"/>
        <v>753</v>
      </c>
      <c r="I906" s="3">
        <f t="shared" ca="1" si="260"/>
        <v>2704</v>
      </c>
      <c r="J906">
        <v>12</v>
      </c>
      <c r="K906" s="1">
        <f t="shared" ca="1" si="261"/>
        <v>0.2</v>
      </c>
      <c r="L906">
        <f t="shared" ca="1" si="272"/>
        <v>6</v>
      </c>
      <c r="M906" s="4">
        <f t="shared" ca="1" si="262"/>
        <v>252.52896460503541</v>
      </c>
      <c r="N906" s="10">
        <f t="shared" ca="1" si="270"/>
        <v>1352</v>
      </c>
      <c r="O906" s="3">
        <f t="shared" ca="1" si="263"/>
        <v>225.33333333333334</v>
      </c>
      <c r="P906" s="14">
        <f t="shared" ca="1" si="264"/>
        <v>540.80000000000007</v>
      </c>
      <c r="Q906" s="14">
        <f t="shared" ca="1" si="265"/>
        <v>13520</v>
      </c>
      <c r="R906" s="12">
        <f t="shared" ca="1" si="266"/>
        <v>2036112</v>
      </c>
      <c r="S906" s="12">
        <f t="shared" ca="1" si="267"/>
        <v>919.36</v>
      </c>
      <c r="T906" s="12">
        <f t="shared" ca="1" si="268"/>
        <v>205709504</v>
      </c>
    </row>
    <row r="907" spans="1:20">
      <c r="A907" t="s">
        <v>922</v>
      </c>
      <c r="B907" t="str">
        <f t="shared" si="271"/>
        <v>2018</v>
      </c>
      <c r="D907" s="3">
        <f t="shared" ca="1" si="256"/>
        <v>29814</v>
      </c>
      <c r="E907" s="3">
        <f t="shared" ca="1" si="257"/>
        <v>119256</v>
      </c>
      <c r="F907" s="1">
        <f t="shared" ca="1" si="258"/>
        <v>0.25</v>
      </c>
      <c r="G907">
        <f t="shared" ca="1" si="269"/>
        <v>3</v>
      </c>
      <c r="H907">
        <f t="shared" ca="1" si="259"/>
        <v>758</v>
      </c>
      <c r="I907" s="3">
        <f t="shared" ca="1" si="260"/>
        <v>3719</v>
      </c>
      <c r="J907">
        <v>12</v>
      </c>
      <c r="K907" s="1">
        <f t="shared" ca="1" si="261"/>
        <v>0.2</v>
      </c>
      <c r="L907">
        <f t="shared" ca="1" si="272"/>
        <v>6</v>
      </c>
      <c r="M907" s="4">
        <f t="shared" ca="1" si="262"/>
        <v>347.32071722120065</v>
      </c>
      <c r="N907" s="10">
        <f t="shared" ca="1" si="270"/>
        <v>1859.5</v>
      </c>
      <c r="O907" s="3">
        <f t="shared" ca="1" si="263"/>
        <v>309.91666666666669</v>
      </c>
      <c r="P907" s="14">
        <f t="shared" ca="1" si="264"/>
        <v>743.80000000000007</v>
      </c>
      <c r="Q907" s="14">
        <f t="shared" ca="1" si="265"/>
        <v>11157</v>
      </c>
      <c r="R907" s="12">
        <f t="shared" ca="1" si="266"/>
        <v>2819002</v>
      </c>
      <c r="S907" s="12">
        <f t="shared" ca="1" si="267"/>
        <v>929.75</v>
      </c>
      <c r="T907" s="12">
        <f t="shared" ca="1" si="268"/>
        <v>443513064</v>
      </c>
    </row>
    <row r="908" spans="1:20">
      <c r="A908" t="s">
        <v>923</v>
      </c>
      <c r="B908" t="str">
        <f t="shared" si="271"/>
        <v>2018</v>
      </c>
      <c r="D908" s="3">
        <f t="shared" ca="1" si="256"/>
        <v>9911.64</v>
      </c>
      <c r="E908" s="3">
        <f t="shared" ca="1" si="257"/>
        <v>82597</v>
      </c>
      <c r="F908" s="1">
        <f t="shared" ca="1" si="258"/>
        <v>0.12</v>
      </c>
      <c r="G908">
        <f t="shared" ca="1" si="269"/>
        <v>4</v>
      </c>
      <c r="H908">
        <f t="shared" ca="1" si="259"/>
        <v>740</v>
      </c>
      <c r="I908" s="3">
        <f t="shared" ca="1" si="260"/>
        <v>2435</v>
      </c>
      <c r="J908">
        <v>12</v>
      </c>
      <c r="K908" s="1">
        <f t="shared" ca="1" si="261"/>
        <v>0.17</v>
      </c>
      <c r="L908">
        <f t="shared" ca="1" si="272"/>
        <v>3</v>
      </c>
      <c r="M908" s="4">
        <f t="shared" ca="1" si="262"/>
        <v>192.77602865751771</v>
      </c>
      <c r="N908" s="10">
        <f t="shared" ca="1" si="270"/>
        <v>1826.25</v>
      </c>
      <c r="O908" s="3">
        <f t="shared" ca="1" si="263"/>
        <v>202.91666666666666</v>
      </c>
      <c r="P908" s="14">
        <f t="shared" ca="1" si="264"/>
        <v>413.95000000000005</v>
      </c>
      <c r="Q908" s="14">
        <f t="shared" ca="1" si="265"/>
        <v>9740</v>
      </c>
      <c r="R908" s="12">
        <f t="shared" ca="1" si="266"/>
        <v>1801900</v>
      </c>
      <c r="S908" s="12">
        <f t="shared" ca="1" si="267"/>
        <v>292.2</v>
      </c>
      <c r="T908" s="12">
        <f t="shared" ca="1" si="268"/>
        <v>201123695</v>
      </c>
    </row>
    <row r="909" spans="1:20">
      <c r="A909" t="s">
        <v>924</v>
      </c>
      <c r="B909" t="str">
        <f t="shared" si="271"/>
        <v>2018</v>
      </c>
      <c r="D909" s="3">
        <f t="shared" ca="1" si="256"/>
        <v>14108.699999999999</v>
      </c>
      <c r="E909" s="3">
        <f t="shared" ca="1" si="257"/>
        <v>94058</v>
      </c>
      <c r="F909" s="1">
        <f t="shared" ca="1" si="258"/>
        <v>0.15</v>
      </c>
      <c r="G909">
        <f t="shared" ca="1" si="269"/>
        <v>4</v>
      </c>
      <c r="H909">
        <f t="shared" ca="1" si="259"/>
        <v>730</v>
      </c>
      <c r="I909" s="3">
        <f t="shared" ca="1" si="260"/>
        <v>3230</v>
      </c>
      <c r="J909">
        <v>12</v>
      </c>
      <c r="K909" s="1">
        <f t="shared" ca="1" si="261"/>
        <v>0.17</v>
      </c>
      <c r="L909">
        <f t="shared" ca="1" si="272"/>
        <v>5</v>
      </c>
      <c r="M909" s="4">
        <f t="shared" ca="1" si="262"/>
        <v>255.71522487218976</v>
      </c>
      <c r="N909" s="10">
        <f t="shared" ca="1" si="270"/>
        <v>1884.1666666666667</v>
      </c>
      <c r="O909" s="3">
        <f t="shared" ca="1" si="263"/>
        <v>269.16666666666669</v>
      </c>
      <c r="P909" s="14">
        <f t="shared" ca="1" si="264"/>
        <v>549.1</v>
      </c>
      <c r="Q909" s="14">
        <f t="shared" ca="1" si="265"/>
        <v>12920</v>
      </c>
      <c r="R909" s="12">
        <f t="shared" ca="1" si="266"/>
        <v>2357900</v>
      </c>
      <c r="S909" s="12">
        <f t="shared" ca="1" si="267"/>
        <v>484.5</v>
      </c>
      <c r="T909" s="12">
        <f t="shared" ca="1" si="268"/>
        <v>303807340</v>
      </c>
    </row>
    <row r="910" spans="1:20">
      <c r="A910" t="s">
        <v>925</v>
      </c>
      <c r="B910" t="str">
        <f t="shared" si="271"/>
        <v>2018</v>
      </c>
      <c r="D910" s="3">
        <f t="shared" ca="1" si="256"/>
        <v>34611.599999999999</v>
      </c>
      <c r="E910" s="3">
        <f t="shared" ca="1" si="257"/>
        <v>115372</v>
      </c>
      <c r="F910" s="1">
        <f t="shared" ca="1" si="258"/>
        <v>0.3</v>
      </c>
      <c r="G910">
        <f t="shared" ca="1" si="269"/>
        <v>4</v>
      </c>
      <c r="H910">
        <f t="shared" ca="1" si="259"/>
        <v>782</v>
      </c>
      <c r="I910" s="3">
        <f t="shared" ca="1" si="260"/>
        <v>2992</v>
      </c>
      <c r="J910">
        <v>12</v>
      </c>
      <c r="K910" s="1">
        <f t="shared" ca="1" si="261"/>
        <v>0.2</v>
      </c>
      <c r="L910">
        <f t="shared" ca="1" si="272"/>
        <v>3</v>
      </c>
      <c r="M910" s="4">
        <f t="shared" ca="1" si="262"/>
        <v>279.42554071681428</v>
      </c>
      <c r="N910" s="10">
        <f t="shared" ca="1" si="270"/>
        <v>2244</v>
      </c>
      <c r="O910" s="3">
        <f t="shared" ca="1" si="263"/>
        <v>249.33333333333334</v>
      </c>
      <c r="P910" s="14">
        <f t="shared" ca="1" si="264"/>
        <v>598.4</v>
      </c>
      <c r="Q910" s="14">
        <f t="shared" ca="1" si="265"/>
        <v>11968</v>
      </c>
      <c r="R910" s="12">
        <f t="shared" ca="1" si="266"/>
        <v>2339744</v>
      </c>
      <c r="S910" s="12">
        <f t="shared" ca="1" si="267"/>
        <v>897.6</v>
      </c>
      <c r="T910" s="12">
        <f t="shared" ca="1" si="268"/>
        <v>345193024</v>
      </c>
    </row>
    <row r="911" spans="1:20">
      <c r="A911" t="s">
        <v>926</v>
      </c>
      <c r="B911" t="str">
        <f t="shared" si="271"/>
        <v>2018</v>
      </c>
      <c r="D911" s="3">
        <f t="shared" ca="1" si="256"/>
        <v>31039.960000000003</v>
      </c>
      <c r="E911" s="3">
        <f t="shared" ca="1" si="257"/>
        <v>91294</v>
      </c>
      <c r="F911" s="1">
        <f t="shared" ca="1" si="258"/>
        <v>0.34</v>
      </c>
      <c r="G911">
        <f t="shared" ca="1" si="269"/>
        <v>4</v>
      </c>
      <c r="H911">
        <f t="shared" ca="1" si="259"/>
        <v>753</v>
      </c>
      <c r="I911" s="3">
        <f t="shared" ca="1" si="260"/>
        <v>2487</v>
      </c>
      <c r="J911">
        <v>12</v>
      </c>
      <c r="K911" s="1">
        <f t="shared" ca="1" si="261"/>
        <v>0.21</v>
      </c>
      <c r="L911">
        <f t="shared" ca="1" si="272"/>
        <v>4</v>
      </c>
      <c r="M911" s="4">
        <f t="shared" ca="1" si="262"/>
        <v>244.09333087979024</v>
      </c>
      <c r="N911" s="10">
        <f t="shared" ca="1" si="270"/>
        <v>1658</v>
      </c>
      <c r="O911" s="3">
        <f t="shared" ca="1" si="263"/>
        <v>207.25</v>
      </c>
      <c r="P911" s="14">
        <f t="shared" ca="1" si="264"/>
        <v>522.27</v>
      </c>
      <c r="Q911" s="14">
        <f t="shared" ca="1" si="265"/>
        <v>9948</v>
      </c>
      <c r="R911" s="12">
        <f t="shared" ca="1" si="266"/>
        <v>1872711</v>
      </c>
      <c r="S911" s="12">
        <f t="shared" ca="1" si="267"/>
        <v>845.58</v>
      </c>
      <c r="T911" s="12">
        <f t="shared" ca="1" si="268"/>
        <v>227048178</v>
      </c>
    </row>
    <row r="912" spans="1:20">
      <c r="A912" t="s">
        <v>927</v>
      </c>
      <c r="B912" t="str">
        <f t="shared" si="271"/>
        <v>2018</v>
      </c>
      <c r="D912" s="3">
        <f t="shared" ca="1" si="256"/>
        <v>38130.51</v>
      </c>
      <c r="E912" s="3">
        <f t="shared" ca="1" si="257"/>
        <v>115547</v>
      </c>
      <c r="F912" s="1">
        <f t="shared" ca="1" si="258"/>
        <v>0.33</v>
      </c>
      <c r="G912">
        <f t="shared" ca="1" si="269"/>
        <v>4</v>
      </c>
      <c r="H912">
        <f t="shared" ca="1" si="259"/>
        <v>775</v>
      </c>
      <c r="I912" s="3">
        <f t="shared" ca="1" si="260"/>
        <v>2915</v>
      </c>
      <c r="J912">
        <v>12</v>
      </c>
      <c r="K912" s="1">
        <f t="shared" ca="1" si="261"/>
        <v>0.16</v>
      </c>
      <c r="L912">
        <f t="shared" ca="1" si="272"/>
        <v>4</v>
      </c>
      <c r="M912" s="4">
        <f t="shared" ca="1" si="262"/>
        <v>217.00533675831954</v>
      </c>
      <c r="N912" s="10">
        <f t="shared" ca="1" si="270"/>
        <v>1943.3333333333333</v>
      </c>
      <c r="O912" s="3">
        <f t="shared" ca="1" si="263"/>
        <v>242.91666666666666</v>
      </c>
      <c r="P912" s="14">
        <f t="shared" ca="1" si="264"/>
        <v>466.40000000000003</v>
      </c>
      <c r="Q912" s="14">
        <f t="shared" ca="1" si="265"/>
        <v>11660</v>
      </c>
      <c r="R912" s="12">
        <f t="shared" ca="1" si="266"/>
        <v>2259125</v>
      </c>
      <c r="S912" s="12">
        <f t="shared" ca="1" si="267"/>
        <v>961.95</v>
      </c>
      <c r="T912" s="12">
        <f t="shared" ca="1" si="268"/>
        <v>336819505</v>
      </c>
    </row>
    <row r="913" spans="1:20">
      <c r="A913" t="s">
        <v>928</v>
      </c>
      <c r="B913" t="str">
        <f t="shared" si="271"/>
        <v>2018</v>
      </c>
      <c r="D913" s="3">
        <f t="shared" ca="1" si="256"/>
        <v>20754.27</v>
      </c>
      <c r="E913" s="3">
        <f t="shared" ca="1" si="257"/>
        <v>109233</v>
      </c>
      <c r="F913" s="1">
        <f t="shared" ca="1" si="258"/>
        <v>0.19</v>
      </c>
      <c r="G913">
        <f t="shared" ca="1" si="269"/>
        <v>3</v>
      </c>
      <c r="H913">
        <f t="shared" ca="1" si="259"/>
        <v>727</v>
      </c>
      <c r="I913" s="3">
        <f t="shared" ca="1" si="260"/>
        <v>3487</v>
      </c>
      <c r="J913">
        <v>12</v>
      </c>
      <c r="K913" s="1">
        <f t="shared" ca="1" si="261"/>
        <v>0.19</v>
      </c>
      <c r="L913">
        <f t="shared" ca="1" si="272"/>
        <v>4</v>
      </c>
      <c r="M913" s="4">
        <f t="shared" ca="1" si="262"/>
        <v>309.09502141873145</v>
      </c>
      <c r="N913" s="10">
        <f t="shared" ca="1" si="270"/>
        <v>2324.6666666666665</v>
      </c>
      <c r="O913" s="3">
        <f t="shared" ca="1" si="263"/>
        <v>290.58333333333331</v>
      </c>
      <c r="P913" s="14">
        <f t="shared" ca="1" si="264"/>
        <v>662.53</v>
      </c>
      <c r="Q913" s="14">
        <f t="shared" ca="1" si="265"/>
        <v>10461</v>
      </c>
      <c r="R913" s="12">
        <f t="shared" ca="1" si="266"/>
        <v>2535049</v>
      </c>
      <c r="S913" s="12">
        <f t="shared" ca="1" si="267"/>
        <v>662.53</v>
      </c>
      <c r="T913" s="12">
        <f t="shared" ca="1" si="268"/>
        <v>380895471</v>
      </c>
    </row>
    <row r="914" spans="1:20">
      <c r="A914" t="s">
        <v>929</v>
      </c>
      <c r="B914" t="str">
        <f t="shared" si="271"/>
        <v>2018</v>
      </c>
      <c r="D914" s="3">
        <f t="shared" ca="1" si="256"/>
        <v>27669.84</v>
      </c>
      <c r="E914" s="3">
        <f t="shared" ca="1" si="257"/>
        <v>115291</v>
      </c>
      <c r="F914" s="1">
        <f t="shared" ca="1" si="258"/>
        <v>0.24</v>
      </c>
      <c r="G914">
        <f t="shared" ca="1" si="269"/>
        <v>5</v>
      </c>
      <c r="H914">
        <f t="shared" ca="1" si="259"/>
        <v>733</v>
      </c>
      <c r="I914" s="3">
        <f t="shared" ca="1" si="260"/>
        <v>3811</v>
      </c>
      <c r="J914">
        <v>12</v>
      </c>
      <c r="K914" s="1">
        <f t="shared" ca="1" si="261"/>
        <v>0.15</v>
      </c>
      <c r="L914">
        <f t="shared" ca="1" si="272"/>
        <v>3</v>
      </c>
      <c r="M914" s="4">
        <f t="shared" ca="1" si="262"/>
        <v>265.73396559873242</v>
      </c>
      <c r="N914" s="10">
        <f t="shared" ca="1" si="270"/>
        <v>2858.25</v>
      </c>
      <c r="O914" s="3">
        <f t="shared" ca="1" si="263"/>
        <v>317.58333333333331</v>
      </c>
      <c r="P914" s="14">
        <f t="shared" ca="1" si="264"/>
        <v>571.65</v>
      </c>
      <c r="Q914" s="14">
        <f t="shared" ca="1" si="265"/>
        <v>19055</v>
      </c>
      <c r="R914" s="12">
        <f t="shared" ca="1" si="266"/>
        <v>2793463</v>
      </c>
      <c r="S914" s="12">
        <f t="shared" ca="1" si="267"/>
        <v>914.64</v>
      </c>
      <c r="T914" s="12">
        <f t="shared" ca="1" si="268"/>
        <v>439374001</v>
      </c>
    </row>
    <row r="915" spans="1:20">
      <c r="A915" t="s">
        <v>930</v>
      </c>
      <c r="B915" t="str">
        <f t="shared" si="271"/>
        <v>2018</v>
      </c>
      <c r="D915" s="3">
        <f t="shared" ca="1" si="256"/>
        <v>9719.2799999999988</v>
      </c>
      <c r="E915" s="3">
        <f t="shared" ca="1" si="257"/>
        <v>80994</v>
      </c>
      <c r="F915" s="1">
        <f t="shared" ca="1" si="258"/>
        <v>0.11999999999999998</v>
      </c>
      <c r="G915">
        <f t="shared" ca="1" si="269"/>
        <v>3</v>
      </c>
      <c r="H915">
        <f t="shared" ca="1" si="259"/>
        <v>741</v>
      </c>
      <c r="I915" s="3">
        <f t="shared" ca="1" si="260"/>
        <v>3472</v>
      </c>
      <c r="J915">
        <v>12</v>
      </c>
      <c r="K915" s="1">
        <f t="shared" ca="1" si="261"/>
        <v>0.18</v>
      </c>
      <c r="L915">
        <f t="shared" ca="1" si="272"/>
        <v>5</v>
      </c>
      <c r="M915" s="4">
        <f t="shared" ca="1" si="262"/>
        <v>291.30563984740849</v>
      </c>
      <c r="N915" s="10">
        <f t="shared" ca="1" si="270"/>
        <v>2025.3333333333335</v>
      </c>
      <c r="O915" s="3">
        <f t="shared" ca="1" si="263"/>
        <v>289.33333333333331</v>
      </c>
      <c r="P915" s="14">
        <f t="shared" ca="1" si="264"/>
        <v>624.95999999999992</v>
      </c>
      <c r="Q915" s="14">
        <f t="shared" ca="1" si="265"/>
        <v>10416</v>
      </c>
      <c r="R915" s="12">
        <f t="shared" ca="1" si="266"/>
        <v>2572752</v>
      </c>
      <c r="S915" s="12">
        <f t="shared" ca="1" si="267"/>
        <v>416.63999999999993</v>
      </c>
      <c r="T915" s="12">
        <f t="shared" ca="1" si="268"/>
        <v>281211168</v>
      </c>
    </row>
    <row r="916" spans="1:20">
      <c r="A916" t="s">
        <v>931</v>
      </c>
      <c r="B916" t="str">
        <f t="shared" si="271"/>
        <v>2018</v>
      </c>
      <c r="D916" s="3">
        <f t="shared" ca="1" si="256"/>
        <v>21086</v>
      </c>
      <c r="E916" s="3">
        <f t="shared" ca="1" si="257"/>
        <v>81100</v>
      </c>
      <c r="F916" s="1">
        <f t="shared" ca="1" si="258"/>
        <v>0.26</v>
      </c>
      <c r="G916">
        <f t="shared" ca="1" si="269"/>
        <v>5</v>
      </c>
      <c r="H916">
        <f t="shared" ca="1" si="259"/>
        <v>726</v>
      </c>
      <c r="I916" s="3">
        <f t="shared" ca="1" si="260"/>
        <v>2006</v>
      </c>
      <c r="J916">
        <v>12</v>
      </c>
      <c r="K916" s="1">
        <f t="shared" ca="1" si="261"/>
        <v>0.19</v>
      </c>
      <c r="L916">
        <f t="shared" ca="1" si="272"/>
        <v>6</v>
      </c>
      <c r="M916" s="4">
        <f t="shared" ca="1" si="262"/>
        <v>177.81606336850447</v>
      </c>
      <c r="N916" s="10">
        <f t="shared" ca="1" si="270"/>
        <v>1003</v>
      </c>
      <c r="O916" s="3">
        <f t="shared" ca="1" si="263"/>
        <v>167.16666666666666</v>
      </c>
      <c r="P916" s="14">
        <f t="shared" ca="1" si="264"/>
        <v>381.14</v>
      </c>
      <c r="Q916" s="14">
        <f t="shared" ca="1" si="265"/>
        <v>10030</v>
      </c>
      <c r="R916" s="12">
        <f t="shared" ca="1" si="266"/>
        <v>1456356</v>
      </c>
      <c r="S916" s="12">
        <f t="shared" ca="1" si="267"/>
        <v>521.56000000000006</v>
      </c>
      <c r="T916" s="12">
        <f t="shared" ca="1" si="268"/>
        <v>162686600</v>
      </c>
    </row>
    <row r="917" spans="1:20">
      <c r="A917" t="s">
        <v>932</v>
      </c>
      <c r="B917" t="str">
        <f t="shared" si="271"/>
        <v>2018</v>
      </c>
      <c r="D917" s="3">
        <f t="shared" ca="1" si="256"/>
        <v>15432</v>
      </c>
      <c r="E917" s="3">
        <f t="shared" ca="1" si="257"/>
        <v>61728</v>
      </c>
      <c r="F917" s="1">
        <f t="shared" ca="1" si="258"/>
        <v>0.25</v>
      </c>
      <c r="G917">
        <f t="shared" ca="1" si="269"/>
        <v>4</v>
      </c>
      <c r="H917">
        <f t="shared" ca="1" si="259"/>
        <v>769</v>
      </c>
      <c r="I917" s="3">
        <f t="shared" ca="1" si="260"/>
        <v>3340</v>
      </c>
      <c r="J917">
        <v>12</v>
      </c>
      <c r="K917" s="1">
        <f t="shared" ca="1" si="261"/>
        <v>0.15</v>
      </c>
      <c r="L917">
        <f t="shared" ca="1" si="272"/>
        <v>5</v>
      </c>
      <c r="M917" s="4">
        <f t="shared" ca="1" si="262"/>
        <v>232.89200868532316</v>
      </c>
      <c r="N917" s="10">
        <f t="shared" ca="1" si="270"/>
        <v>1948.3333333333335</v>
      </c>
      <c r="O917" s="3">
        <f t="shared" ca="1" si="263"/>
        <v>278.33333333333331</v>
      </c>
      <c r="P917" s="14">
        <f t="shared" ca="1" si="264"/>
        <v>501</v>
      </c>
      <c r="Q917" s="14">
        <f t="shared" ca="1" si="265"/>
        <v>13360</v>
      </c>
      <c r="R917" s="12">
        <f t="shared" ca="1" si="266"/>
        <v>2568460</v>
      </c>
      <c r="S917" s="12">
        <f t="shared" ca="1" si="267"/>
        <v>835</v>
      </c>
      <c r="T917" s="12">
        <f t="shared" ca="1" si="268"/>
        <v>206171520</v>
      </c>
    </row>
    <row r="918" spans="1:20">
      <c r="A918" t="s">
        <v>933</v>
      </c>
      <c r="B918" t="str">
        <f t="shared" si="271"/>
        <v>2018</v>
      </c>
      <c r="D918" s="3">
        <f t="shared" ca="1" si="256"/>
        <v>13576</v>
      </c>
      <c r="E918" s="3">
        <f t="shared" ca="1" si="257"/>
        <v>84850</v>
      </c>
      <c r="F918" s="1">
        <f t="shared" ca="1" si="258"/>
        <v>0.16</v>
      </c>
      <c r="G918">
        <f t="shared" ca="1" si="269"/>
        <v>4</v>
      </c>
      <c r="H918">
        <f t="shared" ca="1" si="259"/>
        <v>759</v>
      </c>
      <c r="I918" s="3">
        <f t="shared" ca="1" si="260"/>
        <v>3769</v>
      </c>
      <c r="J918">
        <v>12</v>
      </c>
      <c r="K918" s="1">
        <f t="shared" ca="1" si="261"/>
        <v>0.15</v>
      </c>
      <c r="L918">
        <f t="shared" ca="1" si="272"/>
        <v>6</v>
      </c>
      <c r="M918" s="4">
        <f t="shared" ca="1" si="262"/>
        <v>262.80538345358764</v>
      </c>
      <c r="N918" s="10">
        <f t="shared" ca="1" si="270"/>
        <v>1884.5</v>
      </c>
      <c r="O918" s="3">
        <f t="shared" ca="1" si="263"/>
        <v>314.08333333333331</v>
      </c>
      <c r="P918" s="14">
        <f t="shared" ca="1" si="264"/>
        <v>565.35</v>
      </c>
      <c r="Q918" s="14">
        <f t="shared" ca="1" si="265"/>
        <v>15076</v>
      </c>
      <c r="R918" s="12">
        <f t="shared" ca="1" si="266"/>
        <v>2860671</v>
      </c>
      <c r="S918" s="12">
        <f t="shared" ca="1" si="267"/>
        <v>603.04</v>
      </c>
      <c r="T918" s="12">
        <f t="shared" ca="1" si="268"/>
        <v>319799650</v>
      </c>
    </row>
    <row r="919" spans="1:20">
      <c r="A919" t="s">
        <v>934</v>
      </c>
      <c r="B919" t="str">
        <f t="shared" si="271"/>
        <v>2018</v>
      </c>
      <c r="D919" s="3">
        <f t="shared" ca="1" si="256"/>
        <v>26069.200000000001</v>
      </c>
      <c r="E919" s="3">
        <f t="shared" ca="1" si="257"/>
        <v>65173</v>
      </c>
      <c r="F919" s="1">
        <f t="shared" ca="1" si="258"/>
        <v>0.4</v>
      </c>
      <c r="G919">
        <f t="shared" ca="1" si="269"/>
        <v>5</v>
      </c>
      <c r="H919">
        <f t="shared" ca="1" si="259"/>
        <v>736</v>
      </c>
      <c r="I919" s="3">
        <f t="shared" ca="1" si="260"/>
        <v>2808</v>
      </c>
      <c r="J919">
        <v>12</v>
      </c>
      <c r="K919" s="1">
        <f t="shared" ca="1" si="261"/>
        <v>0.2</v>
      </c>
      <c r="L919">
        <f t="shared" ca="1" si="272"/>
        <v>3</v>
      </c>
      <c r="M919" s="4">
        <f t="shared" ca="1" si="262"/>
        <v>262.24161708984434</v>
      </c>
      <c r="N919" s="10">
        <f t="shared" ca="1" si="270"/>
        <v>2106</v>
      </c>
      <c r="O919" s="3">
        <f t="shared" ca="1" si="263"/>
        <v>234</v>
      </c>
      <c r="P919" s="14">
        <f t="shared" ca="1" si="264"/>
        <v>561.6</v>
      </c>
      <c r="Q919" s="14">
        <f t="shared" ca="1" si="265"/>
        <v>14040</v>
      </c>
      <c r="R919" s="12">
        <f t="shared" ca="1" si="266"/>
        <v>2066688</v>
      </c>
      <c r="S919" s="12">
        <f t="shared" ca="1" si="267"/>
        <v>1123.2</v>
      </c>
      <c r="T919" s="12">
        <f t="shared" ca="1" si="268"/>
        <v>183005784</v>
      </c>
    </row>
    <row r="920" spans="1:20">
      <c r="A920" t="s">
        <v>935</v>
      </c>
      <c r="B920" t="str">
        <f t="shared" si="271"/>
        <v>2018</v>
      </c>
      <c r="D920" s="3">
        <f t="shared" ca="1" si="256"/>
        <v>9586.98</v>
      </c>
      <c r="E920" s="3">
        <f t="shared" ca="1" si="257"/>
        <v>53261</v>
      </c>
      <c r="F920" s="1">
        <f t="shared" ca="1" si="258"/>
        <v>0.18</v>
      </c>
      <c r="G920">
        <f t="shared" ca="1" si="269"/>
        <v>3</v>
      </c>
      <c r="H920">
        <f t="shared" ca="1" si="259"/>
        <v>788</v>
      </c>
      <c r="I920" s="3">
        <f t="shared" ca="1" si="260"/>
        <v>2642</v>
      </c>
      <c r="J920">
        <v>12</v>
      </c>
      <c r="K920" s="1">
        <f t="shared" ca="1" si="261"/>
        <v>0.2</v>
      </c>
      <c r="L920">
        <f t="shared" ca="1" si="272"/>
        <v>4</v>
      </c>
      <c r="M920" s="4">
        <f t="shared" ca="1" si="262"/>
        <v>246.73872946986069</v>
      </c>
      <c r="N920" s="10">
        <f t="shared" ca="1" si="270"/>
        <v>1761.3333333333333</v>
      </c>
      <c r="O920" s="3">
        <f t="shared" ca="1" si="263"/>
        <v>220.16666666666666</v>
      </c>
      <c r="P920" s="14">
        <f t="shared" ca="1" si="264"/>
        <v>528.4</v>
      </c>
      <c r="Q920" s="14">
        <f t="shared" ca="1" si="265"/>
        <v>7926</v>
      </c>
      <c r="R920" s="12">
        <f t="shared" ca="1" si="266"/>
        <v>2081896</v>
      </c>
      <c r="S920" s="12">
        <f t="shared" ca="1" si="267"/>
        <v>475.56</v>
      </c>
      <c r="T920" s="12">
        <f t="shared" ca="1" si="268"/>
        <v>140715562</v>
      </c>
    </row>
    <row r="921" spans="1:20">
      <c r="A921" t="s">
        <v>936</v>
      </c>
      <c r="B921" t="str">
        <f t="shared" si="271"/>
        <v>2018</v>
      </c>
      <c r="D921" s="3">
        <f t="shared" ca="1" si="256"/>
        <v>12482.880000000001</v>
      </c>
      <c r="E921" s="3">
        <f t="shared" ca="1" si="257"/>
        <v>78018</v>
      </c>
      <c r="F921" s="1">
        <f t="shared" ca="1" si="258"/>
        <v>0.16</v>
      </c>
      <c r="G921">
        <f t="shared" ca="1" si="269"/>
        <v>5</v>
      </c>
      <c r="H921">
        <f t="shared" ca="1" si="259"/>
        <v>767</v>
      </c>
      <c r="I921" s="3">
        <f t="shared" ca="1" si="260"/>
        <v>2355</v>
      </c>
      <c r="J921">
        <v>12</v>
      </c>
      <c r="K921" s="1">
        <f t="shared" ca="1" si="261"/>
        <v>0.17</v>
      </c>
      <c r="L921">
        <f t="shared" ca="1" si="272"/>
        <v>5</v>
      </c>
      <c r="M921" s="4">
        <f t="shared" ca="1" si="262"/>
        <v>186.44252463591542</v>
      </c>
      <c r="N921" s="10">
        <f t="shared" ca="1" si="270"/>
        <v>1373.75</v>
      </c>
      <c r="O921" s="3">
        <f t="shared" ca="1" si="263"/>
        <v>196.25</v>
      </c>
      <c r="P921" s="14">
        <f t="shared" ca="1" si="264"/>
        <v>400.35</v>
      </c>
      <c r="Q921" s="14">
        <f t="shared" ca="1" si="265"/>
        <v>11775</v>
      </c>
      <c r="R921" s="12">
        <f t="shared" ca="1" si="266"/>
        <v>1806285</v>
      </c>
      <c r="S921" s="12">
        <f t="shared" ca="1" si="267"/>
        <v>376.8</v>
      </c>
      <c r="T921" s="12">
        <f t="shared" ca="1" si="268"/>
        <v>183732390</v>
      </c>
    </row>
    <row r="922" spans="1:20">
      <c r="A922" t="s">
        <v>937</v>
      </c>
      <c r="B922" t="str">
        <f t="shared" si="271"/>
        <v>2018</v>
      </c>
      <c r="D922" s="3">
        <f t="shared" ca="1" si="256"/>
        <v>31939.600000000002</v>
      </c>
      <c r="E922" s="3">
        <f t="shared" ca="1" si="257"/>
        <v>114070</v>
      </c>
      <c r="F922" s="1">
        <f t="shared" ca="1" si="258"/>
        <v>0.28000000000000003</v>
      </c>
      <c r="G922">
        <f t="shared" ca="1" si="269"/>
        <v>3</v>
      </c>
      <c r="H922">
        <f t="shared" ca="1" si="259"/>
        <v>736</v>
      </c>
      <c r="I922" s="3">
        <f t="shared" ca="1" si="260"/>
        <v>3390</v>
      </c>
      <c r="J922">
        <v>12</v>
      </c>
      <c r="K922" s="1">
        <f t="shared" ca="1" si="261"/>
        <v>0.15</v>
      </c>
      <c r="L922">
        <f t="shared" ca="1" si="272"/>
        <v>3</v>
      </c>
      <c r="M922" s="4">
        <f t="shared" ca="1" si="262"/>
        <v>236.37841600097164</v>
      </c>
      <c r="N922" s="10">
        <f t="shared" ca="1" si="270"/>
        <v>2542.5</v>
      </c>
      <c r="O922" s="3">
        <f t="shared" ca="1" si="263"/>
        <v>282.5</v>
      </c>
      <c r="P922" s="14">
        <f t="shared" ca="1" si="264"/>
        <v>508.5</v>
      </c>
      <c r="Q922" s="14">
        <f t="shared" ca="1" si="265"/>
        <v>10170</v>
      </c>
      <c r="R922" s="12">
        <f t="shared" ca="1" si="266"/>
        <v>2495040</v>
      </c>
      <c r="S922" s="12">
        <f t="shared" ca="1" si="267"/>
        <v>949.2</v>
      </c>
      <c r="T922" s="12">
        <f t="shared" ca="1" si="268"/>
        <v>386697300</v>
      </c>
    </row>
    <row r="923" spans="1:20">
      <c r="A923" t="s">
        <v>938</v>
      </c>
      <c r="B923" t="str">
        <f t="shared" si="271"/>
        <v>2018</v>
      </c>
      <c r="D923" s="3">
        <f t="shared" ca="1" si="256"/>
        <v>33337.82</v>
      </c>
      <c r="E923" s="3">
        <f t="shared" ca="1" si="257"/>
        <v>114958</v>
      </c>
      <c r="F923" s="1">
        <f t="shared" ca="1" si="258"/>
        <v>0.28999999999999998</v>
      </c>
      <c r="G923">
        <f t="shared" ca="1" si="269"/>
        <v>3</v>
      </c>
      <c r="H923">
        <f t="shared" ca="1" si="259"/>
        <v>757</v>
      </c>
      <c r="I923" s="3">
        <f t="shared" ca="1" si="260"/>
        <v>3100</v>
      </c>
      <c r="J923">
        <v>12</v>
      </c>
      <c r="K923" s="1">
        <f t="shared" ca="1" si="261"/>
        <v>0.2</v>
      </c>
      <c r="L923">
        <f t="shared" ca="1" si="272"/>
        <v>5</v>
      </c>
      <c r="M923" s="4">
        <f t="shared" ca="1" si="262"/>
        <v>289.51175675873134</v>
      </c>
      <c r="N923" s="10">
        <f t="shared" ca="1" si="270"/>
        <v>1808.3333333333335</v>
      </c>
      <c r="O923" s="3">
        <f t="shared" ca="1" si="263"/>
        <v>258.33333333333331</v>
      </c>
      <c r="P923" s="14">
        <f t="shared" ca="1" si="264"/>
        <v>620</v>
      </c>
      <c r="Q923" s="14">
        <f t="shared" ca="1" si="265"/>
        <v>9300</v>
      </c>
      <c r="R923" s="12">
        <f t="shared" ca="1" si="266"/>
        <v>2346700</v>
      </c>
      <c r="S923" s="12">
        <f t="shared" ca="1" si="267"/>
        <v>898.99999999999989</v>
      </c>
      <c r="T923" s="12">
        <f t="shared" ca="1" si="268"/>
        <v>356369800</v>
      </c>
    </row>
    <row r="924" spans="1:20">
      <c r="A924" t="s">
        <v>939</v>
      </c>
      <c r="B924" t="str">
        <f t="shared" si="271"/>
        <v>2018</v>
      </c>
      <c r="D924" s="3">
        <f t="shared" ca="1" si="256"/>
        <v>20403</v>
      </c>
      <c r="E924" s="3">
        <f t="shared" ca="1" si="257"/>
        <v>113350</v>
      </c>
      <c r="F924" s="1">
        <f t="shared" ca="1" si="258"/>
        <v>0.18</v>
      </c>
      <c r="G924">
        <f t="shared" ca="1" si="269"/>
        <v>4</v>
      </c>
      <c r="H924">
        <f t="shared" ca="1" si="259"/>
        <v>776</v>
      </c>
      <c r="I924" s="3">
        <f t="shared" ca="1" si="260"/>
        <v>3191</v>
      </c>
      <c r="J924">
        <v>12</v>
      </c>
      <c r="K924" s="1">
        <f t="shared" ca="1" si="261"/>
        <v>0.16</v>
      </c>
      <c r="L924">
        <f t="shared" ca="1" si="272"/>
        <v>4</v>
      </c>
      <c r="M924" s="4">
        <f t="shared" ca="1" si="262"/>
        <v>237.55198270867854</v>
      </c>
      <c r="N924" s="10">
        <f t="shared" ca="1" si="270"/>
        <v>2127.333333333333</v>
      </c>
      <c r="O924" s="3">
        <f t="shared" ca="1" si="263"/>
        <v>265.91666666666669</v>
      </c>
      <c r="P924" s="14">
        <f t="shared" ca="1" si="264"/>
        <v>510.56</v>
      </c>
      <c r="Q924" s="14">
        <f t="shared" ca="1" si="265"/>
        <v>12764</v>
      </c>
      <c r="R924" s="12">
        <f t="shared" ca="1" si="266"/>
        <v>2476216</v>
      </c>
      <c r="S924" s="12">
        <f t="shared" ca="1" si="267"/>
        <v>574.38</v>
      </c>
      <c r="T924" s="12">
        <f t="shared" ca="1" si="268"/>
        <v>361699850</v>
      </c>
    </row>
    <row r="925" spans="1:20">
      <c r="A925" t="s">
        <v>940</v>
      </c>
      <c r="B925" t="str">
        <f t="shared" si="271"/>
        <v>2018</v>
      </c>
      <c r="D925" s="3">
        <f t="shared" ref="D925:D988" ca="1" si="273">(+RANDBETWEEN(10,40)/100)*E925</f>
        <v>12848.6</v>
      </c>
      <c r="E925" s="3">
        <f t="shared" ref="E925:E988" ca="1" si="274">+RANDBETWEEN(50000,120000)</f>
        <v>75580</v>
      </c>
      <c r="F925" s="1">
        <f t="shared" ref="F925:F988" ca="1" si="275">+D925/E925</f>
        <v>0.17</v>
      </c>
      <c r="G925">
        <f t="shared" ca="1" si="269"/>
        <v>5</v>
      </c>
      <c r="H925">
        <f t="shared" ref="H925:H988" ca="1" si="276">+RANDBETWEEN(720,790)</f>
        <v>742</v>
      </c>
      <c r="I925" s="3">
        <f t="shared" ref="I925:I988" ca="1" si="277">+RANDBETWEEN(2000,4000)</f>
        <v>3159</v>
      </c>
      <c r="J925">
        <v>12</v>
      </c>
      <c r="K925" s="1">
        <f t="shared" ref="K925:K988" ca="1" si="278">+RANDBETWEEN(15,21)/100</f>
        <v>0.16</v>
      </c>
      <c r="L925">
        <f t="shared" ca="1" si="272"/>
        <v>3</v>
      </c>
      <c r="M925" s="4">
        <f t="shared" ref="M925:M988" ca="1" si="279">-CUMIPMT(K925/12,J925,I925,1,J925,1)</f>
        <v>235.16976288834701</v>
      </c>
      <c r="N925" s="10">
        <f t="shared" ca="1" si="270"/>
        <v>2369.25</v>
      </c>
      <c r="O925" s="3">
        <f t="shared" ref="O925:O988" ca="1" si="280">+I925/J925</f>
        <v>263.25</v>
      </c>
      <c r="P925" s="14">
        <f t="shared" ref="P925:P988" ca="1" si="281">+K925*I925</f>
        <v>505.44</v>
      </c>
      <c r="Q925" s="14">
        <f t="shared" ref="Q925:Q988" ca="1" si="282">+G925*I925</f>
        <v>15795</v>
      </c>
      <c r="R925" s="12">
        <f t="shared" ref="R925:R988" ca="1" si="283">+I925*H925</f>
        <v>2343978</v>
      </c>
      <c r="S925" s="12">
        <f t="shared" ref="S925:S988" ca="1" si="284">+F925*I925</f>
        <v>537.03000000000009</v>
      </c>
      <c r="T925" s="12">
        <f t="shared" ref="T925:T988" ca="1" si="285">+E925*I925</f>
        <v>238757220</v>
      </c>
    </row>
    <row r="926" spans="1:20">
      <c r="A926" t="s">
        <v>941</v>
      </c>
      <c r="B926" t="str">
        <f t="shared" si="271"/>
        <v>2018</v>
      </c>
      <c r="D926" s="3">
        <f t="shared" ca="1" si="273"/>
        <v>21709.439999999999</v>
      </c>
      <c r="E926" s="3">
        <f t="shared" ca="1" si="274"/>
        <v>67842</v>
      </c>
      <c r="F926" s="1">
        <f t="shared" ca="1" si="275"/>
        <v>0.32</v>
      </c>
      <c r="G926">
        <f t="shared" ref="G926:G989" ca="1" si="286">+RANDBETWEEN(3,5)</f>
        <v>5</v>
      </c>
      <c r="H926">
        <f t="shared" ca="1" si="276"/>
        <v>754</v>
      </c>
      <c r="I926" s="3">
        <f t="shared" ca="1" si="277"/>
        <v>2428</v>
      </c>
      <c r="J926">
        <v>12</v>
      </c>
      <c r="K926" s="1">
        <f t="shared" ca="1" si="278"/>
        <v>0.2</v>
      </c>
      <c r="L926">
        <f t="shared" ca="1" si="272"/>
        <v>3</v>
      </c>
      <c r="M926" s="4">
        <f t="shared" ca="1" si="279"/>
        <v>226.75307916458053</v>
      </c>
      <c r="N926" s="10">
        <f t="shared" ca="1" si="270"/>
        <v>1821</v>
      </c>
      <c r="O926" s="3">
        <f t="shared" ca="1" si="280"/>
        <v>202.33333333333334</v>
      </c>
      <c r="P926" s="14">
        <f t="shared" ca="1" si="281"/>
        <v>485.6</v>
      </c>
      <c r="Q926" s="14">
        <f t="shared" ca="1" si="282"/>
        <v>12140</v>
      </c>
      <c r="R926" s="12">
        <f t="shared" ca="1" si="283"/>
        <v>1830712</v>
      </c>
      <c r="S926" s="12">
        <f t="shared" ca="1" si="284"/>
        <v>776.96</v>
      </c>
      <c r="T926" s="12">
        <f t="shared" ca="1" si="285"/>
        <v>164720376</v>
      </c>
    </row>
    <row r="927" spans="1:20">
      <c r="A927" t="s">
        <v>942</v>
      </c>
      <c r="B927" t="str">
        <f t="shared" si="271"/>
        <v>2018</v>
      </c>
      <c r="D927" s="3">
        <f t="shared" ca="1" si="273"/>
        <v>13740.119999999999</v>
      </c>
      <c r="E927" s="3">
        <f t="shared" ca="1" si="274"/>
        <v>114501</v>
      </c>
      <c r="F927" s="1">
        <f t="shared" ca="1" si="275"/>
        <v>0.12</v>
      </c>
      <c r="G927">
        <f t="shared" ca="1" si="286"/>
        <v>5</v>
      </c>
      <c r="H927">
        <f t="shared" ca="1" si="276"/>
        <v>752</v>
      </c>
      <c r="I927" s="3">
        <f t="shared" ca="1" si="277"/>
        <v>2389</v>
      </c>
      <c r="J927">
        <v>12</v>
      </c>
      <c r="K927" s="1">
        <f t="shared" ca="1" si="278"/>
        <v>0.17</v>
      </c>
      <c r="L927">
        <f t="shared" ca="1" si="272"/>
        <v>6</v>
      </c>
      <c r="M927" s="4">
        <f t="shared" ca="1" si="279"/>
        <v>189.1342638450964</v>
      </c>
      <c r="N927" s="10">
        <f t="shared" ref="N927:N990" ca="1" si="287">+((J927-L927)/J927)*I927</f>
        <v>1194.5</v>
      </c>
      <c r="O927" s="3">
        <f t="shared" ca="1" si="280"/>
        <v>199.08333333333334</v>
      </c>
      <c r="P927" s="14">
        <f t="shared" ca="1" si="281"/>
        <v>406.13000000000005</v>
      </c>
      <c r="Q927" s="14">
        <f t="shared" ca="1" si="282"/>
        <v>11945</v>
      </c>
      <c r="R927" s="12">
        <f t="shared" ca="1" si="283"/>
        <v>1796528</v>
      </c>
      <c r="S927" s="12">
        <f t="shared" ca="1" si="284"/>
        <v>286.68</v>
      </c>
      <c r="T927" s="12">
        <f t="shared" ca="1" si="285"/>
        <v>273542889</v>
      </c>
    </row>
    <row r="928" spans="1:20">
      <c r="A928" t="s">
        <v>943</v>
      </c>
      <c r="B928" t="str">
        <f t="shared" si="271"/>
        <v>2018</v>
      </c>
      <c r="D928" s="3">
        <f t="shared" ca="1" si="273"/>
        <v>24101.820000000003</v>
      </c>
      <c r="E928" s="3">
        <f t="shared" ca="1" si="274"/>
        <v>89266</v>
      </c>
      <c r="F928" s="1">
        <f t="shared" ca="1" si="275"/>
        <v>0.27</v>
      </c>
      <c r="G928">
        <f t="shared" ca="1" si="286"/>
        <v>5</v>
      </c>
      <c r="H928">
        <f t="shared" ca="1" si="276"/>
        <v>760</v>
      </c>
      <c r="I928" s="3">
        <f t="shared" ca="1" si="277"/>
        <v>2363</v>
      </c>
      <c r="J928">
        <v>12</v>
      </c>
      <c r="K928" s="1">
        <f t="shared" ca="1" si="278"/>
        <v>0.19</v>
      </c>
      <c r="L928">
        <f t="shared" ca="1" si="272"/>
        <v>5</v>
      </c>
      <c r="M928" s="4">
        <f t="shared" ca="1" si="279"/>
        <v>209.46129498493329</v>
      </c>
      <c r="N928" s="10">
        <f t="shared" ca="1" si="287"/>
        <v>1378.4166666666667</v>
      </c>
      <c r="O928" s="3">
        <f t="shared" ca="1" si="280"/>
        <v>196.91666666666666</v>
      </c>
      <c r="P928" s="14">
        <f t="shared" ca="1" si="281"/>
        <v>448.97</v>
      </c>
      <c r="Q928" s="14">
        <f t="shared" ca="1" si="282"/>
        <v>11815</v>
      </c>
      <c r="R928" s="12">
        <f t="shared" ca="1" si="283"/>
        <v>1795880</v>
      </c>
      <c r="S928" s="12">
        <f t="shared" ca="1" si="284"/>
        <v>638.01</v>
      </c>
      <c r="T928" s="12">
        <f t="shared" ca="1" si="285"/>
        <v>210935558</v>
      </c>
    </row>
    <row r="929" spans="1:20">
      <c r="A929" t="s">
        <v>944</v>
      </c>
      <c r="B929" t="str">
        <f t="shared" si="271"/>
        <v>2018</v>
      </c>
      <c r="D929" s="3">
        <f t="shared" ca="1" si="273"/>
        <v>8585.36</v>
      </c>
      <c r="E929" s="3">
        <f t="shared" ca="1" si="274"/>
        <v>61324</v>
      </c>
      <c r="F929" s="1">
        <f t="shared" ca="1" si="275"/>
        <v>0.14000000000000001</v>
      </c>
      <c r="G929">
        <f t="shared" ca="1" si="286"/>
        <v>3</v>
      </c>
      <c r="H929">
        <f t="shared" ca="1" si="276"/>
        <v>788</v>
      </c>
      <c r="I929" s="3">
        <f t="shared" ca="1" si="277"/>
        <v>3083</v>
      </c>
      <c r="J929">
        <v>12</v>
      </c>
      <c r="K929" s="1">
        <f t="shared" ca="1" si="278"/>
        <v>0.18</v>
      </c>
      <c r="L929">
        <f t="shared" ca="1" si="272"/>
        <v>5</v>
      </c>
      <c r="M929" s="4">
        <f t="shared" ca="1" si="279"/>
        <v>258.66799759491948</v>
      </c>
      <c r="N929" s="10">
        <f t="shared" ca="1" si="287"/>
        <v>1798.4166666666667</v>
      </c>
      <c r="O929" s="3">
        <f t="shared" ca="1" si="280"/>
        <v>256.91666666666669</v>
      </c>
      <c r="P929" s="14">
        <f t="shared" ca="1" si="281"/>
        <v>554.93999999999994</v>
      </c>
      <c r="Q929" s="14">
        <f t="shared" ca="1" si="282"/>
        <v>9249</v>
      </c>
      <c r="R929" s="12">
        <f t="shared" ca="1" si="283"/>
        <v>2429404</v>
      </c>
      <c r="S929" s="12">
        <f t="shared" ca="1" si="284"/>
        <v>431.62000000000006</v>
      </c>
      <c r="T929" s="12">
        <f t="shared" ca="1" si="285"/>
        <v>189061892</v>
      </c>
    </row>
    <row r="930" spans="1:20">
      <c r="A930" t="s">
        <v>945</v>
      </c>
      <c r="B930" t="str">
        <f t="shared" si="271"/>
        <v>2018</v>
      </c>
      <c r="D930" s="3">
        <f t="shared" ca="1" si="273"/>
        <v>33474.090000000004</v>
      </c>
      <c r="E930" s="3">
        <f t="shared" ca="1" si="274"/>
        <v>85831</v>
      </c>
      <c r="F930" s="1">
        <f t="shared" ca="1" si="275"/>
        <v>0.39000000000000007</v>
      </c>
      <c r="G930">
        <f t="shared" ca="1" si="286"/>
        <v>5</v>
      </c>
      <c r="H930">
        <f t="shared" ca="1" si="276"/>
        <v>753</v>
      </c>
      <c r="I930" s="3">
        <f t="shared" ca="1" si="277"/>
        <v>2531</v>
      </c>
      <c r="J930">
        <v>12</v>
      </c>
      <c r="K930" s="1">
        <f t="shared" ca="1" si="278"/>
        <v>0.18</v>
      </c>
      <c r="L930">
        <f t="shared" ca="1" si="272"/>
        <v>3</v>
      </c>
      <c r="M930" s="4">
        <f t="shared" ca="1" si="279"/>
        <v>212.35442812609193</v>
      </c>
      <c r="N930" s="10">
        <f t="shared" ca="1" si="287"/>
        <v>1898.25</v>
      </c>
      <c r="O930" s="3">
        <f t="shared" ca="1" si="280"/>
        <v>210.91666666666666</v>
      </c>
      <c r="P930" s="14">
        <f t="shared" ca="1" si="281"/>
        <v>455.58</v>
      </c>
      <c r="Q930" s="14">
        <f t="shared" ca="1" si="282"/>
        <v>12655</v>
      </c>
      <c r="R930" s="12">
        <f t="shared" ca="1" si="283"/>
        <v>1905843</v>
      </c>
      <c r="S930" s="12">
        <f t="shared" ca="1" si="284"/>
        <v>987.09000000000015</v>
      </c>
      <c r="T930" s="12">
        <f t="shared" ca="1" si="285"/>
        <v>217238261</v>
      </c>
    </row>
    <row r="931" spans="1:20">
      <c r="A931" t="s">
        <v>946</v>
      </c>
      <c r="B931" t="str">
        <f t="shared" si="271"/>
        <v>2018</v>
      </c>
      <c r="D931" s="3">
        <f t="shared" ca="1" si="273"/>
        <v>15630.09</v>
      </c>
      <c r="E931" s="3">
        <f t="shared" ca="1" si="274"/>
        <v>74429</v>
      </c>
      <c r="F931" s="1">
        <f t="shared" ca="1" si="275"/>
        <v>0.21</v>
      </c>
      <c r="G931">
        <f t="shared" ca="1" si="286"/>
        <v>5</v>
      </c>
      <c r="H931">
        <f t="shared" ca="1" si="276"/>
        <v>734</v>
      </c>
      <c r="I931" s="3">
        <f t="shared" ca="1" si="277"/>
        <v>3975</v>
      </c>
      <c r="J931">
        <v>12</v>
      </c>
      <c r="K931" s="1">
        <f t="shared" ca="1" si="278"/>
        <v>0.19</v>
      </c>
      <c r="L931">
        <f t="shared" ca="1" si="272"/>
        <v>5</v>
      </c>
      <c r="M931" s="4">
        <f t="shared" ca="1" si="279"/>
        <v>352.35236883838752</v>
      </c>
      <c r="N931" s="10">
        <f t="shared" ca="1" si="287"/>
        <v>2318.75</v>
      </c>
      <c r="O931" s="3">
        <f t="shared" ca="1" si="280"/>
        <v>331.25</v>
      </c>
      <c r="P931" s="14">
        <f t="shared" ca="1" si="281"/>
        <v>755.25</v>
      </c>
      <c r="Q931" s="14">
        <f t="shared" ca="1" si="282"/>
        <v>19875</v>
      </c>
      <c r="R931" s="12">
        <f t="shared" ca="1" si="283"/>
        <v>2917650</v>
      </c>
      <c r="S931" s="12">
        <f t="shared" ca="1" si="284"/>
        <v>834.75</v>
      </c>
      <c r="T931" s="12">
        <f t="shared" ca="1" si="285"/>
        <v>295855275</v>
      </c>
    </row>
    <row r="932" spans="1:20">
      <c r="A932" t="s">
        <v>947</v>
      </c>
      <c r="B932" t="str">
        <f t="shared" si="271"/>
        <v>2018</v>
      </c>
      <c r="D932" s="3">
        <f t="shared" ca="1" si="273"/>
        <v>21768.84</v>
      </c>
      <c r="E932" s="3">
        <f t="shared" ca="1" si="274"/>
        <v>64026</v>
      </c>
      <c r="F932" s="1">
        <f t="shared" ca="1" si="275"/>
        <v>0.34</v>
      </c>
      <c r="G932">
        <f t="shared" ca="1" si="286"/>
        <v>5</v>
      </c>
      <c r="H932">
        <f t="shared" ca="1" si="276"/>
        <v>746</v>
      </c>
      <c r="I932" s="3">
        <f t="shared" ca="1" si="277"/>
        <v>3900</v>
      </c>
      <c r="J932">
        <v>12</v>
      </c>
      <c r="K932" s="1">
        <f t="shared" ca="1" si="278"/>
        <v>0.15</v>
      </c>
      <c r="L932">
        <f t="shared" ca="1" si="272"/>
        <v>4</v>
      </c>
      <c r="M932" s="4">
        <f t="shared" ca="1" si="279"/>
        <v>271.93977062058696</v>
      </c>
      <c r="N932" s="10">
        <f t="shared" ca="1" si="287"/>
        <v>2600</v>
      </c>
      <c r="O932" s="3">
        <f t="shared" ca="1" si="280"/>
        <v>325</v>
      </c>
      <c r="P932" s="14">
        <f t="shared" ca="1" si="281"/>
        <v>585</v>
      </c>
      <c r="Q932" s="14">
        <f t="shared" ca="1" si="282"/>
        <v>19500</v>
      </c>
      <c r="R932" s="12">
        <f t="shared" ca="1" si="283"/>
        <v>2909400</v>
      </c>
      <c r="S932" s="12">
        <f t="shared" ca="1" si="284"/>
        <v>1326</v>
      </c>
      <c r="T932" s="12">
        <f t="shared" ca="1" si="285"/>
        <v>249701400</v>
      </c>
    </row>
    <row r="933" spans="1:20">
      <c r="A933" t="s">
        <v>948</v>
      </c>
      <c r="B933" t="str">
        <f t="shared" si="271"/>
        <v>2018</v>
      </c>
      <c r="D933" s="3">
        <f t="shared" ca="1" si="273"/>
        <v>21072.059999999998</v>
      </c>
      <c r="E933" s="3">
        <f t="shared" ca="1" si="274"/>
        <v>117067</v>
      </c>
      <c r="F933" s="1">
        <f t="shared" ca="1" si="275"/>
        <v>0.18</v>
      </c>
      <c r="G933">
        <f t="shared" ca="1" si="286"/>
        <v>4</v>
      </c>
      <c r="H933">
        <f t="shared" ca="1" si="276"/>
        <v>762</v>
      </c>
      <c r="I933" s="3">
        <f t="shared" ca="1" si="277"/>
        <v>3282</v>
      </c>
      <c r="J933">
        <v>12</v>
      </c>
      <c r="K933" s="1">
        <f t="shared" ca="1" si="278"/>
        <v>0.19</v>
      </c>
      <c r="L933">
        <f t="shared" ca="1" si="272"/>
        <v>3</v>
      </c>
      <c r="M933" s="4">
        <f t="shared" ca="1" si="279"/>
        <v>290.92338981826111</v>
      </c>
      <c r="N933" s="10">
        <f t="shared" ca="1" si="287"/>
        <v>2461.5</v>
      </c>
      <c r="O933" s="3">
        <f t="shared" ca="1" si="280"/>
        <v>273.5</v>
      </c>
      <c r="P933" s="14">
        <f t="shared" ca="1" si="281"/>
        <v>623.58000000000004</v>
      </c>
      <c r="Q933" s="14">
        <f t="shared" ca="1" si="282"/>
        <v>13128</v>
      </c>
      <c r="R933" s="12">
        <f t="shared" ca="1" si="283"/>
        <v>2500884</v>
      </c>
      <c r="S933" s="12">
        <f t="shared" ca="1" si="284"/>
        <v>590.76</v>
      </c>
      <c r="T933" s="12">
        <f t="shared" ca="1" si="285"/>
        <v>384213894</v>
      </c>
    </row>
    <row r="934" spans="1:20">
      <c r="A934" t="s">
        <v>949</v>
      </c>
      <c r="B934" t="str">
        <f t="shared" si="271"/>
        <v>2018</v>
      </c>
      <c r="D934" s="3">
        <f t="shared" ca="1" si="273"/>
        <v>12934.06</v>
      </c>
      <c r="E934" s="3">
        <f t="shared" ca="1" si="274"/>
        <v>68074</v>
      </c>
      <c r="F934" s="1">
        <f t="shared" ca="1" si="275"/>
        <v>0.19</v>
      </c>
      <c r="G934">
        <f t="shared" ca="1" si="286"/>
        <v>4</v>
      </c>
      <c r="H934">
        <f t="shared" ca="1" si="276"/>
        <v>730</v>
      </c>
      <c r="I934" s="3">
        <f t="shared" ca="1" si="277"/>
        <v>2145</v>
      </c>
      <c r="J934">
        <v>12</v>
      </c>
      <c r="K934" s="1">
        <f t="shared" ca="1" si="278"/>
        <v>0.2</v>
      </c>
      <c r="L934">
        <f t="shared" ca="1" si="272"/>
        <v>3</v>
      </c>
      <c r="M934" s="4">
        <f t="shared" ca="1" si="279"/>
        <v>200.3234574991867</v>
      </c>
      <c r="N934" s="10">
        <f t="shared" ca="1" si="287"/>
        <v>1608.75</v>
      </c>
      <c r="O934" s="3">
        <f t="shared" ca="1" si="280"/>
        <v>178.75</v>
      </c>
      <c r="P934" s="14">
        <f t="shared" ca="1" si="281"/>
        <v>429</v>
      </c>
      <c r="Q934" s="14">
        <f t="shared" ca="1" si="282"/>
        <v>8580</v>
      </c>
      <c r="R934" s="12">
        <f t="shared" ca="1" si="283"/>
        <v>1565850</v>
      </c>
      <c r="S934" s="12">
        <f t="shared" ca="1" si="284"/>
        <v>407.55</v>
      </c>
      <c r="T934" s="12">
        <f t="shared" ca="1" si="285"/>
        <v>146018730</v>
      </c>
    </row>
    <row r="935" spans="1:20">
      <c r="A935" t="s">
        <v>950</v>
      </c>
      <c r="B935" t="str">
        <f t="shared" si="271"/>
        <v>2018</v>
      </c>
      <c r="D935" s="3">
        <f t="shared" ca="1" si="273"/>
        <v>19793.280000000002</v>
      </c>
      <c r="E935" s="3">
        <f t="shared" ca="1" si="274"/>
        <v>50752</v>
      </c>
      <c r="F935" s="1">
        <f t="shared" ca="1" si="275"/>
        <v>0.39000000000000007</v>
      </c>
      <c r="G935">
        <f t="shared" ca="1" si="286"/>
        <v>4</v>
      </c>
      <c r="H935">
        <f t="shared" ca="1" si="276"/>
        <v>732</v>
      </c>
      <c r="I935" s="3">
        <f t="shared" ca="1" si="277"/>
        <v>3003</v>
      </c>
      <c r="J935">
        <v>12</v>
      </c>
      <c r="K935" s="1">
        <f t="shared" ca="1" si="278"/>
        <v>0.16</v>
      </c>
      <c r="L935">
        <f t="shared" ca="1" si="272"/>
        <v>3</v>
      </c>
      <c r="M935" s="4">
        <f t="shared" ca="1" si="279"/>
        <v>223.55644126423113</v>
      </c>
      <c r="N935" s="10">
        <f t="shared" ca="1" si="287"/>
        <v>2252.25</v>
      </c>
      <c r="O935" s="3">
        <f t="shared" ca="1" si="280"/>
        <v>250.25</v>
      </c>
      <c r="P935" s="14">
        <f t="shared" ca="1" si="281"/>
        <v>480.48</v>
      </c>
      <c r="Q935" s="14">
        <f t="shared" ca="1" si="282"/>
        <v>12012</v>
      </c>
      <c r="R935" s="12">
        <f t="shared" ca="1" si="283"/>
        <v>2198196</v>
      </c>
      <c r="S935" s="12">
        <f t="shared" ca="1" si="284"/>
        <v>1171.1700000000003</v>
      </c>
      <c r="T935" s="12">
        <f t="shared" ca="1" si="285"/>
        <v>152408256</v>
      </c>
    </row>
    <row r="936" spans="1:20">
      <c r="A936" t="s">
        <v>951</v>
      </c>
      <c r="B936" t="str">
        <f t="shared" si="271"/>
        <v>2018</v>
      </c>
      <c r="D936" s="3">
        <f t="shared" ca="1" si="273"/>
        <v>20460.22</v>
      </c>
      <c r="E936" s="3">
        <f t="shared" ca="1" si="274"/>
        <v>93001</v>
      </c>
      <c r="F936" s="1">
        <f t="shared" ca="1" si="275"/>
        <v>0.22</v>
      </c>
      <c r="G936">
        <f t="shared" ca="1" si="286"/>
        <v>3</v>
      </c>
      <c r="H936">
        <f t="shared" ca="1" si="276"/>
        <v>742</v>
      </c>
      <c r="I936" s="3">
        <f t="shared" ca="1" si="277"/>
        <v>2564</v>
      </c>
      <c r="J936">
        <v>12</v>
      </c>
      <c r="K936" s="1">
        <f t="shared" ca="1" si="278"/>
        <v>0.21</v>
      </c>
      <c r="L936">
        <f t="shared" ca="1" si="272"/>
        <v>3</v>
      </c>
      <c r="M936" s="4">
        <f t="shared" ca="1" si="279"/>
        <v>251.65070381012541</v>
      </c>
      <c r="N936" s="10">
        <f t="shared" ca="1" si="287"/>
        <v>1923</v>
      </c>
      <c r="O936" s="3">
        <f t="shared" ca="1" si="280"/>
        <v>213.66666666666666</v>
      </c>
      <c r="P936" s="14">
        <f t="shared" ca="1" si="281"/>
        <v>538.43999999999994</v>
      </c>
      <c r="Q936" s="14">
        <f t="shared" ca="1" si="282"/>
        <v>7692</v>
      </c>
      <c r="R936" s="12">
        <f t="shared" ca="1" si="283"/>
        <v>1902488</v>
      </c>
      <c r="S936" s="12">
        <f t="shared" ca="1" si="284"/>
        <v>564.08000000000004</v>
      </c>
      <c r="T936" s="12">
        <f t="shared" ca="1" si="285"/>
        <v>238454564</v>
      </c>
    </row>
    <row r="937" spans="1:20">
      <c r="A937" t="s">
        <v>952</v>
      </c>
      <c r="B937" t="str">
        <f t="shared" si="271"/>
        <v>2018</v>
      </c>
      <c r="D937" s="3">
        <f t="shared" ca="1" si="273"/>
        <v>19289</v>
      </c>
      <c r="E937" s="3">
        <f t="shared" ca="1" si="274"/>
        <v>77156</v>
      </c>
      <c r="F937" s="1">
        <f t="shared" ca="1" si="275"/>
        <v>0.25</v>
      </c>
      <c r="G937">
        <f t="shared" ca="1" si="286"/>
        <v>5</v>
      </c>
      <c r="H937">
        <f t="shared" ca="1" si="276"/>
        <v>742</v>
      </c>
      <c r="I937" s="3">
        <f t="shared" ca="1" si="277"/>
        <v>3893</v>
      </c>
      <c r="J937">
        <v>12</v>
      </c>
      <c r="K937" s="1">
        <f t="shared" ca="1" si="278"/>
        <v>0.19</v>
      </c>
      <c r="L937">
        <f t="shared" ca="1" si="272"/>
        <v>5</v>
      </c>
      <c r="M937" s="4">
        <f t="shared" ca="1" si="279"/>
        <v>345.08371619819945</v>
      </c>
      <c r="N937" s="10">
        <f t="shared" ca="1" si="287"/>
        <v>2270.916666666667</v>
      </c>
      <c r="O937" s="3">
        <f t="shared" ca="1" si="280"/>
        <v>324.41666666666669</v>
      </c>
      <c r="P937" s="14">
        <f t="shared" ca="1" si="281"/>
        <v>739.67</v>
      </c>
      <c r="Q937" s="14">
        <f t="shared" ca="1" si="282"/>
        <v>19465</v>
      </c>
      <c r="R937" s="12">
        <f t="shared" ca="1" si="283"/>
        <v>2888606</v>
      </c>
      <c r="S937" s="12">
        <f t="shared" ca="1" si="284"/>
        <v>973.25</v>
      </c>
      <c r="T937" s="12">
        <f t="shared" ca="1" si="285"/>
        <v>300368308</v>
      </c>
    </row>
    <row r="938" spans="1:20">
      <c r="A938" t="s">
        <v>953</v>
      </c>
      <c r="B938" t="str">
        <f t="shared" si="271"/>
        <v>2018</v>
      </c>
      <c r="D938" s="3">
        <f t="shared" ca="1" si="273"/>
        <v>13609.89</v>
      </c>
      <c r="E938" s="3">
        <f t="shared" ca="1" si="274"/>
        <v>64809</v>
      </c>
      <c r="F938" s="1">
        <f t="shared" ca="1" si="275"/>
        <v>0.21</v>
      </c>
      <c r="G938">
        <f t="shared" ca="1" si="286"/>
        <v>3</v>
      </c>
      <c r="H938">
        <f t="shared" ca="1" si="276"/>
        <v>749</v>
      </c>
      <c r="I938" s="3">
        <f t="shared" ca="1" si="277"/>
        <v>3504</v>
      </c>
      <c r="J938">
        <v>12</v>
      </c>
      <c r="K938" s="1">
        <f t="shared" ca="1" si="278"/>
        <v>0.19</v>
      </c>
      <c r="L938">
        <f t="shared" ca="1" si="272"/>
        <v>4</v>
      </c>
      <c r="M938" s="4">
        <f t="shared" ca="1" si="279"/>
        <v>310.60193720998996</v>
      </c>
      <c r="N938" s="10">
        <f t="shared" ca="1" si="287"/>
        <v>2336</v>
      </c>
      <c r="O938" s="3">
        <f t="shared" ca="1" si="280"/>
        <v>292</v>
      </c>
      <c r="P938" s="14">
        <f t="shared" ca="1" si="281"/>
        <v>665.76</v>
      </c>
      <c r="Q938" s="14">
        <f t="shared" ca="1" si="282"/>
        <v>10512</v>
      </c>
      <c r="R938" s="12">
        <f t="shared" ca="1" si="283"/>
        <v>2624496</v>
      </c>
      <c r="S938" s="12">
        <f t="shared" ca="1" si="284"/>
        <v>735.83999999999992</v>
      </c>
      <c r="T938" s="12">
        <f t="shared" ca="1" si="285"/>
        <v>227090736</v>
      </c>
    </row>
    <row r="939" spans="1:20">
      <c r="A939" t="s">
        <v>954</v>
      </c>
      <c r="B939" t="str">
        <f t="shared" si="271"/>
        <v>2018</v>
      </c>
      <c r="D939" s="3">
        <f t="shared" ca="1" si="273"/>
        <v>25203.86</v>
      </c>
      <c r="E939" s="3">
        <f t="shared" ca="1" si="274"/>
        <v>109582</v>
      </c>
      <c r="F939" s="1">
        <f t="shared" ca="1" si="275"/>
        <v>0.23</v>
      </c>
      <c r="G939">
        <f t="shared" ca="1" si="286"/>
        <v>3</v>
      </c>
      <c r="H939">
        <f t="shared" ca="1" si="276"/>
        <v>720</v>
      </c>
      <c r="I939" s="3">
        <f t="shared" ca="1" si="277"/>
        <v>3635</v>
      </c>
      <c r="J939">
        <v>12</v>
      </c>
      <c r="K939" s="1">
        <f t="shared" ca="1" si="278"/>
        <v>0.19</v>
      </c>
      <c r="L939">
        <f t="shared" ca="1" si="272"/>
        <v>3</v>
      </c>
      <c r="M939" s="4">
        <f t="shared" ca="1" si="279"/>
        <v>322.21405301321721</v>
      </c>
      <c r="N939" s="10">
        <f t="shared" ca="1" si="287"/>
        <v>2726.25</v>
      </c>
      <c r="O939" s="3">
        <f t="shared" ca="1" si="280"/>
        <v>302.91666666666669</v>
      </c>
      <c r="P939" s="14">
        <f t="shared" ca="1" si="281"/>
        <v>690.65</v>
      </c>
      <c r="Q939" s="14">
        <f t="shared" ca="1" si="282"/>
        <v>10905</v>
      </c>
      <c r="R939" s="12">
        <f t="shared" ca="1" si="283"/>
        <v>2617200</v>
      </c>
      <c r="S939" s="12">
        <f t="shared" ca="1" si="284"/>
        <v>836.05000000000007</v>
      </c>
      <c r="T939" s="12">
        <f t="shared" ca="1" si="285"/>
        <v>398330570</v>
      </c>
    </row>
    <row r="940" spans="1:20">
      <c r="A940" t="s">
        <v>955</v>
      </c>
      <c r="B940" t="str">
        <f t="shared" si="271"/>
        <v>2018</v>
      </c>
      <c r="D940" s="3">
        <f t="shared" ca="1" si="273"/>
        <v>23600.16</v>
      </c>
      <c r="E940" s="3">
        <f t="shared" ca="1" si="274"/>
        <v>87408</v>
      </c>
      <c r="F940" s="1">
        <f t="shared" ca="1" si="275"/>
        <v>0.27</v>
      </c>
      <c r="G940">
        <f t="shared" ca="1" si="286"/>
        <v>4</v>
      </c>
      <c r="H940">
        <f t="shared" ca="1" si="276"/>
        <v>755</v>
      </c>
      <c r="I940" s="3">
        <f t="shared" ca="1" si="277"/>
        <v>3274</v>
      </c>
      <c r="J940">
        <v>12</v>
      </c>
      <c r="K940" s="1">
        <f t="shared" ca="1" si="278"/>
        <v>0.21</v>
      </c>
      <c r="L940">
        <f t="shared" ca="1" si="272"/>
        <v>4</v>
      </c>
      <c r="M940" s="4">
        <f t="shared" ca="1" si="279"/>
        <v>321.33557108984053</v>
      </c>
      <c r="N940" s="10">
        <f t="shared" ca="1" si="287"/>
        <v>2182.6666666666665</v>
      </c>
      <c r="O940" s="3">
        <f t="shared" ca="1" si="280"/>
        <v>272.83333333333331</v>
      </c>
      <c r="P940" s="14">
        <f t="shared" ca="1" si="281"/>
        <v>687.54</v>
      </c>
      <c r="Q940" s="14">
        <f t="shared" ca="1" si="282"/>
        <v>13096</v>
      </c>
      <c r="R940" s="12">
        <f t="shared" ca="1" si="283"/>
        <v>2471870</v>
      </c>
      <c r="S940" s="12">
        <f t="shared" ca="1" si="284"/>
        <v>883.98</v>
      </c>
      <c r="T940" s="12">
        <f t="shared" ca="1" si="285"/>
        <v>286173792</v>
      </c>
    </row>
    <row r="941" spans="1:20">
      <c r="A941" t="s">
        <v>956</v>
      </c>
      <c r="B941" t="str">
        <f t="shared" si="271"/>
        <v>2018</v>
      </c>
      <c r="D941" s="3">
        <f t="shared" ca="1" si="273"/>
        <v>28356.01</v>
      </c>
      <c r="E941" s="3">
        <f t="shared" ca="1" si="274"/>
        <v>91471</v>
      </c>
      <c r="F941" s="1">
        <f t="shared" ca="1" si="275"/>
        <v>0.31</v>
      </c>
      <c r="G941">
        <f t="shared" ca="1" si="286"/>
        <v>4</v>
      </c>
      <c r="H941">
        <f t="shared" ca="1" si="276"/>
        <v>725</v>
      </c>
      <c r="I941" s="3">
        <f t="shared" ca="1" si="277"/>
        <v>3496</v>
      </c>
      <c r="J941">
        <v>12</v>
      </c>
      <c r="K941" s="1">
        <f t="shared" ca="1" si="278"/>
        <v>0.16</v>
      </c>
      <c r="L941">
        <f t="shared" ca="1" si="272"/>
        <v>6</v>
      </c>
      <c r="M941" s="4">
        <f t="shared" ca="1" si="279"/>
        <v>260.25751537121283</v>
      </c>
      <c r="N941" s="10">
        <f t="shared" ca="1" si="287"/>
        <v>1748</v>
      </c>
      <c r="O941" s="3">
        <f t="shared" ca="1" si="280"/>
        <v>291.33333333333331</v>
      </c>
      <c r="P941" s="14">
        <f t="shared" ca="1" si="281"/>
        <v>559.36</v>
      </c>
      <c r="Q941" s="14">
        <f t="shared" ca="1" si="282"/>
        <v>13984</v>
      </c>
      <c r="R941" s="12">
        <f t="shared" ca="1" si="283"/>
        <v>2534600</v>
      </c>
      <c r="S941" s="12">
        <f t="shared" ca="1" si="284"/>
        <v>1083.76</v>
      </c>
      <c r="T941" s="12">
        <f t="shared" ca="1" si="285"/>
        <v>319782616</v>
      </c>
    </row>
    <row r="942" spans="1:20">
      <c r="A942" t="s">
        <v>957</v>
      </c>
      <c r="B942" t="str">
        <f t="shared" si="271"/>
        <v>2018</v>
      </c>
      <c r="D942" s="3">
        <f t="shared" ca="1" si="273"/>
        <v>16291.78</v>
      </c>
      <c r="E942" s="3">
        <f t="shared" ca="1" si="274"/>
        <v>95834</v>
      </c>
      <c r="F942" s="1">
        <f t="shared" ca="1" si="275"/>
        <v>0.17</v>
      </c>
      <c r="G942">
        <f t="shared" ca="1" si="286"/>
        <v>3</v>
      </c>
      <c r="H942">
        <f t="shared" ca="1" si="276"/>
        <v>763</v>
      </c>
      <c r="I942" s="3">
        <f t="shared" ca="1" si="277"/>
        <v>3473</v>
      </c>
      <c r="J942">
        <v>12</v>
      </c>
      <c r="K942" s="1">
        <f t="shared" ca="1" si="278"/>
        <v>0.16</v>
      </c>
      <c r="L942">
        <f t="shared" ca="1" si="272"/>
        <v>4</v>
      </c>
      <c r="M942" s="4">
        <f t="shared" ca="1" si="279"/>
        <v>258.5452948753495</v>
      </c>
      <c r="N942" s="10">
        <f t="shared" ca="1" si="287"/>
        <v>2315.333333333333</v>
      </c>
      <c r="O942" s="3">
        <f t="shared" ca="1" si="280"/>
        <v>289.41666666666669</v>
      </c>
      <c r="P942" s="14">
        <f t="shared" ca="1" si="281"/>
        <v>555.68000000000006</v>
      </c>
      <c r="Q942" s="14">
        <f t="shared" ca="1" si="282"/>
        <v>10419</v>
      </c>
      <c r="R942" s="12">
        <f t="shared" ca="1" si="283"/>
        <v>2649899</v>
      </c>
      <c r="S942" s="12">
        <f t="shared" ca="1" si="284"/>
        <v>590.41000000000008</v>
      </c>
      <c r="T942" s="12">
        <f t="shared" ca="1" si="285"/>
        <v>332831482</v>
      </c>
    </row>
    <row r="943" spans="1:20">
      <c r="A943" t="s">
        <v>958</v>
      </c>
      <c r="B943" t="str">
        <f t="shared" si="271"/>
        <v>2018</v>
      </c>
      <c r="D943" s="3">
        <f t="shared" ca="1" si="273"/>
        <v>37476.270000000004</v>
      </c>
      <c r="E943" s="3">
        <f t="shared" ca="1" si="274"/>
        <v>96093</v>
      </c>
      <c r="F943" s="1">
        <f t="shared" ca="1" si="275"/>
        <v>0.39000000000000007</v>
      </c>
      <c r="G943">
        <f t="shared" ca="1" si="286"/>
        <v>5</v>
      </c>
      <c r="H943">
        <f t="shared" ca="1" si="276"/>
        <v>789</v>
      </c>
      <c r="I943" s="3">
        <f t="shared" ca="1" si="277"/>
        <v>3654</v>
      </c>
      <c r="J943">
        <v>12</v>
      </c>
      <c r="K943" s="1">
        <f t="shared" ca="1" si="278"/>
        <v>0.21</v>
      </c>
      <c r="L943">
        <f t="shared" ca="1" si="272"/>
        <v>6</v>
      </c>
      <c r="M943" s="4">
        <f t="shared" ca="1" si="279"/>
        <v>358.63169723954707</v>
      </c>
      <c r="N943" s="10">
        <f t="shared" ca="1" si="287"/>
        <v>1827</v>
      </c>
      <c r="O943" s="3">
        <f t="shared" ca="1" si="280"/>
        <v>304.5</v>
      </c>
      <c r="P943" s="14">
        <f t="shared" ca="1" si="281"/>
        <v>767.33999999999992</v>
      </c>
      <c r="Q943" s="14">
        <f t="shared" ca="1" si="282"/>
        <v>18270</v>
      </c>
      <c r="R943" s="12">
        <f t="shared" ca="1" si="283"/>
        <v>2883006</v>
      </c>
      <c r="S943" s="12">
        <f t="shared" ca="1" si="284"/>
        <v>1425.0600000000002</v>
      </c>
      <c r="T943" s="12">
        <f t="shared" ca="1" si="285"/>
        <v>351123822</v>
      </c>
    </row>
    <row r="944" spans="1:20">
      <c r="A944" t="s">
        <v>959</v>
      </c>
      <c r="B944" t="str">
        <f t="shared" si="271"/>
        <v>2018</v>
      </c>
      <c r="D944" s="3">
        <f t="shared" ca="1" si="273"/>
        <v>23124.57</v>
      </c>
      <c r="E944" s="3">
        <f t="shared" ca="1" si="274"/>
        <v>110117</v>
      </c>
      <c r="F944" s="1">
        <f t="shared" ca="1" si="275"/>
        <v>0.21</v>
      </c>
      <c r="G944">
        <f t="shared" ca="1" si="286"/>
        <v>3</v>
      </c>
      <c r="H944">
        <f t="shared" ca="1" si="276"/>
        <v>732</v>
      </c>
      <c r="I944" s="3">
        <f t="shared" ca="1" si="277"/>
        <v>2290</v>
      </c>
      <c r="J944">
        <v>12</v>
      </c>
      <c r="K944" s="1">
        <f t="shared" ca="1" si="278"/>
        <v>0.18</v>
      </c>
      <c r="L944">
        <f t="shared" ca="1" si="272"/>
        <v>3</v>
      </c>
      <c r="M944" s="4">
        <f t="shared" ca="1" si="279"/>
        <v>192.13419218046249</v>
      </c>
      <c r="N944" s="10">
        <f t="shared" ca="1" si="287"/>
        <v>1717.5</v>
      </c>
      <c r="O944" s="3">
        <f t="shared" ca="1" si="280"/>
        <v>190.83333333333334</v>
      </c>
      <c r="P944" s="14">
        <f t="shared" ca="1" si="281"/>
        <v>412.2</v>
      </c>
      <c r="Q944" s="14">
        <f t="shared" ca="1" si="282"/>
        <v>6870</v>
      </c>
      <c r="R944" s="12">
        <f t="shared" ca="1" si="283"/>
        <v>1676280</v>
      </c>
      <c r="S944" s="12">
        <f t="shared" ca="1" si="284"/>
        <v>480.9</v>
      </c>
      <c r="T944" s="12">
        <f t="shared" ca="1" si="285"/>
        <v>252167930</v>
      </c>
    </row>
    <row r="945" spans="1:20">
      <c r="A945" t="s">
        <v>960</v>
      </c>
      <c r="B945" t="str">
        <f t="shared" si="271"/>
        <v>2018</v>
      </c>
      <c r="D945" s="3">
        <f t="shared" ca="1" si="273"/>
        <v>23674.25</v>
      </c>
      <c r="E945" s="3">
        <f t="shared" ca="1" si="274"/>
        <v>94697</v>
      </c>
      <c r="F945" s="1">
        <f t="shared" ca="1" si="275"/>
        <v>0.25</v>
      </c>
      <c r="G945">
        <f t="shared" ca="1" si="286"/>
        <v>3</v>
      </c>
      <c r="H945">
        <f t="shared" ca="1" si="276"/>
        <v>722</v>
      </c>
      <c r="I945" s="3">
        <f t="shared" ca="1" si="277"/>
        <v>2380</v>
      </c>
      <c r="J945">
        <v>12</v>
      </c>
      <c r="K945" s="1">
        <f t="shared" ca="1" si="278"/>
        <v>0.15</v>
      </c>
      <c r="L945">
        <f t="shared" ca="1" si="272"/>
        <v>4</v>
      </c>
      <c r="M945" s="4">
        <f t="shared" ca="1" si="279"/>
        <v>165.95298822487098</v>
      </c>
      <c r="N945" s="10">
        <f t="shared" ca="1" si="287"/>
        <v>1586.6666666666665</v>
      </c>
      <c r="O945" s="3">
        <f t="shared" ca="1" si="280"/>
        <v>198.33333333333334</v>
      </c>
      <c r="P945" s="14">
        <f t="shared" ca="1" si="281"/>
        <v>357</v>
      </c>
      <c r="Q945" s="14">
        <f t="shared" ca="1" si="282"/>
        <v>7140</v>
      </c>
      <c r="R945" s="12">
        <f t="shared" ca="1" si="283"/>
        <v>1718360</v>
      </c>
      <c r="S945" s="12">
        <f t="shared" ca="1" si="284"/>
        <v>595</v>
      </c>
      <c r="T945" s="12">
        <f t="shared" ca="1" si="285"/>
        <v>225378860</v>
      </c>
    </row>
    <row r="946" spans="1:20">
      <c r="A946" t="s">
        <v>961</v>
      </c>
      <c r="B946" t="str">
        <f t="shared" si="271"/>
        <v>2018</v>
      </c>
      <c r="D946" s="3">
        <f t="shared" ca="1" si="273"/>
        <v>23280.480000000003</v>
      </c>
      <c r="E946" s="3">
        <f t="shared" ca="1" si="274"/>
        <v>86224</v>
      </c>
      <c r="F946" s="1">
        <f t="shared" ca="1" si="275"/>
        <v>0.27</v>
      </c>
      <c r="G946">
        <f t="shared" ca="1" si="286"/>
        <v>3</v>
      </c>
      <c r="H946">
        <f t="shared" ca="1" si="276"/>
        <v>766</v>
      </c>
      <c r="I946" s="3">
        <f t="shared" ca="1" si="277"/>
        <v>3858</v>
      </c>
      <c r="J946">
        <v>12</v>
      </c>
      <c r="K946" s="1">
        <f t="shared" ca="1" si="278"/>
        <v>0.21</v>
      </c>
      <c r="L946">
        <f t="shared" ca="1" si="272"/>
        <v>4</v>
      </c>
      <c r="M946" s="4">
        <f t="shared" ca="1" si="279"/>
        <v>378.65382811991577</v>
      </c>
      <c r="N946" s="10">
        <f t="shared" ca="1" si="287"/>
        <v>2572</v>
      </c>
      <c r="O946" s="3">
        <f t="shared" ca="1" si="280"/>
        <v>321.5</v>
      </c>
      <c r="P946" s="14">
        <f t="shared" ca="1" si="281"/>
        <v>810.18</v>
      </c>
      <c r="Q946" s="14">
        <f t="shared" ca="1" si="282"/>
        <v>11574</v>
      </c>
      <c r="R946" s="12">
        <f t="shared" ca="1" si="283"/>
        <v>2955228</v>
      </c>
      <c r="S946" s="12">
        <f t="shared" ca="1" si="284"/>
        <v>1041.6600000000001</v>
      </c>
      <c r="T946" s="12">
        <f t="shared" ca="1" si="285"/>
        <v>332652192</v>
      </c>
    </row>
    <row r="947" spans="1:20">
      <c r="A947" t="s">
        <v>962</v>
      </c>
      <c r="B947" t="str">
        <f t="shared" si="271"/>
        <v>2018</v>
      </c>
      <c r="D947" s="3">
        <f t="shared" ca="1" si="273"/>
        <v>42012</v>
      </c>
      <c r="E947" s="3">
        <f t="shared" ca="1" si="274"/>
        <v>105030</v>
      </c>
      <c r="F947" s="1">
        <f t="shared" ca="1" si="275"/>
        <v>0.4</v>
      </c>
      <c r="G947">
        <f t="shared" ca="1" si="286"/>
        <v>5</v>
      </c>
      <c r="H947">
        <f t="shared" ca="1" si="276"/>
        <v>748</v>
      </c>
      <c r="I947" s="3">
        <f t="shared" ca="1" si="277"/>
        <v>3552</v>
      </c>
      <c r="J947">
        <v>12</v>
      </c>
      <c r="K947" s="1">
        <f t="shared" ca="1" si="278"/>
        <v>0.21</v>
      </c>
      <c r="L947">
        <f t="shared" ca="1" si="272"/>
        <v>3</v>
      </c>
      <c r="M947" s="4">
        <f t="shared" ca="1" si="279"/>
        <v>348.62063179936274</v>
      </c>
      <c r="N947" s="10">
        <f t="shared" ca="1" si="287"/>
        <v>2664</v>
      </c>
      <c r="O947" s="3">
        <f t="shared" ca="1" si="280"/>
        <v>296</v>
      </c>
      <c r="P947" s="14">
        <f t="shared" ca="1" si="281"/>
        <v>745.92</v>
      </c>
      <c r="Q947" s="14">
        <f t="shared" ca="1" si="282"/>
        <v>17760</v>
      </c>
      <c r="R947" s="12">
        <f t="shared" ca="1" si="283"/>
        <v>2656896</v>
      </c>
      <c r="S947" s="12">
        <f t="shared" ca="1" si="284"/>
        <v>1420.8000000000002</v>
      </c>
      <c r="T947" s="12">
        <f t="shared" ca="1" si="285"/>
        <v>373066560</v>
      </c>
    </row>
    <row r="948" spans="1:20">
      <c r="A948" t="s">
        <v>963</v>
      </c>
      <c r="B948" t="str">
        <f t="shared" si="271"/>
        <v>2018</v>
      </c>
      <c r="D948" s="3">
        <f t="shared" ca="1" si="273"/>
        <v>33292.160000000003</v>
      </c>
      <c r="E948" s="3">
        <f t="shared" ca="1" si="274"/>
        <v>104038</v>
      </c>
      <c r="F948" s="1">
        <f t="shared" ca="1" si="275"/>
        <v>0.32</v>
      </c>
      <c r="G948">
        <f t="shared" ca="1" si="286"/>
        <v>3</v>
      </c>
      <c r="H948">
        <f t="shared" ca="1" si="276"/>
        <v>767</v>
      </c>
      <c r="I948" s="3">
        <f t="shared" ca="1" si="277"/>
        <v>3318</v>
      </c>
      <c r="J948">
        <v>12</v>
      </c>
      <c r="K948" s="1">
        <f t="shared" ca="1" si="278"/>
        <v>0.19</v>
      </c>
      <c r="L948">
        <f t="shared" ca="1" si="272"/>
        <v>4</v>
      </c>
      <c r="M948" s="4">
        <f t="shared" ca="1" si="279"/>
        <v>294.11450561151435</v>
      </c>
      <c r="N948" s="10">
        <f t="shared" ca="1" si="287"/>
        <v>2212</v>
      </c>
      <c r="O948" s="3">
        <f t="shared" ca="1" si="280"/>
        <v>276.5</v>
      </c>
      <c r="P948" s="14">
        <f t="shared" ca="1" si="281"/>
        <v>630.41999999999996</v>
      </c>
      <c r="Q948" s="14">
        <f t="shared" ca="1" si="282"/>
        <v>9954</v>
      </c>
      <c r="R948" s="12">
        <f t="shared" ca="1" si="283"/>
        <v>2544906</v>
      </c>
      <c r="S948" s="12">
        <f t="shared" ca="1" si="284"/>
        <v>1061.76</v>
      </c>
      <c r="T948" s="12">
        <f t="shared" ca="1" si="285"/>
        <v>345198084</v>
      </c>
    </row>
    <row r="949" spans="1:20">
      <c r="A949" t="s">
        <v>964</v>
      </c>
      <c r="B949" t="str">
        <f t="shared" si="271"/>
        <v>2018</v>
      </c>
      <c r="D949" s="3">
        <f t="shared" ca="1" si="273"/>
        <v>10530.1</v>
      </c>
      <c r="E949" s="3">
        <f t="shared" ca="1" si="274"/>
        <v>75215</v>
      </c>
      <c r="F949" s="1">
        <f t="shared" ca="1" si="275"/>
        <v>0.14000000000000001</v>
      </c>
      <c r="G949">
        <f t="shared" ca="1" si="286"/>
        <v>3</v>
      </c>
      <c r="H949">
        <f t="shared" ca="1" si="276"/>
        <v>773</v>
      </c>
      <c r="I949" s="3">
        <f t="shared" ca="1" si="277"/>
        <v>3404</v>
      </c>
      <c r="J949">
        <v>12</v>
      </c>
      <c r="K949" s="1">
        <f t="shared" ca="1" si="278"/>
        <v>0.18</v>
      </c>
      <c r="L949">
        <f t="shared" ca="1" si="272"/>
        <v>5</v>
      </c>
      <c r="M949" s="4">
        <f t="shared" ca="1" si="279"/>
        <v>285.60034505777026</v>
      </c>
      <c r="N949" s="10">
        <f t="shared" ca="1" si="287"/>
        <v>1985.6666666666667</v>
      </c>
      <c r="O949" s="3">
        <f t="shared" ca="1" si="280"/>
        <v>283.66666666666669</v>
      </c>
      <c r="P949" s="14">
        <f t="shared" ca="1" si="281"/>
        <v>612.72</v>
      </c>
      <c r="Q949" s="14">
        <f t="shared" ca="1" si="282"/>
        <v>10212</v>
      </c>
      <c r="R949" s="12">
        <f t="shared" ca="1" si="283"/>
        <v>2631292</v>
      </c>
      <c r="S949" s="12">
        <f t="shared" ca="1" si="284"/>
        <v>476.56000000000006</v>
      </c>
      <c r="T949" s="12">
        <f t="shared" ca="1" si="285"/>
        <v>256031860</v>
      </c>
    </row>
    <row r="950" spans="1:20">
      <c r="A950" t="s">
        <v>965</v>
      </c>
      <c r="B950" t="str">
        <f t="shared" si="271"/>
        <v>2018</v>
      </c>
      <c r="D950" s="3">
        <f t="shared" ca="1" si="273"/>
        <v>24630.76</v>
      </c>
      <c r="E950" s="3">
        <f t="shared" ca="1" si="274"/>
        <v>111958</v>
      </c>
      <c r="F950" s="1">
        <f t="shared" ca="1" si="275"/>
        <v>0.21999999999999997</v>
      </c>
      <c r="G950">
        <f t="shared" ca="1" si="286"/>
        <v>5</v>
      </c>
      <c r="H950">
        <f t="shared" ca="1" si="276"/>
        <v>754</v>
      </c>
      <c r="I950" s="3">
        <f t="shared" ca="1" si="277"/>
        <v>2536</v>
      </c>
      <c r="J950">
        <v>12</v>
      </c>
      <c r="K950" s="1">
        <f t="shared" ca="1" si="278"/>
        <v>0.2</v>
      </c>
      <c r="L950">
        <f t="shared" ca="1" si="272"/>
        <v>4</v>
      </c>
      <c r="M950" s="4">
        <f t="shared" ca="1" si="279"/>
        <v>236.83929520649755</v>
      </c>
      <c r="N950" s="10">
        <f t="shared" ca="1" si="287"/>
        <v>1690.6666666666665</v>
      </c>
      <c r="O950" s="3">
        <f t="shared" ca="1" si="280"/>
        <v>211.33333333333334</v>
      </c>
      <c r="P950" s="14">
        <f t="shared" ca="1" si="281"/>
        <v>507.20000000000005</v>
      </c>
      <c r="Q950" s="14">
        <f t="shared" ca="1" si="282"/>
        <v>12680</v>
      </c>
      <c r="R950" s="12">
        <f t="shared" ca="1" si="283"/>
        <v>1912144</v>
      </c>
      <c r="S950" s="12">
        <f t="shared" ca="1" si="284"/>
        <v>557.91999999999996</v>
      </c>
      <c r="T950" s="12">
        <f t="shared" ca="1" si="285"/>
        <v>283925488</v>
      </c>
    </row>
    <row r="951" spans="1:20">
      <c r="A951" t="s">
        <v>966</v>
      </c>
      <c r="B951" t="str">
        <f t="shared" si="271"/>
        <v>2018</v>
      </c>
      <c r="D951" s="3">
        <f t="shared" ca="1" si="273"/>
        <v>39964.86</v>
      </c>
      <c r="E951" s="3">
        <f t="shared" ca="1" si="274"/>
        <v>102474</v>
      </c>
      <c r="F951" s="1">
        <f t="shared" ca="1" si="275"/>
        <v>0.39</v>
      </c>
      <c r="G951">
        <f t="shared" ca="1" si="286"/>
        <v>5</v>
      </c>
      <c r="H951">
        <f t="shared" ca="1" si="276"/>
        <v>722</v>
      </c>
      <c r="I951" s="3">
        <f t="shared" ca="1" si="277"/>
        <v>3070</v>
      </c>
      <c r="J951">
        <v>12</v>
      </c>
      <c r="K951" s="1">
        <f t="shared" ca="1" si="278"/>
        <v>0.18</v>
      </c>
      <c r="L951">
        <f t="shared" ca="1" si="272"/>
        <v>6</v>
      </c>
      <c r="M951" s="4">
        <f t="shared" ca="1" si="279"/>
        <v>257.57727947337105</v>
      </c>
      <c r="N951" s="10">
        <f t="shared" ca="1" si="287"/>
        <v>1535</v>
      </c>
      <c r="O951" s="3">
        <f t="shared" ca="1" si="280"/>
        <v>255.83333333333334</v>
      </c>
      <c r="P951" s="14">
        <f t="shared" ca="1" si="281"/>
        <v>552.6</v>
      </c>
      <c r="Q951" s="14">
        <f t="shared" ca="1" si="282"/>
        <v>15350</v>
      </c>
      <c r="R951" s="12">
        <f t="shared" ca="1" si="283"/>
        <v>2216540</v>
      </c>
      <c r="S951" s="12">
        <f t="shared" ca="1" si="284"/>
        <v>1197.3</v>
      </c>
      <c r="T951" s="12">
        <f t="shared" ca="1" si="285"/>
        <v>314595180</v>
      </c>
    </row>
    <row r="952" spans="1:20">
      <c r="A952" t="s">
        <v>967</v>
      </c>
      <c r="B952" t="str">
        <f t="shared" si="271"/>
        <v>2018</v>
      </c>
      <c r="D952" s="3">
        <f t="shared" ca="1" si="273"/>
        <v>22975.919999999998</v>
      </c>
      <c r="E952" s="3">
        <f t="shared" ca="1" si="274"/>
        <v>63822</v>
      </c>
      <c r="F952" s="1">
        <f t="shared" ca="1" si="275"/>
        <v>0.36</v>
      </c>
      <c r="G952">
        <f t="shared" ca="1" si="286"/>
        <v>4</v>
      </c>
      <c r="H952">
        <f t="shared" ca="1" si="276"/>
        <v>765</v>
      </c>
      <c r="I952" s="3">
        <f t="shared" ca="1" si="277"/>
        <v>2683</v>
      </c>
      <c r="J952">
        <v>12</v>
      </c>
      <c r="K952" s="1">
        <f t="shared" ca="1" si="278"/>
        <v>0.16</v>
      </c>
      <c r="L952">
        <f t="shared" ca="1" si="272"/>
        <v>4</v>
      </c>
      <c r="M952" s="4">
        <f t="shared" ca="1" si="279"/>
        <v>199.73424306091647</v>
      </c>
      <c r="N952" s="10">
        <f t="shared" ca="1" si="287"/>
        <v>1788.6666666666665</v>
      </c>
      <c r="O952" s="3">
        <f t="shared" ca="1" si="280"/>
        <v>223.58333333333334</v>
      </c>
      <c r="P952" s="14">
        <f t="shared" ca="1" si="281"/>
        <v>429.28000000000003</v>
      </c>
      <c r="Q952" s="14">
        <f t="shared" ca="1" si="282"/>
        <v>10732</v>
      </c>
      <c r="R952" s="12">
        <f t="shared" ca="1" si="283"/>
        <v>2052495</v>
      </c>
      <c r="S952" s="12">
        <f t="shared" ca="1" si="284"/>
        <v>965.88</v>
      </c>
      <c r="T952" s="12">
        <f t="shared" ca="1" si="285"/>
        <v>171234426</v>
      </c>
    </row>
    <row r="953" spans="1:20">
      <c r="A953" t="s">
        <v>968</v>
      </c>
      <c r="B953" t="str">
        <f t="shared" si="271"/>
        <v>2018</v>
      </c>
      <c r="D953" s="3">
        <f t="shared" ca="1" si="273"/>
        <v>24875.95</v>
      </c>
      <c r="E953" s="3">
        <f t="shared" ca="1" si="274"/>
        <v>80245</v>
      </c>
      <c r="F953" s="1">
        <f t="shared" ca="1" si="275"/>
        <v>0.31</v>
      </c>
      <c r="G953">
        <f t="shared" ca="1" si="286"/>
        <v>4</v>
      </c>
      <c r="H953">
        <f t="shared" ca="1" si="276"/>
        <v>759</v>
      </c>
      <c r="I953" s="3">
        <f t="shared" ca="1" si="277"/>
        <v>2934</v>
      </c>
      <c r="J953">
        <v>12</v>
      </c>
      <c r="K953" s="1">
        <f t="shared" ca="1" si="278"/>
        <v>0.19</v>
      </c>
      <c r="L953">
        <f t="shared" ca="1" si="272"/>
        <v>4</v>
      </c>
      <c r="M953" s="4">
        <f t="shared" ca="1" si="279"/>
        <v>260.07593715014576</v>
      </c>
      <c r="N953" s="10">
        <f t="shared" ca="1" si="287"/>
        <v>1956</v>
      </c>
      <c r="O953" s="3">
        <f t="shared" ca="1" si="280"/>
        <v>244.5</v>
      </c>
      <c r="P953" s="14">
        <f t="shared" ca="1" si="281"/>
        <v>557.46</v>
      </c>
      <c r="Q953" s="14">
        <f t="shared" ca="1" si="282"/>
        <v>11736</v>
      </c>
      <c r="R953" s="12">
        <f t="shared" ca="1" si="283"/>
        <v>2226906</v>
      </c>
      <c r="S953" s="12">
        <f t="shared" ca="1" si="284"/>
        <v>909.54</v>
      </c>
      <c r="T953" s="12">
        <f t="shared" ca="1" si="285"/>
        <v>235438830</v>
      </c>
    </row>
    <row r="954" spans="1:20">
      <c r="A954" t="s">
        <v>969</v>
      </c>
      <c r="B954" t="str">
        <f t="shared" si="271"/>
        <v>2018</v>
      </c>
      <c r="D954" s="3">
        <f t="shared" ca="1" si="273"/>
        <v>11970.95</v>
      </c>
      <c r="E954" s="3">
        <f t="shared" ca="1" si="274"/>
        <v>63005</v>
      </c>
      <c r="F954" s="1">
        <f t="shared" ca="1" si="275"/>
        <v>0.19</v>
      </c>
      <c r="G954">
        <f t="shared" ca="1" si="286"/>
        <v>5</v>
      </c>
      <c r="H954">
        <f t="shared" ca="1" si="276"/>
        <v>728</v>
      </c>
      <c r="I954" s="3">
        <f t="shared" ca="1" si="277"/>
        <v>3177</v>
      </c>
      <c r="J954">
        <v>12</v>
      </c>
      <c r="K954" s="1">
        <f t="shared" ca="1" si="278"/>
        <v>0.17</v>
      </c>
      <c r="L954">
        <f t="shared" ca="1" si="272"/>
        <v>3</v>
      </c>
      <c r="M954" s="4">
        <f t="shared" ca="1" si="279"/>
        <v>251.51927845787833</v>
      </c>
      <c r="N954" s="10">
        <f t="shared" ca="1" si="287"/>
        <v>2382.75</v>
      </c>
      <c r="O954" s="3">
        <f t="shared" ca="1" si="280"/>
        <v>264.75</v>
      </c>
      <c r="P954" s="14">
        <f t="shared" ca="1" si="281"/>
        <v>540.09</v>
      </c>
      <c r="Q954" s="14">
        <f t="shared" ca="1" si="282"/>
        <v>15885</v>
      </c>
      <c r="R954" s="12">
        <f t="shared" ca="1" si="283"/>
        <v>2312856</v>
      </c>
      <c r="S954" s="12">
        <f t="shared" ca="1" si="284"/>
        <v>603.63</v>
      </c>
      <c r="T954" s="12">
        <f t="shared" ca="1" si="285"/>
        <v>200166885</v>
      </c>
    </row>
    <row r="955" spans="1:20">
      <c r="A955" t="s">
        <v>970</v>
      </c>
      <c r="B955" t="str">
        <f t="shared" si="271"/>
        <v>2018</v>
      </c>
      <c r="D955" s="3">
        <f t="shared" ca="1" si="273"/>
        <v>6634.5599999999995</v>
      </c>
      <c r="E955" s="3">
        <f t="shared" ca="1" si="274"/>
        <v>55288</v>
      </c>
      <c r="F955" s="1">
        <f t="shared" ca="1" si="275"/>
        <v>0.12</v>
      </c>
      <c r="G955">
        <f t="shared" ca="1" si="286"/>
        <v>3</v>
      </c>
      <c r="H955">
        <f t="shared" ca="1" si="276"/>
        <v>786</v>
      </c>
      <c r="I955" s="3">
        <f t="shared" ca="1" si="277"/>
        <v>2869</v>
      </c>
      <c r="J955">
        <v>12</v>
      </c>
      <c r="K955" s="1">
        <f t="shared" ca="1" si="278"/>
        <v>0.15</v>
      </c>
      <c r="L955">
        <f t="shared" ca="1" si="272"/>
        <v>6</v>
      </c>
      <c r="M955" s="4">
        <f t="shared" ca="1" si="279"/>
        <v>200.05005177191379</v>
      </c>
      <c r="N955" s="10">
        <f t="shared" ca="1" si="287"/>
        <v>1434.5</v>
      </c>
      <c r="O955" s="3">
        <f t="shared" ca="1" si="280"/>
        <v>239.08333333333334</v>
      </c>
      <c r="P955" s="14">
        <f t="shared" ca="1" si="281"/>
        <v>430.34999999999997</v>
      </c>
      <c r="Q955" s="14">
        <f t="shared" ca="1" si="282"/>
        <v>8607</v>
      </c>
      <c r="R955" s="12">
        <f t="shared" ca="1" si="283"/>
        <v>2255034</v>
      </c>
      <c r="S955" s="12">
        <f t="shared" ca="1" si="284"/>
        <v>344.28</v>
      </c>
      <c r="T955" s="12">
        <f t="shared" ca="1" si="285"/>
        <v>158621272</v>
      </c>
    </row>
    <row r="956" spans="1:20">
      <c r="A956" t="s">
        <v>971</v>
      </c>
      <c r="B956" t="str">
        <f t="shared" si="271"/>
        <v>2018</v>
      </c>
      <c r="D956" s="3">
        <f t="shared" ca="1" si="273"/>
        <v>27268.68</v>
      </c>
      <c r="E956" s="3">
        <f t="shared" ca="1" si="274"/>
        <v>80202</v>
      </c>
      <c r="F956" s="1">
        <f t="shared" ca="1" si="275"/>
        <v>0.34</v>
      </c>
      <c r="G956">
        <f t="shared" ca="1" si="286"/>
        <v>5</v>
      </c>
      <c r="H956">
        <f t="shared" ca="1" si="276"/>
        <v>765</v>
      </c>
      <c r="I956" s="3">
        <f t="shared" ca="1" si="277"/>
        <v>3505</v>
      </c>
      <c r="J956">
        <v>12</v>
      </c>
      <c r="K956" s="1">
        <f t="shared" ca="1" si="278"/>
        <v>0.17</v>
      </c>
      <c r="L956">
        <f t="shared" ca="1" si="272"/>
        <v>5</v>
      </c>
      <c r="M956" s="4">
        <f t="shared" ca="1" si="279"/>
        <v>277.48664494644737</v>
      </c>
      <c r="N956" s="10">
        <f t="shared" ca="1" si="287"/>
        <v>2044.5833333333335</v>
      </c>
      <c r="O956" s="3">
        <f t="shared" ca="1" si="280"/>
        <v>292.08333333333331</v>
      </c>
      <c r="P956" s="14">
        <f t="shared" ca="1" si="281"/>
        <v>595.85</v>
      </c>
      <c r="Q956" s="14">
        <f t="shared" ca="1" si="282"/>
        <v>17525</v>
      </c>
      <c r="R956" s="12">
        <f t="shared" ca="1" si="283"/>
        <v>2681325</v>
      </c>
      <c r="S956" s="12">
        <f t="shared" ca="1" si="284"/>
        <v>1191.7</v>
      </c>
      <c r="T956" s="12">
        <f t="shared" ca="1" si="285"/>
        <v>281108010</v>
      </c>
    </row>
    <row r="957" spans="1:20">
      <c r="A957" t="s">
        <v>972</v>
      </c>
      <c r="B957" t="str">
        <f t="shared" si="271"/>
        <v>2018</v>
      </c>
      <c r="D957" s="3">
        <f t="shared" ca="1" si="273"/>
        <v>11030.37</v>
      </c>
      <c r="E957" s="3">
        <f t="shared" ca="1" si="274"/>
        <v>84849</v>
      </c>
      <c r="F957" s="1">
        <f t="shared" ca="1" si="275"/>
        <v>0.13</v>
      </c>
      <c r="G957">
        <f t="shared" ca="1" si="286"/>
        <v>3</v>
      </c>
      <c r="H957">
        <f t="shared" ca="1" si="276"/>
        <v>787</v>
      </c>
      <c r="I957" s="3">
        <f t="shared" ca="1" si="277"/>
        <v>2833</v>
      </c>
      <c r="J957">
        <v>12</v>
      </c>
      <c r="K957" s="1">
        <f t="shared" ca="1" si="278"/>
        <v>0.17</v>
      </c>
      <c r="L957">
        <f t="shared" ca="1" si="272"/>
        <v>3</v>
      </c>
      <c r="M957" s="4">
        <f t="shared" ca="1" si="279"/>
        <v>224.28521116498871</v>
      </c>
      <c r="N957" s="10">
        <f t="shared" ca="1" si="287"/>
        <v>2124.75</v>
      </c>
      <c r="O957" s="3">
        <f t="shared" ca="1" si="280"/>
        <v>236.08333333333334</v>
      </c>
      <c r="P957" s="14">
        <f t="shared" ca="1" si="281"/>
        <v>481.61</v>
      </c>
      <c r="Q957" s="14">
        <f t="shared" ca="1" si="282"/>
        <v>8499</v>
      </c>
      <c r="R957" s="12">
        <f t="shared" ca="1" si="283"/>
        <v>2229571</v>
      </c>
      <c r="S957" s="12">
        <f t="shared" ca="1" si="284"/>
        <v>368.29</v>
      </c>
      <c r="T957" s="12">
        <f t="shared" ca="1" si="285"/>
        <v>240377217</v>
      </c>
    </row>
    <row r="958" spans="1:20">
      <c r="A958" t="s">
        <v>973</v>
      </c>
      <c r="B958" t="str">
        <f t="shared" si="271"/>
        <v>2018</v>
      </c>
      <c r="D958" s="3">
        <f t="shared" ca="1" si="273"/>
        <v>36638.910000000003</v>
      </c>
      <c r="E958" s="3">
        <f t="shared" ca="1" si="274"/>
        <v>111027</v>
      </c>
      <c r="F958" s="1">
        <f t="shared" ca="1" si="275"/>
        <v>0.33</v>
      </c>
      <c r="G958">
        <f t="shared" ca="1" si="286"/>
        <v>3</v>
      </c>
      <c r="H958">
        <f t="shared" ca="1" si="276"/>
        <v>725</v>
      </c>
      <c r="I958" s="3">
        <f t="shared" ca="1" si="277"/>
        <v>3173</v>
      </c>
      <c r="J958">
        <v>12</v>
      </c>
      <c r="K958" s="1">
        <f t="shared" ca="1" si="278"/>
        <v>0.19</v>
      </c>
      <c r="L958">
        <f t="shared" ca="1" si="272"/>
        <v>5</v>
      </c>
      <c r="M958" s="4">
        <f t="shared" ca="1" si="279"/>
        <v>281.261400333133</v>
      </c>
      <c r="N958" s="10">
        <f t="shared" ca="1" si="287"/>
        <v>1850.9166666666667</v>
      </c>
      <c r="O958" s="3">
        <f t="shared" ca="1" si="280"/>
        <v>264.41666666666669</v>
      </c>
      <c r="P958" s="14">
        <f t="shared" ca="1" si="281"/>
        <v>602.87</v>
      </c>
      <c r="Q958" s="14">
        <f t="shared" ca="1" si="282"/>
        <v>9519</v>
      </c>
      <c r="R958" s="12">
        <f t="shared" ca="1" si="283"/>
        <v>2300425</v>
      </c>
      <c r="S958" s="12">
        <f t="shared" ca="1" si="284"/>
        <v>1047.0900000000001</v>
      </c>
      <c r="T958" s="12">
        <f t="shared" ca="1" si="285"/>
        <v>352288671</v>
      </c>
    </row>
    <row r="959" spans="1:20">
      <c r="A959" t="s">
        <v>974</v>
      </c>
      <c r="B959" t="str">
        <f t="shared" si="271"/>
        <v>2018</v>
      </c>
      <c r="D959" s="3">
        <f t="shared" ca="1" si="273"/>
        <v>11380.320000000002</v>
      </c>
      <c r="E959" s="3">
        <f t="shared" ca="1" si="274"/>
        <v>81288</v>
      </c>
      <c r="F959" s="1">
        <f t="shared" ca="1" si="275"/>
        <v>0.14000000000000001</v>
      </c>
      <c r="G959">
        <f t="shared" ca="1" si="286"/>
        <v>3</v>
      </c>
      <c r="H959">
        <f t="shared" ca="1" si="276"/>
        <v>746</v>
      </c>
      <c r="I959" s="3">
        <f t="shared" ca="1" si="277"/>
        <v>3272</v>
      </c>
      <c r="J959">
        <v>12</v>
      </c>
      <c r="K959" s="1">
        <f t="shared" ca="1" si="278"/>
        <v>0.2</v>
      </c>
      <c r="L959">
        <f t="shared" ca="1" si="272"/>
        <v>5</v>
      </c>
      <c r="M959" s="4">
        <f t="shared" ca="1" si="279"/>
        <v>305.57498971437712</v>
      </c>
      <c r="N959" s="10">
        <f t="shared" ca="1" si="287"/>
        <v>1908.6666666666667</v>
      </c>
      <c r="O959" s="3">
        <f t="shared" ca="1" si="280"/>
        <v>272.66666666666669</v>
      </c>
      <c r="P959" s="14">
        <f t="shared" ca="1" si="281"/>
        <v>654.40000000000009</v>
      </c>
      <c r="Q959" s="14">
        <f t="shared" ca="1" si="282"/>
        <v>9816</v>
      </c>
      <c r="R959" s="12">
        <f t="shared" ca="1" si="283"/>
        <v>2440912</v>
      </c>
      <c r="S959" s="12">
        <f t="shared" ca="1" si="284"/>
        <v>458.08000000000004</v>
      </c>
      <c r="T959" s="12">
        <f t="shared" ca="1" si="285"/>
        <v>265974336</v>
      </c>
    </row>
    <row r="960" spans="1:20">
      <c r="A960" t="s">
        <v>975</v>
      </c>
      <c r="B960" t="str">
        <f t="shared" si="271"/>
        <v>2018</v>
      </c>
      <c r="D960" s="3">
        <f t="shared" ca="1" si="273"/>
        <v>25756.94</v>
      </c>
      <c r="E960" s="3">
        <f t="shared" ca="1" si="274"/>
        <v>117077</v>
      </c>
      <c r="F960" s="1">
        <f t="shared" ca="1" si="275"/>
        <v>0.22</v>
      </c>
      <c r="G960">
        <f t="shared" ca="1" si="286"/>
        <v>5</v>
      </c>
      <c r="H960">
        <f t="shared" ca="1" si="276"/>
        <v>757</v>
      </c>
      <c r="I960" s="3">
        <f t="shared" ca="1" si="277"/>
        <v>2094</v>
      </c>
      <c r="J960">
        <v>12</v>
      </c>
      <c r="K960" s="1">
        <f t="shared" ca="1" si="278"/>
        <v>0.15</v>
      </c>
      <c r="L960">
        <f t="shared" ca="1" si="272"/>
        <v>6</v>
      </c>
      <c r="M960" s="4">
        <f t="shared" ca="1" si="279"/>
        <v>146.01073837936127</v>
      </c>
      <c r="N960" s="10">
        <f t="shared" ca="1" si="287"/>
        <v>1047</v>
      </c>
      <c r="O960" s="3">
        <f t="shared" ca="1" si="280"/>
        <v>174.5</v>
      </c>
      <c r="P960" s="14">
        <f t="shared" ca="1" si="281"/>
        <v>314.09999999999997</v>
      </c>
      <c r="Q960" s="14">
        <f t="shared" ca="1" si="282"/>
        <v>10470</v>
      </c>
      <c r="R960" s="12">
        <f t="shared" ca="1" si="283"/>
        <v>1585158</v>
      </c>
      <c r="S960" s="12">
        <f t="shared" ca="1" si="284"/>
        <v>460.68</v>
      </c>
      <c r="T960" s="12">
        <f t="shared" ca="1" si="285"/>
        <v>245159238</v>
      </c>
    </row>
    <row r="961" spans="1:20">
      <c r="A961" t="s">
        <v>976</v>
      </c>
      <c r="B961" t="str">
        <f t="shared" si="271"/>
        <v>2018</v>
      </c>
      <c r="D961" s="3">
        <f t="shared" ca="1" si="273"/>
        <v>36321.25</v>
      </c>
      <c r="E961" s="3">
        <f t="shared" ca="1" si="274"/>
        <v>103775</v>
      </c>
      <c r="F961" s="1">
        <f t="shared" ca="1" si="275"/>
        <v>0.35</v>
      </c>
      <c r="G961">
        <f t="shared" ca="1" si="286"/>
        <v>3</v>
      </c>
      <c r="H961">
        <f t="shared" ca="1" si="276"/>
        <v>775</v>
      </c>
      <c r="I961" s="3">
        <f t="shared" ca="1" si="277"/>
        <v>2949</v>
      </c>
      <c r="J961">
        <v>12</v>
      </c>
      <c r="K961" s="1">
        <f t="shared" ca="1" si="278"/>
        <v>0.18</v>
      </c>
      <c r="L961">
        <f t="shared" ca="1" si="272"/>
        <v>5</v>
      </c>
      <c r="M961" s="4">
        <f t="shared" ca="1" si="279"/>
        <v>247.42521080357372</v>
      </c>
      <c r="N961" s="10">
        <f t="shared" ca="1" si="287"/>
        <v>1720.25</v>
      </c>
      <c r="O961" s="3">
        <f t="shared" ca="1" si="280"/>
        <v>245.75</v>
      </c>
      <c r="P961" s="14">
        <f t="shared" ca="1" si="281"/>
        <v>530.81999999999994</v>
      </c>
      <c r="Q961" s="14">
        <f t="shared" ca="1" si="282"/>
        <v>8847</v>
      </c>
      <c r="R961" s="12">
        <f t="shared" ca="1" si="283"/>
        <v>2285475</v>
      </c>
      <c r="S961" s="12">
        <f t="shared" ca="1" si="284"/>
        <v>1032.1499999999999</v>
      </c>
      <c r="T961" s="12">
        <f t="shared" ca="1" si="285"/>
        <v>306032475</v>
      </c>
    </row>
    <row r="962" spans="1:20">
      <c r="A962" t="s">
        <v>977</v>
      </c>
      <c r="B962" t="str">
        <f t="shared" ref="B962:B1025" si="288">+LEFT(A962,4)</f>
        <v>2018</v>
      </c>
      <c r="D962" s="3">
        <f t="shared" ca="1" si="273"/>
        <v>26060.48</v>
      </c>
      <c r="E962" s="3">
        <f t="shared" ca="1" si="274"/>
        <v>81439</v>
      </c>
      <c r="F962" s="1">
        <f t="shared" ca="1" si="275"/>
        <v>0.32</v>
      </c>
      <c r="G962">
        <f t="shared" ca="1" si="286"/>
        <v>4</v>
      </c>
      <c r="H962">
        <f t="shared" ca="1" si="276"/>
        <v>728</v>
      </c>
      <c r="I962" s="3">
        <f t="shared" ca="1" si="277"/>
        <v>3093</v>
      </c>
      <c r="J962">
        <v>12</v>
      </c>
      <c r="K962" s="1">
        <f t="shared" ca="1" si="278"/>
        <v>0.17</v>
      </c>
      <c r="L962">
        <f t="shared" ca="1" si="272"/>
        <v>4</v>
      </c>
      <c r="M962" s="4">
        <f t="shared" ca="1" si="279"/>
        <v>244.86909923519599</v>
      </c>
      <c r="N962" s="10">
        <f t="shared" ca="1" si="287"/>
        <v>2062</v>
      </c>
      <c r="O962" s="3">
        <f t="shared" ca="1" si="280"/>
        <v>257.75</v>
      </c>
      <c r="P962" s="14">
        <f t="shared" ca="1" si="281"/>
        <v>525.81000000000006</v>
      </c>
      <c r="Q962" s="14">
        <f t="shared" ca="1" si="282"/>
        <v>12372</v>
      </c>
      <c r="R962" s="12">
        <f t="shared" ca="1" si="283"/>
        <v>2251704</v>
      </c>
      <c r="S962" s="12">
        <f t="shared" ca="1" si="284"/>
        <v>989.76</v>
      </c>
      <c r="T962" s="12">
        <f t="shared" ca="1" si="285"/>
        <v>251890827</v>
      </c>
    </row>
    <row r="963" spans="1:20">
      <c r="A963" t="s">
        <v>978</v>
      </c>
      <c r="B963" t="str">
        <f t="shared" si="288"/>
        <v>2018</v>
      </c>
      <c r="D963" s="3">
        <f t="shared" ca="1" si="273"/>
        <v>37502.340000000004</v>
      </c>
      <c r="E963" s="3">
        <f t="shared" ca="1" si="274"/>
        <v>110301</v>
      </c>
      <c r="F963" s="1">
        <f t="shared" ca="1" si="275"/>
        <v>0.34</v>
      </c>
      <c r="G963">
        <f t="shared" ca="1" si="286"/>
        <v>3</v>
      </c>
      <c r="H963">
        <f t="shared" ca="1" si="276"/>
        <v>758</v>
      </c>
      <c r="I963" s="3">
        <f t="shared" ca="1" si="277"/>
        <v>2554</v>
      </c>
      <c r="J963">
        <v>12</v>
      </c>
      <c r="K963" s="1">
        <f t="shared" ca="1" si="278"/>
        <v>0.18</v>
      </c>
      <c r="L963">
        <f t="shared" ref="L963:L1026" ca="1" si="289">+RANDBETWEEN(3,6)</f>
        <v>4</v>
      </c>
      <c r="M963" s="4">
        <f t="shared" ca="1" si="279"/>
        <v>214.284160187293</v>
      </c>
      <c r="N963" s="10">
        <f t="shared" ca="1" si="287"/>
        <v>1702.6666666666665</v>
      </c>
      <c r="O963" s="3">
        <f t="shared" ca="1" si="280"/>
        <v>212.83333333333334</v>
      </c>
      <c r="P963" s="14">
        <f t="shared" ca="1" si="281"/>
        <v>459.71999999999997</v>
      </c>
      <c r="Q963" s="14">
        <f t="shared" ca="1" si="282"/>
        <v>7662</v>
      </c>
      <c r="R963" s="12">
        <f t="shared" ca="1" si="283"/>
        <v>1935932</v>
      </c>
      <c r="S963" s="12">
        <f t="shared" ca="1" si="284"/>
        <v>868.36</v>
      </c>
      <c r="T963" s="12">
        <f t="shared" ca="1" si="285"/>
        <v>281708754</v>
      </c>
    </row>
    <row r="964" spans="1:20">
      <c r="A964" t="s">
        <v>979</v>
      </c>
      <c r="B964" t="str">
        <f t="shared" si="288"/>
        <v>2018</v>
      </c>
      <c r="D964" s="3">
        <f t="shared" ca="1" si="273"/>
        <v>31058.17</v>
      </c>
      <c r="E964" s="3">
        <f t="shared" ca="1" si="274"/>
        <v>83941</v>
      </c>
      <c r="F964" s="1">
        <f t="shared" ca="1" si="275"/>
        <v>0.37</v>
      </c>
      <c r="G964">
        <f t="shared" ca="1" si="286"/>
        <v>3</v>
      </c>
      <c r="H964">
        <f t="shared" ca="1" si="276"/>
        <v>752</v>
      </c>
      <c r="I964" s="3">
        <f t="shared" ca="1" si="277"/>
        <v>2604</v>
      </c>
      <c r="J964">
        <v>12</v>
      </c>
      <c r="K964" s="1">
        <f t="shared" ca="1" si="278"/>
        <v>0.21</v>
      </c>
      <c r="L964">
        <f t="shared" ca="1" si="289"/>
        <v>5</v>
      </c>
      <c r="M964" s="4">
        <f t="shared" ca="1" si="279"/>
        <v>255.57661182588416</v>
      </c>
      <c r="N964" s="10">
        <f t="shared" ca="1" si="287"/>
        <v>1519</v>
      </c>
      <c r="O964" s="3">
        <f t="shared" ca="1" si="280"/>
        <v>217</v>
      </c>
      <c r="P964" s="14">
        <f t="shared" ca="1" si="281"/>
        <v>546.84</v>
      </c>
      <c r="Q964" s="14">
        <f t="shared" ca="1" si="282"/>
        <v>7812</v>
      </c>
      <c r="R964" s="12">
        <f t="shared" ca="1" si="283"/>
        <v>1958208</v>
      </c>
      <c r="S964" s="12">
        <f t="shared" ca="1" si="284"/>
        <v>963.48</v>
      </c>
      <c r="T964" s="12">
        <f t="shared" ca="1" si="285"/>
        <v>218582364</v>
      </c>
    </row>
    <row r="965" spans="1:20">
      <c r="A965" t="s">
        <v>980</v>
      </c>
      <c r="B965" t="str">
        <f t="shared" si="288"/>
        <v>2018</v>
      </c>
      <c r="D965" s="3">
        <f t="shared" ca="1" si="273"/>
        <v>22307.22</v>
      </c>
      <c r="E965" s="3">
        <f t="shared" ca="1" si="274"/>
        <v>85797</v>
      </c>
      <c r="F965" s="1">
        <f t="shared" ca="1" si="275"/>
        <v>0.26</v>
      </c>
      <c r="G965">
        <f t="shared" ca="1" si="286"/>
        <v>3</v>
      </c>
      <c r="H965">
        <f t="shared" ca="1" si="276"/>
        <v>769</v>
      </c>
      <c r="I965" s="3">
        <f t="shared" ca="1" si="277"/>
        <v>2212</v>
      </c>
      <c r="J965">
        <v>12</v>
      </c>
      <c r="K965" s="1">
        <f t="shared" ca="1" si="278"/>
        <v>0.21</v>
      </c>
      <c r="L965">
        <f t="shared" ca="1" si="289"/>
        <v>4</v>
      </c>
      <c r="M965" s="4">
        <f t="shared" ca="1" si="279"/>
        <v>217.10271327144994</v>
      </c>
      <c r="N965" s="10">
        <f t="shared" ca="1" si="287"/>
        <v>1474.6666666666665</v>
      </c>
      <c r="O965" s="3">
        <f t="shared" ca="1" si="280"/>
        <v>184.33333333333334</v>
      </c>
      <c r="P965" s="14">
        <f t="shared" ca="1" si="281"/>
        <v>464.52</v>
      </c>
      <c r="Q965" s="14">
        <f t="shared" ca="1" si="282"/>
        <v>6636</v>
      </c>
      <c r="R965" s="12">
        <f t="shared" ca="1" si="283"/>
        <v>1701028</v>
      </c>
      <c r="S965" s="12">
        <f t="shared" ca="1" si="284"/>
        <v>575.12</v>
      </c>
      <c r="T965" s="12">
        <f t="shared" ca="1" si="285"/>
        <v>189782964</v>
      </c>
    </row>
    <row r="966" spans="1:20">
      <c r="A966" t="s">
        <v>981</v>
      </c>
      <c r="B966" t="str">
        <f t="shared" si="288"/>
        <v>2018</v>
      </c>
      <c r="D966" s="3">
        <f t="shared" ca="1" si="273"/>
        <v>12592.8</v>
      </c>
      <c r="E966" s="3">
        <f t="shared" ca="1" si="274"/>
        <v>57240</v>
      </c>
      <c r="F966" s="1">
        <f t="shared" ca="1" si="275"/>
        <v>0.22</v>
      </c>
      <c r="G966">
        <f t="shared" ca="1" si="286"/>
        <v>5</v>
      </c>
      <c r="H966">
        <f t="shared" ca="1" si="276"/>
        <v>745</v>
      </c>
      <c r="I966" s="3">
        <f t="shared" ca="1" si="277"/>
        <v>2268</v>
      </c>
      <c r="J966">
        <v>12</v>
      </c>
      <c r="K966" s="1">
        <f t="shared" ca="1" si="278"/>
        <v>0.16</v>
      </c>
      <c r="L966">
        <f t="shared" ca="1" si="289"/>
        <v>3</v>
      </c>
      <c r="M966" s="4">
        <f t="shared" ca="1" si="279"/>
        <v>168.83982976599268</v>
      </c>
      <c r="N966" s="10">
        <f t="shared" ca="1" si="287"/>
        <v>1701</v>
      </c>
      <c r="O966" s="3">
        <f t="shared" ca="1" si="280"/>
        <v>189</v>
      </c>
      <c r="P966" s="14">
        <f t="shared" ca="1" si="281"/>
        <v>362.88</v>
      </c>
      <c r="Q966" s="14">
        <f t="shared" ca="1" si="282"/>
        <v>11340</v>
      </c>
      <c r="R966" s="12">
        <f t="shared" ca="1" si="283"/>
        <v>1689660</v>
      </c>
      <c r="S966" s="12">
        <f t="shared" ca="1" si="284"/>
        <v>498.96</v>
      </c>
      <c r="T966" s="12">
        <f t="shared" ca="1" si="285"/>
        <v>129820320</v>
      </c>
    </row>
    <row r="967" spans="1:20">
      <c r="A967" t="s">
        <v>982</v>
      </c>
      <c r="B967" t="str">
        <f t="shared" si="288"/>
        <v>2018</v>
      </c>
      <c r="D967" s="3">
        <f t="shared" ca="1" si="273"/>
        <v>19377.84</v>
      </c>
      <c r="E967" s="3">
        <f t="shared" ca="1" si="274"/>
        <v>80741</v>
      </c>
      <c r="F967" s="1">
        <f t="shared" ca="1" si="275"/>
        <v>0.24</v>
      </c>
      <c r="G967">
        <f t="shared" ca="1" si="286"/>
        <v>4</v>
      </c>
      <c r="H967">
        <f t="shared" ca="1" si="276"/>
        <v>734</v>
      </c>
      <c r="I967" s="3">
        <f t="shared" ca="1" si="277"/>
        <v>3939</v>
      </c>
      <c r="J967">
        <v>12</v>
      </c>
      <c r="K967" s="1">
        <f t="shared" ca="1" si="278"/>
        <v>0.19</v>
      </c>
      <c r="L967">
        <f t="shared" ca="1" si="289"/>
        <v>4</v>
      </c>
      <c r="M967" s="4">
        <f t="shared" ca="1" si="279"/>
        <v>349.16125304513429</v>
      </c>
      <c r="N967" s="10">
        <f t="shared" ca="1" si="287"/>
        <v>2626</v>
      </c>
      <c r="O967" s="3">
        <f t="shared" ca="1" si="280"/>
        <v>328.25</v>
      </c>
      <c r="P967" s="14">
        <f t="shared" ca="1" si="281"/>
        <v>748.41</v>
      </c>
      <c r="Q967" s="14">
        <f t="shared" ca="1" si="282"/>
        <v>15756</v>
      </c>
      <c r="R967" s="12">
        <f t="shared" ca="1" si="283"/>
        <v>2891226</v>
      </c>
      <c r="S967" s="12">
        <f t="shared" ca="1" si="284"/>
        <v>945.36</v>
      </c>
      <c r="T967" s="12">
        <f t="shared" ca="1" si="285"/>
        <v>318038799</v>
      </c>
    </row>
    <row r="968" spans="1:20">
      <c r="A968" t="s">
        <v>983</v>
      </c>
      <c r="B968" t="str">
        <f t="shared" si="288"/>
        <v>2018</v>
      </c>
      <c r="D968" s="3">
        <f t="shared" ca="1" si="273"/>
        <v>16582.52</v>
      </c>
      <c r="E968" s="3">
        <f t="shared" ca="1" si="274"/>
        <v>53492</v>
      </c>
      <c r="F968" s="1">
        <f t="shared" ca="1" si="275"/>
        <v>0.31</v>
      </c>
      <c r="G968">
        <f t="shared" ca="1" si="286"/>
        <v>3</v>
      </c>
      <c r="H968">
        <f t="shared" ca="1" si="276"/>
        <v>778</v>
      </c>
      <c r="I968" s="3">
        <f t="shared" ca="1" si="277"/>
        <v>2707</v>
      </c>
      <c r="J968">
        <v>12</v>
      </c>
      <c r="K968" s="1">
        <f t="shared" ca="1" si="278"/>
        <v>0.17</v>
      </c>
      <c r="L968">
        <f t="shared" ca="1" si="289"/>
        <v>6</v>
      </c>
      <c r="M968" s="4">
        <f t="shared" ca="1" si="279"/>
        <v>214.30994233096524</v>
      </c>
      <c r="N968" s="10">
        <f t="shared" ca="1" si="287"/>
        <v>1353.5</v>
      </c>
      <c r="O968" s="3">
        <f t="shared" ca="1" si="280"/>
        <v>225.58333333333334</v>
      </c>
      <c r="P968" s="14">
        <f t="shared" ca="1" si="281"/>
        <v>460.19000000000005</v>
      </c>
      <c r="Q968" s="14">
        <f t="shared" ca="1" si="282"/>
        <v>8121</v>
      </c>
      <c r="R968" s="12">
        <f t="shared" ca="1" si="283"/>
        <v>2106046</v>
      </c>
      <c r="S968" s="12">
        <f t="shared" ca="1" si="284"/>
        <v>839.17</v>
      </c>
      <c r="T968" s="12">
        <f t="shared" ca="1" si="285"/>
        <v>144802844</v>
      </c>
    </row>
    <row r="969" spans="1:20">
      <c r="A969" t="s">
        <v>984</v>
      </c>
      <c r="B969" t="str">
        <f t="shared" si="288"/>
        <v>2018</v>
      </c>
      <c r="D969" s="3">
        <f t="shared" ca="1" si="273"/>
        <v>11374.92</v>
      </c>
      <c r="E969" s="3">
        <f t="shared" ca="1" si="274"/>
        <v>63194</v>
      </c>
      <c r="F969" s="1">
        <f t="shared" ca="1" si="275"/>
        <v>0.18</v>
      </c>
      <c r="G969">
        <f t="shared" ca="1" si="286"/>
        <v>4</v>
      </c>
      <c r="H969">
        <f t="shared" ca="1" si="276"/>
        <v>759</v>
      </c>
      <c r="I969" s="3">
        <f t="shared" ca="1" si="277"/>
        <v>3976</v>
      </c>
      <c r="J969">
        <v>12</v>
      </c>
      <c r="K969" s="1">
        <f t="shared" ca="1" si="278"/>
        <v>0.16</v>
      </c>
      <c r="L969">
        <f t="shared" ca="1" si="289"/>
        <v>3</v>
      </c>
      <c r="M969" s="4">
        <f t="shared" ca="1" si="279"/>
        <v>295.99081267618482</v>
      </c>
      <c r="N969" s="10">
        <f t="shared" ca="1" si="287"/>
        <v>2982</v>
      </c>
      <c r="O969" s="3">
        <f t="shared" ca="1" si="280"/>
        <v>331.33333333333331</v>
      </c>
      <c r="P969" s="14">
        <f t="shared" ca="1" si="281"/>
        <v>636.16</v>
      </c>
      <c r="Q969" s="14">
        <f t="shared" ca="1" si="282"/>
        <v>15904</v>
      </c>
      <c r="R969" s="12">
        <f t="shared" ca="1" si="283"/>
        <v>3017784</v>
      </c>
      <c r="S969" s="12">
        <f t="shared" ca="1" si="284"/>
        <v>715.68</v>
      </c>
      <c r="T969" s="12">
        <f t="shared" ca="1" si="285"/>
        <v>251259344</v>
      </c>
    </row>
    <row r="970" spans="1:20">
      <c r="A970" t="s">
        <v>985</v>
      </c>
      <c r="B970" t="str">
        <f t="shared" si="288"/>
        <v>2018</v>
      </c>
      <c r="D970" s="3">
        <f t="shared" ca="1" si="273"/>
        <v>12946.640000000001</v>
      </c>
      <c r="E970" s="3">
        <f t="shared" ca="1" si="274"/>
        <v>92476</v>
      </c>
      <c r="F970" s="1">
        <f t="shared" ca="1" si="275"/>
        <v>0.14000000000000001</v>
      </c>
      <c r="G970">
        <f t="shared" ca="1" si="286"/>
        <v>5</v>
      </c>
      <c r="H970">
        <f t="shared" ca="1" si="276"/>
        <v>741</v>
      </c>
      <c r="I970" s="3">
        <f t="shared" ca="1" si="277"/>
        <v>3102</v>
      </c>
      <c r="J970">
        <v>12</v>
      </c>
      <c r="K970" s="1">
        <f t="shared" ca="1" si="278"/>
        <v>0.17</v>
      </c>
      <c r="L970">
        <f t="shared" ca="1" si="289"/>
        <v>6</v>
      </c>
      <c r="M970" s="4">
        <f t="shared" ca="1" si="279"/>
        <v>245.58161843762622</v>
      </c>
      <c r="N970" s="10">
        <f t="shared" ca="1" si="287"/>
        <v>1551</v>
      </c>
      <c r="O970" s="3">
        <f t="shared" ca="1" si="280"/>
        <v>258.5</v>
      </c>
      <c r="P970" s="14">
        <f t="shared" ca="1" si="281"/>
        <v>527.34</v>
      </c>
      <c r="Q970" s="14">
        <f t="shared" ca="1" si="282"/>
        <v>15510</v>
      </c>
      <c r="R970" s="12">
        <f t="shared" ca="1" si="283"/>
        <v>2298582</v>
      </c>
      <c r="S970" s="12">
        <f t="shared" ca="1" si="284"/>
        <v>434.28000000000003</v>
      </c>
      <c r="T970" s="12">
        <f t="shared" ca="1" si="285"/>
        <v>286860552</v>
      </c>
    </row>
    <row r="971" spans="1:20">
      <c r="A971" t="s">
        <v>986</v>
      </c>
      <c r="B971" t="str">
        <f t="shared" si="288"/>
        <v>2018</v>
      </c>
      <c r="D971" s="3">
        <f t="shared" ca="1" si="273"/>
        <v>11780.300000000001</v>
      </c>
      <c r="E971" s="3">
        <f t="shared" ca="1" si="274"/>
        <v>117803</v>
      </c>
      <c r="F971" s="1">
        <f t="shared" ca="1" si="275"/>
        <v>0.1</v>
      </c>
      <c r="G971">
        <f t="shared" ca="1" si="286"/>
        <v>3</v>
      </c>
      <c r="H971">
        <f t="shared" ca="1" si="276"/>
        <v>744</v>
      </c>
      <c r="I971" s="3">
        <f t="shared" ca="1" si="277"/>
        <v>2703</v>
      </c>
      <c r="J971">
        <v>12</v>
      </c>
      <c r="K971" s="1">
        <f t="shared" ca="1" si="278"/>
        <v>0.16</v>
      </c>
      <c r="L971">
        <f t="shared" ca="1" si="289"/>
        <v>4</v>
      </c>
      <c r="M971" s="4">
        <f t="shared" ca="1" si="279"/>
        <v>201.22313044862361</v>
      </c>
      <c r="N971" s="10">
        <f t="shared" ca="1" si="287"/>
        <v>1802</v>
      </c>
      <c r="O971" s="3">
        <f t="shared" ca="1" si="280"/>
        <v>225.25</v>
      </c>
      <c r="P971" s="14">
        <f t="shared" ca="1" si="281"/>
        <v>432.48</v>
      </c>
      <c r="Q971" s="14">
        <f t="shared" ca="1" si="282"/>
        <v>8109</v>
      </c>
      <c r="R971" s="12">
        <f t="shared" ca="1" si="283"/>
        <v>2011032</v>
      </c>
      <c r="S971" s="12">
        <f t="shared" ca="1" si="284"/>
        <v>270.3</v>
      </c>
      <c r="T971" s="12">
        <f t="shared" ca="1" si="285"/>
        <v>318421509</v>
      </c>
    </row>
    <row r="972" spans="1:20">
      <c r="A972" t="s">
        <v>987</v>
      </c>
      <c r="B972" t="str">
        <f t="shared" si="288"/>
        <v>2018</v>
      </c>
      <c r="D972" s="3">
        <f t="shared" ca="1" si="273"/>
        <v>8384.2000000000007</v>
      </c>
      <c r="E972" s="3">
        <f t="shared" ca="1" si="274"/>
        <v>76220</v>
      </c>
      <c r="F972" s="1">
        <f t="shared" ca="1" si="275"/>
        <v>0.11000000000000001</v>
      </c>
      <c r="G972">
        <f t="shared" ca="1" si="286"/>
        <v>5</v>
      </c>
      <c r="H972">
        <f t="shared" ca="1" si="276"/>
        <v>789</v>
      </c>
      <c r="I972" s="3">
        <f t="shared" ca="1" si="277"/>
        <v>2505</v>
      </c>
      <c r="J972">
        <v>12</v>
      </c>
      <c r="K972" s="1">
        <f t="shared" ca="1" si="278"/>
        <v>0.18</v>
      </c>
      <c r="L972">
        <f t="shared" ca="1" si="289"/>
        <v>5</v>
      </c>
      <c r="M972" s="4">
        <f t="shared" ca="1" si="279"/>
        <v>210.17299188299501</v>
      </c>
      <c r="N972" s="10">
        <f t="shared" ca="1" si="287"/>
        <v>1461.25</v>
      </c>
      <c r="O972" s="3">
        <f t="shared" ca="1" si="280"/>
        <v>208.75</v>
      </c>
      <c r="P972" s="14">
        <f t="shared" ca="1" si="281"/>
        <v>450.9</v>
      </c>
      <c r="Q972" s="14">
        <f t="shared" ca="1" si="282"/>
        <v>12525</v>
      </c>
      <c r="R972" s="12">
        <f t="shared" ca="1" si="283"/>
        <v>1976445</v>
      </c>
      <c r="S972" s="12">
        <f t="shared" ca="1" si="284"/>
        <v>275.55</v>
      </c>
      <c r="T972" s="12">
        <f t="shared" ca="1" si="285"/>
        <v>190931100</v>
      </c>
    </row>
    <row r="973" spans="1:20">
      <c r="A973" t="s">
        <v>988</v>
      </c>
      <c r="B973" t="str">
        <f t="shared" si="288"/>
        <v>2018</v>
      </c>
      <c r="D973" s="3">
        <f t="shared" ca="1" si="273"/>
        <v>17828.46</v>
      </c>
      <c r="E973" s="3">
        <f t="shared" ca="1" si="274"/>
        <v>68571</v>
      </c>
      <c r="F973" s="1">
        <f t="shared" ca="1" si="275"/>
        <v>0.26</v>
      </c>
      <c r="G973">
        <f t="shared" ca="1" si="286"/>
        <v>5</v>
      </c>
      <c r="H973">
        <f t="shared" ca="1" si="276"/>
        <v>724</v>
      </c>
      <c r="I973" s="3">
        <f t="shared" ca="1" si="277"/>
        <v>2648</v>
      </c>
      <c r="J973">
        <v>12</v>
      </c>
      <c r="K973" s="1">
        <f t="shared" ca="1" si="278"/>
        <v>0.16</v>
      </c>
      <c r="L973">
        <f t="shared" ca="1" si="289"/>
        <v>6</v>
      </c>
      <c r="M973" s="4">
        <f t="shared" ca="1" si="279"/>
        <v>197.12869013242891</v>
      </c>
      <c r="N973" s="10">
        <f t="shared" ca="1" si="287"/>
        <v>1324</v>
      </c>
      <c r="O973" s="3">
        <f t="shared" ca="1" si="280"/>
        <v>220.66666666666666</v>
      </c>
      <c r="P973" s="14">
        <f t="shared" ca="1" si="281"/>
        <v>423.68</v>
      </c>
      <c r="Q973" s="14">
        <f t="shared" ca="1" si="282"/>
        <v>13240</v>
      </c>
      <c r="R973" s="12">
        <f t="shared" ca="1" si="283"/>
        <v>1917152</v>
      </c>
      <c r="S973" s="12">
        <f t="shared" ca="1" si="284"/>
        <v>688.48</v>
      </c>
      <c r="T973" s="12">
        <f t="shared" ca="1" si="285"/>
        <v>181576008</v>
      </c>
    </row>
    <row r="974" spans="1:20">
      <c r="A974" t="s">
        <v>989</v>
      </c>
      <c r="B974" t="str">
        <f t="shared" si="288"/>
        <v>2018</v>
      </c>
      <c r="D974" s="3">
        <f t="shared" ca="1" si="273"/>
        <v>13518.75</v>
      </c>
      <c r="E974" s="3">
        <f t="shared" ca="1" si="274"/>
        <v>64375</v>
      </c>
      <c r="F974" s="1">
        <f t="shared" ca="1" si="275"/>
        <v>0.21</v>
      </c>
      <c r="G974">
        <f t="shared" ca="1" si="286"/>
        <v>3</v>
      </c>
      <c r="H974">
        <f t="shared" ca="1" si="276"/>
        <v>736</v>
      </c>
      <c r="I974" s="3">
        <f t="shared" ca="1" si="277"/>
        <v>3363</v>
      </c>
      <c r="J974">
        <v>12</v>
      </c>
      <c r="K974" s="1">
        <f t="shared" ca="1" si="278"/>
        <v>0.16</v>
      </c>
      <c r="L974">
        <f t="shared" ca="1" si="289"/>
        <v>6</v>
      </c>
      <c r="M974" s="4">
        <f t="shared" ca="1" si="279"/>
        <v>250.35641424296011</v>
      </c>
      <c r="N974" s="10">
        <f t="shared" ca="1" si="287"/>
        <v>1681.5</v>
      </c>
      <c r="O974" s="3">
        <f t="shared" ca="1" si="280"/>
        <v>280.25</v>
      </c>
      <c r="P974" s="14">
        <f t="shared" ca="1" si="281"/>
        <v>538.08000000000004</v>
      </c>
      <c r="Q974" s="14">
        <f t="shared" ca="1" si="282"/>
        <v>10089</v>
      </c>
      <c r="R974" s="12">
        <f t="shared" ca="1" si="283"/>
        <v>2475168</v>
      </c>
      <c r="S974" s="12">
        <f t="shared" ca="1" si="284"/>
        <v>706.23</v>
      </c>
      <c r="T974" s="12">
        <f t="shared" ca="1" si="285"/>
        <v>216493125</v>
      </c>
    </row>
    <row r="975" spans="1:20">
      <c r="A975" t="s">
        <v>990</v>
      </c>
      <c r="B975" t="str">
        <f t="shared" si="288"/>
        <v>2018</v>
      </c>
      <c r="D975" s="3">
        <f t="shared" ca="1" si="273"/>
        <v>13428.24</v>
      </c>
      <c r="E975" s="3">
        <f t="shared" ca="1" si="274"/>
        <v>111902</v>
      </c>
      <c r="F975" s="1">
        <f t="shared" ca="1" si="275"/>
        <v>0.12</v>
      </c>
      <c r="G975">
        <f t="shared" ca="1" si="286"/>
        <v>3</v>
      </c>
      <c r="H975">
        <f t="shared" ca="1" si="276"/>
        <v>779</v>
      </c>
      <c r="I975" s="3">
        <f t="shared" ca="1" si="277"/>
        <v>3119</v>
      </c>
      <c r="J975">
        <v>12</v>
      </c>
      <c r="K975" s="1">
        <f t="shared" ca="1" si="278"/>
        <v>0.15</v>
      </c>
      <c r="L975">
        <f t="shared" ca="1" si="289"/>
        <v>4</v>
      </c>
      <c r="M975" s="4">
        <f t="shared" ca="1" si="279"/>
        <v>217.48208835015652</v>
      </c>
      <c r="N975" s="10">
        <f t="shared" ca="1" si="287"/>
        <v>2079.333333333333</v>
      </c>
      <c r="O975" s="3">
        <f t="shared" ca="1" si="280"/>
        <v>259.91666666666669</v>
      </c>
      <c r="P975" s="14">
        <f t="shared" ca="1" si="281"/>
        <v>467.84999999999997</v>
      </c>
      <c r="Q975" s="14">
        <f t="shared" ca="1" si="282"/>
        <v>9357</v>
      </c>
      <c r="R975" s="12">
        <f t="shared" ca="1" si="283"/>
        <v>2429701</v>
      </c>
      <c r="S975" s="12">
        <f t="shared" ca="1" si="284"/>
        <v>374.28</v>
      </c>
      <c r="T975" s="12">
        <f t="shared" ca="1" si="285"/>
        <v>349022338</v>
      </c>
    </row>
    <row r="976" spans="1:20">
      <c r="A976" t="s">
        <v>991</v>
      </c>
      <c r="B976" t="str">
        <f t="shared" si="288"/>
        <v>2018</v>
      </c>
      <c r="D976" s="3">
        <f t="shared" ca="1" si="273"/>
        <v>11547.93</v>
      </c>
      <c r="E976" s="3">
        <f t="shared" ca="1" si="274"/>
        <v>67929</v>
      </c>
      <c r="F976" s="1">
        <f t="shared" ca="1" si="275"/>
        <v>0.17</v>
      </c>
      <c r="G976">
        <f t="shared" ca="1" si="286"/>
        <v>3</v>
      </c>
      <c r="H976">
        <f t="shared" ca="1" si="276"/>
        <v>746</v>
      </c>
      <c r="I976" s="3">
        <f t="shared" ca="1" si="277"/>
        <v>3477</v>
      </c>
      <c r="J976">
        <v>12</v>
      </c>
      <c r="K976" s="1">
        <f t="shared" ca="1" si="278"/>
        <v>0.2</v>
      </c>
      <c r="L976">
        <f t="shared" ca="1" si="289"/>
        <v>4</v>
      </c>
      <c r="M976" s="4">
        <f t="shared" ca="1" si="279"/>
        <v>324.72012201616417</v>
      </c>
      <c r="N976" s="10">
        <f t="shared" ca="1" si="287"/>
        <v>2318</v>
      </c>
      <c r="O976" s="3">
        <f t="shared" ca="1" si="280"/>
        <v>289.75</v>
      </c>
      <c r="P976" s="14">
        <f t="shared" ca="1" si="281"/>
        <v>695.40000000000009</v>
      </c>
      <c r="Q976" s="14">
        <f t="shared" ca="1" si="282"/>
        <v>10431</v>
      </c>
      <c r="R976" s="12">
        <f t="shared" ca="1" si="283"/>
        <v>2593842</v>
      </c>
      <c r="S976" s="12">
        <f t="shared" ca="1" si="284"/>
        <v>591.09</v>
      </c>
      <c r="T976" s="12">
        <f t="shared" ca="1" si="285"/>
        <v>236189133</v>
      </c>
    </row>
    <row r="977" spans="1:20">
      <c r="A977" t="s">
        <v>992</v>
      </c>
      <c r="B977" t="str">
        <f t="shared" si="288"/>
        <v>2018</v>
      </c>
      <c r="D977" s="3">
        <f t="shared" ca="1" si="273"/>
        <v>8588.1</v>
      </c>
      <c r="E977" s="3">
        <f t="shared" ca="1" si="274"/>
        <v>85881</v>
      </c>
      <c r="F977" s="1">
        <f t="shared" ca="1" si="275"/>
        <v>0.1</v>
      </c>
      <c r="G977">
        <f t="shared" ca="1" si="286"/>
        <v>3</v>
      </c>
      <c r="H977">
        <f t="shared" ca="1" si="276"/>
        <v>757</v>
      </c>
      <c r="I977" s="3">
        <f t="shared" ca="1" si="277"/>
        <v>3565</v>
      </c>
      <c r="J977">
        <v>12</v>
      </c>
      <c r="K977" s="1">
        <f t="shared" ca="1" si="278"/>
        <v>0.19</v>
      </c>
      <c r="L977">
        <f t="shared" ca="1" si="289"/>
        <v>4</v>
      </c>
      <c r="M977" s="4">
        <f t="shared" ca="1" si="279"/>
        <v>316.00910563744691</v>
      </c>
      <c r="N977" s="10">
        <f t="shared" ca="1" si="287"/>
        <v>2376.6666666666665</v>
      </c>
      <c r="O977" s="3">
        <f t="shared" ca="1" si="280"/>
        <v>297.08333333333331</v>
      </c>
      <c r="P977" s="14">
        <f t="shared" ca="1" si="281"/>
        <v>677.35</v>
      </c>
      <c r="Q977" s="14">
        <f t="shared" ca="1" si="282"/>
        <v>10695</v>
      </c>
      <c r="R977" s="12">
        <f t="shared" ca="1" si="283"/>
        <v>2698705</v>
      </c>
      <c r="S977" s="12">
        <f t="shared" ca="1" si="284"/>
        <v>356.5</v>
      </c>
      <c r="T977" s="12">
        <f t="shared" ca="1" si="285"/>
        <v>306165765</v>
      </c>
    </row>
    <row r="978" spans="1:20">
      <c r="A978" t="s">
        <v>993</v>
      </c>
      <c r="B978" t="str">
        <f t="shared" si="288"/>
        <v>2018</v>
      </c>
      <c r="D978" s="3">
        <f t="shared" ca="1" si="273"/>
        <v>12294.94</v>
      </c>
      <c r="E978" s="3">
        <f t="shared" ca="1" si="274"/>
        <v>87821</v>
      </c>
      <c r="F978" s="1">
        <f t="shared" ca="1" si="275"/>
        <v>0.14000000000000001</v>
      </c>
      <c r="G978">
        <f t="shared" ca="1" si="286"/>
        <v>5</v>
      </c>
      <c r="H978">
        <f t="shared" ca="1" si="276"/>
        <v>750</v>
      </c>
      <c r="I978" s="3">
        <f t="shared" ca="1" si="277"/>
        <v>3394</v>
      </c>
      <c r="J978">
        <v>12</v>
      </c>
      <c r="K978" s="1">
        <f t="shared" ca="1" si="278"/>
        <v>0.17</v>
      </c>
      <c r="L978">
        <f t="shared" ca="1" si="289"/>
        <v>4</v>
      </c>
      <c r="M978" s="4">
        <f t="shared" ca="1" si="279"/>
        <v>268.69890811647446</v>
      </c>
      <c r="N978" s="10">
        <f t="shared" ca="1" si="287"/>
        <v>2262.6666666666665</v>
      </c>
      <c r="O978" s="3">
        <f t="shared" ca="1" si="280"/>
        <v>282.83333333333331</v>
      </c>
      <c r="P978" s="14">
        <f t="shared" ca="1" si="281"/>
        <v>576.98</v>
      </c>
      <c r="Q978" s="14">
        <f t="shared" ca="1" si="282"/>
        <v>16970</v>
      </c>
      <c r="R978" s="12">
        <f t="shared" ca="1" si="283"/>
        <v>2545500</v>
      </c>
      <c r="S978" s="12">
        <f t="shared" ca="1" si="284"/>
        <v>475.16</v>
      </c>
      <c r="T978" s="12">
        <f t="shared" ca="1" si="285"/>
        <v>298064474</v>
      </c>
    </row>
    <row r="979" spans="1:20">
      <c r="A979" t="s">
        <v>994</v>
      </c>
      <c r="B979" t="str">
        <f t="shared" si="288"/>
        <v>2018</v>
      </c>
      <c r="D979" s="3">
        <f t="shared" ca="1" si="273"/>
        <v>14881.05</v>
      </c>
      <c r="E979" s="3">
        <f t="shared" ca="1" si="274"/>
        <v>99207</v>
      </c>
      <c r="F979" s="1">
        <f t="shared" ca="1" si="275"/>
        <v>0.15</v>
      </c>
      <c r="G979">
        <f t="shared" ca="1" si="286"/>
        <v>5</v>
      </c>
      <c r="H979">
        <f t="shared" ca="1" si="276"/>
        <v>784</v>
      </c>
      <c r="I979" s="3">
        <f t="shared" ca="1" si="277"/>
        <v>3541</v>
      </c>
      <c r="J979">
        <v>12</v>
      </c>
      <c r="K979" s="1">
        <f t="shared" ca="1" si="278"/>
        <v>0.21</v>
      </c>
      <c r="L979">
        <f t="shared" ca="1" si="289"/>
        <v>3</v>
      </c>
      <c r="M979" s="4">
        <f t="shared" ca="1" si="279"/>
        <v>347.54100709502904</v>
      </c>
      <c r="N979" s="10">
        <f t="shared" ca="1" si="287"/>
        <v>2655.75</v>
      </c>
      <c r="O979" s="3">
        <f t="shared" ca="1" si="280"/>
        <v>295.08333333333331</v>
      </c>
      <c r="P979" s="14">
        <f t="shared" ca="1" si="281"/>
        <v>743.61</v>
      </c>
      <c r="Q979" s="14">
        <f t="shared" ca="1" si="282"/>
        <v>17705</v>
      </c>
      <c r="R979" s="12">
        <f t="shared" ca="1" si="283"/>
        <v>2776144</v>
      </c>
      <c r="S979" s="12">
        <f t="shared" ca="1" si="284"/>
        <v>531.15</v>
      </c>
      <c r="T979" s="12">
        <f t="shared" ca="1" si="285"/>
        <v>351291987</v>
      </c>
    </row>
    <row r="980" spans="1:20">
      <c r="A980" t="s">
        <v>995</v>
      </c>
      <c r="B980" t="str">
        <f t="shared" si="288"/>
        <v>2018</v>
      </c>
      <c r="D980" s="3">
        <f t="shared" ca="1" si="273"/>
        <v>32037.880000000005</v>
      </c>
      <c r="E980" s="3">
        <f t="shared" ca="1" si="274"/>
        <v>114421</v>
      </c>
      <c r="F980" s="1">
        <f t="shared" ca="1" si="275"/>
        <v>0.28000000000000003</v>
      </c>
      <c r="G980">
        <f t="shared" ca="1" si="286"/>
        <v>4</v>
      </c>
      <c r="H980">
        <f t="shared" ca="1" si="276"/>
        <v>759</v>
      </c>
      <c r="I980" s="3">
        <f t="shared" ca="1" si="277"/>
        <v>3646</v>
      </c>
      <c r="J980">
        <v>12</v>
      </c>
      <c r="K980" s="1">
        <f t="shared" ca="1" si="278"/>
        <v>0.15</v>
      </c>
      <c r="L980">
        <f t="shared" ca="1" si="289"/>
        <v>4</v>
      </c>
      <c r="M980" s="4">
        <f t="shared" ca="1" si="279"/>
        <v>254.22882145709232</v>
      </c>
      <c r="N980" s="10">
        <f t="shared" ca="1" si="287"/>
        <v>2430.6666666666665</v>
      </c>
      <c r="O980" s="3">
        <f t="shared" ca="1" si="280"/>
        <v>303.83333333333331</v>
      </c>
      <c r="P980" s="14">
        <f t="shared" ca="1" si="281"/>
        <v>546.9</v>
      </c>
      <c r="Q980" s="14">
        <f t="shared" ca="1" si="282"/>
        <v>14584</v>
      </c>
      <c r="R980" s="12">
        <f t="shared" ca="1" si="283"/>
        <v>2767314</v>
      </c>
      <c r="S980" s="12">
        <f t="shared" ca="1" si="284"/>
        <v>1020.8800000000001</v>
      </c>
      <c r="T980" s="12">
        <f t="shared" ca="1" si="285"/>
        <v>417178966</v>
      </c>
    </row>
    <row r="981" spans="1:20">
      <c r="A981" t="s">
        <v>996</v>
      </c>
      <c r="B981" t="str">
        <f t="shared" si="288"/>
        <v>2018</v>
      </c>
      <c r="D981" s="3">
        <f t="shared" ca="1" si="273"/>
        <v>36112.76</v>
      </c>
      <c r="E981" s="3">
        <f t="shared" ca="1" si="274"/>
        <v>106214</v>
      </c>
      <c r="F981" s="1">
        <f t="shared" ca="1" si="275"/>
        <v>0.34</v>
      </c>
      <c r="G981">
        <f t="shared" ca="1" si="286"/>
        <v>4</v>
      </c>
      <c r="H981">
        <f t="shared" ca="1" si="276"/>
        <v>757</v>
      </c>
      <c r="I981" s="3">
        <f t="shared" ca="1" si="277"/>
        <v>3446</v>
      </c>
      <c r="J981">
        <v>12</v>
      </c>
      <c r="K981" s="1">
        <f t="shared" ca="1" si="278"/>
        <v>0.15</v>
      </c>
      <c r="L981">
        <f t="shared" ca="1" si="289"/>
        <v>4</v>
      </c>
      <c r="M981" s="4">
        <f t="shared" ca="1" si="279"/>
        <v>240.28319219449801</v>
      </c>
      <c r="N981" s="10">
        <f t="shared" ca="1" si="287"/>
        <v>2297.333333333333</v>
      </c>
      <c r="O981" s="3">
        <f t="shared" ca="1" si="280"/>
        <v>287.16666666666669</v>
      </c>
      <c r="P981" s="14">
        <f t="shared" ca="1" si="281"/>
        <v>516.9</v>
      </c>
      <c r="Q981" s="14">
        <f t="shared" ca="1" si="282"/>
        <v>13784</v>
      </c>
      <c r="R981" s="12">
        <f t="shared" ca="1" si="283"/>
        <v>2608622</v>
      </c>
      <c r="S981" s="12">
        <f t="shared" ca="1" si="284"/>
        <v>1171.6400000000001</v>
      </c>
      <c r="T981" s="12">
        <f t="shared" ca="1" si="285"/>
        <v>366013444</v>
      </c>
    </row>
    <row r="982" spans="1:20">
      <c r="A982" t="s">
        <v>997</v>
      </c>
      <c r="B982" t="str">
        <f t="shared" si="288"/>
        <v>2018</v>
      </c>
      <c r="D982" s="3">
        <f t="shared" ca="1" si="273"/>
        <v>15462.96</v>
      </c>
      <c r="E982" s="3">
        <f t="shared" ca="1" si="274"/>
        <v>64429</v>
      </c>
      <c r="F982" s="1">
        <f t="shared" ca="1" si="275"/>
        <v>0.24</v>
      </c>
      <c r="G982">
        <f t="shared" ca="1" si="286"/>
        <v>5</v>
      </c>
      <c r="H982">
        <f t="shared" ca="1" si="276"/>
        <v>751</v>
      </c>
      <c r="I982" s="3">
        <f t="shared" ca="1" si="277"/>
        <v>3755</v>
      </c>
      <c r="J982">
        <v>12</v>
      </c>
      <c r="K982" s="1">
        <f t="shared" ca="1" si="278"/>
        <v>0.17</v>
      </c>
      <c r="L982">
        <f t="shared" ca="1" si="289"/>
        <v>5</v>
      </c>
      <c r="M982" s="4">
        <f t="shared" ca="1" si="279"/>
        <v>297.27884501395454</v>
      </c>
      <c r="N982" s="10">
        <f t="shared" ca="1" si="287"/>
        <v>2190.416666666667</v>
      </c>
      <c r="O982" s="3">
        <f t="shared" ca="1" si="280"/>
        <v>312.91666666666669</v>
      </c>
      <c r="P982" s="14">
        <f t="shared" ca="1" si="281"/>
        <v>638.35</v>
      </c>
      <c r="Q982" s="14">
        <f t="shared" ca="1" si="282"/>
        <v>18775</v>
      </c>
      <c r="R982" s="12">
        <f t="shared" ca="1" si="283"/>
        <v>2820005</v>
      </c>
      <c r="S982" s="12">
        <f t="shared" ca="1" si="284"/>
        <v>901.19999999999993</v>
      </c>
      <c r="T982" s="12">
        <f t="shared" ca="1" si="285"/>
        <v>241930895</v>
      </c>
    </row>
    <row r="983" spans="1:20">
      <c r="A983" t="s">
        <v>998</v>
      </c>
      <c r="B983" t="str">
        <f t="shared" si="288"/>
        <v>2018</v>
      </c>
      <c r="D983" s="3">
        <f t="shared" ca="1" si="273"/>
        <v>8041.41</v>
      </c>
      <c r="E983" s="3">
        <f t="shared" ca="1" si="274"/>
        <v>61857</v>
      </c>
      <c r="F983" s="1">
        <f t="shared" ca="1" si="275"/>
        <v>0.13</v>
      </c>
      <c r="G983">
        <f t="shared" ca="1" si="286"/>
        <v>3</v>
      </c>
      <c r="H983">
        <f t="shared" ca="1" si="276"/>
        <v>749</v>
      </c>
      <c r="I983" s="3">
        <f t="shared" ca="1" si="277"/>
        <v>2692</v>
      </c>
      <c r="J983">
        <v>12</v>
      </c>
      <c r="K983" s="1">
        <f t="shared" ca="1" si="278"/>
        <v>0.21</v>
      </c>
      <c r="L983">
        <f t="shared" ca="1" si="289"/>
        <v>6</v>
      </c>
      <c r="M983" s="4">
        <f t="shared" ca="1" si="279"/>
        <v>264.2136094605529</v>
      </c>
      <c r="N983" s="10">
        <f t="shared" ca="1" si="287"/>
        <v>1346</v>
      </c>
      <c r="O983" s="3">
        <f t="shared" ca="1" si="280"/>
        <v>224.33333333333334</v>
      </c>
      <c r="P983" s="14">
        <f t="shared" ca="1" si="281"/>
        <v>565.31999999999994</v>
      </c>
      <c r="Q983" s="14">
        <f t="shared" ca="1" si="282"/>
        <v>8076</v>
      </c>
      <c r="R983" s="12">
        <f t="shared" ca="1" si="283"/>
        <v>2016308</v>
      </c>
      <c r="S983" s="12">
        <f t="shared" ca="1" si="284"/>
        <v>349.96000000000004</v>
      </c>
      <c r="T983" s="12">
        <f t="shared" ca="1" si="285"/>
        <v>166519044</v>
      </c>
    </row>
    <row r="984" spans="1:20">
      <c r="A984" t="s">
        <v>999</v>
      </c>
      <c r="B984" t="str">
        <f t="shared" si="288"/>
        <v>2018</v>
      </c>
      <c r="D984" s="3">
        <f t="shared" ca="1" si="273"/>
        <v>24819</v>
      </c>
      <c r="E984" s="3">
        <f t="shared" ca="1" si="274"/>
        <v>99276</v>
      </c>
      <c r="F984" s="1">
        <f t="shared" ca="1" si="275"/>
        <v>0.25</v>
      </c>
      <c r="G984">
        <f t="shared" ca="1" si="286"/>
        <v>4</v>
      </c>
      <c r="H984">
        <f t="shared" ca="1" si="276"/>
        <v>780</v>
      </c>
      <c r="I984" s="3">
        <f t="shared" ca="1" si="277"/>
        <v>2489</v>
      </c>
      <c r="J984">
        <v>12</v>
      </c>
      <c r="K984" s="1">
        <f t="shared" ca="1" si="278"/>
        <v>0.18</v>
      </c>
      <c r="L984">
        <f t="shared" ca="1" si="289"/>
        <v>6</v>
      </c>
      <c r="M984" s="4">
        <f t="shared" ca="1" si="279"/>
        <v>208.83056957955074</v>
      </c>
      <c r="N984" s="10">
        <f t="shared" ca="1" si="287"/>
        <v>1244.5</v>
      </c>
      <c r="O984" s="3">
        <f t="shared" ca="1" si="280"/>
        <v>207.41666666666666</v>
      </c>
      <c r="P984" s="14">
        <f t="shared" ca="1" si="281"/>
        <v>448.02</v>
      </c>
      <c r="Q984" s="14">
        <f t="shared" ca="1" si="282"/>
        <v>9956</v>
      </c>
      <c r="R984" s="12">
        <f t="shared" ca="1" si="283"/>
        <v>1941420</v>
      </c>
      <c r="S984" s="12">
        <f t="shared" ca="1" si="284"/>
        <v>622.25</v>
      </c>
      <c r="T984" s="12">
        <f t="shared" ca="1" si="285"/>
        <v>247097964</v>
      </c>
    </row>
    <row r="985" spans="1:20">
      <c r="A985" t="s">
        <v>1000</v>
      </c>
      <c r="B985" t="str">
        <f t="shared" si="288"/>
        <v>2018</v>
      </c>
      <c r="D985" s="3">
        <f t="shared" ca="1" si="273"/>
        <v>14545.26</v>
      </c>
      <c r="E985" s="3">
        <f t="shared" ca="1" si="274"/>
        <v>80807</v>
      </c>
      <c r="F985" s="1">
        <f t="shared" ca="1" si="275"/>
        <v>0.18</v>
      </c>
      <c r="G985">
        <f t="shared" ca="1" si="286"/>
        <v>3</v>
      </c>
      <c r="H985">
        <f t="shared" ca="1" si="276"/>
        <v>736</v>
      </c>
      <c r="I985" s="3">
        <f t="shared" ca="1" si="277"/>
        <v>2966</v>
      </c>
      <c r="J985">
        <v>12</v>
      </c>
      <c r="K985" s="1">
        <f t="shared" ca="1" si="278"/>
        <v>0.2</v>
      </c>
      <c r="L985">
        <f t="shared" ca="1" si="289"/>
        <v>5</v>
      </c>
      <c r="M985" s="4">
        <f t="shared" ca="1" si="279"/>
        <v>276.99737759561197</v>
      </c>
      <c r="N985" s="10">
        <f t="shared" ca="1" si="287"/>
        <v>1730.1666666666667</v>
      </c>
      <c r="O985" s="3">
        <f t="shared" ca="1" si="280"/>
        <v>247.16666666666666</v>
      </c>
      <c r="P985" s="14">
        <f t="shared" ca="1" si="281"/>
        <v>593.20000000000005</v>
      </c>
      <c r="Q985" s="14">
        <f t="shared" ca="1" si="282"/>
        <v>8898</v>
      </c>
      <c r="R985" s="12">
        <f t="shared" ca="1" si="283"/>
        <v>2182976</v>
      </c>
      <c r="S985" s="12">
        <f t="shared" ca="1" si="284"/>
        <v>533.88</v>
      </c>
      <c r="T985" s="12">
        <f t="shared" ca="1" si="285"/>
        <v>239673562</v>
      </c>
    </row>
    <row r="986" spans="1:20">
      <c r="A986" t="s">
        <v>1001</v>
      </c>
      <c r="B986" t="str">
        <f t="shared" si="288"/>
        <v>2018</v>
      </c>
      <c r="D986" s="3">
        <f t="shared" ca="1" si="273"/>
        <v>35679.54</v>
      </c>
      <c r="E986" s="3">
        <f t="shared" ca="1" si="274"/>
        <v>91486</v>
      </c>
      <c r="F986" s="1">
        <f t="shared" ca="1" si="275"/>
        <v>0.39</v>
      </c>
      <c r="G986">
        <f t="shared" ca="1" si="286"/>
        <v>5</v>
      </c>
      <c r="H986">
        <f t="shared" ca="1" si="276"/>
        <v>767</v>
      </c>
      <c r="I986" s="3">
        <f t="shared" ca="1" si="277"/>
        <v>3427</v>
      </c>
      <c r="J986">
        <v>12</v>
      </c>
      <c r="K986" s="1">
        <f t="shared" ca="1" si="278"/>
        <v>0.16</v>
      </c>
      <c r="L986">
        <f t="shared" ca="1" si="289"/>
        <v>6</v>
      </c>
      <c r="M986" s="4">
        <f t="shared" ca="1" si="279"/>
        <v>255.120853883623</v>
      </c>
      <c r="N986" s="10">
        <f t="shared" ca="1" si="287"/>
        <v>1713.5</v>
      </c>
      <c r="O986" s="3">
        <f t="shared" ca="1" si="280"/>
        <v>285.58333333333331</v>
      </c>
      <c r="P986" s="14">
        <f t="shared" ca="1" si="281"/>
        <v>548.32000000000005</v>
      </c>
      <c r="Q986" s="14">
        <f t="shared" ca="1" si="282"/>
        <v>17135</v>
      </c>
      <c r="R986" s="12">
        <f t="shared" ca="1" si="283"/>
        <v>2628509</v>
      </c>
      <c r="S986" s="12">
        <f t="shared" ca="1" si="284"/>
        <v>1336.53</v>
      </c>
      <c r="T986" s="12">
        <f t="shared" ca="1" si="285"/>
        <v>313522522</v>
      </c>
    </row>
    <row r="987" spans="1:20">
      <c r="A987" t="s">
        <v>1002</v>
      </c>
      <c r="B987" t="str">
        <f t="shared" si="288"/>
        <v>2018</v>
      </c>
      <c r="D987" s="3">
        <f t="shared" ca="1" si="273"/>
        <v>11927.039999999999</v>
      </c>
      <c r="E987" s="3">
        <f t="shared" ca="1" si="274"/>
        <v>99392</v>
      </c>
      <c r="F987" s="1">
        <f t="shared" ca="1" si="275"/>
        <v>0.12</v>
      </c>
      <c r="G987">
        <f t="shared" ca="1" si="286"/>
        <v>4</v>
      </c>
      <c r="H987">
        <f t="shared" ca="1" si="276"/>
        <v>727</v>
      </c>
      <c r="I987" s="3">
        <f t="shared" ca="1" si="277"/>
        <v>2795</v>
      </c>
      <c r="J987">
        <v>12</v>
      </c>
      <c r="K987" s="1">
        <f t="shared" ca="1" si="278"/>
        <v>0.16</v>
      </c>
      <c r="L987">
        <f t="shared" ca="1" si="289"/>
        <v>5</v>
      </c>
      <c r="M987" s="4">
        <f t="shared" ca="1" si="279"/>
        <v>208.0720124320766</v>
      </c>
      <c r="N987" s="10">
        <f t="shared" ca="1" si="287"/>
        <v>1630.4166666666667</v>
      </c>
      <c r="O987" s="3">
        <f t="shared" ca="1" si="280"/>
        <v>232.91666666666666</v>
      </c>
      <c r="P987" s="14">
        <f t="shared" ca="1" si="281"/>
        <v>447.2</v>
      </c>
      <c r="Q987" s="14">
        <f t="shared" ca="1" si="282"/>
        <v>11180</v>
      </c>
      <c r="R987" s="12">
        <f t="shared" ca="1" si="283"/>
        <v>2031965</v>
      </c>
      <c r="S987" s="12">
        <f t="shared" ca="1" si="284"/>
        <v>335.4</v>
      </c>
      <c r="T987" s="12">
        <f t="shared" ca="1" si="285"/>
        <v>277800640</v>
      </c>
    </row>
    <row r="988" spans="1:20">
      <c r="A988" t="s">
        <v>1003</v>
      </c>
      <c r="B988" t="str">
        <f t="shared" si="288"/>
        <v>2018</v>
      </c>
      <c r="D988" s="3">
        <f t="shared" ca="1" si="273"/>
        <v>21701.52</v>
      </c>
      <c r="E988" s="3">
        <f t="shared" ca="1" si="274"/>
        <v>90423</v>
      </c>
      <c r="F988" s="1">
        <f t="shared" ca="1" si="275"/>
        <v>0.24</v>
      </c>
      <c r="G988">
        <f t="shared" ca="1" si="286"/>
        <v>4</v>
      </c>
      <c r="H988">
        <f t="shared" ca="1" si="276"/>
        <v>739</v>
      </c>
      <c r="I988" s="3">
        <f t="shared" ca="1" si="277"/>
        <v>3459</v>
      </c>
      <c r="J988">
        <v>12</v>
      </c>
      <c r="K988" s="1">
        <f t="shared" ca="1" si="278"/>
        <v>0.19</v>
      </c>
      <c r="L988">
        <f t="shared" ca="1" si="289"/>
        <v>4</v>
      </c>
      <c r="M988" s="4">
        <f t="shared" ca="1" si="279"/>
        <v>306.61304246842332</v>
      </c>
      <c r="N988" s="10">
        <f t="shared" ca="1" si="287"/>
        <v>2306</v>
      </c>
      <c r="O988" s="3">
        <f t="shared" ca="1" si="280"/>
        <v>288.25</v>
      </c>
      <c r="P988" s="14">
        <f t="shared" ca="1" si="281"/>
        <v>657.21</v>
      </c>
      <c r="Q988" s="14">
        <f t="shared" ca="1" si="282"/>
        <v>13836</v>
      </c>
      <c r="R988" s="12">
        <f t="shared" ca="1" si="283"/>
        <v>2556201</v>
      </c>
      <c r="S988" s="12">
        <f t="shared" ca="1" si="284"/>
        <v>830.16</v>
      </c>
      <c r="T988" s="12">
        <f t="shared" ca="1" si="285"/>
        <v>312773157</v>
      </c>
    </row>
    <row r="989" spans="1:20">
      <c r="A989" t="s">
        <v>1004</v>
      </c>
      <c r="B989" t="str">
        <f t="shared" si="288"/>
        <v>2018</v>
      </c>
      <c r="D989" s="3">
        <f t="shared" ref="D989:D1000" ca="1" si="290">(+RANDBETWEEN(10,40)/100)*E989</f>
        <v>17579.88</v>
      </c>
      <c r="E989" s="3">
        <f t="shared" ref="E989:E1000" ca="1" si="291">+RANDBETWEEN(50000,120000)</f>
        <v>97666</v>
      </c>
      <c r="F989" s="1">
        <f t="shared" ref="F989:F1000" ca="1" si="292">+D989/E989</f>
        <v>0.18000000000000002</v>
      </c>
      <c r="G989">
        <f t="shared" ca="1" si="286"/>
        <v>3</v>
      </c>
      <c r="H989">
        <f t="shared" ref="H989:H1000" ca="1" si="293">+RANDBETWEEN(720,790)</f>
        <v>752</v>
      </c>
      <c r="I989" s="3">
        <f t="shared" ref="I989:I1000" ca="1" si="294">+RANDBETWEEN(2000,4000)</f>
        <v>3990</v>
      </c>
      <c r="J989">
        <v>12</v>
      </c>
      <c r="K989" s="1">
        <f t="shared" ref="K989:K1000" ca="1" si="295">+RANDBETWEEN(15,21)/100</f>
        <v>0.16</v>
      </c>
      <c r="L989">
        <f t="shared" ca="1" si="289"/>
        <v>5</v>
      </c>
      <c r="M989" s="4">
        <f t="shared" ref="M989:M1000" ca="1" si="296">-CUMIPMT(K989/12,J989,I989,1,J989,1)</f>
        <v>297.03303384757982</v>
      </c>
      <c r="N989" s="10">
        <f t="shared" ca="1" si="287"/>
        <v>2327.5</v>
      </c>
      <c r="O989" s="3">
        <f t="shared" ref="O989:O1000" ca="1" si="297">+I989/J989</f>
        <v>332.5</v>
      </c>
      <c r="P989" s="14">
        <f t="shared" ref="P989:P1000" ca="1" si="298">+K989*I989</f>
        <v>638.4</v>
      </c>
      <c r="Q989" s="14">
        <f t="shared" ref="Q989:Q1000" ca="1" si="299">+G989*I989</f>
        <v>11970</v>
      </c>
      <c r="R989" s="12">
        <f t="shared" ref="R989:R1000" ca="1" si="300">+I989*H989</f>
        <v>3000480</v>
      </c>
      <c r="S989" s="12">
        <f t="shared" ref="S989:S1000" ca="1" si="301">+F989*I989</f>
        <v>718.2</v>
      </c>
      <c r="T989" s="12">
        <f t="shared" ref="T989:T1000" ca="1" si="302">+E989*I989</f>
        <v>389687340</v>
      </c>
    </row>
    <row r="990" spans="1:20">
      <c r="A990" t="s">
        <v>1005</v>
      </c>
      <c r="B990" t="str">
        <f t="shared" si="288"/>
        <v>2018</v>
      </c>
      <c r="D990" s="3">
        <f t="shared" ca="1" si="290"/>
        <v>19105.240000000002</v>
      </c>
      <c r="E990" s="3">
        <f t="shared" ca="1" si="291"/>
        <v>86842</v>
      </c>
      <c r="F990" s="1">
        <f t="shared" ca="1" si="292"/>
        <v>0.22000000000000003</v>
      </c>
      <c r="G990">
        <f t="shared" ref="G990:G1000" ca="1" si="303">+RANDBETWEEN(3,5)</f>
        <v>3</v>
      </c>
      <c r="H990">
        <f t="shared" ca="1" si="293"/>
        <v>729</v>
      </c>
      <c r="I990" s="3">
        <f t="shared" ca="1" si="294"/>
        <v>3020</v>
      </c>
      <c r="J990">
        <v>12</v>
      </c>
      <c r="K990" s="1">
        <f t="shared" ca="1" si="295"/>
        <v>0.19</v>
      </c>
      <c r="L990">
        <f t="shared" ca="1" si="289"/>
        <v>6</v>
      </c>
      <c r="M990" s="4">
        <f t="shared" ca="1" si="296"/>
        <v>267.69915821180626</v>
      </c>
      <c r="N990" s="10">
        <f t="shared" ca="1" si="287"/>
        <v>1510</v>
      </c>
      <c r="O990" s="3">
        <f t="shared" ca="1" si="297"/>
        <v>251.66666666666666</v>
      </c>
      <c r="P990" s="14">
        <f t="shared" ca="1" si="298"/>
        <v>573.79999999999995</v>
      </c>
      <c r="Q990" s="14">
        <f t="shared" ca="1" si="299"/>
        <v>9060</v>
      </c>
      <c r="R990" s="12">
        <f t="shared" ca="1" si="300"/>
        <v>2201580</v>
      </c>
      <c r="S990" s="12">
        <f t="shared" ca="1" si="301"/>
        <v>664.40000000000009</v>
      </c>
      <c r="T990" s="12">
        <f t="shared" ca="1" si="302"/>
        <v>262262840</v>
      </c>
    </row>
    <row r="991" spans="1:20">
      <c r="A991" t="s">
        <v>1006</v>
      </c>
      <c r="B991" t="str">
        <f t="shared" si="288"/>
        <v>2018</v>
      </c>
      <c r="D991" s="3">
        <f t="shared" ca="1" si="290"/>
        <v>28586.48</v>
      </c>
      <c r="E991" s="3">
        <f t="shared" ca="1" si="291"/>
        <v>109948</v>
      </c>
      <c r="F991" s="1">
        <f t="shared" ca="1" si="292"/>
        <v>0.26</v>
      </c>
      <c r="G991">
        <f t="shared" ca="1" si="303"/>
        <v>5</v>
      </c>
      <c r="H991">
        <f t="shared" ca="1" si="293"/>
        <v>723</v>
      </c>
      <c r="I991" s="3">
        <f t="shared" ca="1" si="294"/>
        <v>3157</v>
      </c>
      <c r="J991">
        <v>12</v>
      </c>
      <c r="K991" s="1">
        <f t="shared" ca="1" si="295"/>
        <v>0.15</v>
      </c>
      <c r="L991">
        <f t="shared" ca="1" si="289"/>
        <v>5</v>
      </c>
      <c r="M991" s="4">
        <f t="shared" ca="1" si="296"/>
        <v>220.13175791004952</v>
      </c>
      <c r="N991" s="10">
        <f t="shared" ref="N991:N1000" ca="1" si="304">+((J991-L991)/J991)*I991</f>
        <v>1841.5833333333335</v>
      </c>
      <c r="O991" s="3">
        <f t="shared" ca="1" si="297"/>
        <v>263.08333333333331</v>
      </c>
      <c r="P991" s="14">
        <f t="shared" ca="1" si="298"/>
        <v>473.54999999999995</v>
      </c>
      <c r="Q991" s="14">
        <f t="shared" ca="1" si="299"/>
        <v>15785</v>
      </c>
      <c r="R991" s="12">
        <f t="shared" ca="1" si="300"/>
        <v>2282511</v>
      </c>
      <c r="S991" s="12">
        <f t="shared" ca="1" si="301"/>
        <v>820.82</v>
      </c>
      <c r="T991" s="12">
        <f t="shared" ca="1" si="302"/>
        <v>347105836</v>
      </c>
    </row>
    <row r="992" spans="1:20">
      <c r="A992" t="s">
        <v>1007</v>
      </c>
      <c r="B992" t="str">
        <f t="shared" si="288"/>
        <v>2018</v>
      </c>
      <c r="D992" s="3">
        <f t="shared" ca="1" si="290"/>
        <v>20940.36</v>
      </c>
      <c r="E992" s="3">
        <f t="shared" ca="1" si="291"/>
        <v>74787</v>
      </c>
      <c r="F992" s="1">
        <f t="shared" ca="1" si="292"/>
        <v>0.28000000000000003</v>
      </c>
      <c r="G992">
        <f t="shared" ca="1" si="303"/>
        <v>3</v>
      </c>
      <c r="H992">
        <f t="shared" ca="1" si="293"/>
        <v>790</v>
      </c>
      <c r="I992" s="3">
        <f t="shared" ca="1" si="294"/>
        <v>3977</v>
      </c>
      <c r="J992">
        <v>12</v>
      </c>
      <c r="K992" s="1">
        <f t="shared" ca="1" si="295"/>
        <v>0.2</v>
      </c>
      <c r="L992">
        <f t="shared" ca="1" si="289"/>
        <v>5</v>
      </c>
      <c r="M992" s="4">
        <f t="shared" ca="1" si="296"/>
        <v>371.41556665466914</v>
      </c>
      <c r="N992" s="10">
        <f t="shared" ca="1" si="304"/>
        <v>2319.916666666667</v>
      </c>
      <c r="O992" s="3">
        <f t="shared" ca="1" si="297"/>
        <v>331.41666666666669</v>
      </c>
      <c r="P992" s="14">
        <f t="shared" ca="1" si="298"/>
        <v>795.40000000000009</v>
      </c>
      <c r="Q992" s="14">
        <f t="shared" ca="1" si="299"/>
        <v>11931</v>
      </c>
      <c r="R992" s="12">
        <f t="shared" ca="1" si="300"/>
        <v>3141830</v>
      </c>
      <c r="S992" s="12">
        <f t="shared" ca="1" si="301"/>
        <v>1113.5600000000002</v>
      </c>
      <c r="T992" s="12">
        <f t="shared" ca="1" si="302"/>
        <v>297427899</v>
      </c>
    </row>
    <row r="993" spans="1:20">
      <c r="A993" t="s">
        <v>1008</v>
      </c>
      <c r="B993" t="str">
        <f t="shared" si="288"/>
        <v>2018</v>
      </c>
      <c r="D993" s="3">
        <f t="shared" ca="1" si="290"/>
        <v>22592.71</v>
      </c>
      <c r="E993" s="3">
        <f t="shared" ca="1" si="291"/>
        <v>118909</v>
      </c>
      <c r="F993" s="1">
        <f t="shared" ca="1" si="292"/>
        <v>0.19</v>
      </c>
      <c r="G993">
        <f t="shared" ca="1" si="303"/>
        <v>5</v>
      </c>
      <c r="H993">
        <f t="shared" ca="1" si="293"/>
        <v>752</v>
      </c>
      <c r="I993" s="3">
        <f t="shared" ca="1" si="294"/>
        <v>2700</v>
      </c>
      <c r="J993">
        <v>12</v>
      </c>
      <c r="K993" s="1">
        <f t="shared" ca="1" si="295"/>
        <v>0.18</v>
      </c>
      <c r="L993">
        <f t="shared" ca="1" si="289"/>
        <v>5</v>
      </c>
      <c r="M993" s="4">
        <f t="shared" ca="1" si="296"/>
        <v>226.53376370622217</v>
      </c>
      <c r="N993" s="10">
        <f t="shared" ca="1" si="304"/>
        <v>1575</v>
      </c>
      <c r="O993" s="3">
        <f t="shared" ca="1" si="297"/>
        <v>225</v>
      </c>
      <c r="P993" s="14">
        <f t="shared" ca="1" si="298"/>
        <v>486</v>
      </c>
      <c r="Q993" s="14">
        <f t="shared" ca="1" si="299"/>
        <v>13500</v>
      </c>
      <c r="R993" s="12">
        <f t="shared" ca="1" si="300"/>
        <v>2030400</v>
      </c>
      <c r="S993" s="12">
        <f t="shared" ca="1" si="301"/>
        <v>513</v>
      </c>
      <c r="T993" s="12">
        <f t="shared" ca="1" si="302"/>
        <v>321054300</v>
      </c>
    </row>
    <row r="994" spans="1:20">
      <c r="A994" t="s">
        <v>1009</v>
      </c>
      <c r="B994" t="str">
        <f t="shared" si="288"/>
        <v>2018</v>
      </c>
      <c r="D994" s="3">
        <f t="shared" ca="1" si="290"/>
        <v>33470.400000000001</v>
      </c>
      <c r="E994" s="3">
        <f t="shared" ca="1" si="291"/>
        <v>111568</v>
      </c>
      <c r="F994" s="1">
        <f t="shared" ca="1" si="292"/>
        <v>0.3</v>
      </c>
      <c r="G994">
        <f t="shared" ca="1" si="303"/>
        <v>3</v>
      </c>
      <c r="H994">
        <f t="shared" ca="1" si="293"/>
        <v>774</v>
      </c>
      <c r="I994" s="3">
        <f t="shared" ca="1" si="294"/>
        <v>3385</v>
      </c>
      <c r="J994">
        <v>12</v>
      </c>
      <c r="K994" s="1">
        <f t="shared" ca="1" si="295"/>
        <v>0.16</v>
      </c>
      <c r="L994">
        <f t="shared" ca="1" si="289"/>
        <v>6</v>
      </c>
      <c r="M994" s="4">
        <f t="shared" ca="1" si="296"/>
        <v>251.99419036943797</v>
      </c>
      <c r="N994" s="10">
        <f t="shared" ca="1" si="304"/>
        <v>1692.5</v>
      </c>
      <c r="O994" s="3">
        <f t="shared" ca="1" si="297"/>
        <v>282.08333333333331</v>
      </c>
      <c r="P994" s="14">
        <f t="shared" ca="1" si="298"/>
        <v>541.6</v>
      </c>
      <c r="Q994" s="14">
        <f t="shared" ca="1" si="299"/>
        <v>10155</v>
      </c>
      <c r="R994" s="12">
        <f t="shared" ca="1" si="300"/>
        <v>2619990</v>
      </c>
      <c r="S994" s="12">
        <f t="shared" ca="1" si="301"/>
        <v>1015.5</v>
      </c>
      <c r="T994" s="12">
        <f t="shared" ca="1" si="302"/>
        <v>377657680</v>
      </c>
    </row>
    <row r="995" spans="1:20">
      <c r="A995" t="s">
        <v>1010</v>
      </c>
      <c r="B995" t="str">
        <f t="shared" si="288"/>
        <v>2018</v>
      </c>
      <c r="D995" s="3">
        <f t="shared" ca="1" si="290"/>
        <v>26146.400000000001</v>
      </c>
      <c r="E995" s="3">
        <f t="shared" ca="1" si="291"/>
        <v>93380</v>
      </c>
      <c r="F995" s="1">
        <f t="shared" ca="1" si="292"/>
        <v>0.28000000000000003</v>
      </c>
      <c r="G995">
        <f t="shared" ca="1" si="303"/>
        <v>3</v>
      </c>
      <c r="H995">
        <f t="shared" ca="1" si="293"/>
        <v>770</v>
      </c>
      <c r="I995" s="3">
        <f t="shared" ca="1" si="294"/>
        <v>2752</v>
      </c>
      <c r="J995">
        <v>12</v>
      </c>
      <c r="K995" s="1">
        <f t="shared" ca="1" si="295"/>
        <v>0.15</v>
      </c>
      <c r="L995">
        <f t="shared" ca="1" si="289"/>
        <v>4</v>
      </c>
      <c r="M995" s="4">
        <f t="shared" ca="1" si="296"/>
        <v>191.8918586532962</v>
      </c>
      <c r="N995" s="10">
        <f t="shared" ca="1" si="304"/>
        <v>1834.6666666666665</v>
      </c>
      <c r="O995" s="3">
        <f t="shared" ca="1" si="297"/>
        <v>229.33333333333334</v>
      </c>
      <c r="P995" s="14">
        <f t="shared" ca="1" si="298"/>
        <v>412.8</v>
      </c>
      <c r="Q995" s="14">
        <f t="shared" ca="1" si="299"/>
        <v>8256</v>
      </c>
      <c r="R995" s="12">
        <f t="shared" ca="1" si="300"/>
        <v>2119040</v>
      </c>
      <c r="S995" s="12">
        <f t="shared" ca="1" si="301"/>
        <v>770.56000000000006</v>
      </c>
      <c r="T995" s="12">
        <f t="shared" ca="1" si="302"/>
        <v>256981760</v>
      </c>
    </row>
    <row r="996" spans="1:20">
      <c r="A996" t="s">
        <v>1011</v>
      </c>
      <c r="B996" t="str">
        <f t="shared" si="288"/>
        <v>2018</v>
      </c>
      <c r="D996" s="3">
        <f t="shared" ca="1" si="290"/>
        <v>38172.159999999996</v>
      </c>
      <c r="E996" s="3">
        <f t="shared" ca="1" si="291"/>
        <v>103168</v>
      </c>
      <c r="F996" s="1">
        <f t="shared" ca="1" si="292"/>
        <v>0.36999999999999994</v>
      </c>
      <c r="G996">
        <f t="shared" ca="1" si="303"/>
        <v>3</v>
      </c>
      <c r="H996">
        <f t="shared" ca="1" si="293"/>
        <v>784</v>
      </c>
      <c r="I996" s="3">
        <f t="shared" ca="1" si="294"/>
        <v>3092</v>
      </c>
      <c r="J996">
        <v>12</v>
      </c>
      <c r="K996" s="1">
        <f t="shared" ca="1" si="295"/>
        <v>0.16</v>
      </c>
      <c r="L996">
        <f t="shared" ca="1" si="289"/>
        <v>6</v>
      </c>
      <c r="M996" s="4">
        <f t="shared" ca="1" si="296"/>
        <v>230.18199013952795</v>
      </c>
      <c r="N996" s="10">
        <f t="shared" ca="1" si="304"/>
        <v>1546</v>
      </c>
      <c r="O996" s="3">
        <f t="shared" ca="1" si="297"/>
        <v>257.66666666666669</v>
      </c>
      <c r="P996" s="14">
        <f t="shared" ca="1" si="298"/>
        <v>494.72</v>
      </c>
      <c r="Q996" s="14">
        <f t="shared" ca="1" si="299"/>
        <v>9276</v>
      </c>
      <c r="R996" s="12">
        <f t="shared" ca="1" si="300"/>
        <v>2424128</v>
      </c>
      <c r="S996" s="12">
        <f t="shared" ca="1" si="301"/>
        <v>1144.0399999999997</v>
      </c>
      <c r="T996" s="12">
        <f t="shared" ca="1" si="302"/>
        <v>318995456</v>
      </c>
    </row>
    <row r="997" spans="1:20">
      <c r="A997" t="s">
        <v>1012</v>
      </c>
      <c r="B997" t="str">
        <f t="shared" si="288"/>
        <v>2018</v>
      </c>
      <c r="D997" s="3">
        <f t="shared" ca="1" si="290"/>
        <v>7728.9</v>
      </c>
      <c r="E997" s="3">
        <f t="shared" ca="1" si="291"/>
        <v>51526</v>
      </c>
      <c r="F997" s="1">
        <f t="shared" ca="1" si="292"/>
        <v>0.15</v>
      </c>
      <c r="G997">
        <f t="shared" ca="1" si="303"/>
        <v>5</v>
      </c>
      <c r="H997">
        <f t="shared" ca="1" si="293"/>
        <v>736</v>
      </c>
      <c r="I997" s="3">
        <f t="shared" ca="1" si="294"/>
        <v>2767</v>
      </c>
      <c r="J997">
        <v>12</v>
      </c>
      <c r="K997" s="1">
        <f t="shared" ca="1" si="295"/>
        <v>0.15</v>
      </c>
      <c r="L997">
        <f t="shared" ca="1" si="289"/>
        <v>3</v>
      </c>
      <c r="M997" s="4">
        <f t="shared" ca="1" si="296"/>
        <v>192.93778084799075</v>
      </c>
      <c r="N997" s="10">
        <f t="shared" ca="1" si="304"/>
        <v>2075.25</v>
      </c>
      <c r="O997" s="3">
        <f t="shared" ca="1" si="297"/>
        <v>230.58333333333334</v>
      </c>
      <c r="P997" s="14">
        <f t="shared" ca="1" si="298"/>
        <v>415.05</v>
      </c>
      <c r="Q997" s="14">
        <f t="shared" ca="1" si="299"/>
        <v>13835</v>
      </c>
      <c r="R997" s="12">
        <f t="shared" ca="1" si="300"/>
        <v>2036512</v>
      </c>
      <c r="S997" s="12">
        <f t="shared" ca="1" si="301"/>
        <v>415.05</v>
      </c>
      <c r="T997" s="12">
        <f t="shared" ca="1" si="302"/>
        <v>142572442</v>
      </c>
    </row>
    <row r="998" spans="1:20">
      <c r="A998" t="s">
        <v>1013</v>
      </c>
      <c r="B998" t="str">
        <f t="shared" si="288"/>
        <v>2018</v>
      </c>
      <c r="D998" s="3">
        <f t="shared" ca="1" si="290"/>
        <v>11091.82</v>
      </c>
      <c r="E998" s="3">
        <f t="shared" ca="1" si="291"/>
        <v>58378</v>
      </c>
      <c r="F998" s="1">
        <f t="shared" ca="1" si="292"/>
        <v>0.19</v>
      </c>
      <c r="G998">
        <f t="shared" ca="1" si="303"/>
        <v>5</v>
      </c>
      <c r="H998">
        <f t="shared" ca="1" si="293"/>
        <v>774</v>
      </c>
      <c r="I998" s="3">
        <f t="shared" ca="1" si="294"/>
        <v>2137</v>
      </c>
      <c r="J998">
        <v>12</v>
      </c>
      <c r="K998" s="1">
        <f t="shared" ca="1" si="295"/>
        <v>0.2</v>
      </c>
      <c r="L998">
        <f t="shared" ca="1" si="289"/>
        <v>3</v>
      </c>
      <c r="M998" s="4">
        <f t="shared" ca="1" si="296"/>
        <v>199.57633038497059</v>
      </c>
      <c r="N998" s="10">
        <f t="shared" ca="1" si="304"/>
        <v>1602.75</v>
      </c>
      <c r="O998" s="3">
        <f t="shared" ca="1" si="297"/>
        <v>178.08333333333334</v>
      </c>
      <c r="P998" s="14">
        <f t="shared" ca="1" si="298"/>
        <v>427.40000000000003</v>
      </c>
      <c r="Q998" s="14">
        <f t="shared" ca="1" si="299"/>
        <v>10685</v>
      </c>
      <c r="R998" s="12">
        <f t="shared" ca="1" si="300"/>
        <v>1654038</v>
      </c>
      <c r="S998" s="12">
        <f t="shared" ca="1" si="301"/>
        <v>406.03000000000003</v>
      </c>
      <c r="T998" s="12">
        <f t="shared" ca="1" si="302"/>
        <v>124753786</v>
      </c>
    </row>
    <row r="999" spans="1:20">
      <c r="A999" t="s">
        <v>1014</v>
      </c>
      <c r="B999" t="str">
        <f t="shared" si="288"/>
        <v>2018</v>
      </c>
      <c r="D999" s="3">
        <f t="shared" ca="1" si="290"/>
        <v>12851.76</v>
      </c>
      <c r="E999" s="3">
        <f t="shared" ca="1" si="291"/>
        <v>107098</v>
      </c>
      <c r="F999" s="1">
        <f t="shared" ca="1" si="292"/>
        <v>0.12</v>
      </c>
      <c r="G999">
        <f t="shared" ca="1" si="303"/>
        <v>4</v>
      </c>
      <c r="H999">
        <f t="shared" ca="1" si="293"/>
        <v>766</v>
      </c>
      <c r="I999" s="3">
        <f t="shared" ca="1" si="294"/>
        <v>2980</v>
      </c>
      <c r="J999">
        <v>12</v>
      </c>
      <c r="K999" s="1">
        <f t="shared" ca="1" si="295"/>
        <v>0.21</v>
      </c>
      <c r="L999">
        <f t="shared" ca="1" si="289"/>
        <v>5</v>
      </c>
      <c r="M999" s="4">
        <f t="shared" ca="1" si="296"/>
        <v>292.48014717401486</v>
      </c>
      <c r="N999" s="10">
        <f t="shared" ca="1" si="304"/>
        <v>1738.3333333333335</v>
      </c>
      <c r="O999" s="3">
        <f t="shared" ca="1" si="297"/>
        <v>248.33333333333334</v>
      </c>
      <c r="P999" s="14">
        <f t="shared" ca="1" si="298"/>
        <v>625.79999999999995</v>
      </c>
      <c r="Q999" s="14">
        <f t="shared" ca="1" si="299"/>
        <v>11920</v>
      </c>
      <c r="R999" s="12">
        <f t="shared" ca="1" si="300"/>
        <v>2282680</v>
      </c>
      <c r="S999" s="12">
        <f t="shared" ca="1" si="301"/>
        <v>357.59999999999997</v>
      </c>
      <c r="T999" s="12">
        <f t="shared" ca="1" si="302"/>
        <v>319152040</v>
      </c>
    </row>
    <row r="1000" spans="1:20">
      <c r="A1000" t="s">
        <v>1015</v>
      </c>
      <c r="B1000" t="str">
        <f t="shared" si="288"/>
        <v>2018</v>
      </c>
      <c r="D1000" s="3">
        <f t="shared" ca="1" si="290"/>
        <v>37458.43</v>
      </c>
      <c r="E1000" s="3">
        <f t="shared" ca="1" si="291"/>
        <v>101239</v>
      </c>
      <c r="F1000" s="1">
        <f t="shared" ca="1" si="292"/>
        <v>0.37</v>
      </c>
      <c r="G1000">
        <f t="shared" ca="1" si="303"/>
        <v>5</v>
      </c>
      <c r="H1000">
        <f t="shared" ca="1" si="293"/>
        <v>748</v>
      </c>
      <c r="I1000" s="3">
        <f t="shared" ca="1" si="294"/>
        <v>3307</v>
      </c>
      <c r="J1000">
        <v>12</v>
      </c>
      <c r="K1000" s="1">
        <f t="shared" ca="1" si="295"/>
        <v>0.2</v>
      </c>
      <c r="L1000">
        <f t="shared" ca="1" si="289"/>
        <v>3</v>
      </c>
      <c r="M1000" s="4">
        <f t="shared" ca="1" si="296"/>
        <v>308.84367083907256</v>
      </c>
      <c r="N1000" s="10">
        <f t="shared" ca="1" si="304"/>
        <v>2480.25</v>
      </c>
      <c r="O1000" s="3">
        <f t="shared" ca="1" si="297"/>
        <v>275.58333333333331</v>
      </c>
      <c r="P1000" s="14">
        <f t="shared" ca="1" si="298"/>
        <v>661.40000000000009</v>
      </c>
      <c r="Q1000" s="14">
        <f t="shared" ca="1" si="299"/>
        <v>16535</v>
      </c>
      <c r="R1000" s="12">
        <f t="shared" ca="1" si="300"/>
        <v>2473636</v>
      </c>
      <c r="S1000" s="12">
        <f t="shared" ca="1" si="301"/>
        <v>1223.5899999999999</v>
      </c>
      <c r="T1000" s="12">
        <f t="shared" ca="1" si="302"/>
        <v>334797373</v>
      </c>
    </row>
    <row r="1001" spans="1:20">
      <c r="A1001" t="s">
        <v>1016</v>
      </c>
      <c r="B1001" t="str">
        <f t="shared" si="288"/>
        <v>2017</v>
      </c>
      <c r="D1001" s="3">
        <f ca="1">(+RANDBETWEEN(10,40)/100)*E1001</f>
        <v>11702.320000000002</v>
      </c>
      <c r="E1001" s="3">
        <f ca="1">+RANDBETWEEN(50000,120000)</f>
        <v>83588</v>
      </c>
      <c r="F1001" s="1">
        <f ca="1">+D1001/E1001</f>
        <v>0.14000000000000001</v>
      </c>
      <c r="G1001">
        <f ca="1">+RANDBETWEEN(3,5)</f>
        <v>4</v>
      </c>
      <c r="H1001">
        <f ca="1">+RANDBETWEEN(720,790)</f>
        <v>728</v>
      </c>
      <c r="I1001" s="3">
        <f ca="1">+RANDBETWEEN(2000,4000)</f>
        <v>3996</v>
      </c>
      <c r="J1001">
        <v>12</v>
      </c>
      <c r="K1001" s="1">
        <f ca="1">+RANDBETWEEN(15,21)/100</f>
        <v>0.15</v>
      </c>
      <c r="L1001">
        <f t="shared" ca="1" si="289"/>
        <v>4</v>
      </c>
      <c r="M1001" s="4">
        <f ca="1">-CUMIPMT(K1001/12,J1001,I1001,1,J1001,1)</f>
        <v>278.63367266663209</v>
      </c>
      <c r="N1001" s="10">
        <f ca="1">+((J1001-L1001)/J1001)*I1001</f>
        <v>2664</v>
      </c>
      <c r="O1001" s="3">
        <f ca="1">+I1001/J1001</f>
        <v>333</v>
      </c>
      <c r="P1001" s="14">
        <f ca="1">+K1001*I1001</f>
        <v>599.4</v>
      </c>
      <c r="Q1001" s="14">
        <f ca="1">+G1001*I1001</f>
        <v>15984</v>
      </c>
      <c r="R1001" s="12">
        <f ca="1">+I1001*H1001</f>
        <v>2909088</v>
      </c>
      <c r="S1001" s="12">
        <f ca="1">+F1001*I1001</f>
        <v>559.44000000000005</v>
      </c>
      <c r="T1001" s="12">
        <f ca="1">+E1001*I1001</f>
        <v>334017648</v>
      </c>
    </row>
    <row r="1002" spans="1:20">
      <c r="A1002" t="s">
        <v>1017</v>
      </c>
      <c r="B1002" t="str">
        <f t="shared" si="288"/>
        <v>2017</v>
      </c>
      <c r="D1002" s="3">
        <f t="shared" ref="D1002:D1065" ca="1" si="305">(+RANDBETWEEN(10,40)/100)*E1002</f>
        <v>17247.52</v>
      </c>
      <c r="E1002" s="3">
        <f t="shared" ref="E1002:E1065" ca="1" si="306">+RANDBETWEEN(50000,120000)</f>
        <v>50728</v>
      </c>
      <c r="F1002" s="1">
        <f t="shared" ref="F1002:F1065" ca="1" si="307">+D1002/E1002</f>
        <v>0.34</v>
      </c>
      <c r="G1002">
        <f ca="1">+RANDBETWEEN(3,5)</f>
        <v>5</v>
      </c>
      <c r="H1002">
        <f t="shared" ref="H1002:H1065" ca="1" si="308">+RANDBETWEEN(720,790)</f>
        <v>765</v>
      </c>
      <c r="I1002" s="3">
        <f t="shared" ref="I1002:I1065" ca="1" si="309">+RANDBETWEEN(2000,4000)</f>
        <v>3397</v>
      </c>
      <c r="J1002">
        <v>12</v>
      </c>
      <c r="K1002" s="1">
        <f t="shared" ref="K1002:K1065" ca="1" si="310">+RANDBETWEEN(15,21)/100</f>
        <v>0.2</v>
      </c>
      <c r="L1002">
        <f t="shared" ca="1" si="289"/>
        <v>4</v>
      </c>
      <c r="M1002" s="4">
        <f t="shared" ref="M1002:M1065" ca="1" si="311">-CUMIPMT(K1002/12,J1002,I1002,1,J1002,1)</f>
        <v>317.24885087400332</v>
      </c>
      <c r="N1002" s="10">
        <f t="shared" ref="N1002:N1065" ca="1" si="312">+((J1002-L1002)/J1002)*I1002</f>
        <v>2264.6666666666665</v>
      </c>
      <c r="O1002" s="3">
        <f t="shared" ref="O1002:O1065" ca="1" si="313">+I1002/J1002</f>
        <v>283.08333333333331</v>
      </c>
      <c r="P1002" s="14">
        <f t="shared" ref="P1002:P1065" ca="1" si="314">+K1002*I1002</f>
        <v>679.40000000000009</v>
      </c>
      <c r="Q1002" s="14">
        <f t="shared" ref="Q1002:Q1065" ca="1" si="315">+G1002*I1002</f>
        <v>16985</v>
      </c>
      <c r="R1002" s="12">
        <f t="shared" ref="R1002:R1065" ca="1" si="316">+I1002*H1002</f>
        <v>2598705</v>
      </c>
      <c r="S1002" s="12">
        <f t="shared" ref="S1002:S1065" ca="1" si="317">+F1002*I1002</f>
        <v>1154.98</v>
      </c>
      <c r="T1002" s="12">
        <f t="shared" ref="T1002:T1065" ca="1" si="318">+E1002*I1002</f>
        <v>172323016</v>
      </c>
    </row>
    <row r="1003" spans="1:20">
      <c r="A1003" t="s">
        <v>1018</v>
      </c>
      <c r="B1003" t="str">
        <f t="shared" si="288"/>
        <v>2017</v>
      </c>
      <c r="D1003" s="3">
        <f t="shared" ca="1" si="305"/>
        <v>18233.64</v>
      </c>
      <c r="E1003" s="3">
        <f t="shared" ca="1" si="306"/>
        <v>50649</v>
      </c>
      <c r="F1003" s="1">
        <f t="shared" ca="1" si="307"/>
        <v>0.36</v>
      </c>
      <c r="G1003">
        <f t="shared" ref="G1003:G1066" ca="1" si="319">+RANDBETWEEN(3,5)</f>
        <v>5</v>
      </c>
      <c r="H1003">
        <f t="shared" ca="1" si="308"/>
        <v>753</v>
      </c>
      <c r="I1003" s="3">
        <f t="shared" ca="1" si="309"/>
        <v>2350</v>
      </c>
      <c r="J1003">
        <v>12</v>
      </c>
      <c r="K1003" s="1">
        <f t="shared" ca="1" si="310"/>
        <v>0.21</v>
      </c>
      <c r="L1003">
        <f t="shared" ca="1" si="289"/>
        <v>5</v>
      </c>
      <c r="M1003" s="4">
        <f t="shared" ca="1" si="311"/>
        <v>230.64709592581704</v>
      </c>
      <c r="N1003" s="10">
        <f ca="1">+((J1003-L1003)/J1003)*I1003</f>
        <v>1370.8333333333335</v>
      </c>
      <c r="O1003" s="3">
        <f t="shared" ca="1" si="313"/>
        <v>195.83333333333334</v>
      </c>
      <c r="P1003" s="14">
        <f t="shared" ca="1" si="314"/>
        <v>493.5</v>
      </c>
      <c r="Q1003" s="14">
        <f t="shared" ca="1" si="315"/>
        <v>11750</v>
      </c>
      <c r="R1003" s="12">
        <f t="shared" ca="1" si="316"/>
        <v>1769550</v>
      </c>
      <c r="S1003" s="12">
        <f t="shared" ca="1" si="317"/>
        <v>846</v>
      </c>
      <c r="T1003" s="12">
        <f t="shared" ca="1" si="318"/>
        <v>119025150</v>
      </c>
    </row>
    <row r="1004" spans="1:20">
      <c r="A1004" t="s">
        <v>1019</v>
      </c>
      <c r="B1004" t="str">
        <f t="shared" si="288"/>
        <v>2017</v>
      </c>
      <c r="D1004" s="3">
        <f t="shared" ca="1" si="305"/>
        <v>18241.160000000003</v>
      </c>
      <c r="E1004" s="3">
        <f t="shared" ca="1" si="306"/>
        <v>65147</v>
      </c>
      <c r="F1004" s="1">
        <f t="shared" ca="1" si="307"/>
        <v>0.28000000000000003</v>
      </c>
      <c r="G1004">
        <f t="shared" ca="1" si="319"/>
        <v>4</v>
      </c>
      <c r="H1004">
        <f t="shared" ca="1" si="308"/>
        <v>762</v>
      </c>
      <c r="I1004" s="3">
        <f t="shared" ca="1" si="309"/>
        <v>2114</v>
      </c>
      <c r="J1004">
        <v>12</v>
      </c>
      <c r="K1004" s="1">
        <f t="shared" ca="1" si="310"/>
        <v>0.19</v>
      </c>
      <c r="L1004">
        <f t="shared" ca="1" si="289"/>
        <v>6</v>
      </c>
      <c r="M1004" s="4">
        <f t="shared" ca="1" si="311"/>
        <v>187.38941074826451</v>
      </c>
      <c r="N1004" s="10">
        <f t="shared" ca="1" si="312"/>
        <v>1057</v>
      </c>
      <c r="O1004" s="3">
        <f t="shared" ca="1" si="313"/>
        <v>176.16666666666666</v>
      </c>
      <c r="P1004" s="14">
        <f t="shared" ca="1" si="314"/>
        <v>401.66</v>
      </c>
      <c r="Q1004" s="14">
        <f t="shared" ca="1" si="315"/>
        <v>8456</v>
      </c>
      <c r="R1004" s="12">
        <f t="shared" ca="1" si="316"/>
        <v>1610868</v>
      </c>
      <c r="S1004" s="12">
        <f t="shared" ca="1" si="317"/>
        <v>591.92000000000007</v>
      </c>
      <c r="T1004" s="12">
        <f t="shared" ca="1" si="318"/>
        <v>137720758</v>
      </c>
    </row>
    <row r="1005" spans="1:20">
      <c r="A1005" t="s">
        <v>1020</v>
      </c>
      <c r="B1005" t="str">
        <f t="shared" si="288"/>
        <v>2017</v>
      </c>
      <c r="D1005" s="3">
        <f t="shared" ca="1" si="305"/>
        <v>10970.61</v>
      </c>
      <c r="E1005" s="3">
        <f t="shared" ca="1" si="306"/>
        <v>64533</v>
      </c>
      <c r="F1005" s="1">
        <f t="shared" ca="1" si="307"/>
        <v>0.17</v>
      </c>
      <c r="G1005">
        <f t="shared" ca="1" si="319"/>
        <v>5</v>
      </c>
      <c r="H1005">
        <f t="shared" ca="1" si="308"/>
        <v>784</v>
      </c>
      <c r="I1005" s="3">
        <f t="shared" ca="1" si="309"/>
        <v>3494</v>
      </c>
      <c r="J1005">
        <v>12</v>
      </c>
      <c r="K1005" s="1">
        <f t="shared" ca="1" si="310"/>
        <v>0.21</v>
      </c>
      <c r="L1005">
        <f t="shared" ca="1" si="289"/>
        <v>5</v>
      </c>
      <c r="M1005" s="4">
        <f t="shared" ca="1" si="311"/>
        <v>342.92806517651263</v>
      </c>
      <c r="N1005" s="10">
        <f t="shared" ca="1" si="312"/>
        <v>2038.1666666666667</v>
      </c>
      <c r="O1005" s="3">
        <f t="shared" ca="1" si="313"/>
        <v>291.16666666666669</v>
      </c>
      <c r="P1005" s="14">
        <f t="shared" ca="1" si="314"/>
        <v>733.74</v>
      </c>
      <c r="Q1005" s="14">
        <f t="shared" ca="1" si="315"/>
        <v>17470</v>
      </c>
      <c r="R1005" s="12">
        <f t="shared" ca="1" si="316"/>
        <v>2739296</v>
      </c>
      <c r="S1005" s="12">
        <f t="shared" ca="1" si="317"/>
        <v>593.98</v>
      </c>
      <c r="T1005" s="12">
        <f t="shared" ca="1" si="318"/>
        <v>225478302</v>
      </c>
    </row>
    <row r="1006" spans="1:20">
      <c r="A1006" t="s">
        <v>1021</v>
      </c>
      <c r="B1006" t="str">
        <f t="shared" si="288"/>
        <v>2017</v>
      </c>
      <c r="D1006" s="3">
        <f t="shared" ca="1" si="305"/>
        <v>19717.2</v>
      </c>
      <c r="E1006" s="3">
        <f t="shared" ca="1" si="306"/>
        <v>54770</v>
      </c>
      <c r="F1006" s="1">
        <f t="shared" ca="1" si="307"/>
        <v>0.36</v>
      </c>
      <c r="G1006">
        <f t="shared" ca="1" si="319"/>
        <v>5</v>
      </c>
      <c r="H1006">
        <f t="shared" ca="1" si="308"/>
        <v>721</v>
      </c>
      <c r="I1006" s="3">
        <f t="shared" ca="1" si="309"/>
        <v>3660</v>
      </c>
      <c r="J1006">
        <v>12</v>
      </c>
      <c r="K1006" s="1">
        <f t="shared" ca="1" si="310"/>
        <v>0.19</v>
      </c>
      <c r="L1006">
        <f t="shared" ca="1" si="289"/>
        <v>3</v>
      </c>
      <c r="M1006" s="4">
        <f t="shared" ca="1" si="311"/>
        <v>324.43010564742104</v>
      </c>
      <c r="N1006" s="10">
        <f t="shared" ca="1" si="312"/>
        <v>2745</v>
      </c>
      <c r="O1006" s="3">
        <f t="shared" ca="1" si="313"/>
        <v>305</v>
      </c>
      <c r="P1006" s="14">
        <f t="shared" ca="1" si="314"/>
        <v>695.4</v>
      </c>
      <c r="Q1006" s="14">
        <f t="shared" ca="1" si="315"/>
        <v>18300</v>
      </c>
      <c r="R1006" s="12">
        <f t="shared" ca="1" si="316"/>
        <v>2638860</v>
      </c>
      <c r="S1006" s="12">
        <f t="shared" ca="1" si="317"/>
        <v>1317.6</v>
      </c>
      <c r="T1006" s="12">
        <f t="shared" ca="1" si="318"/>
        <v>200458200</v>
      </c>
    </row>
    <row r="1007" spans="1:20">
      <c r="A1007" t="s">
        <v>1022</v>
      </c>
      <c r="B1007" t="str">
        <f t="shared" si="288"/>
        <v>2017</v>
      </c>
      <c r="D1007" s="3">
        <f t="shared" ca="1" si="305"/>
        <v>20993.1</v>
      </c>
      <c r="E1007" s="3">
        <f t="shared" ca="1" si="306"/>
        <v>69977</v>
      </c>
      <c r="F1007" s="1">
        <f t="shared" ca="1" si="307"/>
        <v>0.3</v>
      </c>
      <c r="G1007">
        <f t="shared" ca="1" si="319"/>
        <v>4</v>
      </c>
      <c r="H1007">
        <f t="shared" ca="1" si="308"/>
        <v>778</v>
      </c>
      <c r="I1007" s="3">
        <f t="shared" ca="1" si="309"/>
        <v>2468</v>
      </c>
      <c r="J1007">
        <v>12</v>
      </c>
      <c r="K1007" s="1">
        <f t="shared" ca="1" si="310"/>
        <v>0.18</v>
      </c>
      <c r="L1007">
        <f t="shared" ca="1" si="289"/>
        <v>6</v>
      </c>
      <c r="M1007" s="4">
        <f t="shared" ca="1" si="311"/>
        <v>207.06864030628012</v>
      </c>
      <c r="N1007" s="10">
        <f t="shared" ca="1" si="312"/>
        <v>1234</v>
      </c>
      <c r="O1007" s="3">
        <f t="shared" ca="1" si="313"/>
        <v>205.66666666666666</v>
      </c>
      <c r="P1007" s="14">
        <f t="shared" ca="1" si="314"/>
        <v>444.24</v>
      </c>
      <c r="Q1007" s="14">
        <f t="shared" ca="1" si="315"/>
        <v>9872</v>
      </c>
      <c r="R1007" s="12">
        <f t="shared" ca="1" si="316"/>
        <v>1920104</v>
      </c>
      <c r="S1007" s="12">
        <f t="shared" ca="1" si="317"/>
        <v>740.4</v>
      </c>
      <c r="T1007" s="12">
        <f t="shared" ca="1" si="318"/>
        <v>172703236</v>
      </c>
    </row>
    <row r="1008" spans="1:20">
      <c r="A1008" t="s">
        <v>1023</v>
      </c>
      <c r="B1008" t="str">
        <f t="shared" si="288"/>
        <v>2017</v>
      </c>
      <c r="D1008" s="3">
        <f t="shared" ca="1" si="305"/>
        <v>30371.88</v>
      </c>
      <c r="E1008" s="3">
        <f t="shared" ca="1" si="306"/>
        <v>92036</v>
      </c>
      <c r="F1008" s="1">
        <f t="shared" ca="1" si="307"/>
        <v>0.33</v>
      </c>
      <c r="G1008">
        <f t="shared" ca="1" si="319"/>
        <v>3</v>
      </c>
      <c r="H1008">
        <f t="shared" ca="1" si="308"/>
        <v>784</v>
      </c>
      <c r="I1008" s="3">
        <f t="shared" ca="1" si="309"/>
        <v>2350</v>
      </c>
      <c r="J1008">
        <v>12</v>
      </c>
      <c r="K1008" s="1">
        <f t="shared" ca="1" si="310"/>
        <v>0.19</v>
      </c>
      <c r="L1008">
        <f t="shared" ca="1" si="289"/>
        <v>3</v>
      </c>
      <c r="M1008" s="4">
        <f t="shared" ca="1" si="311"/>
        <v>208.30894761514733</v>
      </c>
      <c r="N1008" s="10">
        <f t="shared" ca="1" si="312"/>
        <v>1762.5</v>
      </c>
      <c r="O1008" s="3">
        <f t="shared" ca="1" si="313"/>
        <v>195.83333333333334</v>
      </c>
      <c r="P1008" s="14">
        <f t="shared" ca="1" si="314"/>
        <v>446.5</v>
      </c>
      <c r="Q1008" s="14">
        <f t="shared" ca="1" si="315"/>
        <v>7050</v>
      </c>
      <c r="R1008" s="12">
        <f t="shared" ca="1" si="316"/>
        <v>1842400</v>
      </c>
      <c r="S1008" s="12">
        <f t="shared" ca="1" si="317"/>
        <v>775.5</v>
      </c>
      <c r="T1008" s="12">
        <f t="shared" ca="1" si="318"/>
        <v>216284600</v>
      </c>
    </row>
    <row r="1009" spans="1:20">
      <c r="A1009" t="s">
        <v>1024</v>
      </c>
      <c r="B1009" t="str">
        <f t="shared" si="288"/>
        <v>2017</v>
      </c>
      <c r="D1009" s="3">
        <f t="shared" ca="1" si="305"/>
        <v>32830.699999999997</v>
      </c>
      <c r="E1009" s="3">
        <f t="shared" ca="1" si="306"/>
        <v>93802</v>
      </c>
      <c r="F1009" s="1">
        <f t="shared" ca="1" si="307"/>
        <v>0.35</v>
      </c>
      <c r="G1009">
        <f t="shared" ca="1" si="319"/>
        <v>5</v>
      </c>
      <c r="H1009">
        <f t="shared" ca="1" si="308"/>
        <v>724</v>
      </c>
      <c r="I1009" s="3">
        <f t="shared" ca="1" si="309"/>
        <v>2234</v>
      </c>
      <c r="J1009">
        <v>12</v>
      </c>
      <c r="K1009" s="1">
        <f t="shared" ca="1" si="310"/>
        <v>0.18</v>
      </c>
      <c r="L1009">
        <f t="shared" ca="1" si="289"/>
        <v>6</v>
      </c>
      <c r="M1009" s="4">
        <f t="shared" ca="1" si="311"/>
        <v>187.43571411840745</v>
      </c>
      <c r="N1009" s="10">
        <f t="shared" ca="1" si="312"/>
        <v>1117</v>
      </c>
      <c r="O1009" s="3">
        <f t="shared" ca="1" si="313"/>
        <v>186.16666666666666</v>
      </c>
      <c r="P1009" s="14">
        <f t="shared" ca="1" si="314"/>
        <v>402.12</v>
      </c>
      <c r="Q1009" s="14">
        <f t="shared" ca="1" si="315"/>
        <v>11170</v>
      </c>
      <c r="R1009" s="12">
        <f t="shared" ca="1" si="316"/>
        <v>1617416</v>
      </c>
      <c r="S1009" s="12">
        <f t="shared" ca="1" si="317"/>
        <v>781.9</v>
      </c>
      <c r="T1009" s="12">
        <f t="shared" ca="1" si="318"/>
        <v>209553668</v>
      </c>
    </row>
    <row r="1010" spans="1:20">
      <c r="A1010" t="s">
        <v>1025</v>
      </c>
      <c r="B1010" t="str">
        <f t="shared" si="288"/>
        <v>2017</v>
      </c>
      <c r="D1010" s="3">
        <f t="shared" ca="1" si="305"/>
        <v>23894.18</v>
      </c>
      <c r="E1010" s="3">
        <f t="shared" ca="1" si="306"/>
        <v>77078</v>
      </c>
      <c r="F1010" s="1">
        <f t="shared" ca="1" si="307"/>
        <v>0.31</v>
      </c>
      <c r="G1010">
        <f t="shared" ca="1" si="319"/>
        <v>4</v>
      </c>
      <c r="H1010">
        <f t="shared" ca="1" si="308"/>
        <v>767</v>
      </c>
      <c r="I1010" s="3">
        <f t="shared" ca="1" si="309"/>
        <v>2836</v>
      </c>
      <c r="J1010">
        <v>12</v>
      </c>
      <c r="K1010" s="1">
        <f t="shared" ca="1" si="310"/>
        <v>0.21</v>
      </c>
      <c r="L1010">
        <f t="shared" ca="1" si="289"/>
        <v>3</v>
      </c>
      <c r="M1010" s="4">
        <f t="shared" ca="1" si="311"/>
        <v>278.34687831728382</v>
      </c>
      <c r="N1010" s="10">
        <f t="shared" ca="1" si="312"/>
        <v>2127</v>
      </c>
      <c r="O1010" s="3">
        <f t="shared" ca="1" si="313"/>
        <v>236.33333333333334</v>
      </c>
      <c r="P1010" s="14">
        <f t="shared" ca="1" si="314"/>
        <v>595.55999999999995</v>
      </c>
      <c r="Q1010" s="14">
        <f t="shared" ca="1" si="315"/>
        <v>11344</v>
      </c>
      <c r="R1010" s="12">
        <f t="shared" ca="1" si="316"/>
        <v>2175212</v>
      </c>
      <c r="S1010" s="12">
        <f t="shared" ca="1" si="317"/>
        <v>879.16</v>
      </c>
      <c r="T1010" s="12">
        <f t="shared" ca="1" si="318"/>
        <v>218593208</v>
      </c>
    </row>
    <row r="1011" spans="1:20">
      <c r="A1011" t="s">
        <v>1026</v>
      </c>
      <c r="B1011" t="str">
        <f t="shared" si="288"/>
        <v>2017</v>
      </c>
      <c r="D1011" s="3">
        <f t="shared" ca="1" si="305"/>
        <v>24120.67</v>
      </c>
      <c r="E1011" s="3">
        <f t="shared" ca="1" si="306"/>
        <v>65191</v>
      </c>
      <c r="F1011" s="1">
        <f t="shared" ca="1" si="307"/>
        <v>0.37</v>
      </c>
      <c r="G1011">
        <f t="shared" ca="1" si="319"/>
        <v>4</v>
      </c>
      <c r="H1011">
        <f t="shared" ca="1" si="308"/>
        <v>773</v>
      </c>
      <c r="I1011" s="3">
        <f t="shared" ca="1" si="309"/>
        <v>2993</v>
      </c>
      <c r="J1011">
        <v>12</v>
      </c>
      <c r="K1011" s="1">
        <f t="shared" ca="1" si="310"/>
        <v>0.15</v>
      </c>
      <c r="L1011">
        <f t="shared" ca="1" si="289"/>
        <v>6</v>
      </c>
      <c r="M1011" s="4">
        <f t="shared" ca="1" si="311"/>
        <v>208.69634191472221</v>
      </c>
      <c r="N1011" s="10">
        <f t="shared" ca="1" si="312"/>
        <v>1496.5</v>
      </c>
      <c r="O1011" s="3">
        <f t="shared" ca="1" si="313"/>
        <v>249.41666666666666</v>
      </c>
      <c r="P1011" s="14">
        <f t="shared" ca="1" si="314"/>
        <v>448.95</v>
      </c>
      <c r="Q1011" s="14">
        <f t="shared" ca="1" si="315"/>
        <v>11972</v>
      </c>
      <c r="R1011" s="12">
        <f t="shared" ca="1" si="316"/>
        <v>2313589</v>
      </c>
      <c r="S1011" s="12">
        <f t="shared" ca="1" si="317"/>
        <v>1107.4100000000001</v>
      </c>
      <c r="T1011" s="12">
        <f t="shared" ca="1" si="318"/>
        <v>195116663</v>
      </c>
    </row>
    <row r="1012" spans="1:20">
      <c r="A1012" t="s">
        <v>1027</v>
      </c>
      <c r="B1012" t="str">
        <f t="shared" si="288"/>
        <v>2017</v>
      </c>
      <c r="D1012" s="3">
        <f t="shared" ca="1" si="305"/>
        <v>27098.7</v>
      </c>
      <c r="E1012" s="3">
        <f t="shared" ca="1" si="306"/>
        <v>90329</v>
      </c>
      <c r="F1012" s="1">
        <f t="shared" ca="1" si="307"/>
        <v>0.3</v>
      </c>
      <c r="G1012">
        <f t="shared" ca="1" si="319"/>
        <v>3</v>
      </c>
      <c r="H1012">
        <f t="shared" ca="1" si="308"/>
        <v>788</v>
      </c>
      <c r="I1012" s="3">
        <f t="shared" ca="1" si="309"/>
        <v>3287</v>
      </c>
      <c r="J1012">
        <v>12</v>
      </c>
      <c r="K1012" s="1">
        <f t="shared" ca="1" si="310"/>
        <v>0.18</v>
      </c>
      <c r="L1012">
        <f t="shared" ca="1" si="289"/>
        <v>4</v>
      </c>
      <c r="M1012" s="4">
        <f t="shared" ca="1" si="311"/>
        <v>275.78388196383401</v>
      </c>
      <c r="N1012" s="10">
        <f t="shared" ca="1" si="312"/>
        <v>2191.333333333333</v>
      </c>
      <c r="O1012" s="3">
        <f t="shared" ca="1" si="313"/>
        <v>273.91666666666669</v>
      </c>
      <c r="P1012" s="14">
        <f t="shared" ca="1" si="314"/>
        <v>591.66</v>
      </c>
      <c r="Q1012" s="14">
        <f t="shared" ca="1" si="315"/>
        <v>9861</v>
      </c>
      <c r="R1012" s="12">
        <f t="shared" ca="1" si="316"/>
        <v>2590156</v>
      </c>
      <c r="S1012" s="12">
        <f t="shared" ca="1" si="317"/>
        <v>986.09999999999991</v>
      </c>
      <c r="T1012" s="12">
        <f t="shared" ca="1" si="318"/>
        <v>296911423</v>
      </c>
    </row>
    <row r="1013" spans="1:20">
      <c r="A1013" t="s">
        <v>1028</v>
      </c>
      <c r="B1013" t="str">
        <f t="shared" si="288"/>
        <v>2017</v>
      </c>
      <c r="D1013" s="3">
        <f t="shared" ca="1" si="305"/>
        <v>22436.800000000003</v>
      </c>
      <c r="E1013" s="3">
        <f t="shared" ca="1" si="306"/>
        <v>112184</v>
      </c>
      <c r="F1013" s="1">
        <f t="shared" ca="1" si="307"/>
        <v>0.20000000000000004</v>
      </c>
      <c r="G1013">
        <f t="shared" ca="1" si="319"/>
        <v>4</v>
      </c>
      <c r="H1013">
        <f t="shared" ca="1" si="308"/>
        <v>789</v>
      </c>
      <c r="I1013" s="3">
        <f t="shared" ca="1" si="309"/>
        <v>3635</v>
      </c>
      <c r="J1013">
        <v>12</v>
      </c>
      <c r="K1013" s="1">
        <f t="shared" ca="1" si="310"/>
        <v>0.15</v>
      </c>
      <c r="L1013">
        <f t="shared" ca="1" si="289"/>
        <v>3</v>
      </c>
      <c r="M1013" s="4">
        <f t="shared" ca="1" si="311"/>
        <v>253.46181184764956</v>
      </c>
      <c r="N1013" s="10">
        <f t="shared" ca="1" si="312"/>
        <v>2726.25</v>
      </c>
      <c r="O1013" s="3">
        <f t="shared" ca="1" si="313"/>
        <v>302.91666666666669</v>
      </c>
      <c r="P1013" s="14">
        <f t="shared" ca="1" si="314"/>
        <v>545.25</v>
      </c>
      <c r="Q1013" s="14">
        <f t="shared" ca="1" si="315"/>
        <v>14540</v>
      </c>
      <c r="R1013" s="12">
        <f t="shared" ca="1" si="316"/>
        <v>2868015</v>
      </c>
      <c r="S1013" s="12">
        <f t="shared" ca="1" si="317"/>
        <v>727.00000000000011</v>
      </c>
      <c r="T1013" s="12">
        <f t="shared" ca="1" si="318"/>
        <v>407788840</v>
      </c>
    </row>
    <row r="1014" spans="1:20">
      <c r="A1014" t="s">
        <v>1029</v>
      </c>
      <c r="B1014" t="str">
        <f t="shared" si="288"/>
        <v>2017</v>
      </c>
      <c r="D1014" s="3">
        <f t="shared" ca="1" si="305"/>
        <v>25562.79</v>
      </c>
      <c r="E1014" s="3">
        <f t="shared" ca="1" si="306"/>
        <v>94677</v>
      </c>
      <c r="F1014" s="1">
        <f t="shared" ca="1" si="307"/>
        <v>0.27</v>
      </c>
      <c r="G1014">
        <f t="shared" ca="1" si="319"/>
        <v>4</v>
      </c>
      <c r="H1014">
        <f t="shared" ca="1" si="308"/>
        <v>763</v>
      </c>
      <c r="I1014" s="3">
        <f t="shared" ca="1" si="309"/>
        <v>3613</v>
      </c>
      <c r="J1014">
        <v>12</v>
      </c>
      <c r="K1014" s="1">
        <f t="shared" ca="1" si="310"/>
        <v>0.2</v>
      </c>
      <c r="L1014">
        <f t="shared" ca="1" si="289"/>
        <v>6</v>
      </c>
      <c r="M1014" s="4">
        <f t="shared" ca="1" si="311"/>
        <v>337.42128295783755</v>
      </c>
      <c r="N1014" s="10">
        <f t="shared" ca="1" si="312"/>
        <v>1806.5</v>
      </c>
      <c r="O1014" s="3">
        <f t="shared" ca="1" si="313"/>
        <v>301.08333333333331</v>
      </c>
      <c r="P1014" s="14">
        <f t="shared" ca="1" si="314"/>
        <v>722.6</v>
      </c>
      <c r="Q1014" s="14">
        <f t="shared" ca="1" si="315"/>
        <v>14452</v>
      </c>
      <c r="R1014" s="12">
        <f t="shared" ca="1" si="316"/>
        <v>2756719</v>
      </c>
      <c r="S1014" s="12">
        <f t="shared" ca="1" si="317"/>
        <v>975.5100000000001</v>
      </c>
      <c r="T1014" s="12">
        <f t="shared" ca="1" si="318"/>
        <v>342068001</v>
      </c>
    </row>
    <row r="1015" spans="1:20">
      <c r="A1015" t="s">
        <v>1030</v>
      </c>
      <c r="B1015" t="str">
        <f t="shared" si="288"/>
        <v>2017</v>
      </c>
      <c r="D1015" s="3">
        <f t="shared" ca="1" si="305"/>
        <v>32350.37</v>
      </c>
      <c r="E1015" s="3">
        <f t="shared" ca="1" si="306"/>
        <v>111553</v>
      </c>
      <c r="F1015" s="1">
        <f t="shared" ca="1" si="307"/>
        <v>0.28999999999999998</v>
      </c>
      <c r="G1015">
        <f t="shared" ca="1" si="319"/>
        <v>4</v>
      </c>
      <c r="H1015">
        <f t="shared" ca="1" si="308"/>
        <v>746</v>
      </c>
      <c r="I1015" s="3">
        <f t="shared" ca="1" si="309"/>
        <v>3888</v>
      </c>
      <c r="J1015">
        <v>12</v>
      </c>
      <c r="K1015" s="1">
        <f t="shared" ca="1" si="310"/>
        <v>0.21</v>
      </c>
      <c r="L1015">
        <f t="shared" ca="1" si="289"/>
        <v>3</v>
      </c>
      <c r="M1015" s="4">
        <f t="shared" ca="1" si="311"/>
        <v>381.59825913173472</v>
      </c>
      <c r="N1015" s="10">
        <f t="shared" ca="1" si="312"/>
        <v>2916</v>
      </c>
      <c r="O1015" s="3">
        <f t="shared" ca="1" si="313"/>
        <v>324</v>
      </c>
      <c r="P1015" s="14">
        <f t="shared" ca="1" si="314"/>
        <v>816.48</v>
      </c>
      <c r="Q1015" s="14">
        <f t="shared" ca="1" si="315"/>
        <v>15552</v>
      </c>
      <c r="R1015" s="12">
        <f t="shared" ca="1" si="316"/>
        <v>2900448</v>
      </c>
      <c r="S1015" s="12">
        <f t="shared" ca="1" si="317"/>
        <v>1127.52</v>
      </c>
      <c r="T1015" s="12">
        <f t="shared" ca="1" si="318"/>
        <v>433718064</v>
      </c>
    </row>
    <row r="1016" spans="1:20">
      <c r="A1016" t="s">
        <v>1031</v>
      </c>
      <c r="B1016" t="str">
        <f t="shared" si="288"/>
        <v>2017</v>
      </c>
      <c r="D1016" s="3">
        <f t="shared" ca="1" si="305"/>
        <v>20081.88</v>
      </c>
      <c r="E1016" s="3">
        <f t="shared" ca="1" si="306"/>
        <v>77238</v>
      </c>
      <c r="F1016" s="1">
        <f t="shared" ca="1" si="307"/>
        <v>0.26</v>
      </c>
      <c r="G1016">
        <f t="shared" ca="1" si="319"/>
        <v>4</v>
      </c>
      <c r="H1016">
        <f t="shared" ca="1" si="308"/>
        <v>731</v>
      </c>
      <c r="I1016" s="3">
        <f t="shared" ca="1" si="309"/>
        <v>3799</v>
      </c>
      <c r="J1016">
        <v>12</v>
      </c>
      <c r="K1016" s="1">
        <f t="shared" ca="1" si="310"/>
        <v>0.2</v>
      </c>
      <c r="L1016">
        <f t="shared" ca="1" si="289"/>
        <v>4</v>
      </c>
      <c r="M1016" s="4">
        <f t="shared" ca="1" si="311"/>
        <v>354.79198836336133</v>
      </c>
      <c r="N1016" s="10">
        <f t="shared" ca="1" si="312"/>
        <v>2532.6666666666665</v>
      </c>
      <c r="O1016" s="3">
        <f t="shared" ca="1" si="313"/>
        <v>316.58333333333331</v>
      </c>
      <c r="P1016" s="14">
        <f t="shared" ca="1" si="314"/>
        <v>759.80000000000007</v>
      </c>
      <c r="Q1016" s="14">
        <f t="shared" ca="1" si="315"/>
        <v>15196</v>
      </c>
      <c r="R1016" s="12">
        <f t="shared" ca="1" si="316"/>
        <v>2777069</v>
      </c>
      <c r="S1016" s="12">
        <f t="shared" ca="1" si="317"/>
        <v>987.74</v>
      </c>
      <c r="T1016" s="12">
        <f t="shared" ca="1" si="318"/>
        <v>293427162</v>
      </c>
    </row>
    <row r="1017" spans="1:20">
      <c r="A1017" t="s">
        <v>1032</v>
      </c>
      <c r="B1017" t="str">
        <f t="shared" si="288"/>
        <v>2017</v>
      </c>
      <c r="D1017" s="3">
        <f t="shared" ca="1" si="305"/>
        <v>9798.630000000001</v>
      </c>
      <c r="E1017" s="3">
        <f t="shared" ca="1" si="306"/>
        <v>57639</v>
      </c>
      <c r="F1017" s="1">
        <f t="shared" ca="1" si="307"/>
        <v>0.17</v>
      </c>
      <c r="G1017">
        <f t="shared" ca="1" si="319"/>
        <v>5</v>
      </c>
      <c r="H1017">
        <f t="shared" ca="1" si="308"/>
        <v>731</v>
      </c>
      <c r="I1017" s="3">
        <f t="shared" ca="1" si="309"/>
        <v>2688</v>
      </c>
      <c r="J1017">
        <v>12</v>
      </c>
      <c r="K1017" s="1">
        <f t="shared" ca="1" si="310"/>
        <v>0.19</v>
      </c>
      <c r="L1017">
        <f t="shared" ca="1" si="289"/>
        <v>3</v>
      </c>
      <c r="M1017" s="4">
        <f t="shared" ca="1" si="311"/>
        <v>238.26997922958131</v>
      </c>
      <c r="N1017" s="10">
        <f t="shared" ca="1" si="312"/>
        <v>2016</v>
      </c>
      <c r="O1017" s="3">
        <f t="shared" ca="1" si="313"/>
        <v>224</v>
      </c>
      <c r="P1017" s="14">
        <f t="shared" ca="1" si="314"/>
        <v>510.72</v>
      </c>
      <c r="Q1017" s="14">
        <f t="shared" ca="1" si="315"/>
        <v>13440</v>
      </c>
      <c r="R1017" s="12">
        <f t="shared" ca="1" si="316"/>
        <v>1964928</v>
      </c>
      <c r="S1017" s="12">
        <f t="shared" ca="1" si="317"/>
        <v>456.96000000000004</v>
      </c>
      <c r="T1017" s="12">
        <f t="shared" ca="1" si="318"/>
        <v>154933632</v>
      </c>
    </row>
    <row r="1018" spans="1:20">
      <c r="A1018" t="s">
        <v>1033</v>
      </c>
      <c r="B1018" t="str">
        <f t="shared" si="288"/>
        <v>2017</v>
      </c>
      <c r="D1018" s="3">
        <f t="shared" ca="1" si="305"/>
        <v>20190.059999999998</v>
      </c>
      <c r="E1018" s="3">
        <f t="shared" ca="1" si="306"/>
        <v>112167</v>
      </c>
      <c r="F1018" s="1">
        <f t="shared" ca="1" si="307"/>
        <v>0.17999999999999997</v>
      </c>
      <c r="G1018">
        <f t="shared" ca="1" si="319"/>
        <v>3</v>
      </c>
      <c r="H1018">
        <f t="shared" ca="1" si="308"/>
        <v>762</v>
      </c>
      <c r="I1018" s="3">
        <f t="shared" ca="1" si="309"/>
        <v>2497</v>
      </c>
      <c r="J1018">
        <v>12</v>
      </c>
      <c r="K1018" s="1">
        <f t="shared" ca="1" si="310"/>
        <v>0.21</v>
      </c>
      <c r="L1018">
        <f t="shared" ca="1" si="289"/>
        <v>4</v>
      </c>
      <c r="M1018" s="4">
        <f t="shared" ca="1" si="311"/>
        <v>245.07480788372993</v>
      </c>
      <c r="N1018" s="10">
        <f t="shared" ca="1" si="312"/>
        <v>1664.6666666666665</v>
      </c>
      <c r="O1018" s="3">
        <f t="shared" ca="1" si="313"/>
        <v>208.08333333333334</v>
      </c>
      <c r="P1018" s="14">
        <f t="shared" ca="1" si="314"/>
        <v>524.37</v>
      </c>
      <c r="Q1018" s="14">
        <f t="shared" ca="1" si="315"/>
        <v>7491</v>
      </c>
      <c r="R1018" s="12">
        <f t="shared" ca="1" si="316"/>
        <v>1902714</v>
      </c>
      <c r="S1018" s="12">
        <f t="shared" ca="1" si="317"/>
        <v>449.45999999999992</v>
      </c>
      <c r="T1018" s="12">
        <f t="shared" ca="1" si="318"/>
        <v>280080999</v>
      </c>
    </row>
    <row r="1019" spans="1:20">
      <c r="A1019" t="s">
        <v>1034</v>
      </c>
      <c r="B1019" t="str">
        <f t="shared" si="288"/>
        <v>2017</v>
      </c>
      <c r="D1019" s="3">
        <f t="shared" ca="1" si="305"/>
        <v>16284.61</v>
      </c>
      <c r="E1019" s="3">
        <f t="shared" ca="1" si="306"/>
        <v>52531</v>
      </c>
      <c r="F1019" s="1">
        <f t="shared" ca="1" si="307"/>
        <v>0.31</v>
      </c>
      <c r="G1019">
        <f t="shared" ca="1" si="319"/>
        <v>5</v>
      </c>
      <c r="H1019">
        <f t="shared" ca="1" si="308"/>
        <v>725</v>
      </c>
      <c r="I1019" s="3">
        <f t="shared" ca="1" si="309"/>
        <v>3918</v>
      </c>
      <c r="J1019">
        <v>12</v>
      </c>
      <c r="K1019" s="1">
        <f t="shared" ca="1" si="310"/>
        <v>0.17</v>
      </c>
      <c r="L1019">
        <f t="shared" ca="1" si="289"/>
        <v>3</v>
      </c>
      <c r="M1019" s="4">
        <f t="shared" ca="1" si="311"/>
        <v>310.18335945796895</v>
      </c>
      <c r="N1019" s="10">
        <f t="shared" ca="1" si="312"/>
        <v>2938.5</v>
      </c>
      <c r="O1019" s="3">
        <f t="shared" ca="1" si="313"/>
        <v>326.5</v>
      </c>
      <c r="P1019" s="14">
        <f t="shared" ca="1" si="314"/>
        <v>666.06000000000006</v>
      </c>
      <c r="Q1019" s="14">
        <f t="shared" ca="1" si="315"/>
        <v>19590</v>
      </c>
      <c r="R1019" s="12">
        <f t="shared" ca="1" si="316"/>
        <v>2840550</v>
      </c>
      <c r="S1019" s="12">
        <f t="shared" ca="1" si="317"/>
        <v>1214.58</v>
      </c>
      <c r="T1019" s="12">
        <f t="shared" ca="1" si="318"/>
        <v>205816458</v>
      </c>
    </row>
    <row r="1020" spans="1:20">
      <c r="A1020" t="s">
        <v>1035</v>
      </c>
      <c r="B1020" t="str">
        <f t="shared" si="288"/>
        <v>2017</v>
      </c>
      <c r="D1020" s="3">
        <f t="shared" ca="1" si="305"/>
        <v>22255.87</v>
      </c>
      <c r="E1020" s="3">
        <f t="shared" ca="1" si="306"/>
        <v>60151</v>
      </c>
      <c r="F1020" s="1">
        <f t="shared" ca="1" si="307"/>
        <v>0.37</v>
      </c>
      <c r="G1020">
        <f t="shared" ca="1" si="319"/>
        <v>4</v>
      </c>
      <c r="H1020">
        <f t="shared" ca="1" si="308"/>
        <v>751</v>
      </c>
      <c r="I1020" s="3">
        <f t="shared" ca="1" si="309"/>
        <v>3597</v>
      </c>
      <c r="J1020">
        <v>12</v>
      </c>
      <c r="K1020" s="1">
        <f t="shared" ca="1" si="310"/>
        <v>0.19</v>
      </c>
      <c r="L1020">
        <f t="shared" ca="1" si="289"/>
        <v>5</v>
      </c>
      <c r="M1020" s="4">
        <f t="shared" ca="1" si="311"/>
        <v>318.84565300922776</v>
      </c>
      <c r="N1020" s="10">
        <f t="shared" ca="1" si="312"/>
        <v>2098.25</v>
      </c>
      <c r="O1020" s="3">
        <f t="shared" ca="1" si="313"/>
        <v>299.75</v>
      </c>
      <c r="P1020" s="14">
        <f t="shared" ca="1" si="314"/>
        <v>683.43000000000006</v>
      </c>
      <c r="Q1020" s="14">
        <f t="shared" ca="1" si="315"/>
        <v>14388</v>
      </c>
      <c r="R1020" s="12">
        <f t="shared" ca="1" si="316"/>
        <v>2701347</v>
      </c>
      <c r="S1020" s="12">
        <f t="shared" ca="1" si="317"/>
        <v>1330.8899999999999</v>
      </c>
      <c r="T1020" s="12">
        <f t="shared" ca="1" si="318"/>
        <v>216363147</v>
      </c>
    </row>
    <row r="1021" spans="1:20">
      <c r="A1021" t="s">
        <v>1036</v>
      </c>
      <c r="B1021" t="str">
        <f t="shared" si="288"/>
        <v>2017</v>
      </c>
      <c r="D1021" s="3">
        <f t="shared" ca="1" si="305"/>
        <v>9537.4499999999989</v>
      </c>
      <c r="E1021" s="3">
        <f t="shared" ca="1" si="306"/>
        <v>63583</v>
      </c>
      <c r="F1021" s="1">
        <f t="shared" ca="1" si="307"/>
        <v>0.15</v>
      </c>
      <c r="G1021">
        <f t="shared" ca="1" si="319"/>
        <v>4</v>
      </c>
      <c r="H1021">
        <f t="shared" ca="1" si="308"/>
        <v>723</v>
      </c>
      <c r="I1021" s="3">
        <f t="shared" ca="1" si="309"/>
        <v>2340</v>
      </c>
      <c r="J1021">
        <v>12</v>
      </c>
      <c r="K1021" s="1">
        <f t="shared" ca="1" si="310"/>
        <v>0.18</v>
      </c>
      <c r="L1021">
        <f t="shared" ca="1" si="289"/>
        <v>6</v>
      </c>
      <c r="M1021" s="4">
        <f t="shared" ca="1" si="311"/>
        <v>196.32926187872579</v>
      </c>
      <c r="N1021" s="10">
        <f t="shared" ca="1" si="312"/>
        <v>1170</v>
      </c>
      <c r="O1021" s="3">
        <f t="shared" ca="1" si="313"/>
        <v>195</v>
      </c>
      <c r="P1021" s="14">
        <f t="shared" ca="1" si="314"/>
        <v>421.2</v>
      </c>
      <c r="Q1021" s="14">
        <f t="shared" ca="1" si="315"/>
        <v>9360</v>
      </c>
      <c r="R1021" s="12">
        <f t="shared" ca="1" si="316"/>
        <v>1691820</v>
      </c>
      <c r="S1021" s="12">
        <f t="shared" ca="1" si="317"/>
        <v>351</v>
      </c>
      <c r="T1021" s="12">
        <f t="shared" ca="1" si="318"/>
        <v>148784220</v>
      </c>
    </row>
    <row r="1022" spans="1:20">
      <c r="A1022" t="s">
        <v>1037</v>
      </c>
      <c r="B1022" t="str">
        <f t="shared" si="288"/>
        <v>2017</v>
      </c>
      <c r="D1022" s="3">
        <f t="shared" ca="1" si="305"/>
        <v>16416</v>
      </c>
      <c r="E1022" s="3">
        <f t="shared" ca="1" si="306"/>
        <v>68400</v>
      </c>
      <c r="F1022" s="1">
        <f t="shared" ca="1" si="307"/>
        <v>0.24</v>
      </c>
      <c r="G1022">
        <f t="shared" ca="1" si="319"/>
        <v>3</v>
      </c>
      <c r="H1022">
        <f t="shared" ca="1" si="308"/>
        <v>724</v>
      </c>
      <c r="I1022" s="3">
        <f t="shared" ca="1" si="309"/>
        <v>2749</v>
      </c>
      <c r="J1022">
        <v>12</v>
      </c>
      <c r="K1022" s="1">
        <f t="shared" ca="1" si="310"/>
        <v>0.2</v>
      </c>
      <c r="L1022">
        <f t="shared" ca="1" si="289"/>
        <v>5</v>
      </c>
      <c r="M1022" s="4">
        <f t="shared" ca="1" si="311"/>
        <v>256.73155462250088</v>
      </c>
      <c r="N1022" s="10">
        <f t="shared" ca="1" si="312"/>
        <v>1603.5833333333335</v>
      </c>
      <c r="O1022" s="3">
        <f t="shared" ca="1" si="313"/>
        <v>229.08333333333334</v>
      </c>
      <c r="P1022" s="14">
        <f t="shared" ca="1" si="314"/>
        <v>549.80000000000007</v>
      </c>
      <c r="Q1022" s="14">
        <f t="shared" ca="1" si="315"/>
        <v>8247</v>
      </c>
      <c r="R1022" s="12">
        <f t="shared" ca="1" si="316"/>
        <v>1990276</v>
      </c>
      <c r="S1022" s="12">
        <f t="shared" ca="1" si="317"/>
        <v>659.76</v>
      </c>
      <c r="T1022" s="12">
        <f t="shared" ca="1" si="318"/>
        <v>188031600</v>
      </c>
    </row>
    <row r="1023" spans="1:20">
      <c r="A1023" t="s">
        <v>1038</v>
      </c>
      <c r="B1023" t="str">
        <f t="shared" si="288"/>
        <v>2017</v>
      </c>
      <c r="D1023" s="3">
        <f t="shared" ca="1" si="305"/>
        <v>17535.759999999998</v>
      </c>
      <c r="E1023" s="3">
        <f t="shared" ca="1" si="306"/>
        <v>79708</v>
      </c>
      <c r="F1023" s="1">
        <f t="shared" ca="1" si="307"/>
        <v>0.21999999999999997</v>
      </c>
      <c r="G1023">
        <f t="shared" ca="1" si="319"/>
        <v>3</v>
      </c>
      <c r="H1023">
        <f t="shared" ca="1" si="308"/>
        <v>731</v>
      </c>
      <c r="I1023" s="3">
        <f t="shared" ca="1" si="309"/>
        <v>3588</v>
      </c>
      <c r="J1023">
        <v>12</v>
      </c>
      <c r="K1023" s="1">
        <f t="shared" ca="1" si="310"/>
        <v>0.18</v>
      </c>
      <c r="L1023">
        <f t="shared" ca="1" si="289"/>
        <v>3</v>
      </c>
      <c r="M1023" s="4">
        <f t="shared" ca="1" si="311"/>
        <v>301.0382015473794</v>
      </c>
      <c r="N1023" s="10">
        <f t="shared" ca="1" si="312"/>
        <v>2691</v>
      </c>
      <c r="O1023" s="3">
        <f t="shared" ca="1" si="313"/>
        <v>299</v>
      </c>
      <c r="P1023" s="14">
        <f t="shared" ca="1" si="314"/>
        <v>645.84</v>
      </c>
      <c r="Q1023" s="14">
        <f t="shared" ca="1" si="315"/>
        <v>10764</v>
      </c>
      <c r="R1023" s="12">
        <f t="shared" ca="1" si="316"/>
        <v>2622828</v>
      </c>
      <c r="S1023" s="12">
        <f t="shared" ca="1" si="317"/>
        <v>789.3599999999999</v>
      </c>
      <c r="T1023" s="12">
        <f t="shared" ca="1" si="318"/>
        <v>285992304</v>
      </c>
    </row>
    <row r="1024" spans="1:20">
      <c r="A1024" t="s">
        <v>1039</v>
      </c>
      <c r="B1024" t="str">
        <f t="shared" si="288"/>
        <v>2017</v>
      </c>
      <c r="D1024" s="3">
        <f t="shared" ca="1" si="305"/>
        <v>22260</v>
      </c>
      <c r="E1024" s="3">
        <f t="shared" ca="1" si="306"/>
        <v>106000</v>
      </c>
      <c r="F1024" s="1">
        <f t="shared" ca="1" si="307"/>
        <v>0.21</v>
      </c>
      <c r="G1024">
        <f t="shared" ca="1" si="319"/>
        <v>5</v>
      </c>
      <c r="H1024">
        <f t="shared" ca="1" si="308"/>
        <v>753</v>
      </c>
      <c r="I1024" s="3">
        <f t="shared" ca="1" si="309"/>
        <v>3664</v>
      </c>
      <c r="J1024">
        <v>12</v>
      </c>
      <c r="K1024" s="1">
        <f t="shared" ca="1" si="310"/>
        <v>0.19</v>
      </c>
      <c r="L1024">
        <f t="shared" ca="1" si="289"/>
        <v>5</v>
      </c>
      <c r="M1024" s="4">
        <f t="shared" ca="1" si="311"/>
        <v>324.78467406889359</v>
      </c>
      <c r="N1024" s="10">
        <f t="shared" ca="1" si="312"/>
        <v>2137.3333333333335</v>
      </c>
      <c r="O1024" s="3">
        <f t="shared" ca="1" si="313"/>
        <v>305.33333333333331</v>
      </c>
      <c r="P1024" s="14">
        <f t="shared" ca="1" si="314"/>
        <v>696.16</v>
      </c>
      <c r="Q1024" s="14">
        <f t="shared" ca="1" si="315"/>
        <v>18320</v>
      </c>
      <c r="R1024" s="12">
        <f t="shared" ca="1" si="316"/>
        <v>2758992</v>
      </c>
      <c r="S1024" s="12">
        <f t="shared" ca="1" si="317"/>
        <v>769.43999999999994</v>
      </c>
      <c r="T1024" s="12">
        <f t="shared" ca="1" si="318"/>
        <v>388384000</v>
      </c>
    </row>
    <row r="1025" spans="1:20">
      <c r="A1025" t="s">
        <v>1040</v>
      </c>
      <c r="B1025" t="str">
        <f t="shared" si="288"/>
        <v>2017</v>
      </c>
      <c r="D1025" s="3">
        <f t="shared" ca="1" si="305"/>
        <v>22703.94</v>
      </c>
      <c r="E1025" s="3">
        <f t="shared" ca="1" si="306"/>
        <v>61362</v>
      </c>
      <c r="F1025" s="1">
        <f t="shared" ca="1" si="307"/>
        <v>0.37</v>
      </c>
      <c r="G1025">
        <f t="shared" ca="1" si="319"/>
        <v>5</v>
      </c>
      <c r="H1025">
        <f t="shared" ca="1" si="308"/>
        <v>721</v>
      </c>
      <c r="I1025" s="3">
        <f t="shared" ca="1" si="309"/>
        <v>3471</v>
      </c>
      <c r="J1025">
        <v>12</v>
      </c>
      <c r="K1025" s="1">
        <f t="shared" ca="1" si="310"/>
        <v>0.15</v>
      </c>
      <c r="L1025">
        <f t="shared" ca="1" si="289"/>
        <v>3</v>
      </c>
      <c r="M1025" s="4">
        <f t="shared" ca="1" si="311"/>
        <v>242.02639585232234</v>
      </c>
      <c r="N1025" s="10">
        <f t="shared" ca="1" si="312"/>
        <v>2603.25</v>
      </c>
      <c r="O1025" s="3">
        <f t="shared" ca="1" si="313"/>
        <v>289.25</v>
      </c>
      <c r="P1025" s="14">
        <f t="shared" ca="1" si="314"/>
        <v>520.65</v>
      </c>
      <c r="Q1025" s="14">
        <f t="shared" ca="1" si="315"/>
        <v>17355</v>
      </c>
      <c r="R1025" s="12">
        <f t="shared" ca="1" si="316"/>
        <v>2502591</v>
      </c>
      <c r="S1025" s="12">
        <f t="shared" ca="1" si="317"/>
        <v>1284.27</v>
      </c>
      <c r="T1025" s="12">
        <f t="shared" ca="1" si="318"/>
        <v>212987502</v>
      </c>
    </row>
    <row r="1026" spans="1:20">
      <c r="A1026" t="s">
        <v>1041</v>
      </c>
      <c r="B1026" t="str">
        <f t="shared" ref="B1026:B1089" si="320">+LEFT(A1026,4)</f>
        <v>2017</v>
      </c>
      <c r="D1026" s="3">
        <f t="shared" ca="1" si="305"/>
        <v>23425.5</v>
      </c>
      <c r="E1026" s="3">
        <f t="shared" ca="1" si="306"/>
        <v>78085</v>
      </c>
      <c r="F1026" s="1">
        <f t="shared" ca="1" si="307"/>
        <v>0.3</v>
      </c>
      <c r="G1026">
        <f t="shared" ca="1" si="319"/>
        <v>4</v>
      </c>
      <c r="H1026">
        <f t="shared" ca="1" si="308"/>
        <v>774</v>
      </c>
      <c r="I1026" s="3">
        <f t="shared" ca="1" si="309"/>
        <v>3095</v>
      </c>
      <c r="J1026">
        <v>12</v>
      </c>
      <c r="K1026" s="1">
        <f t="shared" ca="1" si="310"/>
        <v>0.17</v>
      </c>
      <c r="L1026">
        <f t="shared" ca="1" si="289"/>
        <v>5</v>
      </c>
      <c r="M1026" s="4">
        <f t="shared" ca="1" si="311"/>
        <v>245.02743683573607</v>
      </c>
      <c r="N1026" s="10">
        <f t="shared" ca="1" si="312"/>
        <v>1805.4166666666667</v>
      </c>
      <c r="O1026" s="3">
        <f t="shared" ca="1" si="313"/>
        <v>257.91666666666669</v>
      </c>
      <c r="P1026" s="14">
        <f t="shared" ca="1" si="314"/>
        <v>526.15000000000009</v>
      </c>
      <c r="Q1026" s="14">
        <f t="shared" ca="1" si="315"/>
        <v>12380</v>
      </c>
      <c r="R1026" s="12">
        <f t="shared" ca="1" si="316"/>
        <v>2395530</v>
      </c>
      <c r="S1026" s="12">
        <f t="shared" ca="1" si="317"/>
        <v>928.5</v>
      </c>
      <c r="T1026" s="12">
        <f t="shared" ca="1" si="318"/>
        <v>241673075</v>
      </c>
    </row>
    <row r="1027" spans="1:20">
      <c r="A1027" t="s">
        <v>1042</v>
      </c>
      <c r="B1027" t="str">
        <f t="shared" si="320"/>
        <v>2017</v>
      </c>
      <c r="D1027" s="3">
        <f t="shared" ca="1" si="305"/>
        <v>10947.2</v>
      </c>
      <c r="E1027" s="3">
        <f t="shared" ca="1" si="306"/>
        <v>68420</v>
      </c>
      <c r="F1027" s="1">
        <f t="shared" ca="1" si="307"/>
        <v>0.16</v>
      </c>
      <c r="G1027">
        <f t="shared" ca="1" si="319"/>
        <v>3</v>
      </c>
      <c r="H1027">
        <f t="shared" ca="1" si="308"/>
        <v>741</v>
      </c>
      <c r="I1027" s="3">
        <f t="shared" ca="1" si="309"/>
        <v>3784</v>
      </c>
      <c r="J1027">
        <v>12</v>
      </c>
      <c r="K1027" s="1">
        <f t="shared" ca="1" si="310"/>
        <v>0.19</v>
      </c>
      <c r="L1027">
        <f t="shared" ref="L1027:L1090" ca="1" si="321">+RANDBETWEEN(3,6)</f>
        <v>3</v>
      </c>
      <c r="M1027" s="4">
        <f t="shared" ca="1" si="311"/>
        <v>335.42172671307134</v>
      </c>
      <c r="N1027" s="10">
        <f t="shared" ca="1" si="312"/>
        <v>2838</v>
      </c>
      <c r="O1027" s="3">
        <f t="shared" ca="1" si="313"/>
        <v>315.33333333333331</v>
      </c>
      <c r="P1027" s="14">
        <f t="shared" ca="1" si="314"/>
        <v>718.96</v>
      </c>
      <c r="Q1027" s="14">
        <f t="shared" ca="1" si="315"/>
        <v>11352</v>
      </c>
      <c r="R1027" s="12">
        <f t="shared" ca="1" si="316"/>
        <v>2803944</v>
      </c>
      <c r="S1027" s="12">
        <f t="shared" ca="1" si="317"/>
        <v>605.44000000000005</v>
      </c>
      <c r="T1027" s="12">
        <f t="shared" ca="1" si="318"/>
        <v>258901280</v>
      </c>
    </row>
    <row r="1028" spans="1:20">
      <c r="A1028" t="s">
        <v>1043</v>
      </c>
      <c r="B1028" t="str">
        <f t="shared" si="320"/>
        <v>2017</v>
      </c>
      <c r="D1028" s="3">
        <f t="shared" ca="1" si="305"/>
        <v>12781.619999999999</v>
      </c>
      <c r="E1028" s="3">
        <f t="shared" ca="1" si="306"/>
        <v>71009</v>
      </c>
      <c r="F1028" s="1">
        <f t="shared" ca="1" si="307"/>
        <v>0.18</v>
      </c>
      <c r="G1028">
        <f t="shared" ca="1" si="319"/>
        <v>5</v>
      </c>
      <c r="H1028">
        <f t="shared" ca="1" si="308"/>
        <v>781</v>
      </c>
      <c r="I1028" s="3">
        <f t="shared" ca="1" si="309"/>
        <v>2568</v>
      </c>
      <c r="J1028">
        <v>12</v>
      </c>
      <c r="K1028" s="1">
        <f t="shared" ca="1" si="310"/>
        <v>0.17</v>
      </c>
      <c r="L1028">
        <f t="shared" ca="1" si="321"/>
        <v>5</v>
      </c>
      <c r="M1028" s="4">
        <f t="shared" ca="1" si="311"/>
        <v>203.30547909343136</v>
      </c>
      <c r="N1028" s="10">
        <f t="shared" ca="1" si="312"/>
        <v>1498</v>
      </c>
      <c r="O1028" s="3">
        <f t="shared" ca="1" si="313"/>
        <v>214</v>
      </c>
      <c r="P1028" s="14">
        <f t="shared" ca="1" si="314"/>
        <v>436.56000000000006</v>
      </c>
      <c r="Q1028" s="14">
        <f t="shared" ca="1" si="315"/>
        <v>12840</v>
      </c>
      <c r="R1028" s="12">
        <f t="shared" ca="1" si="316"/>
        <v>2005608</v>
      </c>
      <c r="S1028" s="12">
        <f t="shared" ca="1" si="317"/>
        <v>462.24</v>
      </c>
      <c r="T1028" s="12">
        <f t="shared" ca="1" si="318"/>
        <v>182351112</v>
      </c>
    </row>
    <row r="1029" spans="1:20">
      <c r="A1029" t="s">
        <v>1044</v>
      </c>
      <c r="B1029" t="str">
        <f t="shared" si="320"/>
        <v>2017</v>
      </c>
      <c r="D1029" s="3">
        <f t="shared" ca="1" si="305"/>
        <v>14974.8</v>
      </c>
      <c r="E1029" s="3">
        <f t="shared" ca="1" si="306"/>
        <v>99832</v>
      </c>
      <c r="F1029" s="1">
        <f t="shared" ca="1" si="307"/>
        <v>0.15</v>
      </c>
      <c r="G1029">
        <f t="shared" ca="1" si="319"/>
        <v>4</v>
      </c>
      <c r="H1029">
        <f t="shared" ca="1" si="308"/>
        <v>770</v>
      </c>
      <c r="I1029" s="3">
        <f t="shared" ca="1" si="309"/>
        <v>3187</v>
      </c>
      <c r="J1029">
        <v>12</v>
      </c>
      <c r="K1029" s="1">
        <f t="shared" ca="1" si="310"/>
        <v>0.21</v>
      </c>
      <c r="L1029">
        <f t="shared" ca="1" si="321"/>
        <v>5</v>
      </c>
      <c r="M1029" s="4">
        <f t="shared" ca="1" si="311"/>
        <v>312.79672115556548</v>
      </c>
      <c r="N1029" s="10">
        <f t="shared" ca="1" si="312"/>
        <v>1859.0833333333335</v>
      </c>
      <c r="O1029" s="3">
        <f t="shared" ca="1" si="313"/>
        <v>265.58333333333331</v>
      </c>
      <c r="P1029" s="14">
        <f t="shared" ca="1" si="314"/>
        <v>669.27</v>
      </c>
      <c r="Q1029" s="14">
        <f t="shared" ca="1" si="315"/>
        <v>12748</v>
      </c>
      <c r="R1029" s="12">
        <f t="shared" ca="1" si="316"/>
        <v>2453990</v>
      </c>
      <c r="S1029" s="12">
        <f t="shared" ca="1" si="317"/>
        <v>478.04999999999995</v>
      </c>
      <c r="T1029" s="12">
        <f t="shared" ca="1" si="318"/>
        <v>318164584</v>
      </c>
    </row>
    <row r="1030" spans="1:20">
      <c r="A1030" t="s">
        <v>1045</v>
      </c>
      <c r="B1030" t="str">
        <f t="shared" si="320"/>
        <v>2017</v>
      </c>
      <c r="D1030" s="3">
        <f t="shared" ca="1" si="305"/>
        <v>19552.72</v>
      </c>
      <c r="E1030" s="3">
        <f t="shared" ca="1" si="306"/>
        <v>57508</v>
      </c>
      <c r="F1030" s="1">
        <f t="shared" ca="1" si="307"/>
        <v>0.34</v>
      </c>
      <c r="G1030">
        <f t="shared" ca="1" si="319"/>
        <v>5</v>
      </c>
      <c r="H1030">
        <f t="shared" ca="1" si="308"/>
        <v>753</v>
      </c>
      <c r="I1030" s="3">
        <f t="shared" ca="1" si="309"/>
        <v>2732</v>
      </c>
      <c r="J1030">
        <v>12</v>
      </c>
      <c r="K1030" s="1">
        <f t="shared" ca="1" si="310"/>
        <v>0.2</v>
      </c>
      <c r="L1030">
        <f t="shared" ca="1" si="321"/>
        <v>6</v>
      </c>
      <c r="M1030" s="4">
        <f t="shared" ca="1" si="311"/>
        <v>255.14390950479159</v>
      </c>
      <c r="N1030" s="10">
        <f t="shared" ca="1" si="312"/>
        <v>1366</v>
      </c>
      <c r="O1030" s="3">
        <f t="shared" ca="1" si="313"/>
        <v>227.66666666666666</v>
      </c>
      <c r="P1030" s="14">
        <f t="shared" ca="1" si="314"/>
        <v>546.4</v>
      </c>
      <c r="Q1030" s="14">
        <f t="shared" ca="1" si="315"/>
        <v>13660</v>
      </c>
      <c r="R1030" s="12">
        <f t="shared" ca="1" si="316"/>
        <v>2057196</v>
      </c>
      <c r="S1030" s="12">
        <f t="shared" ca="1" si="317"/>
        <v>928.88000000000011</v>
      </c>
      <c r="T1030" s="12">
        <f t="shared" ca="1" si="318"/>
        <v>157111856</v>
      </c>
    </row>
    <row r="1031" spans="1:20">
      <c r="A1031" t="s">
        <v>1046</v>
      </c>
      <c r="B1031" t="str">
        <f t="shared" si="320"/>
        <v>2017</v>
      </c>
      <c r="D1031" s="3">
        <f t="shared" ca="1" si="305"/>
        <v>14229.04</v>
      </c>
      <c r="E1031" s="3">
        <f t="shared" ca="1" si="306"/>
        <v>50818</v>
      </c>
      <c r="F1031" s="1">
        <f t="shared" ca="1" si="307"/>
        <v>0.28000000000000003</v>
      </c>
      <c r="G1031">
        <f t="shared" ca="1" si="319"/>
        <v>5</v>
      </c>
      <c r="H1031">
        <f t="shared" ca="1" si="308"/>
        <v>745</v>
      </c>
      <c r="I1031" s="3">
        <f t="shared" ca="1" si="309"/>
        <v>2639</v>
      </c>
      <c r="J1031">
        <v>12</v>
      </c>
      <c r="K1031" s="1">
        <f t="shared" ca="1" si="310"/>
        <v>0.18</v>
      </c>
      <c r="L1031">
        <f t="shared" ca="1" si="321"/>
        <v>6</v>
      </c>
      <c r="M1031" s="4">
        <f t="shared" ca="1" si="311"/>
        <v>221.41577867434086</v>
      </c>
      <c r="N1031" s="10">
        <f t="shared" ca="1" si="312"/>
        <v>1319.5</v>
      </c>
      <c r="O1031" s="3">
        <f t="shared" ca="1" si="313"/>
        <v>219.91666666666666</v>
      </c>
      <c r="P1031" s="14">
        <f t="shared" ca="1" si="314"/>
        <v>475.02</v>
      </c>
      <c r="Q1031" s="14">
        <f t="shared" ca="1" si="315"/>
        <v>13195</v>
      </c>
      <c r="R1031" s="12">
        <f t="shared" ca="1" si="316"/>
        <v>1966055</v>
      </c>
      <c r="S1031" s="12">
        <f t="shared" ca="1" si="317"/>
        <v>738.92000000000007</v>
      </c>
      <c r="T1031" s="12">
        <f t="shared" ca="1" si="318"/>
        <v>134108702</v>
      </c>
    </row>
    <row r="1032" spans="1:20">
      <c r="A1032" t="s">
        <v>1047</v>
      </c>
      <c r="B1032" t="str">
        <f t="shared" si="320"/>
        <v>2017</v>
      </c>
      <c r="D1032" s="3">
        <f t="shared" ca="1" si="305"/>
        <v>17557.649999999998</v>
      </c>
      <c r="E1032" s="3">
        <f t="shared" ca="1" si="306"/>
        <v>117051</v>
      </c>
      <c r="F1032" s="1">
        <f t="shared" ca="1" si="307"/>
        <v>0.15</v>
      </c>
      <c r="G1032">
        <f t="shared" ca="1" si="319"/>
        <v>4</v>
      </c>
      <c r="H1032">
        <f t="shared" ca="1" si="308"/>
        <v>747</v>
      </c>
      <c r="I1032" s="3">
        <f t="shared" ca="1" si="309"/>
        <v>2321</v>
      </c>
      <c r="J1032">
        <v>12</v>
      </c>
      <c r="K1032" s="1">
        <f t="shared" ca="1" si="310"/>
        <v>0.19</v>
      </c>
      <c r="L1032">
        <f t="shared" ca="1" si="321"/>
        <v>6</v>
      </c>
      <c r="M1032" s="4">
        <f t="shared" ca="1" si="311"/>
        <v>205.73832655947109</v>
      </c>
      <c r="N1032" s="10">
        <f t="shared" ca="1" si="312"/>
        <v>1160.5</v>
      </c>
      <c r="O1032" s="3">
        <f t="shared" ca="1" si="313"/>
        <v>193.41666666666666</v>
      </c>
      <c r="P1032" s="14">
        <f t="shared" ca="1" si="314"/>
        <v>440.99</v>
      </c>
      <c r="Q1032" s="14">
        <f t="shared" ca="1" si="315"/>
        <v>9284</v>
      </c>
      <c r="R1032" s="12">
        <f t="shared" ca="1" si="316"/>
        <v>1733787</v>
      </c>
      <c r="S1032" s="12">
        <f t="shared" ca="1" si="317"/>
        <v>348.15</v>
      </c>
      <c r="T1032" s="12">
        <f t="shared" ca="1" si="318"/>
        <v>271675371</v>
      </c>
    </row>
    <row r="1033" spans="1:20">
      <c r="A1033" t="s">
        <v>1048</v>
      </c>
      <c r="B1033" t="str">
        <f t="shared" si="320"/>
        <v>2017</v>
      </c>
      <c r="D1033" s="3">
        <f t="shared" ca="1" si="305"/>
        <v>12887.279999999999</v>
      </c>
      <c r="E1033" s="3">
        <f t="shared" ca="1" si="306"/>
        <v>71596</v>
      </c>
      <c r="F1033" s="1">
        <f t="shared" ca="1" si="307"/>
        <v>0.18</v>
      </c>
      <c r="G1033">
        <f t="shared" ca="1" si="319"/>
        <v>3</v>
      </c>
      <c r="H1033">
        <f t="shared" ca="1" si="308"/>
        <v>731</v>
      </c>
      <c r="I1033" s="3">
        <f t="shared" ca="1" si="309"/>
        <v>2892</v>
      </c>
      <c r="J1033">
        <v>12</v>
      </c>
      <c r="K1033" s="1">
        <f t="shared" ca="1" si="310"/>
        <v>0.19</v>
      </c>
      <c r="L1033">
        <f t="shared" ca="1" si="321"/>
        <v>4</v>
      </c>
      <c r="M1033" s="4">
        <f t="shared" ca="1" si="311"/>
        <v>256.35296872468354</v>
      </c>
      <c r="N1033" s="10">
        <f t="shared" ca="1" si="312"/>
        <v>1928</v>
      </c>
      <c r="O1033" s="3">
        <f t="shared" ca="1" si="313"/>
        <v>241</v>
      </c>
      <c r="P1033" s="14">
        <f t="shared" ca="1" si="314"/>
        <v>549.48</v>
      </c>
      <c r="Q1033" s="14">
        <f t="shared" ca="1" si="315"/>
        <v>8676</v>
      </c>
      <c r="R1033" s="12">
        <f t="shared" ca="1" si="316"/>
        <v>2114052</v>
      </c>
      <c r="S1033" s="12">
        <f t="shared" ca="1" si="317"/>
        <v>520.55999999999995</v>
      </c>
      <c r="T1033" s="12">
        <f t="shared" ca="1" si="318"/>
        <v>207055632</v>
      </c>
    </row>
    <row r="1034" spans="1:20">
      <c r="A1034" t="s">
        <v>1049</v>
      </c>
      <c r="B1034" t="str">
        <f t="shared" si="320"/>
        <v>2017</v>
      </c>
      <c r="D1034" s="3">
        <f t="shared" ca="1" si="305"/>
        <v>24434.280000000002</v>
      </c>
      <c r="E1034" s="3">
        <f t="shared" ca="1" si="306"/>
        <v>93978</v>
      </c>
      <c r="F1034" s="1">
        <f t="shared" ca="1" si="307"/>
        <v>0.26</v>
      </c>
      <c r="G1034">
        <f t="shared" ca="1" si="319"/>
        <v>4</v>
      </c>
      <c r="H1034">
        <f t="shared" ca="1" si="308"/>
        <v>788</v>
      </c>
      <c r="I1034" s="3">
        <f t="shared" ca="1" si="309"/>
        <v>3405</v>
      </c>
      <c r="J1034">
        <v>12</v>
      </c>
      <c r="K1034" s="1">
        <f t="shared" ca="1" si="310"/>
        <v>0.2</v>
      </c>
      <c r="L1034">
        <f t="shared" ca="1" si="321"/>
        <v>3</v>
      </c>
      <c r="M1034" s="4">
        <f t="shared" ca="1" si="311"/>
        <v>317.99597798821952</v>
      </c>
      <c r="N1034" s="10">
        <f t="shared" ca="1" si="312"/>
        <v>2553.75</v>
      </c>
      <c r="O1034" s="3">
        <f t="shared" ca="1" si="313"/>
        <v>283.75</v>
      </c>
      <c r="P1034" s="14">
        <f t="shared" ca="1" si="314"/>
        <v>681</v>
      </c>
      <c r="Q1034" s="14">
        <f t="shared" ca="1" si="315"/>
        <v>13620</v>
      </c>
      <c r="R1034" s="12">
        <f t="shared" ca="1" si="316"/>
        <v>2683140</v>
      </c>
      <c r="S1034" s="12">
        <f t="shared" ca="1" si="317"/>
        <v>885.30000000000007</v>
      </c>
      <c r="T1034" s="12">
        <f t="shared" ca="1" si="318"/>
        <v>319995090</v>
      </c>
    </row>
    <row r="1035" spans="1:20">
      <c r="A1035" t="s">
        <v>1050</v>
      </c>
      <c r="B1035" t="str">
        <f t="shared" si="320"/>
        <v>2017</v>
      </c>
      <c r="D1035" s="3">
        <f t="shared" ca="1" si="305"/>
        <v>17769.080000000002</v>
      </c>
      <c r="E1035" s="3">
        <f t="shared" ca="1" si="306"/>
        <v>104524</v>
      </c>
      <c r="F1035" s="1">
        <f t="shared" ca="1" si="307"/>
        <v>0.17</v>
      </c>
      <c r="G1035">
        <f t="shared" ca="1" si="319"/>
        <v>4</v>
      </c>
      <c r="H1035">
        <f t="shared" ca="1" si="308"/>
        <v>727</v>
      </c>
      <c r="I1035" s="3">
        <f t="shared" ca="1" si="309"/>
        <v>3265</v>
      </c>
      <c r="J1035">
        <v>12</v>
      </c>
      <c r="K1035" s="1">
        <f t="shared" ca="1" si="310"/>
        <v>0.17</v>
      </c>
      <c r="L1035">
        <f t="shared" ca="1" si="321"/>
        <v>4</v>
      </c>
      <c r="M1035" s="4">
        <f t="shared" ca="1" si="311"/>
        <v>258.48613288164074</v>
      </c>
      <c r="N1035" s="10">
        <f t="shared" ca="1" si="312"/>
        <v>2176.6666666666665</v>
      </c>
      <c r="O1035" s="3">
        <f t="shared" ca="1" si="313"/>
        <v>272.08333333333331</v>
      </c>
      <c r="P1035" s="14">
        <f t="shared" ca="1" si="314"/>
        <v>555.05000000000007</v>
      </c>
      <c r="Q1035" s="14">
        <f t="shared" ca="1" si="315"/>
        <v>13060</v>
      </c>
      <c r="R1035" s="12">
        <f t="shared" ca="1" si="316"/>
        <v>2373655</v>
      </c>
      <c r="S1035" s="12">
        <f t="shared" ca="1" si="317"/>
        <v>555.05000000000007</v>
      </c>
      <c r="T1035" s="12">
        <f t="shared" ca="1" si="318"/>
        <v>341270860</v>
      </c>
    </row>
    <row r="1036" spans="1:20">
      <c r="A1036" t="s">
        <v>1051</v>
      </c>
      <c r="B1036" t="str">
        <f t="shared" si="320"/>
        <v>2017</v>
      </c>
      <c r="D1036" s="3">
        <f t="shared" ca="1" si="305"/>
        <v>9124.2800000000007</v>
      </c>
      <c r="E1036" s="3">
        <f t="shared" ca="1" si="306"/>
        <v>82948</v>
      </c>
      <c r="F1036" s="1">
        <f t="shared" ca="1" si="307"/>
        <v>0.11000000000000001</v>
      </c>
      <c r="G1036">
        <f t="shared" ca="1" si="319"/>
        <v>3</v>
      </c>
      <c r="H1036">
        <f t="shared" ca="1" si="308"/>
        <v>725</v>
      </c>
      <c r="I1036" s="3">
        <f t="shared" ca="1" si="309"/>
        <v>3258</v>
      </c>
      <c r="J1036">
        <v>12</v>
      </c>
      <c r="K1036" s="1">
        <f t="shared" ca="1" si="310"/>
        <v>0.21</v>
      </c>
      <c r="L1036">
        <f t="shared" ca="1" si="321"/>
        <v>6</v>
      </c>
      <c r="M1036" s="4">
        <f t="shared" ca="1" si="311"/>
        <v>319.76520788353707</v>
      </c>
      <c r="N1036" s="10">
        <f t="shared" ca="1" si="312"/>
        <v>1629</v>
      </c>
      <c r="O1036" s="3">
        <f t="shared" ca="1" si="313"/>
        <v>271.5</v>
      </c>
      <c r="P1036" s="14">
        <f t="shared" ca="1" si="314"/>
        <v>684.18</v>
      </c>
      <c r="Q1036" s="14">
        <f t="shared" ca="1" si="315"/>
        <v>9774</v>
      </c>
      <c r="R1036" s="12">
        <f t="shared" ca="1" si="316"/>
        <v>2362050</v>
      </c>
      <c r="S1036" s="12">
        <f t="shared" ca="1" si="317"/>
        <v>358.38000000000005</v>
      </c>
      <c r="T1036" s="12">
        <f t="shared" ca="1" si="318"/>
        <v>270244584</v>
      </c>
    </row>
    <row r="1037" spans="1:20">
      <c r="A1037" t="s">
        <v>1052</v>
      </c>
      <c r="B1037" t="str">
        <f t="shared" si="320"/>
        <v>2017</v>
      </c>
      <c r="D1037" s="3">
        <f t="shared" ca="1" si="305"/>
        <v>38646</v>
      </c>
      <c r="E1037" s="3">
        <f t="shared" ca="1" si="306"/>
        <v>101700</v>
      </c>
      <c r="F1037" s="1">
        <f t="shared" ca="1" si="307"/>
        <v>0.38</v>
      </c>
      <c r="G1037">
        <f t="shared" ca="1" si="319"/>
        <v>4</v>
      </c>
      <c r="H1037">
        <f t="shared" ca="1" si="308"/>
        <v>727</v>
      </c>
      <c r="I1037" s="3">
        <f t="shared" ca="1" si="309"/>
        <v>2159</v>
      </c>
      <c r="J1037">
        <v>12</v>
      </c>
      <c r="K1037" s="1">
        <f t="shared" ca="1" si="310"/>
        <v>0.19</v>
      </c>
      <c r="L1037">
        <f t="shared" ca="1" si="321"/>
        <v>6</v>
      </c>
      <c r="M1037" s="4">
        <f t="shared" ca="1" si="311"/>
        <v>191.37830548983115</v>
      </c>
      <c r="N1037" s="10">
        <f t="shared" ca="1" si="312"/>
        <v>1079.5</v>
      </c>
      <c r="O1037" s="3">
        <f t="shared" ca="1" si="313"/>
        <v>179.91666666666666</v>
      </c>
      <c r="P1037" s="14">
        <f t="shared" ca="1" si="314"/>
        <v>410.21</v>
      </c>
      <c r="Q1037" s="14">
        <f t="shared" ca="1" si="315"/>
        <v>8636</v>
      </c>
      <c r="R1037" s="12">
        <f t="shared" ca="1" si="316"/>
        <v>1569593</v>
      </c>
      <c r="S1037" s="12">
        <f t="shared" ca="1" si="317"/>
        <v>820.42</v>
      </c>
      <c r="T1037" s="12">
        <f t="shared" ca="1" si="318"/>
        <v>219570300</v>
      </c>
    </row>
    <row r="1038" spans="1:20">
      <c r="A1038" t="s">
        <v>1053</v>
      </c>
      <c r="B1038" t="str">
        <f t="shared" si="320"/>
        <v>2017</v>
      </c>
      <c r="D1038" s="3">
        <f t="shared" ca="1" si="305"/>
        <v>33801.919999999998</v>
      </c>
      <c r="E1038" s="3">
        <f t="shared" ca="1" si="306"/>
        <v>105631</v>
      </c>
      <c r="F1038" s="1">
        <f t="shared" ca="1" si="307"/>
        <v>0.32</v>
      </c>
      <c r="G1038">
        <f t="shared" ca="1" si="319"/>
        <v>5</v>
      </c>
      <c r="H1038">
        <f t="shared" ca="1" si="308"/>
        <v>744</v>
      </c>
      <c r="I1038" s="3">
        <f t="shared" ca="1" si="309"/>
        <v>3820</v>
      </c>
      <c r="J1038">
        <v>12</v>
      </c>
      <c r="K1038" s="1">
        <f t="shared" ca="1" si="310"/>
        <v>0.19</v>
      </c>
      <c r="L1038">
        <f t="shared" ca="1" si="321"/>
        <v>5</v>
      </c>
      <c r="M1038" s="4">
        <f t="shared" ca="1" si="311"/>
        <v>338.61284250632463</v>
      </c>
      <c r="N1038" s="10">
        <f t="shared" ca="1" si="312"/>
        <v>2228.3333333333335</v>
      </c>
      <c r="O1038" s="3">
        <f t="shared" ca="1" si="313"/>
        <v>318.33333333333331</v>
      </c>
      <c r="P1038" s="14">
        <f t="shared" ca="1" si="314"/>
        <v>725.8</v>
      </c>
      <c r="Q1038" s="14">
        <f t="shared" ca="1" si="315"/>
        <v>19100</v>
      </c>
      <c r="R1038" s="12">
        <f t="shared" ca="1" si="316"/>
        <v>2842080</v>
      </c>
      <c r="S1038" s="12">
        <f t="shared" ca="1" si="317"/>
        <v>1222.4000000000001</v>
      </c>
      <c r="T1038" s="12">
        <f t="shared" ca="1" si="318"/>
        <v>403510420</v>
      </c>
    </row>
    <row r="1039" spans="1:20">
      <c r="A1039" t="s">
        <v>1054</v>
      </c>
      <c r="B1039" t="str">
        <f t="shared" si="320"/>
        <v>2017</v>
      </c>
      <c r="D1039" s="3">
        <f t="shared" ca="1" si="305"/>
        <v>11102.980000000001</v>
      </c>
      <c r="E1039" s="3">
        <f t="shared" ca="1" si="306"/>
        <v>79307</v>
      </c>
      <c r="F1039" s="1">
        <f t="shared" ca="1" si="307"/>
        <v>0.14000000000000001</v>
      </c>
      <c r="G1039">
        <f t="shared" ca="1" si="319"/>
        <v>5</v>
      </c>
      <c r="H1039">
        <f t="shared" ca="1" si="308"/>
        <v>778</v>
      </c>
      <c r="I1039" s="3">
        <f t="shared" ca="1" si="309"/>
        <v>2170</v>
      </c>
      <c r="J1039">
        <v>12</v>
      </c>
      <c r="K1039" s="1">
        <f t="shared" ca="1" si="310"/>
        <v>0.17</v>
      </c>
      <c r="L1039">
        <f t="shared" ca="1" si="321"/>
        <v>5</v>
      </c>
      <c r="M1039" s="4">
        <f t="shared" ca="1" si="311"/>
        <v>171.79629658596031</v>
      </c>
      <c r="N1039" s="10">
        <f t="shared" ca="1" si="312"/>
        <v>1265.8333333333335</v>
      </c>
      <c r="O1039" s="3">
        <f t="shared" ca="1" si="313"/>
        <v>180.83333333333334</v>
      </c>
      <c r="P1039" s="14">
        <f t="shared" ca="1" si="314"/>
        <v>368.90000000000003</v>
      </c>
      <c r="Q1039" s="14">
        <f t="shared" ca="1" si="315"/>
        <v>10850</v>
      </c>
      <c r="R1039" s="12">
        <f t="shared" ca="1" si="316"/>
        <v>1688260</v>
      </c>
      <c r="S1039" s="12">
        <f t="shared" ca="1" si="317"/>
        <v>303.8</v>
      </c>
      <c r="T1039" s="12">
        <f t="shared" ca="1" si="318"/>
        <v>172096190</v>
      </c>
    </row>
    <row r="1040" spans="1:20">
      <c r="A1040" t="s">
        <v>1055</v>
      </c>
      <c r="B1040" t="str">
        <f t="shared" si="320"/>
        <v>2017</v>
      </c>
      <c r="D1040" s="3">
        <f t="shared" ca="1" si="305"/>
        <v>8084.28</v>
      </c>
      <c r="E1040" s="3">
        <f t="shared" ca="1" si="306"/>
        <v>67369</v>
      </c>
      <c r="F1040" s="1">
        <f t="shared" ca="1" si="307"/>
        <v>0.12</v>
      </c>
      <c r="G1040">
        <f t="shared" ca="1" si="319"/>
        <v>5</v>
      </c>
      <c r="H1040">
        <f t="shared" ca="1" si="308"/>
        <v>762</v>
      </c>
      <c r="I1040" s="3">
        <f t="shared" ca="1" si="309"/>
        <v>2321</v>
      </c>
      <c r="J1040">
        <v>12</v>
      </c>
      <c r="K1040" s="1">
        <f t="shared" ca="1" si="310"/>
        <v>0.21</v>
      </c>
      <c r="L1040">
        <f t="shared" ca="1" si="321"/>
        <v>5</v>
      </c>
      <c r="M1040" s="4">
        <f t="shared" ca="1" si="311"/>
        <v>227.80081261439204</v>
      </c>
      <c r="N1040" s="10">
        <f t="shared" ca="1" si="312"/>
        <v>1353.9166666666667</v>
      </c>
      <c r="O1040" s="3">
        <f t="shared" ca="1" si="313"/>
        <v>193.41666666666666</v>
      </c>
      <c r="P1040" s="14">
        <f t="shared" ca="1" si="314"/>
        <v>487.40999999999997</v>
      </c>
      <c r="Q1040" s="14">
        <f t="shared" ca="1" si="315"/>
        <v>11605</v>
      </c>
      <c r="R1040" s="12">
        <f t="shared" ca="1" si="316"/>
        <v>1768602</v>
      </c>
      <c r="S1040" s="12">
        <f t="shared" ca="1" si="317"/>
        <v>278.52</v>
      </c>
      <c r="T1040" s="12">
        <f t="shared" ca="1" si="318"/>
        <v>156363449</v>
      </c>
    </row>
    <row r="1041" spans="1:20">
      <c r="A1041" t="s">
        <v>1056</v>
      </c>
      <c r="B1041" t="str">
        <f t="shared" si="320"/>
        <v>2017</v>
      </c>
      <c r="D1041" s="3">
        <f t="shared" ca="1" si="305"/>
        <v>26816.25</v>
      </c>
      <c r="E1041" s="3">
        <f t="shared" ca="1" si="306"/>
        <v>107265</v>
      </c>
      <c r="F1041" s="1">
        <f t="shared" ca="1" si="307"/>
        <v>0.25</v>
      </c>
      <c r="G1041">
        <f t="shared" ca="1" si="319"/>
        <v>4</v>
      </c>
      <c r="H1041">
        <f t="shared" ca="1" si="308"/>
        <v>741</v>
      </c>
      <c r="I1041" s="3">
        <f t="shared" ca="1" si="309"/>
        <v>2040</v>
      </c>
      <c r="J1041">
        <v>12</v>
      </c>
      <c r="K1041" s="1">
        <f t="shared" ca="1" si="310"/>
        <v>0.2</v>
      </c>
      <c r="L1041">
        <f t="shared" ca="1" si="321"/>
        <v>5</v>
      </c>
      <c r="M1041" s="4">
        <f t="shared" ca="1" si="311"/>
        <v>190.51741412510063</v>
      </c>
      <c r="N1041" s="10">
        <f t="shared" ca="1" si="312"/>
        <v>1190</v>
      </c>
      <c r="O1041" s="3">
        <f t="shared" ca="1" si="313"/>
        <v>170</v>
      </c>
      <c r="P1041" s="14">
        <f t="shared" ca="1" si="314"/>
        <v>408</v>
      </c>
      <c r="Q1041" s="14">
        <f t="shared" ca="1" si="315"/>
        <v>8160</v>
      </c>
      <c r="R1041" s="12">
        <f t="shared" ca="1" si="316"/>
        <v>1511640</v>
      </c>
      <c r="S1041" s="12">
        <f t="shared" ca="1" si="317"/>
        <v>510</v>
      </c>
      <c r="T1041" s="12">
        <f t="shared" ca="1" si="318"/>
        <v>218820600</v>
      </c>
    </row>
    <row r="1042" spans="1:20">
      <c r="A1042" t="s">
        <v>1057</v>
      </c>
      <c r="B1042" t="str">
        <f t="shared" si="320"/>
        <v>2017</v>
      </c>
      <c r="D1042" s="3">
        <f t="shared" ca="1" si="305"/>
        <v>31068.899999999998</v>
      </c>
      <c r="E1042" s="3">
        <f t="shared" ca="1" si="306"/>
        <v>83970</v>
      </c>
      <c r="F1042" s="1">
        <f t="shared" ca="1" si="307"/>
        <v>0.37</v>
      </c>
      <c r="G1042">
        <f t="shared" ca="1" si="319"/>
        <v>5</v>
      </c>
      <c r="H1042">
        <f t="shared" ca="1" si="308"/>
        <v>726</v>
      </c>
      <c r="I1042" s="3">
        <f t="shared" ca="1" si="309"/>
        <v>3480</v>
      </c>
      <c r="J1042">
        <v>12</v>
      </c>
      <c r="K1042" s="1">
        <f t="shared" ca="1" si="310"/>
        <v>0.16</v>
      </c>
      <c r="L1042">
        <f t="shared" ca="1" si="321"/>
        <v>6</v>
      </c>
      <c r="M1042" s="4">
        <f t="shared" ca="1" si="311"/>
        <v>259.066405461047</v>
      </c>
      <c r="N1042" s="10">
        <f t="shared" ca="1" si="312"/>
        <v>1740</v>
      </c>
      <c r="O1042" s="3">
        <f t="shared" ca="1" si="313"/>
        <v>290</v>
      </c>
      <c r="P1042" s="14">
        <f t="shared" ca="1" si="314"/>
        <v>556.80000000000007</v>
      </c>
      <c r="Q1042" s="14">
        <f t="shared" ca="1" si="315"/>
        <v>17400</v>
      </c>
      <c r="R1042" s="12">
        <f t="shared" ca="1" si="316"/>
        <v>2526480</v>
      </c>
      <c r="S1042" s="12">
        <f t="shared" ca="1" si="317"/>
        <v>1287.5999999999999</v>
      </c>
      <c r="T1042" s="12">
        <f t="shared" ca="1" si="318"/>
        <v>292215600</v>
      </c>
    </row>
    <row r="1043" spans="1:20">
      <c r="A1043" t="s">
        <v>1058</v>
      </c>
      <c r="B1043" t="str">
        <f t="shared" si="320"/>
        <v>2017</v>
      </c>
      <c r="D1043" s="3">
        <f t="shared" ca="1" si="305"/>
        <v>28854.49</v>
      </c>
      <c r="E1043" s="3">
        <f t="shared" ca="1" si="306"/>
        <v>93079</v>
      </c>
      <c r="F1043" s="1">
        <f t="shared" ca="1" si="307"/>
        <v>0.31</v>
      </c>
      <c r="G1043">
        <f t="shared" ca="1" si="319"/>
        <v>3</v>
      </c>
      <c r="H1043">
        <f t="shared" ca="1" si="308"/>
        <v>737</v>
      </c>
      <c r="I1043" s="3">
        <f t="shared" ca="1" si="309"/>
        <v>3191</v>
      </c>
      <c r="J1043">
        <v>12</v>
      </c>
      <c r="K1043" s="1">
        <f t="shared" ca="1" si="310"/>
        <v>0.17</v>
      </c>
      <c r="L1043">
        <f t="shared" ca="1" si="321"/>
        <v>4</v>
      </c>
      <c r="M1043" s="4">
        <f t="shared" ca="1" si="311"/>
        <v>252.62764166165866</v>
      </c>
      <c r="N1043" s="10">
        <f t="shared" ca="1" si="312"/>
        <v>2127.333333333333</v>
      </c>
      <c r="O1043" s="3">
        <f t="shared" ca="1" si="313"/>
        <v>265.91666666666669</v>
      </c>
      <c r="P1043" s="14">
        <f t="shared" ca="1" si="314"/>
        <v>542.47</v>
      </c>
      <c r="Q1043" s="14">
        <f t="shared" ca="1" si="315"/>
        <v>9573</v>
      </c>
      <c r="R1043" s="12">
        <f t="shared" ca="1" si="316"/>
        <v>2351767</v>
      </c>
      <c r="S1043" s="12">
        <f t="shared" ca="1" si="317"/>
        <v>989.21</v>
      </c>
      <c r="T1043" s="12">
        <f t="shared" ca="1" si="318"/>
        <v>297015089</v>
      </c>
    </row>
    <row r="1044" spans="1:20">
      <c r="A1044" t="s">
        <v>1059</v>
      </c>
      <c r="B1044" t="str">
        <f t="shared" si="320"/>
        <v>2017</v>
      </c>
      <c r="D1044" s="3">
        <f t="shared" ca="1" si="305"/>
        <v>31648.799999999999</v>
      </c>
      <c r="E1044" s="3">
        <f t="shared" ca="1" si="306"/>
        <v>105496</v>
      </c>
      <c r="F1044" s="1">
        <f t="shared" ca="1" si="307"/>
        <v>0.3</v>
      </c>
      <c r="G1044">
        <f t="shared" ca="1" si="319"/>
        <v>4</v>
      </c>
      <c r="H1044">
        <f t="shared" ca="1" si="308"/>
        <v>742</v>
      </c>
      <c r="I1044" s="3">
        <f t="shared" ca="1" si="309"/>
        <v>2949</v>
      </c>
      <c r="J1044">
        <v>12</v>
      </c>
      <c r="K1044" s="1">
        <f t="shared" ca="1" si="310"/>
        <v>0.17</v>
      </c>
      <c r="L1044">
        <f t="shared" ca="1" si="321"/>
        <v>4</v>
      </c>
      <c r="M1044" s="4">
        <f t="shared" ca="1" si="311"/>
        <v>233.46879199631201</v>
      </c>
      <c r="N1044" s="10">
        <f t="shared" ca="1" si="312"/>
        <v>1966</v>
      </c>
      <c r="O1044" s="3">
        <f t="shared" ca="1" si="313"/>
        <v>245.75</v>
      </c>
      <c r="P1044" s="14">
        <f t="shared" ca="1" si="314"/>
        <v>501.33000000000004</v>
      </c>
      <c r="Q1044" s="14">
        <f t="shared" ca="1" si="315"/>
        <v>11796</v>
      </c>
      <c r="R1044" s="12">
        <f t="shared" ca="1" si="316"/>
        <v>2188158</v>
      </c>
      <c r="S1044" s="12">
        <f t="shared" ca="1" si="317"/>
        <v>884.69999999999993</v>
      </c>
      <c r="T1044" s="12">
        <f t="shared" ca="1" si="318"/>
        <v>311107704</v>
      </c>
    </row>
    <row r="1045" spans="1:20">
      <c r="A1045" t="s">
        <v>1060</v>
      </c>
      <c r="B1045" t="str">
        <f t="shared" si="320"/>
        <v>2017</v>
      </c>
      <c r="D1045" s="3">
        <f t="shared" ca="1" si="305"/>
        <v>20616.420000000002</v>
      </c>
      <c r="E1045" s="3">
        <f t="shared" ca="1" si="306"/>
        <v>62474</v>
      </c>
      <c r="F1045" s="1">
        <f t="shared" ca="1" si="307"/>
        <v>0.33</v>
      </c>
      <c r="G1045">
        <f t="shared" ca="1" si="319"/>
        <v>3</v>
      </c>
      <c r="H1045">
        <f t="shared" ca="1" si="308"/>
        <v>780</v>
      </c>
      <c r="I1045" s="3">
        <f t="shared" ca="1" si="309"/>
        <v>3805</v>
      </c>
      <c r="J1045">
        <v>12</v>
      </c>
      <c r="K1045" s="1">
        <f t="shared" ca="1" si="310"/>
        <v>0.15</v>
      </c>
      <c r="L1045">
        <f t="shared" ca="1" si="321"/>
        <v>4</v>
      </c>
      <c r="M1045" s="4">
        <f t="shared" ca="1" si="311"/>
        <v>265.31559672085467</v>
      </c>
      <c r="N1045" s="10">
        <f t="shared" ca="1" si="312"/>
        <v>2536.6666666666665</v>
      </c>
      <c r="O1045" s="3">
        <f t="shared" ca="1" si="313"/>
        <v>317.08333333333331</v>
      </c>
      <c r="P1045" s="14">
        <f t="shared" ca="1" si="314"/>
        <v>570.75</v>
      </c>
      <c r="Q1045" s="14">
        <f t="shared" ca="1" si="315"/>
        <v>11415</v>
      </c>
      <c r="R1045" s="12">
        <f t="shared" ca="1" si="316"/>
        <v>2967900</v>
      </c>
      <c r="S1045" s="12">
        <f t="shared" ca="1" si="317"/>
        <v>1255.6500000000001</v>
      </c>
      <c r="T1045" s="12">
        <f t="shared" ca="1" si="318"/>
        <v>237713570</v>
      </c>
    </row>
    <row r="1046" spans="1:20">
      <c r="A1046" t="s">
        <v>1061</v>
      </c>
      <c r="B1046" t="str">
        <f t="shared" si="320"/>
        <v>2017</v>
      </c>
      <c r="D1046" s="3">
        <f t="shared" ca="1" si="305"/>
        <v>13011.449999999999</v>
      </c>
      <c r="E1046" s="3">
        <f t="shared" ca="1" si="306"/>
        <v>86743</v>
      </c>
      <c r="F1046" s="1">
        <f t="shared" ca="1" si="307"/>
        <v>0.15</v>
      </c>
      <c r="G1046">
        <f t="shared" ca="1" si="319"/>
        <v>4</v>
      </c>
      <c r="H1046">
        <f t="shared" ca="1" si="308"/>
        <v>774</v>
      </c>
      <c r="I1046" s="3">
        <f t="shared" ca="1" si="309"/>
        <v>3839</v>
      </c>
      <c r="J1046">
        <v>12</v>
      </c>
      <c r="K1046" s="1">
        <f t="shared" ca="1" si="310"/>
        <v>0.17</v>
      </c>
      <c r="L1046">
        <f t="shared" ca="1" si="321"/>
        <v>6</v>
      </c>
      <c r="M1046" s="4">
        <f t="shared" ca="1" si="311"/>
        <v>303.92902423663662</v>
      </c>
      <c r="N1046" s="10">
        <f t="shared" ca="1" si="312"/>
        <v>1919.5</v>
      </c>
      <c r="O1046" s="3">
        <f t="shared" ca="1" si="313"/>
        <v>319.91666666666669</v>
      </c>
      <c r="P1046" s="14">
        <f t="shared" ca="1" si="314"/>
        <v>652.63</v>
      </c>
      <c r="Q1046" s="14">
        <f t="shared" ca="1" si="315"/>
        <v>15356</v>
      </c>
      <c r="R1046" s="12">
        <f t="shared" ca="1" si="316"/>
        <v>2971386</v>
      </c>
      <c r="S1046" s="12">
        <f t="shared" ca="1" si="317"/>
        <v>575.85</v>
      </c>
      <c r="T1046" s="12">
        <f t="shared" ca="1" si="318"/>
        <v>333006377</v>
      </c>
    </row>
    <row r="1047" spans="1:20">
      <c r="A1047" t="s">
        <v>1062</v>
      </c>
      <c r="B1047" t="str">
        <f t="shared" si="320"/>
        <v>2017</v>
      </c>
      <c r="D1047" s="3">
        <f t="shared" ca="1" si="305"/>
        <v>19734.48</v>
      </c>
      <c r="E1047" s="3">
        <f t="shared" ca="1" si="306"/>
        <v>82227</v>
      </c>
      <c r="F1047" s="1">
        <f t="shared" ca="1" si="307"/>
        <v>0.24</v>
      </c>
      <c r="G1047">
        <f t="shared" ca="1" si="319"/>
        <v>5</v>
      </c>
      <c r="H1047">
        <f t="shared" ca="1" si="308"/>
        <v>757</v>
      </c>
      <c r="I1047" s="3">
        <f t="shared" ca="1" si="309"/>
        <v>2782</v>
      </c>
      <c r="J1047">
        <v>12</v>
      </c>
      <c r="K1047" s="1">
        <f t="shared" ca="1" si="310"/>
        <v>0.19</v>
      </c>
      <c r="L1047">
        <f t="shared" ca="1" si="321"/>
        <v>5</v>
      </c>
      <c r="M1047" s="4">
        <f t="shared" ca="1" si="311"/>
        <v>246.60233713418717</v>
      </c>
      <c r="N1047" s="10">
        <f t="shared" ca="1" si="312"/>
        <v>1622.8333333333335</v>
      </c>
      <c r="O1047" s="3">
        <f t="shared" ca="1" si="313"/>
        <v>231.83333333333334</v>
      </c>
      <c r="P1047" s="14">
        <f t="shared" ca="1" si="314"/>
        <v>528.58000000000004</v>
      </c>
      <c r="Q1047" s="14">
        <f t="shared" ca="1" si="315"/>
        <v>13910</v>
      </c>
      <c r="R1047" s="12">
        <f t="shared" ca="1" si="316"/>
        <v>2105974</v>
      </c>
      <c r="S1047" s="12">
        <f t="shared" ca="1" si="317"/>
        <v>667.68</v>
      </c>
      <c r="T1047" s="12">
        <f t="shared" ca="1" si="318"/>
        <v>228755514</v>
      </c>
    </row>
    <row r="1048" spans="1:20">
      <c r="A1048" t="s">
        <v>1063</v>
      </c>
      <c r="B1048" t="str">
        <f t="shared" si="320"/>
        <v>2017</v>
      </c>
      <c r="D1048" s="3">
        <f t="shared" ca="1" si="305"/>
        <v>24111.85</v>
      </c>
      <c r="E1048" s="3">
        <f t="shared" ca="1" si="306"/>
        <v>68891</v>
      </c>
      <c r="F1048" s="1">
        <f t="shared" ca="1" si="307"/>
        <v>0.35</v>
      </c>
      <c r="G1048">
        <f t="shared" ca="1" si="319"/>
        <v>5</v>
      </c>
      <c r="H1048">
        <f t="shared" ca="1" si="308"/>
        <v>765</v>
      </c>
      <c r="I1048" s="3">
        <f t="shared" ca="1" si="309"/>
        <v>2690</v>
      </c>
      <c r="J1048">
        <v>12</v>
      </c>
      <c r="K1048" s="1">
        <f t="shared" ca="1" si="310"/>
        <v>0.2</v>
      </c>
      <c r="L1048">
        <f t="shared" ca="1" si="321"/>
        <v>5</v>
      </c>
      <c r="M1048" s="4">
        <f t="shared" ca="1" si="311"/>
        <v>251.22149215515719</v>
      </c>
      <c r="N1048" s="10">
        <f t="shared" ca="1" si="312"/>
        <v>1569.1666666666667</v>
      </c>
      <c r="O1048" s="3">
        <f t="shared" ca="1" si="313"/>
        <v>224.16666666666666</v>
      </c>
      <c r="P1048" s="14">
        <f t="shared" ca="1" si="314"/>
        <v>538</v>
      </c>
      <c r="Q1048" s="14">
        <f t="shared" ca="1" si="315"/>
        <v>13450</v>
      </c>
      <c r="R1048" s="12">
        <f t="shared" ca="1" si="316"/>
        <v>2057850</v>
      </c>
      <c r="S1048" s="12">
        <f t="shared" ca="1" si="317"/>
        <v>941.49999999999989</v>
      </c>
      <c r="T1048" s="12">
        <f t="shared" ca="1" si="318"/>
        <v>185316790</v>
      </c>
    </row>
    <row r="1049" spans="1:20">
      <c r="A1049" t="s">
        <v>1064</v>
      </c>
      <c r="B1049" t="str">
        <f t="shared" si="320"/>
        <v>2017</v>
      </c>
      <c r="D1049" s="3">
        <f t="shared" ca="1" si="305"/>
        <v>16607.25</v>
      </c>
      <c r="E1049" s="3">
        <f t="shared" ca="1" si="306"/>
        <v>110715</v>
      </c>
      <c r="F1049" s="1">
        <f t="shared" ca="1" si="307"/>
        <v>0.15</v>
      </c>
      <c r="G1049">
        <f t="shared" ca="1" si="319"/>
        <v>3</v>
      </c>
      <c r="H1049">
        <f t="shared" ca="1" si="308"/>
        <v>724</v>
      </c>
      <c r="I1049" s="3">
        <f t="shared" ca="1" si="309"/>
        <v>3403</v>
      </c>
      <c r="J1049">
        <v>12</v>
      </c>
      <c r="K1049" s="1">
        <f t="shared" ca="1" si="310"/>
        <v>0.2</v>
      </c>
      <c r="L1049">
        <f t="shared" ca="1" si="321"/>
        <v>3</v>
      </c>
      <c r="M1049" s="4">
        <f t="shared" ca="1" si="311"/>
        <v>317.80919620966546</v>
      </c>
      <c r="N1049" s="10">
        <f t="shared" ca="1" si="312"/>
        <v>2552.25</v>
      </c>
      <c r="O1049" s="3">
        <f t="shared" ca="1" si="313"/>
        <v>283.58333333333331</v>
      </c>
      <c r="P1049" s="14">
        <f t="shared" ca="1" si="314"/>
        <v>680.6</v>
      </c>
      <c r="Q1049" s="14">
        <f t="shared" ca="1" si="315"/>
        <v>10209</v>
      </c>
      <c r="R1049" s="12">
        <f t="shared" ca="1" si="316"/>
        <v>2463772</v>
      </c>
      <c r="S1049" s="12">
        <f t="shared" ca="1" si="317"/>
        <v>510.45</v>
      </c>
      <c r="T1049" s="12">
        <f t="shared" ca="1" si="318"/>
        <v>376763145</v>
      </c>
    </row>
    <row r="1050" spans="1:20">
      <c r="A1050" t="s">
        <v>1065</v>
      </c>
      <c r="B1050" t="str">
        <f t="shared" si="320"/>
        <v>2017</v>
      </c>
      <c r="D1050" s="3">
        <f t="shared" ca="1" si="305"/>
        <v>27242.6</v>
      </c>
      <c r="E1050" s="3">
        <f t="shared" ca="1" si="306"/>
        <v>77836</v>
      </c>
      <c r="F1050" s="1">
        <f t="shared" ca="1" si="307"/>
        <v>0.35</v>
      </c>
      <c r="G1050">
        <f t="shared" ca="1" si="319"/>
        <v>5</v>
      </c>
      <c r="H1050">
        <f t="shared" ca="1" si="308"/>
        <v>753</v>
      </c>
      <c r="I1050" s="3">
        <f t="shared" ca="1" si="309"/>
        <v>3166</v>
      </c>
      <c r="J1050">
        <v>12</v>
      </c>
      <c r="K1050" s="1">
        <f t="shared" ca="1" si="310"/>
        <v>0.2</v>
      </c>
      <c r="L1050">
        <f t="shared" ca="1" si="321"/>
        <v>6</v>
      </c>
      <c r="M1050" s="4">
        <f t="shared" ca="1" si="311"/>
        <v>295.67555545101391</v>
      </c>
      <c r="N1050" s="10">
        <f t="shared" ca="1" si="312"/>
        <v>1583</v>
      </c>
      <c r="O1050" s="3">
        <f t="shared" ca="1" si="313"/>
        <v>263.83333333333331</v>
      </c>
      <c r="P1050" s="14">
        <f t="shared" ca="1" si="314"/>
        <v>633.20000000000005</v>
      </c>
      <c r="Q1050" s="14">
        <f t="shared" ca="1" si="315"/>
        <v>15830</v>
      </c>
      <c r="R1050" s="12">
        <f t="shared" ca="1" si="316"/>
        <v>2383998</v>
      </c>
      <c r="S1050" s="12">
        <f t="shared" ca="1" si="317"/>
        <v>1108.0999999999999</v>
      </c>
      <c r="T1050" s="12">
        <f t="shared" ca="1" si="318"/>
        <v>246428776</v>
      </c>
    </row>
    <row r="1051" spans="1:20">
      <c r="A1051" t="s">
        <v>1066</v>
      </c>
      <c r="B1051" t="str">
        <f t="shared" si="320"/>
        <v>2017</v>
      </c>
      <c r="D1051" s="3">
        <f t="shared" ca="1" si="305"/>
        <v>8713.32</v>
      </c>
      <c r="E1051" s="3">
        <f t="shared" ca="1" si="306"/>
        <v>79212</v>
      </c>
      <c r="F1051" s="1">
        <f t="shared" ca="1" si="307"/>
        <v>0.11</v>
      </c>
      <c r="G1051">
        <f t="shared" ca="1" si="319"/>
        <v>4</v>
      </c>
      <c r="H1051">
        <f t="shared" ca="1" si="308"/>
        <v>781</v>
      </c>
      <c r="I1051" s="3">
        <f t="shared" ca="1" si="309"/>
        <v>3616</v>
      </c>
      <c r="J1051">
        <v>12</v>
      </c>
      <c r="K1051" s="1">
        <f t="shared" ca="1" si="310"/>
        <v>0.2</v>
      </c>
      <c r="L1051">
        <f t="shared" ca="1" si="321"/>
        <v>5</v>
      </c>
      <c r="M1051" s="4">
        <f t="shared" ca="1" si="311"/>
        <v>337.70145562566847</v>
      </c>
      <c r="N1051" s="10">
        <f t="shared" ca="1" si="312"/>
        <v>2109.3333333333335</v>
      </c>
      <c r="O1051" s="3">
        <f t="shared" ca="1" si="313"/>
        <v>301.33333333333331</v>
      </c>
      <c r="P1051" s="14">
        <f t="shared" ca="1" si="314"/>
        <v>723.2</v>
      </c>
      <c r="Q1051" s="14">
        <f t="shared" ca="1" si="315"/>
        <v>14464</v>
      </c>
      <c r="R1051" s="12">
        <f t="shared" ca="1" si="316"/>
        <v>2824096</v>
      </c>
      <c r="S1051" s="12">
        <f t="shared" ca="1" si="317"/>
        <v>397.76</v>
      </c>
      <c r="T1051" s="12">
        <f t="shared" ca="1" si="318"/>
        <v>286430592</v>
      </c>
    </row>
    <row r="1052" spans="1:20">
      <c r="A1052" t="s">
        <v>1067</v>
      </c>
      <c r="B1052" t="str">
        <f t="shared" si="320"/>
        <v>2017</v>
      </c>
      <c r="D1052" s="3">
        <f t="shared" ca="1" si="305"/>
        <v>32283.720000000005</v>
      </c>
      <c r="E1052" s="3">
        <f t="shared" ca="1" si="306"/>
        <v>115299</v>
      </c>
      <c r="F1052" s="1">
        <f t="shared" ca="1" si="307"/>
        <v>0.28000000000000003</v>
      </c>
      <c r="G1052">
        <f t="shared" ca="1" si="319"/>
        <v>5</v>
      </c>
      <c r="H1052">
        <f t="shared" ca="1" si="308"/>
        <v>727</v>
      </c>
      <c r="I1052" s="3">
        <f t="shared" ca="1" si="309"/>
        <v>3599</v>
      </c>
      <c r="J1052">
        <v>12</v>
      </c>
      <c r="K1052" s="1">
        <f t="shared" ca="1" si="310"/>
        <v>0.18</v>
      </c>
      <c r="L1052">
        <f t="shared" ca="1" si="321"/>
        <v>3</v>
      </c>
      <c r="M1052" s="4">
        <f t="shared" ca="1" si="311"/>
        <v>301.96111688099757</v>
      </c>
      <c r="N1052" s="10">
        <f t="shared" ca="1" si="312"/>
        <v>2699.25</v>
      </c>
      <c r="O1052" s="3">
        <f t="shared" ca="1" si="313"/>
        <v>299.91666666666669</v>
      </c>
      <c r="P1052" s="14">
        <f t="shared" ca="1" si="314"/>
        <v>647.81999999999994</v>
      </c>
      <c r="Q1052" s="14">
        <f t="shared" ca="1" si="315"/>
        <v>17995</v>
      </c>
      <c r="R1052" s="12">
        <f t="shared" ca="1" si="316"/>
        <v>2616473</v>
      </c>
      <c r="S1052" s="12">
        <f t="shared" ca="1" si="317"/>
        <v>1007.7200000000001</v>
      </c>
      <c r="T1052" s="12">
        <f t="shared" ca="1" si="318"/>
        <v>414961101</v>
      </c>
    </row>
    <row r="1053" spans="1:20">
      <c r="A1053" t="s">
        <v>1068</v>
      </c>
      <c r="B1053" t="str">
        <f t="shared" si="320"/>
        <v>2017</v>
      </c>
      <c r="D1053" s="3">
        <f t="shared" ca="1" si="305"/>
        <v>16685.849999999999</v>
      </c>
      <c r="E1053" s="3">
        <f t="shared" ca="1" si="306"/>
        <v>111239</v>
      </c>
      <c r="F1053" s="1">
        <f t="shared" ca="1" si="307"/>
        <v>0.15</v>
      </c>
      <c r="G1053">
        <f t="shared" ca="1" si="319"/>
        <v>3</v>
      </c>
      <c r="H1053">
        <f t="shared" ca="1" si="308"/>
        <v>763</v>
      </c>
      <c r="I1053" s="3">
        <f t="shared" ca="1" si="309"/>
        <v>2553</v>
      </c>
      <c r="J1053">
        <v>12</v>
      </c>
      <c r="K1053" s="1">
        <f t="shared" ca="1" si="310"/>
        <v>0.16</v>
      </c>
      <c r="L1053">
        <f t="shared" ca="1" si="321"/>
        <v>3</v>
      </c>
      <c r="M1053" s="4">
        <f t="shared" ca="1" si="311"/>
        <v>190.05647504081986</v>
      </c>
      <c r="N1053" s="10">
        <f t="shared" ca="1" si="312"/>
        <v>1914.75</v>
      </c>
      <c r="O1053" s="3">
        <f t="shared" ca="1" si="313"/>
        <v>212.75</v>
      </c>
      <c r="P1053" s="14">
        <f t="shared" ca="1" si="314"/>
        <v>408.48</v>
      </c>
      <c r="Q1053" s="14">
        <f t="shared" ca="1" si="315"/>
        <v>7659</v>
      </c>
      <c r="R1053" s="12">
        <f t="shared" ca="1" si="316"/>
        <v>1947939</v>
      </c>
      <c r="S1053" s="12">
        <f t="shared" ca="1" si="317"/>
        <v>382.95</v>
      </c>
      <c r="T1053" s="12">
        <f t="shared" ca="1" si="318"/>
        <v>283993167</v>
      </c>
    </row>
    <row r="1054" spans="1:20">
      <c r="A1054" t="s">
        <v>1069</v>
      </c>
      <c r="B1054" t="str">
        <f t="shared" si="320"/>
        <v>2017</v>
      </c>
      <c r="D1054" s="3">
        <f t="shared" ca="1" si="305"/>
        <v>27969.14</v>
      </c>
      <c r="E1054" s="3">
        <f t="shared" ca="1" si="306"/>
        <v>73603</v>
      </c>
      <c r="F1054" s="1">
        <f t="shared" ca="1" si="307"/>
        <v>0.38</v>
      </c>
      <c r="G1054">
        <f t="shared" ca="1" si="319"/>
        <v>5</v>
      </c>
      <c r="H1054">
        <f t="shared" ca="1" si="308"/>
        <v>775</v>
      </c>
      <c r="I1054" s="3">
        <f t="shared" ca="1" si="309"/>
        <v>3732</v>
      </c>
      <c r="J1054">
        <v>12</v>
      </c>
      <c r="K1054" s="1">
        <f t="shared" ca="1" si="310"/>
        <v>0.19</v>
      </c>
      <c r="L1054">
        <f t="shared" ca="1" si="321"/>
        <v>6</v>
      </c>
      <c r="M1054" s="4">
        <f t="shared" ca="1" si="311"/>
        <v>330.81233723392774</v>
      </c>
      <c r="N1054" s="10">
        <f t="shared" ca="1" si="312"/>
        <v>1866</v>
      </c>
      <c r="O1054" s="3">
        <f t="shared" ca="1" si="313"/>
        <v>311</v>
      </c>
      <c r="P1054" s="14">
        <f t="shared" ca="1" si="314"/>
        <v>709.08</v>
      </c>
      <c r="Q1054" s="14">
        <f t="shared" ca="1" si="315"/>
        <v>18660</v>
      </c>
      <c r="R1054" s="12">
        <f t="shared" ca="1" si="316"/>
        <v>2892300</v>
      </c>
      <c r="S1054" s="12">
        <f t="shared" ca="1" si="317"/>
        <v>1418.16</v>
      </c>
      <c r="T1054" s="12">
        <f t="shared" ca="1" si="318"/>
        <v>274686396</v>
      </c>
    </row>
    <row r="1055" spans="1:20">
      <c r="A1055" t="s">
        <v>1070</v>
      </c>
      <c r="B1055" t="str">
        <f t="shared" si="320"/>
        <v>2017</v>
      </c>
      <c r="D1055" s="3">
        <f t="shared" ca="1" si="305"/>
        <v>10198.35</v>
      </c>
      <c r="E1055" s="3">
        <f t="shared" ca="1" si="306"/>
        <v>67989</v>
      </c>
      <c r="F1055" s="1">
        <f t="shared" ca="1" si="307"/>
        <v>0.15</v>
      </c>
      <c r="G1055">
        <f t="shared" ca="1" si="319"/>
        <v>3</v>
      </c>
      <c r="H1055">
        <f t="shared" ca="1" si="308"/>
        <v>783</v>
      </c>
      <c r="I1055" s="3">
        <f t="shared" ca="1" si="309"/>
        <v>3496</v>
      </c>
      <c r="J1055">
        <v>12</v>
      </c>
      <c r="K1055" s="1">
        <f t="shared" ca="1" si="310"/>
        <v>0.19</v>
      </c>
      <c r="L1055">
        <f t="shared" ca="1" si="321"/>
        <v>5</v>
      </c>
      <c r="M1055" s="4">
        <f t="shared" ca="1" si="311"/>
        <v>309.89280036704474</v>
      </c>
      <c r="N1055" s="10">
        <f t="shared" ca="1" si="312"/>
        <v>2039.3333333333335</v>
      </c>
      <c r="O1055" s="3">
        <f t="shared" ca="1" si="313"/>
        <v>291.33333333333331</v>
      </c>
      <c r="P1055" s="14">
        <f t="shared" ca="1" si="314"/>
        <v>664.24</v>
      </c>
      <c r="Q1055" s="14">
        <f t="shared" ca="1" si="315"/>
        <v>10488</v>
      </c>
      <c r="R1055" s="12">
        <f t="shared" ca="1" si="316"/>
        <v>2737368</v>
      </c>
      <c r="S1055" s="12">
        <f t="shared" ca="1" si="317"/>
        <v>524.4</v>
      </c>
      <c r="T1055" s="12">
        <f t="shared" ca="1" si="318"/>
        <v>237689544</v>
      </c>
    </row>
    <row r="1056" spans="1:20">
      <c r="A1056" t="s">
        <v>1071</v>
      </c>
      <c r="B1056" t="str">
        <f t="shared" si="320"/>
        <v>2017</v>
      </c>
      <c r="D1056" s="3">
        <f t="shared" ca="1" si="305"/>
        <v>10248.400000000001</v>
      </c>
      <c r="E1056" s="3">
        <f t="shared" ca="1" si="306"/>
        <v>102484</v>
      </c>
      <c r="F1056" s="1">
        <f t="shared" ca="1" si="307"/>
        <v>0.10000000000000002</v>
      </c>
      <c r="G1056">
        <f t="shared" ca="1" si="319"/>
        <v>4</v>
      </c>
      <c r="H1056">
        <f t="shared" ca="1" si="308"/>
        <v>746</v>
      </c>
      <c r="I1056" s="3">
        <f t="shared" ca="1" si="309"/>
        <v>2262</v>
      </c>
      <c r="J1056">
        <v>12</v>
      </c>
      <c r="K1056" s="1">
        <f t="shared" ca="1" si="310"/>
        <v>0.16</v>
      </c>
      <c r="L1056">
        <f t="shared" ca="1" si="321"/>
        <v>5</v>
      </c>
      <c r="M1056" s="4">
        <f t="shared" ca="1" si="311"/>
        <v>168.39316354968054</v>
      </c>
      <c r="N1056" s="10">
        <f t="shared" ca="1" si="312"/>
        <v>1319.5</v>
      </c>
      <c r="O1056" s="3">
        <f t="shared" ca="1" si="313"/>
        <v>188.5</v>
      </c>
      <c r="P1056" s="14">
        <f t="shared" ca="1" si="314"/>
        <v>361.92</v>
      </c>
      <c r="Q1056" s="14">
        <f t="shared" ca="1" si="315"/>
        <v>9048</v>
      </c>
      <c r="R1056" s="12">
        <f t="shared" ca="1" si="316"/>
        <v>1687452</v>
      </c>
      <c r="S1056" s="12">
        <f t="shared" ca="1" si="317"/>
        <v>226.20000000000005</v>
      </c>
      <c r="T1056" s="12">
        <f t="shared" ca="1" si="318"/>
        <v>231818808</v>
      </c>
    </row>
    <row r="1057" spans="1:20">
      <c r="A1057" t="s">
        <v>1072</v>
      </c>
      <c r="B1057" t="str">
        <f t="shared" si="320"/>
        <v>2017</v>
      </c>
      <c r="D1057" s="3">
        <f t="shared" ca="1" si="305"/>
        <v>22459.5</v>
      </c>
      <c r="E1057" s="3">
        <f t="shared" ca="1" si="306"/>
        <v>74865</v>
      </c>
      <c r="F1057" s="1">
        <f t="shared" ca="1" si="307"/>
        <v>0.3</v>
      </c>
      <c r="G1057">
        <f t="shared" ca="1" si="319"/>
        <v>4</v>
      </c>
      <c r="H1057">
        <f t="shared" ca="1" si="308"/>
        <v>779</v>
      </c>
      <c r="I1057" s="3">
        <f t="shared" ca="1" si="309"/>
        <v>3584</v>
      </c>
      <c r="J1057">
        <v>12</v>
      </c>
      <c r="K1057" s="1">
        <f t="shared" ca="1" si="310"/>
        <v>0.18</v>
      </c>
      <c r="L1057">
        <f t="shared" ca="1" si="321"/>
        <v>3</v>
      </c>
      <c r="M1057" s="4">
        <f t="shared" ca="1" si="311"/>
        <v>300.70259597151846</v>
      </c>
      <c r="N1057" s="10">
        <f t="shared" ca="1" si="312"/>
        <v>2688</v>
      </c>
      <c r="O1057" s="3">
        <f t="shared" ca="1" si="313"/>
        <v>298.66666666666669</v>
      </c>
      <c r="P1057" s="14">
        <f t="shared" ca="1" si="314"/>
        <v>645.12</v>
      </c>
      <c r="Q1057" s="14">
        <f t="shared" ca="1" si="315"/>
        <v>14336</v>
      </c>
      <c r="R1057" s="12">
        <f t="shared" ca="1" si="316"/>
        <v>2791936</v>
      </c>
      <c r="S1057" s="12">
        <f t="shared" ca="1" si="317"/>
        <v>1075.2</v>
      </c>
      <c r="T1057" s="12">
        <f t="shared" ca="1" si="318"/>
        <v>268316160</v>
      </c>
    </row>
    <row r="1058" spans="1:20">
      <c r="A1058" t="s">
        <v>1073</v>
      </c>
      <c r="B1058" t="str">
        <f t="shared" si="320"/>
        <v>2017</v>
      </c>
      <c r="D1058" s="3">
        <f t="shared" ca="1" si="305"/>
        <v>7474.1</v>
      </c>
      <c r="E1058" s="3">
        <f t="shared" ca="1" si="306"/>
        <v>74741</v>
      </c>
      <c r="F1058" s="1">
        <f t="shared" ca="1" si="307"/>
        <v>0.1</v>
      </c>
      <c r="G1058">
        <f t="shared" ca="1" si="319"/>
        <v>3</v>
      </c>
      <c r="H1058">
        <f t="shared" ca="1" si="308"/>
        <v>737</v>
      </c>
      <c r="I1058" s="3">
        <f t="shared" ca="1" si="309"/>
        <v>3211</v>
      </c>
      <c r="J1058">
        <v>12</v>
      </c>
      <c r="K1058" s="1">
        <f t="shared" ca="1" si="310"/>
        <v>0.21</v>
      </c>
      <c r="L1058">
        <f t="shared" ca="1" si="321"/>
        <v>5</v>
      </c>
      <c r="M1058" s="4">
        <f t="shared" ca="1" si="311"/>
        <v>315.15226596502066</v>
      </c>
      <c r="N1058" s="10">
        <f t="shared" ca="1" si="312"/>
        <v>1873.0833333333335</v>
      </c>
      <c r="O1058" s="3">
        <f t="shared" ca="1" si="313"/>
        <v>267.58333333333331</v>
      </c>
      <c r="P1058" s="14">
        <f t="shared" ca="1" si="314"/>
        <v>674.31</v>
      </c>
      <c r="Q1058" s="14">
        <f t="shared" ca="1" si="315"/>
        <v>9633</v>
      </c>
      <c r="R1058" s="12">
        <f t="shared" ca="1" si="316"/>
        <v>2366507</v>
      </c>
      <c r="S1058" s="12">
        <f t="shared" ca="1" si="317"/>
        <v>321.10000000000002</v>
      </c>
      <c r="T1058" s="12">
        <f t="shared" ca="1" si="318"/>
        <v>239993351</v>
      </c>
    </row>
    <row r="1059" spans="1:20">
      <c r="A1059" t="s">
        <v>1074</v>
      </c>
      <c r="B1059" t="str">
        <f t="shared" si="320"/>
        <v>2017</v>
      </c>
      <c r="D1059" s="3">
        <f t="shared" ca="1" si="305"/>
        <v>32281.559999999998</v>
      </c>
      <c r="E1059" s="3">
        <f t="shared" ca="1" si="306"/>
        <v>89671</v>
      </c>
      <c r="F1059" s="1">
        <f t="shared" ca="1" si="307"/>
        <v>0.36</v>
      </c>
      <c r="G1059">
        <f t="shared" ca="1" si="319"/>
        <v>3</v>
      </c>
      <c r="H1059">
        <f t="shared" ca="1" si="308"/>
        <v>732</v>
      </c>
      <c r="I1059" s="3">
        <f t="shared" ca="1" si="309"/>
        <v>3587</v>
      </c>
      <c r="J1059">
        <v>12</v>
      </c>
      <c r="K1059" s="1">
        <f t="shared" ca="1" si="310"/>
        <v>0.19</v>
      </c>
      <c r="L1059">
        <f t="shared" ca="1" si="321"/>
        <v>5</v>
      </c>
      <c r="M1059" s="4">
        <f t="shared" ca="1" si="311"/>
        <v>317.95923195554622</v>
      </c>
      <c r="N1059" s="10">
        <f t="shared" ca="1" si="312"/>
        <v>2092.416666666667</v>
      </c>
      <c r="O1059" s="3">
        <f t="shared" ca="1" si="313"/>
        <v>298.91666666666669</v>
      </c>
      <c r="P1059" s="14">
        <f t="shared" ca="1" si="314"/>
        <v>681.53</v>
      </c>
      <c r="Q1059" s="14">
        <f t="shared" ca="1" si="315"/>
        <v>10761</v>
      </c>
      <c r="R1059" s="12">
        <f t="shared" ca="1" si="316"/>
        <v>2625684</v>
      </c>
      <c r="S1059" s="12">
        <f t="shared" ca="1" si="317"/>
        <v>1291.32</v>
      </c>
      <c r="T1059" s="12">
        <f t="shared" ca="1" si="318"/>
        <v>321649877</v>
      </c>
    </row>
    <row r="1060" spans="1:20">
      <c r="A1060" t="s">
        <v>1075</v>
      </c>
      <c r="B1060" t="str">
        <f t="shared" si="320"/>
        <v>2017</v>
      </c>
      <c r="D1060" s="3">
        <f t="shared" ca="1" si="305"/>
        <v>28948.43</v>
      </c>
      <c r="E1060" s="3">
        <f t="shared" ca="1" si="306"/>
        <v>78239</v>
      </c>
      <c r="F1060" s="1">
        <f t="shared" ca="1" si="307"/>
        <v>0.37</v>
      </c>
      <c r="G1060">
        <f t="shared" ca="1" si="319"/>
        <v>5</v>
      </c>
      <c r="H1060">
        <f t="shared" ca="1" si="308"/>
        <v>741</v>
      </c>
      <c r="I1060" s="3">
        <f t="shared" ca="1" si="309"/>
        <v>2965</v>
      </c>
      <c r="J1060">
        <v>12</v>
      </c>
      <c r="K1060" s="1">
        <f t="shared" ca="1" si="310"/>
        <v>0.15</v>
      </c>
      <c r="L1060">
        <f t="shared" ca="1" si="321"/>
        <v>5</v>
      </c>
      <c r="M1060" s="4">
        <f t="shared" ca="1" si="311"/>
        <v>206.74395381795901</v>
      </c>
      <c r="N1060" s="10">
        <f t="shared" ca="1" si="312"/>
        <v>1729.5833333333335</v>
      </c>
      <c r="O1060" s="3">
        <f t="shared" ca="1" si="313"/>
        <v>247.08333333333334</v>
      </c>
      <c r="P1060" s="14">
        <f t="shared" ca="1" si="314"/>
        <v>444.75</v>
      </c>
      <c r="Q1060" s="14">
        <f t="shared" ca="1" si="315"/>
        <v>14825</v>
      </c>
      <c r="R1060" s="12">
        <f t="shared" ca="1" si="316"/>
        <v>2197065</v>
      </c>
      <c r="S1060" s="12">
        <f t="shared" ca="1" si="317"/>
        <v>1097.05</v>
      </c>
      <c r="T1060" s="12">
        <f t="shared" ca="1" si="318"/>
        <v>231978635</v>
      </c>
    </row>
    <row r="1061" spans="1:20">
      <c r="A1061" t="s">
        <v>1076</v>
      </c>
      <c r="B1061" t="str">
        <f t="shared" si="320"/>
        <v>2017</v>
      </c>
      <c r="D1061" s="3">
        <f t="shared" ca="1" si="305"/>
        <v>26382.510000000002</v>
      </c>
      <c r="E1061" s="3">
        <f t="shared" ca="1" si="306"/>
        <v>79947</v>
      </c>
      <c r="F1061" s="1">
        <f t="shared" ca="1" si="307"/>
        <v>0.33</v>
      </c>
      <c r="G1061">
        <f t="shared" ca="1" si="319"/>
        <v>4</v>
      </c>
      <c r="H1061">
        <f t="shared" ca="1" si="308"/>
        <v>776</v>
      </c>
      <c r="I1061" s="3">
        <f t="shared" ca="1" si="309"/>
        <v>3301</v>
      </c>
      <c r="J1061">
        <v>12</v>
      </c>
      <c r="K1061" s="1">
        <f t="shared" ca="1" si="310"/>
        <v>0.2</v>
      </c>
      <c r="L1061">
        <f t="shared" ca="1" si="321"/>
        <v>3</v>
      </c>
      <c r="M1061" s="4">
        <f t="shared" ca="1" si="311"/>
        <v>308.28332550341031</v>
      </c>
      <c r="N1061" s="10">
        <f t="shared" ca="1" si="312"/>
        <v>2475.75</v>
      </c>
      <c r="O1061" s="3">
        <f t="shared" ca="1" si="313"/>
        <v>275.08333333333331</v>
      </c>
      <c r="P1061" s="14">
        <f t="shared" ca="1" si="314"/>
        <v>660.2</v>
      </c>
      <c r="Q1061" s="14">
        <f t="shared" ca="1" si="315"/>
        <v>13204</v>
      </c>
      <c r="R1061" s="12">
        <f t="shared" ca="1" si="316"/>
        <v>2561576</v>
      </c>
      <c r="S1061" s="12">
        <f t="shared" ca="1" si="317"/>
        <v>1089.3300000000002</v>
      </c>
      <c r="T1061" s="12">
        <f t="shared" ca="1" si="318"/>
        <v>263905047</v>
      </c>
    </row>
    <row r="1062" spans="1:20">
      <c r="A1062" t="s">
        <v>1077</v>
      </c>
      <c r="B1062" t="str">
        <f t="shared" si="320"/>
        <v>2017</v>
      </c>
      <c r="D1062" s="3">
        <f t="shared" ca="1" si="305"/>
        <v>32494.94</v>
      </c>
      <c r="E1062" s="3">
        <f t="shared" ca="1" si="306"/>
        <v>85513</v>
      </c>
      <c r="F1062" s="1">
        <f t="shared" ca="1" si="307"/>
        <v>0.38</v>
      </c>
      <c r="G1062">
        <f t="shared" ca="1" si="319"/>
        <v>3</v>
      </c>
      <c r="H1062">
        <f t="shared" ca="1" si="308"/>
        <v>790</v>
      </c>
      <c r="I1062" s="3">
        <f t="shared" ca="1" si="309"/>
        <v>3132</v>
      </c>
      <c r="J1062">
        <v>12</v>
      </c>
      <c r="K1062" s="1">
        <f t="shared" ca="1" si="310"/>
        <v>0.21</v>
      </c>
      <c r="L1062">
        <f t="shared" ca="1" si="321"/>
        <v>6</v>
      </c>
      <c r="M1062" s="4">
        <f t="shared" ca="1" si="311"/>
        <v>307.39859763389745</v>
      </c>
      <c r="N1062" s="10">
        <f t="shared" ca="1" si="312"/>
        <v>1566</v>
      </c>
      <c r="O1062" s="3">
        <f t="shared" ca="1" si="313"/>
        <v>261</v>
      </c>
      <c r="P1062" s="14">
        <f t="shared" ca="1" si="314"/>
        <v>657.72</v>
      </c>
      <c r="Q1062" s="14">
        <f t="shared" ca="1" si="315"/>
        <v>9396</v>
      </c>
      <c r="R1062" s="12">
        <f t="shared" ca="1" si="316"/>
        <v>2474280</v>
      </c>
      <c r="S1062" s="12">
        <f t="shared" ca="1" si="317"/>
        <v>1190.1600000000001</v>
      </c>
      <c r="T1062" s="12">
        <f t="shared" ca="1" si="318"/>
        <v>267826716</v>
      </c>
    </row>
    <row r="1063" spans="1:20">
      <c r="A1063" t="s">
        <v>1078</v>
      </c>
      <c r="B1063" t="str">
        <f t="shared" si="320"/>
        <v>2017</v>
      </c>
      <c r="D1063" s="3">
        <f t="shared" ca="1" si="305"/>
        <v>17117.759999999998</v>
      </c>
      <c r="E1063" s="3">
        <f t="shared" ca="1" si="306"/>
        <v>77808</v>
      </c>
      <c r="F1063" s="1">
        <f t="shared" ca="1" si="307"/>
        <v>0.21999999999999997</v>
      </c>
      <c r="G1063">
        <f t="shared" ca="1" si="319"/>
        <v>3</v>
      </c>
      <c r="H1063">
        <f t="shared" ca="1" si="308"/>
        <v>785</v>
      </c>
      <c r="I1063" s="3">
        <f t="shared" ca="1" si="309"/>
        <v>2334</v>
      </c>
      <c r="J1063">
        <v>12</v>
      </c>
      <c r="K1063" s="1">
        <f t="shared" ca="1" si="310"/>
        <v>0.15</v>
      </c>
      <c r="L1063">
        <f t="shared" ca="1" si="321"/>
        <v>3</v>
      </c>
      <c r="M1063" s="4">
        <f t="shared" ca="1" si="311"/>
        <v>162.74549349447432</v>
      </c>
      <c r="N1063" s="10">
        <f t="shared" ca="1" si="312"/>
        <v>1750.5</v>
      </c>
      <c r="O1063" s="3">
        <f t="shared" ca="1" si="313"/>
        <v>194.5</v>
      </c>
      <c r="P1063" s="14">
        <f t="shared" ca="1" si="314"/>
        <v>350.09999999999997</v>
      </c>
      <c r="Q1063" s="14">
        <f t="shared" ca="1" si="315"/>
        <v>7002</v>
      </c>
      <c r="R1063" s="12">
        <f t="shared" ca="1" si="316"/>
        <v>1832190</v>
      </c>
      <c r="S1063" s="12">
        <f t="shared" ca="1" si="317"/>
        <v>513.4799999999999</v>
      </c>
      <c r="T1063" s="12">
        <f t="shared" ca="1" si="318"/>
        <v>181603872</v>
      </c>
    </row>
    <row r="1064" spans="1:20">
      <c r="A1064" t="s">
        <v>1079</v>
      </c>
      <c r="B1064" t="str">
        <f t="shared" si="320"/>
        <v>2017</v>
      </c>
      <c r="D1064" s="3">
        <f t="shared" ca="1" si="305"/>
        <v>9345.5</v>
      </c>
      <c r="E1064" s="3">
        <f t="shared" ca="1" si="306"/>
        <v>93455</v>
      </c>
      <c r="F1064" s="1">
        <f t="shared" ca="1" si="307"/>
        <v>0.1</v>
      </c>
      <c r="G1064">
        <f t="shared" ca="1" si="319"/>
        <v>5</v>
      </c>
      <c r="H1064">
        <f t="shared" ca="1" si="308"/>
        <v>724</v>
      </c>
      <c r="I1064" s="3">
        <f t="shared" ca="1" si="309"/>
        <v>2931</v>
      </c>
      <c r="J1064">
        <v>12</v>
      </c>
      <c r="K1064" s="1">
        <f t="shared" ca="1" si="310"/>
        <v>0.18</v>
      </c>
      <c r="L1064">
        <f t="shared" ca="1" si="321"/>
        <v>5</v>
      </c>
      <c r="M1064" s="4">
        <f t="shared" ca="1" si="311"/>
        <v>245.91498571219887</v>
      </c>
      <c r="N1064" s="10">
        <f t="shared" ca="1" si="312"/>
        <v>1709.75</v>
      </c>
      <c r="O1064" s="3">
        <f t="shared" ca="1" si="313"/>
        <v>244.25</v>
      </c>
      <c r="P1064" s="14">
        <f t="shared" ca="1" si="314"/>
        <v>527.57999999999993</v>
      </c>
      <c r="Q1064" s="14">
        <f t="shared" ca="1" si="315"/>
        <v>14655</v>
      </c>
      <c r="R1064" s="12">
        <f t="shared" ca="1" si="316"/>
        <v>2122044</v>
      </c>
      <c r="S1064" s="12">
        <f t="shared" ca="1" si="317"/>
        <v>293.10000000000002</v>
      </c>
      <c r="T1064" s="12">
        <f t="shared" ca="1" si="318"/>
        <v>273916605</v>
      </c>
    </row>
    <row r="1065" spans="1:20">
      <c r="A1065" t="s">
        <v>1080</v>
      </c>
      <c r="B1065" t="str">
        <f t="shared" si="320"/>
        <v>2017</v>
      </c>
      <c r="D1065" s="3">
        <f t="shared" ca="1" si="305"/>
        <v>9670.7000000000007</v>
      </c>
      <c r="E1065" s="3">
        <f t="shared" ca="1" si="306"/>
        <v>96707</v>
      </c>
      <c r="F1065" s="1">
        <f t="shared" ca="1" si="307"/>
        <v>0.1</v>
      </c>
      <c r="G1065">
        <f t="shared" ca="1" si="319"/>
        <v>4</v>
      </c>
      <c r="H1065">
        <f t="shared" ca="1" si="308"/>
        <v>755</v>
      </c>
      <c r="I1065" s="3">
        <f t="shared" ca="1" si="309"/>
        <v>3950</v>
      </c>
      <c r="J1065">
        <v>12</v>
      </c>
      <c r="K1065" s="1">
        <f t="shared" ca="1" si="310"/>
        <v>0.16</v>
      </c>
      <c r="L1065">
        <f t="shared" ca="1" si="321"/>
        <v>6</v>
      </c>
      <c r="M1065" s="4">
        <f t="shared" ca="1" si="311"/>
        <v>294.05525907216548</v>
      </c>
      <c r="N1065" s="10">
        <f t="shared" ca="1" si="312"/>
        <v>1975</v>
      </c>
      <c r="O1065" s="3">
        <f t="shared" ca="1" si="313"/>
        <v>329.16666666666669</v>
      </c>
      <c r="P1065" s="14">
        <f t="shared" ca="1" si="314"/>
        <v>632</v>
      </c>
      <c r="Q1065" s="14">
        <f t="shared" ca="1" si="315"/>
        <v>15800</v>
      </c>
      <c r="R1065" s="12">
        <f t="shared" ca="1" si="316"/>
        <v>2982250</v>
      </c>
      <c r="S1065" s="12">
        <f t="shared" ca="1" si="317"/>
        <v>395</v>
      </c>
      <c r="T1065" s="12">
        <f t="shared" ca="1" si="318"/>
        <v>381992650</v>
      </c>
    </row>
    <row r="1066" spans="1:20">
      <c r="A1066" t="s">
        <v>1081</v>
      </c>
      <c r="B1066" t="str">
        <f t="shared" si="320"/>
        <v>2017</v>
      </c>
      <c r="D1066" s="3">
        <f t="shared" ref="D1066:D1129" ca="1" si="322">(+RANDBETWEEN(10,40)/100)*E1066</f>
        <v>30267.85</v>
      </c>
      <c r="E1066" s="3">
        <f t="shared" ref="E1066:E1129" ca="1" si="323">+RANDBETWEEN(50000,120000)</f>
        <v>81805</v>
      </c>
      <c r="F1066" s="1">
        <f t="shared" ref="F1066:F1129" ca="1" si="324">+D1066/E1066</f>
        <v>0.37</v>
      </c>
      <c r="G1066">
        <f t="shared" ca="1" si="319"/>
        <v>3</v>
      </c>
      <c r="H1066">
        <f t="shared" ref="H1066:H1129" ca="1" si="325">+RANDBETWEEN(720,790)</f>
        <v>785</v>
      </c>
      <c r="I1066" s="3">
        <f t="shared" ref="I1066:I1129" ca="1" si="326">+RANDBETWEEN(2000,4000)</f>
        <v>3293</v>
      </c>
      <c r="J1066">
        <v>12</v>
      </c>
      <c r="K1066" s="1">
        <f t="shared" ref="K1066:K1129" ca="1" si="327">+RANDBETWEEN(15,21)/100</f>
        <v>0.19</v>
      </c>
      <c r="L1066">
        <f t="shared" ca="1" si="321"/>
        <v>3</v>
      </c>
      <c r="M1066" s="4">
        <f t="shared" ref="M1066:M1129" ca="1" si="328">-CUMIPMT(K1066/12,J1066,I1066,1,J1066,1)</f>
        <v>291.89845297731068</v>
      </c>
      <c r="N1066" s="10">
        <f t="shared" ref="N1066:N1129" ca="1" si="329">+((J1066-L1066)/J1066)*I1066</f>
        <v>2469.75</v>
      </c>
      <c r="O1066" s="3">
        <f t="shared" ref="O1066:O1129" ca="1" si="330">+I1066/J1066</f>
        <v>274.41666666666669</v>
      </c>
      <c r="P1066" s="14">
        <f t="shared" ref="P1066:P1129" ca="1" si="331">+K1066*I1066</f>
        <v>625.66999999999996</v>
      </c>
      <c r="Q1066" s="14">
        <f t="shared" ref="Q1066:Q1129" ca="1" si="332">+G1066*I1066</f>
        <v>9879</v>
      </c>
      <c r="R1066" s="12">
        <f t="shared" ref="R1066:R1129" ca="1" si="333">+I1066*H1066</f>
        <v>2585005</v>
      </c>
      <c r="S1066" s="12">
        <f t="shared" ref="S1066:S1129" ca="1" si="334">+F1066*I1066</f>
        <v>1218.4100000000001</v>
      </c>
      <c r="T1066" s="12">
        <f t="shared" ref="T1066:T1129" ca="1" si="335">+E1066*I1066</f>
        <v>269383865</v>
      </c>
    </row>
    <row r="1067" spans="1:20">
      <c r="A1067" t="s">
        <v>1082</v>
      </c>
      <c r="B1067" t="str">
        <f t="shared" si="320"/>
        <v>2017</v>
      </c>
      <c r="D1067" s="3">
        <f t="shared" ca="1" si="322"/>
        <v>28278.6</v>
      </c>
      <c r="E1067" s="3">
        <f t="shared" ca="1" si="323"/>
        <v>80796</v>
      </c>
      <c r="F1067" s="1">
        <f t="shared" ca="1" si="324"/>
        <v>0.35</v>
      </c>
      <c r="G1067">
        <f t="shared" ref="G1067:G1130" ca="1" si="336">+RANDBETWEEN(3,5)</f>
        <v>3</v>
      </c>
      <c r="H1067">
        <f t="shared" ca="1" si="325"/>
        <v>753</v>
      </c>
      <c r="I1067" s="3">
        <f t="shared" ca="1" si="326"/>
        <v>2767</v>
      </c>
      <c r="J1067">
        <v>12</v>
      </c>
      <c r="K1067" s="1">
        <f t="shared" ca="1" si="327"/>
        <v>0.15</v>
      </c>
      <c r="L1067">
        <f t="shared" ca="1" si="321"/>
        <v>4</v>
      </c>
      <c r="M1067" s="4">
        <f t="shared" ca="1" si="328"/>
        <v>192.93778084799075</v>
      </c>
      <c r="N1067" s="10">
        <f t="shared" ca="1" si="329"/>
        <v>1844.6666666666665</v>
      </c>
      <c r="O1067" s="3">
        <f t="shared" ca="1" si="330"/>
        <v>230.58333333333334</v>
      </c>
      <c r="P1067" s="14">
        <f t="shared" ca="1" si="331"/>
        <v>415.05</v>
      </c>
      <c r="Q1067" s="14">
        <f t="shared" ca="1" si="332"/>
        <v>8301</v>
      </c>
      <c r="R1067" s="12">
        <f t="shared" ca="1" si="333"/>
        <v>2083551</v>
      </c>
      <c r="S1067" s="12">
        <f t="shared" ca="1" si="334"/>
        <v>968.44999999999993</v>
      </c>
      <c r="T1067" s="12">
        <f t="shared" ca="1" si="335"/>
        <v>223562532</v>
      </c>
    </row>
    <row r="1068" spans="1:20">
      <c r="A1068" t="s">
        <v>1083</v>
      </c>
      <c r="B1068" t="str">
        <f t="shared" si="320"/>
        <v>2017</v>
      </c>
      <c r="D1068" s="3">
        <f t="shared" ca="1" si="322"/>
        <v>8621.6999999999989</v>
      </c>
      <c r="E1068" s="3">
        <f t="shared" ca="1" si="323"/>
        <v>57478</v>
      </c>
      <c r="F1068" s="1">
        <f t="shared" ca="1" si="324"/>
        <v>0.15</v>
      </c>
      <c r="G1068">
        <f t="shared" ca="1" si="336"/>
        <v>3</v>
      </c>
      <c r="H1068">
        <f t="shared" ca="1" si="325"/>
        <v>737</v>
      </c>
      <c r="I1068" s="3">
        <f t="shared" ca="1" si="326"/>
        <v>3947</v>
      </c>
      <c r="J1068">
        <v>12</v>
      </c>
      <c r="K1068" s="1">
        <f t="shared" ca="1" si="327"/>
        <v>0.19</v>
      </c>
      <c r="L1068">
        <f t="shared" ca="1" si="321"/>
        <v>3</v>
      </c>
      <c r="M1068" s="4">
        <f t="shared" ca="1" si="328"/>
        <v>349.87038988807939</v>
      </c>
      <c r="N1068" s="10">
        <f t="shared" ca="1" si="329"/>
        <v>2960.25</v>
      </c>
      <c r="O1068" s="3">
        <f t="shared" ca="1" si="330"/>
        <v>328.91666666666669</v>
      </c>
      <c r="P1068" s="14">
        <f t="shared" ca="1" si="331"/>
        <v>749.93000000000006</v>
      </c>
      <c r="Q1068" s="14">
        <f t="shared" ca="1" si="332"/>
        <v>11841</v>
      </c>
      <c r="R1068" s="12">
        <f t="shared" ca="1" si="333"/>
        <v>2908939</v>
      </c>
      <c r="S1068" s="12">
        <f t="shared" ca="1" si="334"/>
        <v>592.04999999999995</v>
      </c>
      <c r="T1068" s="12">
        <f t="shared" ca="1" si="335"/>
        <v>226865666</v>
      </c>
    </row>
    <row r="1069" spans="1:20">
      <c r="A1069" t="s">
        <v>1084</v>
      </c>
      <c r="B1069" t="str">
        <f t="shared" si="320"/>
        <v>2017</v>
      </c>
      <c r="D1069" s="3">
        <f t="shared" ca="1" si="322"/>
        <v>19383.52</v>
      </c>
      <c r="E1069" s="3">
        <f t="shared" ca="1" si="323"/>
        <v>74552</v>
      </c>
      <c r="F1069" s="1">
        <f t="shared" ca="1" si="324"/>
        <v>0.26</v>
      </c>
      <c r="G1069">
        <f t="shared" ca="1" si="336"/>
        <v>4</v>
      </c>
      <c r="H1069">
        <f t="shared" ca="1" si="325"/>
        <v>768</v>
      </c>
      <c r="I1069" s="3">
        <f t="shared" ca="1" si="326"/>
        <v>3061</v>
      </c>
      <c r="J1069">
        <v>12</v>
      </c>
      <c r="K1069" s="1">
        <f t="shared" ca="1" si="327"/>
        <v>0.17</v>
      </c>
      <c r="L1069">
        <f t="shared" ca="1" si="321"/>
        <v>3</v>
      </c>
      <c r="M1069" s="4">
        <f t="shared" ca="1" si="328"/>
        <v>242.33569762655509</v>
      </c>
      <c r="N1069" s="10">
        <f t="shared" ca="1" si="329"/>
        <v>2295.75</v>
      </c>
      <c r="O1069" s="3">
        <f t="shared" ca="1" si="330"/>
        <v>255.08333333333334</v>
      </c>
      <c r="P1069" s="14">
        <f t="shared" ca="1" si="331"/>
        <v>520.37</v>
      </c>
      <c r="Q1069" s="14">
        <f t="shared" ca="1" si="332"/>
        <v>12244</v>
      </c>
      <c r="R1069" s="12">
        <f t="shared" ca="1" si="333"/>
        <v>2350848</v>
      </c>
      <c r="S1069" s="12">
        <f t="shared" ca="1" si="334"/>
        <v>795.86</v>
      </c>
      <c r="T1069" s="12">
        <f t="shared" ca="1" si="335"/>
        <v>228203672</v>
      </c>
    </row>
    <row r="1070" spans="1:20">
      <c r="A1070" t="s">
        <v>1085</v>
      </c>
      <c r="B1070" t="str">
        <f t="shared" si="320"/>
        <v>2017</v>
      </c>
      <c r="D1070" s="3">
        <f t="shared" ca="1" si="322"/>
        <v>28202.399999999998</v>
      </c>
      <c r="E1070" s="3">
        <f t="shared" ca="1" si="323"/>
        <v>117510</v>
      </c>
      <c r="F1070" s="1">
        <f t="shared" ca="1" si="324"/>
        <v>0.24</v>
      </c>
      <c r="G1070">
        <f t="shared" ca="1" si="336"/>
        <v>4</v>
      </c>
      <c r="H1070">
        <f t="shared" ca="1" si="325"/>
        <v>739</v>
      </c>
      <c r="I1070" s="3">
        <f t="shared" ca="1" si="326"/>
        <v>2307</v>
      </c>
      <c r="J1070">
        <v>12</v>
      </c>
      <c r="K1070" s="1">
        <f t="shared" ca="1" si="327"/>
        <v>0.19</v>
      </c>
      <c r="L1070">
        <f t="shared" ca="1" si="321"/>
        <v>6</v>
      </c>
      <c r="M1070" s="4">
        <f t="shared" ca="1" si="328"/>
        <v>204.49733708431702</v>
      </c>
      <c r="N1070" s="10">
        <f t="shared" ca="1" si="329"/>
        <v>1153.5</v>
      </c>
      <c r="O1070" s="3">
        <f t="shared" ca="1" si="330"/>
        <v>192.25</v>
      </c>
      <c r="P1070" s="14">
        <f t="shared" ca="1" si="331"/>
        <v>438.33</v>
      </c>
      <c r="Q1070" s="14">
        <f t="shared" ca="1" si="332"/>
        <v>9228</v>
      </c>
      <c r="R1070" s="12">
        <f t="shared" ca="1" si="333"/>
        <v>1704873</v>
      </c>
      <c r="S1070" s="12">
        <f t="shared" ca="1" si="334"/>
        <v>553.67999999999995</v>
      </c>
      <c r="T1070" s="12">
        <f t="shared" ca="1" si="335"/>
        <v>271095570</v>
      </c>
    </row>
    <row r="1071" spans="1:20">
      <c r="A1071" t="s">
        <v>1086</v>
      </c>
      <c r="B1071" t="str">
        <f t="shared" si="320"/>
        <v>2017</v>
      </c>
      <c r="D1071" s="3">
        <f t="shared" ca="1" si="322"/>
        <v>27878.73</v>
      </c>
      <c r="E1071" s="3">
        <f t="shared" ca="1" si="323"/>
        <v>84481</v>
      </c>
      <c r="F1071" s="1">
        <f t="shared" ca="1" si="324"/>
        <v>0.33</v>
      </c>
      <c r="G1071">
        <f t="shared" ca="1" si="336"/>
        <v>5</v>
      </c>
      <c r="H1071">
        <f t="shared" ca="1" si="325"/>
        <v>755</v>
      </c>
      <c r="I1071" s="3">
        <f t="shared" ca="1" si="326"/>
        <v>3230</v>
      </c>
      <c r="J1071">
        <v>12</v>
      </c>
      <c r="K1071" s="1">
        <f t="shared" ca="1" si="327"/>
        <v>0.16</v>
      </c>
      <c r="L1071">
        <f t="shared" ca="1" si="321"/>
        <v>3</v>
      </c>
      <c r="M1071" s="4">
        <f t="shared" ca="1" si="328"/>
        <v>240.45531311470751</v>
      </c>
      <c r="N1071" s="10">
        <f t="shared" ca="1" si="329"/>
        <v>2422.5</v>
      </c>
      <c r="O1071" s="3">
        <f t="shared" ca="1" si="330"/>
        <v>269.16666666666669</v>
      </c>
      <c r="P1071" s="14">
        <f t="shared" ca="1" si="331"/>
        <v>516.79999999999995</v>
      </c>
      <c r="Q1071" s="14">
        <f t="shared" ca="1" si="332"/>
        <v>16150</v>
      </c>
      <c r="R1071" s="12">
        <f t="shared" ca="1" si="333"/>
        <v>2438650</v>
      </c>
      <c r="S1071" s="12">
        <f t="shared" ca="1" si="334"/>
        <v>1065.9000000000001</v>
      </c>
      <c r="T1071" s="12">
        <f t="shared" ca="1" si="335"/>
        <v>272873630</v>
      </c>
    </row>
    <row r="1072" spans="1:20">
      <c r="A1072" t="s">
        <v>1087</v>
      </c>
      <c r="B1072" t="str">
        <f t="shared" si="320"/>
        <v>2017</v>
      </c>
      <c r="D1072" s="3">
        <f t="shared" ca="1" si="322"/>
        <v>24521.120000000003</v>
      </c>
      <c r="E1072" s="3">
        <f t="shared" ca="1" si="323"/>
        <v>94312</v>
      </c>
      <c r="F1072" s="1">
        <f t="shared" ca="1" si="324"/>
        <v>0.26</v>
      </c>
      <c r="G1072">
        <f t="shared" ca="1" si="336"/>
        <v>3</v>
      </c>
      <c r="H1072">
        <f t="shared" ca="1" si="325"/>
        <v>769</v>
      </c>
      <c r="I1072" s="3">
        <f t="shared" ca="1" si="326"/>
        <v>2556</v>
      </c>
      <c r="J1072">
        <v>12</v>
      </c>
      <c r="K1072" s="1">
        <f t="shared" ca="1" si="327"/>
        <v>0.18</v>
      </c>
      <c r="L1072">
        <f t="shared" ca="1" si="321"/>
        <v>5</v>
      </c>
      <c r="M1072" s="4">
        <f t="shared" ca="1" si="328"/>
        <v>214.45196297522358</v>
      </c>
      <c r="N1072" s="10">
        <f t="shared" ca="1" si="329"/>
        <v>1491</v>
      </c>
      <c r="O1072" s="3">
        <f t="shared" ca="1" si="330"/>
        <v>213</v>
      </c>
      <c r="P1072" s="14">
        <f t="shared" ca="1" si="331"/>
        <v>460.08</v>
      </c>
      <c r="Q1072" s="14">
        <f t="shared" ca="1" si="332"/>
        <v>7668</v>
      </c>
      <c r="R1072" s="12">
        <f t="shared" ca="1" si="333"/>
        <v>1965564</v>
      </c>
      <c r="S1072" s="12">
        <f t="shared" ca="1" si="334"/>
        <v>664.56000000000006</v>
      </c>
      <c r="T1072" s="12">
        <f t="shared" ca="1" si="335"/>
        <v>241061472</v>
      </c>
    </row>
    <row r="1073" spans="1:20">
      <c r="A1073" t="s">
        <v>1088</v>
      </c>
      <c r="B1073" t="str">
        <f t="shared" si="320"/>
        <v>2017</v>
      </c>
      <c r="D1073" s="3">
        <f t="shared" ca="1" si="322"/>
        <v>22737.05</v>
      </c>
      <c r="E1073" s="3">
        <f t="shared" ca="1" si="323"/>
        <v>64963</v>
      </c>
      <c r="F1073" s="1">
        <f t="shared" ca="1" si="324"/>
        <v>0.35</v>
      </c>
      <c r="G1073">
        <f t="shared" ca="1" si="336"/>
        <v>3</v>
      </c>
      <c r="H1073">
        <f t="shared" ca="1" si="325"/>
        <v>790</v>
      </c>
      <c r="I1073" s="3">
        <f t="shared" ca="1" si="326"/>
        <v>3796</v>
      </c>
      <c r="J1073">
        <v>12</v>
      </c>
      <c r="K1073" s="1">
        <f t="shared" ca="1" si="327"/>
        <v>0.18</v>
      </c>
      <c r="L1073">
        <f t="shared" ca="1" si="321"/>
        <v>5</v>
      </c>
      <c r="M1073" s="4">
        <f t="shared" ca="1" si="328"/>
        <v>318.4896914921552</v>
      </c>
      <c r="N1073" s="10">
        <f t="shared" ca="1" si="329"/>
        <v>2214.3333333333335</v>
      </c>
      <c r="O1073" s="3">
        <f t="shared" ca="1" si="330"/>
        <v>316.33333333333331</v>
      </c>
      <c r="P1073" s="14">
        <f t="shared" ca="1" si="331"/>
        <v>683.28</v>
      </c>
      <c r="Q1073" s="14">
        <f t="shared" ca="1" si="332"/>
        <v>11388</v>
      </c>
      <c r="R1073" s="12">
        <f t="shared" ca="1" si="333"/>
        <v>2998840</v>
      </c>
      <c r="S1073" s="12">
        <f t="shared" ca="1" si="334"/>
        <v>1328.6</v>
      </c>
      <c r="T1073" s="12">
        <f t="shared" ca="1" si="335"/>
        <v>246599548</v>
      </c>
    </row>
    <row r="1074" spans="1:20">
      <c r="A1074" t="s">
        <v>1089</v>
      </c>
      <c r="B1074" t="str">
        <f t="shared" si="320"/>
        <v>2017</v>
      </c>
      <c r="D1074" s="3">
        <f t="shared" ca="1" si="322"/>
        <v>16965.8</v>
      </c>
      <c r="E1074" s="3">
        <f t="shared" ca="1" si="323"/>
        <v>84829</v>
      </c>
      <c r="F1074" s="1">
        <f t="shared" ca="1" si="324"/>
        <v>0.19999999999999998</v>
      </c>
      <c r="G1074">
        <f t="shared" ca="1" si="336"/>
        <v>4</v>
      </c>
      <c r="H1074">
        <f t="shared" ca="1" si="325"/>
        <v>759</v>
      </c>
      <c r="I1074" s="3">
        <f t="shared" ca="1" si="326"/>
        <v>2911</v>
      </c>
      <c r="J1074">
        <v>12</v>
      </c>
      <c r="K1074" s="1">
        <f t="shared" ca="1" si="327"/>
        <v>0.19</v>
      </c>
      <c r="L1074">
        <f t="shared" ca="1" si="321"/>
        <v>5</v>
      </c>
      <c r="M1074" s="4">
        <f t="shared" ca="1" si="328"/>
        <v>258.03716872667815</v>
      </c>
      <c r="N1074" s="10">
        <f t="shared" ca="1" si="329"/>
        <v>1698.0833333333335</v>
      </c>
      <c r="O1074" s="3">
        <f t="shared" ca="1" si="330"/>
        <v>242.58333333333334</v>
      </c>
      <c r="P1074" s="14">
        <f t="shared" ca="1" si="331"/>
        <v>553.09</v>
      </c>
      <c r="Q1074" s="14">
        <f t="shared" ca="1" si="332"/>
        <v>11644</v>
      </c>
      <c r="R1074" s="12">
        <f t="shared" ca="1" si="333"/>
        <v>2209449</v>
      </c>
      <c r="S1074" s="12">
        <f t="shared" ca="1" si="334"/>
        <v>582.19999999999993</v>
      </c>
      <c r="T1074" s="12">
        <f t="shared" ca="1" si="335"/>
        <v>246937219</v>
      </c>
    </row>
    <row r="1075" spans="1:20">
      <c r="A1075" t="s">
        <v>1090</v>
      </c>
      <c r="B1075" t="str">
        <f t="shared" si="320"/>
        <v>2017</v>
      </c>
      <c r="D1075" s="3">
        <f t="shared" ca="1" si="322"/>
        <v>33502</v>
      </c>
      <c r="E1075" s="3">
        <f t="shared" ca="1" si="323"/>
        <v>83755</v>
      </c>
      <c r="F1075" s="1">
        <f t="shared" ca="1" si="324"/>
        <v>0.4</v>
      </c>
      <c r="G1075">
        <f t="shared" ca="1" si="336"/>
        <v>5</v>
      </c>
      <c r="H1075">
        <f t="shared" ca="1" si="325"/>
        <v>748</v>
      </c>
      <c r="I1075" s="3">
        <f t="shared" ca="1" si="326"/>
        <v>2244</v>
      </c>
      <c r="J1075">
        <v>12</v>
      </c>
      <c r="K1075" s="1">
        <f t="shared" ca="1" si="327"/>
        <v>0.17</v>
      </c>
      <c r="L1075">
        <f t="shared" ca="1" si="321"/>
        <v>4</v>
      </c>
      <c r="M1075" s="4">
        <f t="shared" ca="1" si="328"/>
        <v>177.65478780594236</v>
      </c>
      <c r="N1075" s="10">
        <f t="shared" ca="1" si="329"/>
        <v>1496</v>
      </c>
      <c r="O1075" s="3">
        <f t="shared" ca="1" si="330"/>
        <v>187</v>
      </c>
      <c r="P1075" s="14">
        <f t="shared" ca="1" si="331"/>
        <v>381.48</v>
      </c>
      <c r="Q1075" s="14">
        <f t="shared" ca="1" si="332"/>
        <v>11220</v>
      </c>
      <c r="R1075" s="12">
        <f t="shared" ca="1" si="333"/>
        <v>1678512</v>
      </c>
      <c r="S1075" s="12">
        <f t="shared" ca="1" si="334"/>
        <v>897.6</v>
      </c>
      <c r="T1075" s="12">
        <f t="shared" ca="1" si="335"/>
        <v>187946220</v>
      </c>
    </row>
    <row r="1076" spans="1:20">
      <c r="A1076" t="s">
        <v>1091</v>
      </c>
      <c r="B1076" t="str">
        <f t="shared" si="320"/>
        <v>2017</v>
      </c>
      <c r="D1076" s="3">
        <f t="shared" ca="1" si="322"/>
        <v>14649</v>
      </c>
      <c r="E1076" s="3">
        <f t="shared" ca="1" si="323"/>
        <v>97660</v>
      </c>
      <c r="F1076" s="1">
        <f t="shared" ca="1" si="324"/>
        <v>0.15</v>
      </c>
      <c r="G1076">
        <f t="shared" ca="1" si="336"/>
        <v>5</v>
      </c>
      <c r="H1076">
        <f t="shared" ca="1" si="325"/>
        <v>750</v>
      </c>
      <c r="I1076" s="3">
        <f t="shared" ca="1" si="326"/>
        <v>3381</v>
      </c>
      <c r="J1076">
        <v>12</v>
      </c>
      <c r="K1076" s="1">
        <f t="shared" ca="1" si="327"/>
        <v>0.2</v>
      </c>
      <c r="L1076">
        <f t="shared" ca="1" si="321"/>
        <v>5</v>
      </c>
      <c r="M1076" s="4">
        <f t="shared" ca="1" si="328"/>
        <v>315.75459664557116</v>
      </c>
      <c r="N1076" s="10">
        <f t="shared" ca="1" si="329"/>
        <v>1972.2500000000002</v>
      </c>
      <c r="O1076" s="3">
        <f t="shared" ca="1" si="330"/>
        <v>281.75</v>
      </c>
      <c r="P1076" s="14">
        <f t="shared" ca="1" si="331"/>
        <v>676.2</v>
      </c>
      <c r="Q1076" s="14">
        <f t="shared" ca="1" si="332"/>
        <v>16905</v>
      </c>
      <c r="R1076" s="12">
        <f t="shared" ca="1" si="333"/>
        <v>2535750</v>
      </c>
      <c r="S1076" s="12">
        <f t="shared" ca="1" si="334"/>
        <v>507.15</v>
      </c>
      <c r="T1076" s="12">
        <f t="shared" ca="1" si="335"/>
        <v>330188460</v>
      </c>
    </row>
    <row r="1077" spans="1:20">
      <c r="A1077" t="s">
        <v>1092</v>
      </c>
      <c r="B1077" t="str">
        <f t="shared" si="320"/>
        <v>2017</v>
      </c>
      <c r="D1077" s="3">
        <f t="shared" ca="1" si="322"/>
        <v>20301.75</v>
      </c>
      <c r="E1077" s="3">
        <f t="shared" ca="1" si="323"/>
        <v>81207</v>
      </c>
      <c r="F1077" s="1">
        <f t="shared" ca="1" si="324"/>
        <v>0.25</v>
      </c>
      <c r="G1077">
        <f t="shared" ca="1" si="336"/>
        <v>5</v>
      </c>
      <c r="H1077">
        <f t="shared" ca="1" si="325"/>
        <v>773</v>
      </c>
      <c r="I1077" s="3">
        <f t="shared" ca="1" si="326"/>
        <v>2636</v>
      </c>
      <c r="J1077">
        <v>12</v>
      </c>
      <c r="K1077" s="1">
        <f t="shared" ca="1" si="327"/>
        <v>0.19</v>
      </c>
      <c r="L1077">
        <f t="shared" ca="1" si="321"/>
        <v>5</v>
      </c>
      <c r="M1077" s="4">
        <f t="shared" ca="1" si="328"/>
        <v>233.66058975043774</v>
      </c>
      <c r="N1077" s="10">
        <f t="shared" ca="1" si="329"/>
        <v>1537.6666666666667</v>
      </c>
      <c r="O1077" s="3">
        <f t="shared" ca="1" si="330"/>
        <v>219.66666666666666</v>
      </c>
      <c r="P1077" s="14">
        <f t="shared" ca="1" si="331"/>
        <v>500.84000000000003</v>
      </c>
      <c r="Q1077" s="14">
        <f t="shared" ca="1" si="332"/>
        <v>13180</v>
      </c>
      <c r="R1077" s="12">
        <f t="shared" ca="1" si="333"/>
        <v>2037628</v>
      </c>
      <c r="S1077" s="12">
        <f t="shared" ca="1" si="334"/>
        <v>659</v>
      </c>
      <c r="T1077" s="12">
        <f t="shared" ca="1" si="335"/>
        <v>214061652</v>
      </c>
    </row>
    <row r="1078" spans="1:20">
      <c r="A1078" t="s">
        <v>1093</v>
      </c>
      <c r="B1078" t="str">
        <f t="shared" si="320"/>
        <v>2017</v>
      </c>
      <c r="D1078" s="3">
        <f t="shared" ca="1" si="322"/>
        <v>26461.05</v>
      </c>
      <c r="E1078" s="3">
        <f t="shared" ca="1" si="323"/>
        <v>91245</v>
      </c>
      <c r="F1078" s="1">
        <f t="shared" ca="1" si="324"/>
        <v>0.28999999999999998</v>
      </c>
      <c r="G1078">
        <f t="shared" ca="1" si="336"/>
        <v>5</v>
      </c>
      <c r="H1078">
        <f t="shared" ca="1" si="325"/>
        <v>759</v>
      </c>
      <c r="I1078" s="3">
        <f t="shared" ca="1" si="326"/>
        <v>3965</v>
      </c>
      <c r="J1078">
        <v>12</v>
      </c>
      <c r="K1078" s="1">
        <f t="shared" ca="1" si="327"/>
        <v>0.18</v>
      </c>
      <c r="L1078">
        <f t="shared" ca="1" si="321"/>
        <v>3</v>
      </c>
      <c r="M1078" s="4">
        <f t="shared" ca="1" si="328"/>
        <v>332.66902707228536</v>
      </c>
      <c r="N1078" s="10">
        <f t="shared" ca="1" si="329"/>
        <v>2973.75</v>
      </c>
      <c r="O1078" s="3">
        <f t="shared" ca="1" si="330"/>
        <v>330.41666666666669</v>
      </c>
      <c r="P1078" s="14">
        <f t="shared" ca="1" si="331"/>
        <v>713.69999999999993</v>
      </c>
      <c r="Q1078" s="14">
        <f t="shared" ca="1" si="332"/>
        <v>19825</v>
      </c>
      <c r="R1078" s="12">
        <f t="shared" ca="1" si="333"/>
        <v>3009435</v>
      </c>
      <c r="S1078" s="12">
        <f t="shared" ca="1" si="334"/>
        <v>1149.8499999999999</v>
      </c>
      <c r="T1078" s="12">
        <f t="shared" ca="1" si="335"/>
        <v>361786425</v>
      </c>
    </row>
    <row r="1079" spans="1:20">
      <c r="A1079" t="s">
        <v>1094</v>
      </c>
      <c r="B1079" t="str">
        <f t="shared" si="320"/>
        <v>2017</v>
      </c>
      <c r="D1079" s="3">
        <f t="shared" ca="1" si="322"/>
        <v>23908.48</v>
      </c>
      <c r="E1079" s="3">
        <f t="shared" ca="1" si="323"/>
        <v>74714</v>
      </c>
      <c r="F1079" s="1">
        <f t="shared" ca="1" si="324"/>
        <v>0.32</v>
      </c>
      <c r="G1079">
        <f t="shared" ca="1" si="336"/>
        <v>5</v>
      </c>
      <c r="H1079">
        <f t="shared" ca="1" si="325"/>
        <v>724</v>
      </c>
      <c r="I1079" s="3">
        <f t="shared" ca="1" si="326"/>
        <v>3646</v>
      </c>
      <c r="J1079">
        <v>12</v>
      </c>
      <c r="K1079" s="1">
        <f t="shared" ca="1" si="327"/>
        <v>0.2</v>
      </c>
      <c r="L1079">
        <f t="shared" ca="1" si="321"/>
        <v>6</v>
      </c>
      <c r="M1079" s="4">
        <f t="shared" ca="1" si="328"/>
        <v>340.5031823039788</v>
      </c>
      <c r="N1079" s="10">
        <f t="shared" ca="1" si="329"/>
        <v>1823</v>
      </c>
      <c r="O1079" s="3">
        <f t="shared" ca="1" si="330"/>
        <v>303.83333333333331</v>
      </c>
      <c r="P1079" s="14">
        <f t="shared" ca="1" si="331"/>
        <v>729.2</v>
      </c>
      <c r="Q1079" s="14">
        <f t="shared" ca="1" si="332"/>
        <v>18230</v>
      </c>
      <c r="R1079" s="12">
        <f t="shared" ca="1" si="333"/>
        <v>2639704</v>
      </c>
      <c r="S1079" s="12">
        <f t="shared" ca="1" si="334"/>
        <v>1166.72</v>
      </c>
      <c r="T1079" s="12">
        <f t="shared" ca="1" si="335"/>
        <v>272407244</v>
      </c>
    </row>
    <row r="1080" spans="1:20">
      <c r="A1080" t="s">
        <v>1095</v>
      </c>
      <c r="B1080" t="str">
        <f t="shared" si="320"/>
        <v>2017</v>
      </c>
      <c r="D1080" s="3">
        <f t="shared" ca="1" si="322"/>
        <v>25335.8</v>
      </c>
      <c r="E1080" s="3">
        <f t="shared" ca="1" si="323"/>
        <v>72388</v>
      </c>
      <c r="F1080" s="1">
        <f t="shared" ca="1" si="324"/>
        <v>0.35</v>
      </c>
      <c r="G1080">
        <f t="shared" ca="1" si="336"/>
        <v>3</v>
      </c>
      <c r="H1080">
        <f t="shared" ca="1" si="325"/>
        <v>782</v>
      </c>
      <c r="I1080" s="3">
        <f t="shared" ca="1" si="326"/>
        <v>2918</v>
      </c>
      <c r="J1080">
        <v>12</v>
      </c>
      <c r="K1080" s="1">
        <f t="shared" ca="1" si="327"/>
        <v>0.21</v>
      </c>
      <c r="L1080">
        <f t="shared" ca="1" si="321"/>
        <v>6</v>
      </c>
      <c r="M1080" s="4">
        <f t="shared" ca="1" si="328"/>
        <v>286.394989749589</v>
      </c>
      <c r="N1080" s="10">
        <f t="shared" ca="1" si="329"/>
        <v>1459</v>
      </c>
      <c r="O1080" s="3">
        <f t="shared" ca="1" si="330"/>
        <v>243.16666666666666</v>
      </c>
      <c r="P1080" s="14">
        <f t="shared" ca="1" si="331"/>
        <v>612.78</v>
      </c>
      <c r="Q1080" s="14">
        <f t="shared" ca="1" si="332"/>
        <v>8754</v>
      </c>
      <c r="R1080" s="12">
        <f t="shared" ca="1" si="333"/>
        <v>2281876</v>
      </c>
      <c r="S1080" s="12">
        <f t="shared" ca="1" si="334"/>
        <v>1021.3</v>
      </c>
      <c r="T1080" s="12">
        <f t="shared" ca="1" si="335"/>
        <v>211228184</v>
      </c>
    </row>
    <row r="1081" spans="1:20">
      <c r="A1081" t="s">
        <v>1096</v>
      </c>
      <c r="B1081" t="str">
        <f t="shared" si="320"/>
        <v>2017</v>
      </c>
      <c r="D1081" s="3">
        <f t="shared" ca="1" si="322"/>
        <v>16030.560000000001</v>
      </c>
      <c r="E1081" s="3">
        <f t="shared" ca="1" si="323"/>
        <v>114504</v>
      </c>
      <c r="F1081" s="1">
        <f t="shared" ca="1" si="324"/>
        <v>0.14000000000000001</v>
      </c>
      <c r="G1081">
        <f t="shared" ca="1" si="336"/>
        <v>5</v>
      </c>
      <c r="H1081">
        <f t="shared" ca="1" si="325"/>
        <v>731</v>
      </c>
      <c r="I1081" s="3">
        <f t="shared" ca="1" si="326"/>
        <v>3596</v>
      </c>
      <c r="J1081">
        <v>12</v>
      </c>
      <c r="K1081" s="1">
        <f t="shared" ca="1" si="327"/>
        <v>0.19</v>
      </c>
      <c r="L1081">
        <f t="shared" ca="1" si="321"/>
        <v>4</v>
      </c>
      <c r="M1081" s="4">
        <f t="shared" ca="1" si="328"/>
        <v>318.75701090385945</v>
      </c>
      <c r="N1081" s="10">
        <f t="shared" ca="1" si="329"/>
        <v>2397.333333333333</v>
      </c>
      <c r="O1081" s="3">
        <f t="shared" ca="1" si="330"/>
        <v>299.66666666666669</v>
      </c>
      <c r="P1081" s="14">
        <f t="shared" ca="1" si="331"/>
        <v>683.24</v>
      </c>
      <c r="Q1081" s="14">
        <f t="shared" ca="1" si="332"/>
        <v>17980</v>
      </c>
      <c r="R1081" s="12">
        <f t="shared" ca="1" si="333"/>
        <v>2628676</v>
      </c>
      <c r="S1081" s="12">
        <f t="shared" ca="1" si="334"/>
        <v>503.44000000000005</v>
      </c>
      <c r="T1081" s="12">
        <f t="shared" ca="1" si="335"/>
        <v>411756384</v>
      </c>
    </row>
    <row r="1082" spans="1:20">
      <c r="A1082" t="s">
        <v>1097</v>
      </c>
      <c r="B1082" t="str">
        <f t="shared" si="320"/>
        <v>2017</v>
      </c>
      <c r="D1082" s="3">
        <f t="shared" ca="1" si="322"/>
        <v>10185.700000000001</v>
      </c>
      <c r="E1082" s="3">
        <f t="shared" ca="1" si="323"/>
        <v>72755</v>
      </c>
      <c r="F1082" s="1">
        <f t="shared" ca="1" si="324"/>
        <v>0.14000000000000001</v>
      </c>
      <c r="G1082">
        <f t="shared" ca="1" si="336"/>
        <v>5</v>
      </c>
      <c r="H1082">
        <f t="shared" ca="1" si="325"/>
        <v>732</v>
      </c>
      <c r="I1082" s="3">
        <f t="shared" ca="1" si="326"/>
        <v>2587</v>
      </c>
      <c r="J1082">
        <v>12</v>
      </c>
      <c r="K1082" s="1">
        <f t="shared" ca="1" si="327"/>
        <v>0.18</v>
      </c>
      <c r="L1082">
        <f t="shared" ca="1" si="321"/>
        <v>6</v>
      </c>
      <c r="M1082" s="4">
        <f t="shared" ca="1" si="328"/>
        <v>217.05290618814689</v>
      </c>
      <c r="N1082" s="10">
        <f t="shared" ca="1" si="329"/>
        <v>1293.5</v>
      </c>
      <c r="O1082" s="3">
        <f t="shared" ca="1" si="330"/>
        <v>215.58333333333334</v>
      </c>
      <c r="P1082" s="14">
        <f t="shared" ca="1" si="331"/>
        <v>465.65999999999997</v>
      </c>
      <c r="Q1082" s="14">
        <f t="shared" ca="1" si="332"/>
        <v>12935</v>
      </c>
      <c r="R1082" s="12">
        <f t="shared" ca="1" si="333"/>
        <v>1893684</v>
      </c>
      <c r="S1082" s="12">
        <f t="shared" ca="1" si="334"/>
        <v>362.18</v>
      </c>
      <c r="T1082" s="12">
        <f t="shared" ca="1" si="335"/>
        <v>188217185</v>
      </c>
    </row>
    <row r="1083" spans="1:20">
      <c r="A1083" t="s">
        <v>1098</v>
      </c>
      <c r="B1083" t="str">
        <f t="shared" si="320"/>
        <v>2017</v>
      </c>
      <c r="D1083" s="3">
        <f t="shared" ca="1" si="322"/>
        <v>26302.149999999998</v>
      </c>
      <c r="E1083" s="3">
        <f t="shared" ca="1" si="323"/>
        <v>75149</v>
      </c>
      <c r="F1083" s="1">
        <f t="shared" ca="1" si="324"/>
        <v>0.35</v>
      </c>
      <c r="G1083">
        <f t="shared" ca="1" si="336"/>
        <v>5</v>
      </c>
      <c r="H1083">
        <f t="shared" ca="1" si="325"/>
        <v>722</v>
      </c>
      <c r="I1083" s="3">
        <f t="shared" ca="1" si="326"/>
        <v>3288</v>
      </c>
      <c r="J1083">
        <v>12</v>
      </c>
      <c r="K1083" s="1">
        <f t="shared" ca="1" si="327"/>
        <v>0.21</v>
      </c>
      <c r="L1083">
        <f t="shared" ca="1" si="321"/>
        <v>3</v>
      </c>
      <c r="M1083" s="4">
        <f t="shared" ca="1" si="328"/>
        <v>322.70963889535591</v>
      </c>
      <c r="N1083" s="10">
        <f t="shared" ca="1" si="329"/>
        <v>2466</v>
      </c>
      <c r="O1083" s="3">
        <f t="shared" ca="1" si="330"/>
        <v>274</v>
      </c>
      <c r="P1083" s="14">
        <f t="shared" ca="1" si="331"/>
        <v>690.48</v>
      </c>
      <c r="Q1083" s="14">
        <f t="shared" ca="1" si="332"/>
        <v>16440</v>
      </c>
      <c r="R1083" s="12">
        <f t="shared" ca="1" si="333"/>
        <v>2373936</v>
      </c>
      <c r="S1083" s="12">
        <f t="shared" ca="1" si="334"/>
        <v>1150.8</v>
      </c>
      <c r="T1083" s="12">
        <f t="shared" ca="1" si="335"/>
        <v>247089912</v>
      </c>
    </row>
    <row r="1084" spans="1:20">
      <c r="A1084" t="s">
        <v>1099</v>
      </c>
      <c r="B1084" t="str">
        <f t="shared" si="320"/>
        <v>2017</v>
      </c>
      <c r="D1084" s="3">
        <f t="shared" ca="1" si="322"/>
        <v>32877.360000000001</v>
      </c>
      <c r="E1084" s="3">
        <f t="shared" ca="1" si="323"/>
        <v>106056</v>
      </c>
      <c r="F1084" s="1">
        <f t="shared" ca="1" si="324"/>
        <v>0.31</v>
      </c>
      <c r="G1084">
        <f t="shared" ca="1" si="336"/>
        <v>5</v>
      </c>
      <c r="H1084">
        <f t="shared" ca="1" si="325"/>
        <v>749</v>
      </c>
      <c r="I1084" s="3">
        <f t="shared" ca="1" si="326"/>
        <v>2727</v>
      </c>
      <c r="J1084">
        <v>12</v>
      </c>
      <c r="K1084" s="1">
        <f t="shared" ca="1" si="327"/>
        <v>0.2</v>
      </c>
      <c r="L1084">
        <f t="shared" ca="1" si="321"/>
        <v>5</v>
      </c>
      <c r="M1084" s="4">
        <f t="shared" ca="1" si="328"/>
        <v>254.67695505840649</v>
      </c>
      <c r="N1084" s="10">
        <f t="shared" ca="1" si="329"/>
        <v>1590.75</v>
      </c>
      <c r="O1084" s="3">
        <f t="shared" ca="1" si="330"/>
        <v>227.25</v>
      </c>
      <c r="P1084" s="14">
        <f t="shared" ca="1" si="331"/>
        <v>545.4</v>
      </c>
      <c r="Q1084" s="14">
        <f t="shared" ca="1" si="332"/>
        <v>13635</v>
      </c>
      <c r="R1084" s="12">
        <f t="shared" ca="1" si="333"/>
        <v>2042523</v>
      </c>
      <c r="S1084" s="12">
        <f t="shared" ca="1" si="334"/>
        <v>845.37</v>
      </c>
      <c r="T1084" s="12">
        <f t="shared" ca="1" si="335"/>
        <v>289214712</v>
      </c>
    </row>
    <row r="1085" spans="1:20">
      <c r="A1085" t="s">
        <v>1100</v>
      </c>
      <c r="B1085" t="str">
        <f t="shared" si="320"/>
        <v>2017</v>
      </c>
      <c r="D1085" s="3">
        <f t="shared" ca="1" si="322"/>
        <v>23764</v>
      </c>
      <c r="E1085" s="3">
        <f t="shared" ca="1" si="323"/>
        <v>118820</v>
      </c>
      <c r="F1085" s="1">
        <f t="shared" ca="1" si="324"/>
        <v>0.2</v>
      </c>
      <c r="G1085">
        <f t="shared" ca="1" si="336"/>
        <v>4</v>
      </c>
      <c r="H1085">
        <f t="shared" ca="1" si="325"/>
        <v>788</v>
      </c>
      <c r="I1085" s="3">
        <f t="shared" ca="1" si="326"/>
        <v>2757</v>
      </c>
      <c r="J1085">
        <v>12</v>
      </c>
      <c r="K1085" s="1">
        <f t="shared" ca="1" si="327"/>
        <v>0.2</v>
      </c>
      <c r="L1085">
        <f t="shared" ca="1" si="321"/>
        <v>4</v>
      </c>
      <c r="M1085" s="4">
        <f t="shared" ca="1" si="328"/>
        <v>257.47868173671691</v>
      </c>
      <c r="N1085" s="10">
        <f t="shared" ca="1" si="329"/>
        <v>1838</v>
      </c>
      <c r="O1085" s="3">
        <f t="shared" ca="1" si="330"/>
        <v>229.75</v>
      </c>
      <c r="P1085" s="14">
        <f t="shared" ca="1" si="331"/>
        <v>551.4</v>
      </c>
      <c r="Q1085" s="14">
        <f t="shared" ca="1" si="332"/>
        <v>11028</v>
      </c>
      <c r="R1085" s="12">
        <f t="shared" ca="1" si="333"/>
        <v>2172516</v>
      </c>
      <c r="S1085" s="12">
        <f t="shared" ca="1" si="334"/>
        <v>551.4</v>
      </c>
      <c r="T1085" s="12">
        <f t="shared" ca="1" si="335"/>
        <v>327586740</v>
      </c>
    </row>
    <row r="1086" spans="1:20">
      <c r="A1086" t="s">
        <v>1101</v>
      </c>
      <c r="B1086" t="str">
        <f t="shared" si="320"/>
        <v>2017</v>
      </c>
      <c r="D1086" s="3">
        <f t="shared" ca="1" si="322"/>
        <v>27744.959999999999</v>
      </c>
      <c r="E1086" s="3">
        <f t="shared" ca="1" si="323"/>
        <v>86703</v>
      </c>
      <c r="F1086" s="1">
        <f t="shared" ca="1" si="324"/>
        <v>0.32</v>
      </c>
      <c r="G1086">
        <f t="shared" ca="1" si="336"/>
        <v>5</v>
      </c>
      <c r="H1086">
        <f t="shared" ca="1" si="325"/>
        <v>746</v>
      </c>
      <c r="I1086" s="3">
        <f t="shared" ca="1" si="326"/>
        <v>3323</v>
      </c>
      <c r="J1086">
        <v>12</v>
      </c>
      <c r="K1086" s="1">
        <f t="shared" ca="1" si="327"/>
        <v>0.17</v>
      </c>
      <c r="L1086">
        <f t="shared" ca="1" si="321"/>
        <v>5</v>
      </c>
      <c r="M1086" s="4">
        <f t="shared" ca="1" si="328"/>
        <v>263.07792329730239</v>
      </c>
      <c r="N1086" s="10">
        <f t="shared" ca="1" si="329"/>
        <v>1938.4166666666667</v>
      </c>
      <c r="O1086" s="3">
        <f t="shared" ca="1" si="330"/>
        <v>276.91666666666669</v>
      </c>
      <c r="P1086" s="14">
        <f t="shared" ca="1" si="331"/>
        <v>564.91000000000008</v>
      </c>
      <c r="Q1086" s="14">
        <f t="shared" ca="1" si="332"/>
        <v>16615</v>
      </c>
      <c r="R1086" s="12">
        <f t="shared" ca="1" si="333"/>
        <v>2478958</v>
      </c>
      <c r="S1086" s="12">
        <f t="shared" ca="1" si="334"/>
        <v>1063.3600000000001</v>
      </c>
      <c r="T1086" s="12">
        <f t="shared" ca="1" si="335"/>
        <v>288114069</v>
      </c>
    </row>
    <row r="1087" spans="1:20">
      <c r="A1087" t="s">
        <v>1102</v>
      </c>
      <c r="B1087" t="str">
        <f t="shared" si="320"/>
        <v>2017</v>
      </c>
      <c r="D1087" s="3">
        <f t="shared" ca="1" si="322"/>
        <v>14790.15</v>
      </c>
      <c r="E1087" s="3">
        <f t="shared" ca="1" si="323"/>
        <v>98601</v>
      </c>
      <c r="F1087" s="1">
        <f t="shared" ca="1" si="324"/>
        <v>0.15</v>
      </c>
      <c r="G1087">
        <f t="shared" ca="1" si="336"/>
        <v>4</v>
      </c>
      <c r="H1087">
        <f t="shared" ca="1" si="325"/>
        <v>774</v>
      </c>
      <c r="I1087" s="3">
        <f t="shared" ca="1" si="326"/>
        <v>3885</v>
      </c>
      <c r="J1087">
        <v>12</v>
      </c>
      <c r="K1087" s="1">
        <f t="shared" ca="1" si="327"/>
        <v>0.2</v>
      </c>
      <c r="L1087">
        <f t="shared" ca="1" si="321"/>
        <v>3</v>
      </c>
      <c r="M1087" s="4">
        <f t="shared" ca="1" si="328"/>
        <v>362.82360484118419</v>
      </c>
      <c r="N1087" s="10">
        <f t="shared" ca="1" si="329"/>
        <v>2913.75</v>
      </c>
      <c r="O1087" s="3">
        <f t="shared" ca="1" si="330"/>
        <v>323.75</v>
      </c>
      <c r="P1087" s="14">
        <f t="shared" ca="1" si="331"/>
        <v>777</v>
      </c>
      <c r="Q1087" s="14">
        <f t="shared" ca="1" si="332"/>
        <v>15540</v>
      </c>
      <c r="R1087" s="12">
        <f t="shared" ca="1" si="333"/>
        <v>3006990</v>
      </c>
      <c r="S1087" s="12">
        <f t="shared" ca="1" si="334"/>
        <v>582.75</v>
      </c>
      <c r="T1087" s="12">
        <f t="shared" ca="1" si="335"/>
        <v>383064885</v>
      </c>
    </row>
    <row r="1088" spans="1:20">
      <c r="A1088" t="s">
        <v>1103</v>
      </c>
      <c r="B1088" t="str">
        <f t="shared" si="320"/>
        <v>2017</v>
      </c>
      <c r="D1088" s="3">
        <f t="shared" ca="1" si="322"/>
        <v>16435.300000000003</v>
      </c>
      <c r="E1088" s="3">
        <f t="shared" ca="1" si="323"/>
        <v>117395</v>
      </c>
      <c r="F1088" s="1">
        <f t="shared" ca="1" si="324"/>
        <v>0.14000000000000001</v>
      </c>
      <c r="G1088">
        <f t="shared" ca="1" si="336"/>
        <v>3</v>
      </c>
      <c r="H1088">
        <f t="shared" ca="1" si="325"/>
        <v>776</v>
      </c>
      <c r="I1088" s="3">
        <f t="shared" ca="1" si="326"/>
        <v>2905</v>
      </c>
      <c r="J1088">
        <v>12</v>
      </c>
      <c r="K1088" s="1">
        <f t="shared" ca="1" si="327"/>
        <v>0.2</v>
      </c>
      <c r="L1088">
        <f t="shared" ca="1" si="321"/>
        <v>4</v>
      </c>
      <c r="M1088" s="4">
        <f t="shared" ca="1" si="328"/>
        <v>271.30053334971444</v>
      </c>
      <c r="N1088" s="10">
        <f t="shared" ca="1" si="329"/>
        <v>1936.6666666666665</v>
      </c>
      <c r="O1088" s="3">
        <f t="shared" ca="1" si="330"/>
        <v>242.08333333333334</v>
      </c>
      <c r="P1088" s="14">
        <f t="shared" ca="1" si="331"/>
        <v>581</v>
      </c>
      <c r="Q1088" s="14">
        <f t="shared" ca="1" si="332"/>
        <v>8715</v>
      </c>
      <c r="R1088" s="12">
        <f t="shared" ca="1" si="333"/>
        <v>2254280</v>
      </c>
      <c r="S1088" s="12">
        <f t="shared" ca="1" si="334"/>
        <v>406.70000000000005</v>
      </c>
      <c r="T1088" s="12">
        <f t="shared" ca="1" si="335"/>
        <v>341032475</v>
      </c>
    </row>
    <row r="1089" spans="1:20">
      <c r="A1089" t="s">
        <v>1104</v>
      </c>
      <c r="B1089" t="str">
        <f t="shared" si="320"/>
        <v>2017</v>
      </c>
      <c r="D1089" s="3">
        <f t="shared" ca="1" si="322"/>
        <v>19520.02</v>
      </c>
      <c r="E1089" s="3">
        <f t="shared" ca="1" si="323"/>
        <v>75077</v>
      </c>
      <c r="F1089" s="1">
        <f t="shared" ca="1" si="324"/>
        <v>0.26</v>
      </c>
      <c r="G1089">
        <f t="shared" ca="1" si="336"/>
        <v>4</v>
      </c>
      <c r="H1089">
        <f t="shared" ca="1" si="325"/>
        <v>723</v>
      </c>
      <c r="I1089" s="3">
        <f t="shared" ca="1" si="326"/>
        <v>3860</v>
      </c>
      <c r="J1089">
        <v>12</v>
      </c>
      <c r="K1089" s="1">
        <f t="shared" ca="1" si="327"/>
        <v>0.19</v>
      </c>
      <c r="L1089">
        <f t="shared" ca="1" si="321"/>
        <v>6</v>
      </c>
      <c r="M1089" s="4">
        <f t="shared" ca="1" si="328"/>
        <v>342.15852672105052</v>
      </c>
      <c r="N1089" s="10">
        <f t="shared" ca="1" si="329"/>
        <v>1930</v>
      </c>
      <c r="O1089" s="3">
        <f t="shared" ca="1" si="330"/>
        <v>321.66666666666669</v>
      </c>
      <c r="P1089" s="14">
        <f t="shared" ca="1" si="331"/>
        <v>733.4</v>
      </c>
      <c r="Q1089" s="14">
        <f t="shared" ca="1" si="332"/>
        <v>15440</v>
      </c>
      <c r="R1089" s="12">
        <f t="shared" ca="1" si="333"/>
        <v>2790780</v>
      </c>
      <c r="S1089" s="12">
        <f t="shared" ca="1" si="334"/>
        <v>1003.6</v>
      </c>
      <c r="T1089" s="12">
        <f t="shared" ca="1" si="335"/>
        <v>289797220</v>
      </c>
    </row>
    <row r="1090" spans="1:20">
      <c r="A1090" t="s">
        <v>1105</v>
      </c>
      <c r="B1090" t="str">
        <f t="shared" ref="B1090:B1153" si="337">+LEFT(A1090,4)</f>
        <v>2017</v>
      </c>
      <c r="D1090" s="3">
        <f t="shared" ca="1" si="322"/>
        <v>32306.010000000002</v>
      </c>
      <c r="E1090" s="3">
        <f t="shared" ca="1" si="323"/>
        <v>97897</v>
      </c>
      <c r="F1090" s="1">
        <f t="shared" ca="1" si="324"/>
        <v>0.33</v>
      </c>
      <c r="G1090">
        <f t="shared" ca="1" si="336"/>
        <v>5</v>
      </c>
      <c r="H1090">
        <f t="shared" ca="1" si="325"/>
        <v>763</v>
      </c>
      <c r="I1090" s="3">
        <f t="shared" ca="1" si="326"/>
        <v>2887</v>
      </c>
      <c r="J1090">
        <v>12</v>
      </c>
      <c r="K1090" s="1">
        <f t="shared" ca="1" si="327"/>
        <v>0.2</v>
      </c>
      <c r="L1090">
        <f t="shared" ca="1" si="321"/>
        <v>4</v>
      </c>
      <c r="M1090" s="4">
        <f t="shared" ca="1" si="328"/>
        <v>269.61949734272815</v>
      </c>
      <c r="N1090" s="10">
        <f t="shared" ca="1" si="329"/>
        <v>1924.6666666666665</v>
      </c>
      <c r="O1090" s="3">
        <f t="shared" ca="1" si="330"/>
        <v>240.58333333333334</v>
      </c>
      <c r="P1090" s="14">
        <f t="shared" ca="1" si="331"/>
        <v>577.4</v>
      </c>
      <c r="Q1090" s="14">
        <f t="shared" ca="1" si="332"/>
        <v>14435</v>
      </c>
      <c r="R1090" s="12">
        <f t="shared" ca="1" si="333"/>
        <v>2202781</v>
      </c>
      <c r="S1090" s="12">
        <f t="shared" ca="1" si="334"/>
        <v>952.71</v>
      </c>
      <c r="T1090" s="12">
        <f t="shared" ca="1" si="335"/>
        <v>282628639</v>
      </c>
    </row>
    <row r="1091" spans="1:20">
      <c r="A1091" t="s">
        <v>1106</v>
      </c>
      <c r="B1091" t="str">
        <f t="shared" si="337"/>
        <v>2017</v>
      </c>
      <c r="D1091" s="3">
        <f t="shared" ca="1" si="322"/>
        <v>10006.56</v>
      </c>
      <c r="E1091" s="3">
        <f t="shared" ca="1" si="323"/>
        <v>83388</v>
      </c>
      <c r="F1091" s="1">
        <f t="shared" ca="1" si="324"/>
        <v>0.12</v>
      </c>
      <c r="G1091">
        <f t="shared" ca="1" si="336"/>
        <v>4</v>
      </c>
      <c r="H1091">
        <f t="shared" ca="1" si="325"/>
        <v>781</v>
      </c>
      <c r="I1091" s="3">
        <f t="shared" ca="1" si="326"/>
        <v>2548</v>
      </c>
      <c r="J1091">
        <v>12</v>
      </c>
      <c r="K1091" s="1">
        <f t="shared" ca="1" si="327"/>
        <v>0.19</v>
      </c>
      <c r="L1091">
        <f t="shared" ref="L1091:L1154" ca="1" si="338">+RANDBETWEEN(3,6)</f>
        <v>5</v>
      </c>
      <c r="M1091" s="4">
        <f t="shared" ca="1" si="328"/>
        <v>225.86008447804065</v>
      </c>
      <c r="N1091" s="10">
        <f t="shared" ca="1" si="329"/>
        <v>1486.3333333333335</v>
      </c>
      <c r="O1091" s="3">
        <f t="shared" ca="1" si="330"/>
        <v>212.33333333333334</v>
      </c>
      <c r="P1091" s="14">
        <f t="shared" ca="1" si="331"/>
        <v>484.12</v>
      </c>
      <c r="Q1091" s="14">
        <f t="shared" ca="1" si="332"/>
        <v>10192</v>
      </c>
      <c r="R1091" s="12">
        <f t="shared" ca="1" si="333"/>
        <v>1989988</v>
      </c>
      <c r="S1091" s="12">
        <f t="shared" ca="1" si="334"/>
        <v>305.76</v>
      </c>
      <c r="T1091" s="12">
        <f t="shared" ca="1" si="335"/>
        <v>212472624</v>
      </c>
    </row>
    <row r="1092" spans="1:20">
      <c r="A1092" t="s">
        <v>1107</v>
      </c>
      <c r="B1092" t="str">
        <f t="shared" si="337"/>
        <v>2017</v>
      </c>
      <c r="D1092" s="3">
        <f t="shared" ca="1" si="322"/>
        <v>14326.32</v>
      </c>
      <c r="E1092" s="3">
        <f t="shared" ca="1" si="323"/>
        <v>59693</v>
      </c>
      <c r="F1092" s="1">
        <f t="shared" ca="1" si="324"/>
        <v>0.24</v>
      </c>
      <c r="G1092">
        <f t="shared" ca="1" si="336"/>
        <v>4</v>
      </c>
      <c r="H1092">
        <f t="shared" ca="1" si="325"/>
        <v>787</v>
      </c>
      <c r="I1092" s="3">
        <f t="shared" ca="1" si="326"/>
        <v>3404</v>
      </c>
      <c r="J1092">
        <v>12</v>
      </c>
      <c r="K1092" s="1">
        <f t="shared" ca="1" si="327"/>
        <v>0.15</v>
      </c>
      <c r="L1092">
        <f t="shared" ca="1" si="338"/>
        <v>3</v>
      </c>
      <c r="M1092" s="4">
        <f t="shared" ca="1" si="328"/>
        <v>237.35461004935334</v>
      </c>
      <c r="N1092" s="10">
        <f t="shared" ca="1" si="329"/>
        <v>2553</v>
      </c>
      <c r="O1092" s="3">
        <f t="shared" ca="1" si="330"/>
        <v>283.66666666666669</v>
      </c>
      <c r="P1092" s="14">
        <f t="shared" ca="1" si="331"/>
        <v>510.59999999999997</v>
      </c>
      <c r="Q1092" s="14">
        <f t="shared" ca="1" si="332"/>
        <v>13616</v>
      </c>
      <c r="R1092" s="12">
        <f t="shared" ca="1" si="333"/>
        <v>2678948</v>
      </c>
      <c r="S1092" s="12">
        <f t="shared" ca="1" si="334"/>
        <v>816.95999999999992</v>
      </c>
      <c r="T1092" s="12">
        <f t="shared" ca="1" si="335"/>
        <v>203194972</v>
      </c>
    </row>
    <row r="1093" spans="1:20">
      <c r="A1093" t="s">
        <v>1108</v>
      </c>
      <c r="B1093" t="str">
        <f t="shared" si="337"/>
        <v>2017</v>
      </c>
      <c r="D1093" s="3">
        <f t="shared" ca="1" si="322"/>
        <v>7152.6</v>
      </c>
      <c r="E1093" s="3">
        <f t="shared" ca="1" si="323"/>
        <v>71526</v>
      </c>
      <c r="F1093" s="1">
        <f t="shared" ca="1" si="324"/>
        <v>0.1</v>
      </c>
      <c r="G1093">
        <f t="shared" ca="1" si="336"/>
        <v>3</v>
      </c>
      <c r="H1093">
        <f t="shared" ca="1" si="325"/>
        <v>779</v>
      </c>
      <c r="I1093" s="3">
        <f t="shared" ca="1" si="326"/>
        <v>3675</v>
      </c>
      <c r="J1093">
        <v>12</v>
      </c>
      <c r="K1093" s="1">
        <f t="shared" ca="1" si="327"/>
        <v>0.21</v>
      </c>
      <c r="L1093">
        <f t="shared" ca="1" si="338"/>
        <v>3</v>
      </c>
      <c r="M1093" s="4">
        <f t="shared" ca="1" si="328"/>
        <v>360.69279894782022</v>
      </c>
      <c r="N1093" s="10">
        <f t="shared" ca="1" si="329"/>
        <v>2756.25</v>
      </c>
      <c r="O1093" s="3">
        <f t="shared" ca="1" si="330"/>
        <v>306.25</v>
      </c>
      <c r="P1093" s="14">
        <f t="shared" ca="1" si="331"/>
        <v>771.75</v>
      </c>
      <c r="Q1093" s="14">
        <f t="shared" ca="1" si="332"/>
        <v>11025</v>
      </c>
      <c r="R1093" s="12">
        <f t="shared" ca="1" si="333"/>
        <v>2862825</v>
      </c>
      <c r="S1093" s="12">
        <f t="shared" ca="1" si="334"/>
        <v>367.5</v>
      </c>
      <c r="T1093" s="12">
        <f t="shared" ca="1" si="335"/>
        <v>262858050</v>
      </c>
    </row>
    <row r="1094" spans="1:20">
      <c r="A1094" t="s">
        <v>1109</v>
      </c>
      <c r="B1094" t="str">
        <f t="shared" si="337"/>
        <v>2017</v>
      </c>
      <c r="D1094" s="3">
        <f t="shared" ca="1" si="322"/>
        <v>21194.16</v>
      </c>
      <c r="E1094" s="3">
        <f t="shared" ca="1" si="323"/>
        <v>81516</v>
      </c>
      <c r="F1094" s="1">
        <f t="shared" ca="1" si="324"/>
        <v>0.26</v>
      </c>
      <c r="G1094">
        <f t="shared" ca="1" si="336"/>
        <v>5</v>
      </c>
      <c r="H1094">
        <f t="shared" ca="1" si="325"/>
        <v>773</v>
      </c>
      <c r="I1094" s="3">
        <f t="shared" ca="1" si="326"/>
        <v>3381</v>
      </c>
      <c r="J1094">
        <v>12</v>
      </c>
      <c r="K1094" s="1">
        <f t="shared" ca="1" si="327"/>
        <v>0.19</v>
      </c>
      <c r="L1094">
        <f t="shared" ca="1" si="338"/>
        <v>5</v>
      </c>
      <c r="M1094" s="4">
        <f t="shared" ca="1" si="328"/>
        <v>299.69895824970786</v>
      </c>
      <c r="N1094" s="10">
        <f t="shared" ca="1" si="329"/>
        <v>1972.2500000000002</v>
      </c>
      <c r="O1094" s="3">
        <f t="shared" ca="1" si="330"/>
        <v>281.75</v>
      </c>
      <c r="P1094" s="14">
        <f t="shared" ca="1" si="331"/>
        <v>642.39</v>
      </c>
      <c r="Q1094" s="14">
        <f t="shared" ca="1" si="332"/>
        <v>16905</v>
      </c>
      <c r="R1094" s="12">
        <f t="shared" ca="1" si="333"/>
        <v>2613513</v>
      </c>
      <c r="S1094" s="12">
        <f t="shared" ca="1" si="334"/>
        <v>879.06000000000006</v>
      </c>
      <c r="T1094" s="12">
        <f t="shared" ca="1" si="335"/>
        <v>275605596</v>
      </c>
    </row>
    <row r="1095" spans="1:20">
      <c r="A1095" t="s">
        <v>1110</v>
      </c>
      <c r="B1095" t="str">
        <f t="shared" si="337"/>
        <v>2017</v>
      </c>
      <c r="D1095" s="3">
        <f t="shared" ca="1" si="322"/>
        <v>15528.310000000001</v>
      </c>
      <c r="E1095" s="3">
        <f t="shared" ca="1" si="323"/>
        <v>91343</v>
      </c>
      <c r="F1095" s="1">
        <f t="shared" ca="1" si="324"/>
        <v>0.17</v>
      </c>
      <c r="G1095">
        <f t="shared" ca="1" si="336"/>
        <v>5</v>
      </c>
      <c r="H1095">
        <f t="shared" ca="1" si="325"/>
        <v>737</v>
      </c>
      <c r="I1095" s="3">
        <f t="shared" ca="1" si="326"/>
        <v>2293</v>
      </c>
      <c r="J1095">
        <v>12</v>
      </c>
      <c r="K1095" s="1">
        <f t="shared" ca="1" si="327"/>
        <v>0.2</v>
      </c>
      <c r="L1095">
        <f t="shared" ca="1" si="338"/>
        <v>3</v>
      </c>
      <c r="M1095" s="4">
        <f t="shared" ca="1" si="328"/>
        <v>214.14530911218412</v>
      </c>
      <c r="N1095" s="10">
        <f t="shared" ca="1" si="329"/>
        <v>1719.75</v>
      </c>
      <c r="O1095" s="3">
        <f t="shared" ca="1" si="330"/>
        <v>191.08333333333334</v>
      </c>
      <c r="P1095" s="14">
        <f t="shared" ca="1" si="331"/>
        <v>458.6</v>
      </c>
      <c r="Q1095" s="14">
        <f t="shared" ca="1" si="332"/>
        <v>11465</v>
      </c>
      <c r="R1095" s="12">
        <f t="shared" ca="1" si="333"/>
        <v>1689941</v>
      </c>
      <c r="S1095" s="12">
        <f t="shared" ca="1" si="334"/>
        <v>389.81</v>
      </c>
      <c r="T1095" s="12">
        <f t="shared" ca="1" si="335"/>
        <v>209449499</v>
      </c>
    </row>
    <row r="1096" spans="1:20">
      <c r="A1096" t="s">
        <v>1111</v>
      </c>
      <c r="B1096" t="str">
        <f t="shared" si="337"/>
        <v>2017</v>
      </c>
      <c r="D1096" s="3">
        <f t="shared" ca="1" si="322"/>
        <v>37324.160000000003</v>
      </c>
      <c r="E1096" s="3">
        <f t="shared" ca="1" si="323"/>
        <v>116638</v>
      </c>
      <c r="F1096" s="1">
        <f t="shared" ca="1" si="324"/>
        <v>0.32</v>
      </c>
      <c r="G1096">
        <f t="shared" ca="1" si="336"/>
        <v>4</v>
      </c>
      <c r="H1096">
        <f t="shared" ca="1" si="325"/>
        <v>778</v>
      </c>
      <c r="I1096" s="3">
        <f t="shared" ca="1" si="326"/>
        <v>3397</v>
      </c>
      <c r="J1096">
        <v>12</v>
      </c>
      <c r="K1096" s="1">
        <f t="shared" ca="1" si="327"/>
        <v>0.21</v>
      </c>
      <c r="L1096">
        <f t="shared" ca="1" si="338"/>
        <v>3</v>
      </c>
      <c r="M1096" s="4">
        <f t="shared" ca="1" si="328"/>
        <v>333.40773823829812</v>
      </c>
      <c r="N1096" s="10">
        <f t="shared" ca="1" si="329"/>
        <v>2547.75</v>
      </c>
      <c r="O1096" s="3">
        <f t="shared" ca="1" si="330"/>
        <v>283.08333333333331</v>
      </c>
      <c r="P1096" s="14">
        <f t="shared" ca="1" si="331"/>
        <v>713.37</v>
      </c>
      <c r="Q1096" s="14">
        <f t="shared" ca="1" si="332"/>
        <v>13588</v>
      </c>
      <c r="R1096" s="12">
        <f t="shared" ca="1" si="333"/>
        <v>2642866</v>
      </c>
      <c r="S1096" s="12">
        <f t="shared" ca="1" si="334"/>
        <v>1087.04</v>
      </c>
      <c r="T1096" s="12">
        <f t="shared" ca="1" si="335"/>
        <v>396219286</v>
      </c>
    </row>
    <row r="1097" spans="1:20">
      <c r="A1097" t="s">
        <v>1112</v>
      </c>
      <c r="B1097" t="str">
        <f t="shared" si="337"/>
        <v>2017</v>
      </c>
      <c r="D1097" s="3">
        <f t="shared" ca="1" si="322"/>
        <v>19733.7</v>
      </c>
      <c r="E1097" s="3">
        <f t="shared" ca="1" si="323"/>
        <v>93970</v>
      </c>
      <c r="F1097" s="1">
        <f t="shared" ca="1" si="324"/>
        <v>0.21000000000000002</v>
      </c>
      <c r="G1097">
        <f t="shared" ca="1" si="336"/>
        <v>4</v>
      </c>
      <c r="H1097">
        <f t="shared" ca="1" si="325"/>
        <v>732</v>
      </c>
      <c r="I1097" s="3">
        <f t="shared" ca="1" si="326"/>
        <v>3701</v>
      </c>
      <c r="J1097">
        <v>12</v>
      </c>
      <c r="K1097" s="1">
        <f t="shared" ca="1" si="327"/>
        <v>0.15</v>
      </c>
      <c r="L1097">
        <f t="shared" ca="1" si="338"/>
        <v>4</v>
      </c>
      <c r="M1097" s="4">
        <f t="shared" ca="1" si="328"/>
        <v>258.06386950430561</v>
      </c>
      <c r="N1097" s="10">
        <f t="shared" ca="1" si="329"/>
        <v>2467.333333333333</v>
      </c>
      <c r="O1097" s="3">
        <f t="shared" ca="1" si="330"/>
        <v>308.41666666666669</v>
      </c>
      <c r="P1097" s="14">
        <f t="shared" ca="1" si="331"/>
        <v>555.15</v>
      </c>
      <c r="Q1097" s="14">
        <f t="shared" ca="1" si="332"/>
        <v>14804</v>
      </c>
      <c r="R1097" s="12">
        <f t="shared" ca="1" si="333"/>
        <v>2709132</v>
      </c>
      <c r="S1097" s="12">
        <f t="shared" ca="1" si="334"/>
        <v>777.21</v>
      </c>
      <c r="T1097" s="12">
        <f t="shared" ca="1" si="335"/>
        <v>347782970</v>
      </c>
    </row>
    <row r="1098" spans="1:20">
      <c r="A1098" t="s">
        <v>1113</v>
      </c>
      <c r="B1098" t="str">
        <f t="shared" si="337"/>
        <v>2017</v>
      </c>
      <c r="D1098" s="3">
        <f t="shared" ca="1" si="322"/>
        <v>11878.02</v>
      </c>
      <c r="E1098" s="3">
        <f t="shared" ca="1" si="323"/>
        <v>53991</v>
      </c>
      <c r="F1098" s="1">
        <f t="shared" ca="1" si="324"/>
        <v>0.22</v>
      </c>
      <c r="G1098">
        <f t="shared" ca="1" si="336"/>
        <v>5</v>
      </c>
      <c r="H1098">
        <f t="shared" ca="1" si="325"/>
        <v>767</v>
      </c>
      <c r="I1098" s="3">
        <f t="shared" ca="1" si="326"/>
        <v>2893</v>
      </c>
      <c r="J1098">
        <v>12</v>
      </c>
      <c r="K1098" s="1">
        <f t="shared" ca="1" si="327"/>
        <v>0.21</v>
      </c>
      <c r="L1098">
        <f t="shared" ca="1" si="338"/>
        <v>6</v>
      </c>
      <c r="M1098" s="4">
        <f t="shared" ca="1" si="328"/>
        <v>283.94129723973981</v>
      </c>
      <c r="N1098" s="10">
        <f t="shared" ca="1" si="329"/>
        <v>1446.5</v>
      </c>
      <c r="O1098" s="3">
        <f t="shared" ca="1" si="330"/>
        <v>241.08333333333334</v>
      </c>
      <c r="P1098" s="14">
        <f t="shared" ca="1" si="331"/>
        <v>607.53</v>
      </c>
      <c r="Q1098" s="14">
        <f t="shared" ca="1" si="332"/>
        <v>14465</v>
      </c>
      <c r="R1098" s="12">
        <f t="shared" ca="1" si="333"/>
        <v>2218931</v>
      </c>
      <c r="S1098" s="12">
        <f t="shared" ca="1" si="334"/>
        <v>636.46</v>
      </c>
      <c r="T1098" s="12">
        <f t="shared" ca="1" si="335"/>
        <v>156195963</v>
      </c>
    </row>
    <row r="1099" spans="1:20">
      <c r="A1099" t="s">
        <v>1114</v>
      </c>
      <c r="B1099" t="str">
        <f t="shared" si="337"/>
        <v>2017</v>
      </c>
      <c r="D1099" s="3">
        <f t="shared" ca="1" si="322"/>
        <v>9280.9499999999989</v>
      </c>
      <c r="E1099" s="3">
        <f t="shared" ca="1" si="323"/>
        <v>61873</v>
      </c>
      <c r="F1099" s="1">
        <f t="shared" ca="1" si="324"/>
        <v>0.15</v>
      </c>
      <c r="G1099">
        <f t="shared" ca="1" si="336"/>
        <v>5</v>
      </c>
      <c r="H1099">
        <f t="shared" ca="1" si="325"/>
        <v>739</v>
      </c>
      <c r="I1099" s="3">
        <f t="shared" ca="1" si="326"/>
        <v>2445</v>
      </c>
      <c r="J1099">
        <v>12</v>
      </c>
      <c r="K1099" s="1">
        <f t="shared" ca="1" si="327"/>
        <v>0.17</v>
      </c>
      <c r="L1099">
        <f t="shared" ca="1" si="338"/>
        <v>3</v>
      </c>
      <c r="M1099" s="4">
        <f t="shared" ca="1" si="328"/>
        <v>193.56771666021791</v>
      </c>
      <c r="N1099" s="10">
        <f t="shared" ca="1" si="329"/>
        <v>1833.75</v>
      </c>
      <c r="O1099" s="3">
        <f t="shared" ca="1" si="330"/>
        <v>203.75</v>
      </c>
      <c r="P1099" s="14">
        <f t="shared" ca="1" si="331"/>
        <v>415.65000000000003</v>
      </c>
      <c r="Q1099" s="14">
        <f t="shared" ca="1" si="332"/>
        <v>12225</v>
      </c>
      <c r="R1099" s="12">
        <f t="shared" ca="1" si="333"/>
        <v>1806855</v>
      </c>
      <c r="S1099" s="12">
        <f t="shared" ca="1" si="334"/>
        <v>366.75</v>
      </c>
      <c r="T1099" s="12">
        <f t="shared" ca="1" si="335"/>
        <v>151279485</v>
      </c>
    </row>
    <row r="1100" spans="1:20">
      <c r="A1100" t="s">
        <v>1115</v>
      </c>
      <c r="B1100" t="str">
        <f t="shared" si="337"/>
        <v>2017</v>
      </c>
      <c r="D1100" s="3">
        <f t="shared" ca="1" si="322"/>
        <v>5237.7000000000007</v>
      </c>
      <c r="E1100" s="3">
        <f t="shared" ca="1" si="323"/>
        <v>52377</v>
      </c>
      <c r="F1100" s="1">
        <f t="shared" ca="1" si="324"/>
        <v>0.10000000000000002</v>
      </c>
      <c r="G1100">
        <f t="shared" ca="1" si="336"/>
        <v>4</v>
      </c>
      <c r="H1100">
        <f t="shared" ca="1" si="325"/>
        <v>744</v>
      </c>
      <c r="I1100" s="3">
        <f t="shared" ca="1" si="326"/>
        <v>2611</v>
      </c>
      <c r="J1100">
        <v>12</v>
      </c>
      <c r="K1100" s="1">
        <f t="shared" ca="1" si="327"/>
        <v>0.18</v>
      </c>
      <c r="L1100">
        <f t="shared" ca="1" si="338"/>
        <v>6</v>
      </c>
      <c r="M1100" s="4">
        <f t="shared" ca="1" si="328"/>
        <v>219.06653964331329</v>
      </c>
      <c r="N1100" s="10">
        <f t="shared" ca="1" si="329"/>
        <v>1305.5</v>
      </c>
      <c r="O1100" s="3">
        <f t="shared" ca="1" si="330"/>
        <v>217.58333333333334</v>
      </c>
      <c r="P1100" s="14">
        <f t="shared" ca="1" si="331"/>
        <v>469.97999999999996</v>
      </c>
      <c r="Q1100" s="14">
        <f t="shared" ca="1" si="332"/>
        <v>10444</v>
      </c>
      <c r="R1100" s="12">
        <f t="shared" ca="1" si="333"/>
        <v>1942584</v>
      </c>
      <c r="S1100" s="12">
        <f t="shared" ca="1" si="334"/>
        <v>261.10000000000002</v>
      </c>
      <c r="T1100" s="12">
        <f t="shared" ca="1" si="335"/>
        <v>136756347</v>
      </c>
    </row>
    <row r="1101" spans="1:20">
      <c r="A1101" t="s">
        <v>1116</v>
      </c>
      <c r="B1101" t="str">
        <f t="shared" si="337"/>
        <v>2017</v>
      </c>
      <c r="D1101" s="3">
        <f t="shared" ca="1" si="322"/>
        <v>21383.149999999998</v>
      </c>
      <c r="E1101" s="3">
        <f t="shared" ca="1" si="323"/>
        <v>73735</v>
      </c>
      <c r="F1101" s="1">
        <f t="shared" ca="1" si="324"/>
        <v>0.28999999999999998</v>
      </c>
      <c r="G1101">
        <f t="shared" ca="1" si="336"/>
        <v>5</v>
      </c>
      <c r="H1101">
        <f t="shared" ca="1" si="325"/>
        <v>756</v>
      </c>
      <c r="I1101" s="3">
        <f t="shared" ca="1" si="326"/>
        <v>3159</v>
      </c>
      <c r="J1101">
        <v>12</v>
      </c>
      <c r="K1101" s="1">
        <f t="shared" ca="1" si="327"/>
        <v>0.17</v>
      </c>
      <c r="L1101">
        <f t="shared" ca="1" si="338"/>
        <v>5</v>
      </c>
      <c r="M1101" s="4">
        <f t="shared" ca="1" si="328"/>
        <v>250.09424005301778</v>
      </c>
      <c r="N1101" s="10">
        <f t="shared" ca="1" si="329"/>
        <v>1842.7500000000002</v>
      </c>
      <c r="O1101" s="3">
        <f t="shared" ca="1" si="330"/>
        <v>263.25</v>
      </c>
      <c r="P1101" s="14">
        <f t="shared" ca="1" si="331"/>
        <v>537.03000000000009</v>
      </c>
      <c r="Q1101" s="14">
        <f t="shared" ca="1" si="332"/>
        <v>15795</v>
      </c>
      <c r="R1101" s="12">
        <f t="shared" ca="1" si="333"/>
        <v>2388204</v>
      </c>
      <c r="S1101" s="12">
        <f t="shared" ca="1" si="334"/>
        <v>916.1099999999999</v>
      </c>
      <c r="T1101" s="12">
        <f t="shared" ca="1" si="335"/>
        <v>232928865</v>
      </c>
    </row>
    <row r="1102" spans="1:20">
      <c r="A1102" t="s">
        <v>1117</v>
      </c>
      <c r="B1102" t="str">
        <f t="shared" si="337"/>
        <v>2017</v>
      </c>
      <c r="D1102" s="3">
        <f t="shared" ca="1" si="322"/>
        <v>38283.479999999996</v>
      </c>
      <c r="E1102" s="3">
        <f t="shared" ca="1" si="323"/>
        <v>106343</v>
      </c>
      <c r="F1102" s="1">
        <f t="shared" ca="1" si="324"/>
        <v>0.36</v>
      </c>
      <c r="G1102">
        <f t="shared" ca="1" si="336"/>
        <v>5</v>
      </c>
      <c r="H1102">
        <f t="shared" ca="1" si="325"/>
        <v>736</v>
      </c>
      <c r="I1102" s="3">
        <f t="shared" ca="1" si="326"/>
        <v>3267</v>
      </c>
      <c r="J1102">
        <v>12</v>
      </c>
      <c r="K1102" s="1">
        <f t="shared" ca="1" si="327"/>
        <v>0.16</v>
      </c>
      <c r="L1102">
        <f t="shared" ca="1" si="338"/>
        <v>5</v>
      </c>
      <c r="M1102" s="4">
        <f t="shared" ca="1" si="328"/>
        <v>243.20975478196576</v>
      </c>
      <c r="N1102" s="10">
        <f t="shared" ca="1" si="329"/>
        <v>1905.7500000000002</v>
      </c>
      <c r="O1102" s="3">
        <f t="shared" ca="1" si="330"/>
        <v>272.25</v>
      </c>
      <c r="P1102" s="14">
        <f t="shared" ca="1" si="331"/>
        <v>522.72</v>
      </c>
      <c r="Q1102" s="14">
        <f t="shared" ca="1" si="332"/>
        <v>16335</v>
      </c>
      <c r="R1102" s="12">
        <f t="shared" ca="1" si="333"/>
        <v>2404512</v>
      </c>
      <c r="S1102" s="12">
        <f t="shared" ca="1" si="334"/>
        <v>1176.1199999999999</v>
      </c>
      <c r="T1102" s="12">
        <f t="shared" ca="1" si="335"/>
        <v>347422581</v>
      </c>
    </row>
    <row r="1103" spans="1:20">
      <c r="A1103" t="s">
        <v>1118</v>
      </c>
      <c r="B1103" t="str">
        <f t="shared" si="337"/>
        <v>2017</v>
      </c>
      <c r="D1103" s="3">
        <f t="shared" ca="1" si="322"/>
        <v>9370.24</v>
      </c>
      <c r="E1103" s="3">
        <f t="shared" ca="1" si="323"/>
        <v>85184</v>
      </c>
      <c r="F1103" s="1">
        <f t="shared" ca="1" si="324"/>
        <v>0.11</v>
      </c>
      <c r="G1103">
        <f t="shared" ca="1" si="336"/>
        <v>5</v>
      </c>
      <c r="H1103">
        <f t="shared" ca="1" si="325"/>
        <v>744</v>
      </c>
      <c r="I1103" s="3">
        <f t="shared" ca="1" si="326"/>
        <v>2235</v>
      </c>
      <c r="J1103">
        <v>12</v>
      </c>
      <c r="K1103" s="1">
        <f t="shared" ca="1" si="327"/>
        <v>0.15</v>
      </c>
      <c r="L1103">
        <f t="shared" ca="1" si="338"/>
        <v>4</v>
      </c>
      <c r="M1103" s="4">
        <f t="shared" ca="1" si="328"/>
        <v>155.84240700949024</v>
      </c>
      <c r="N1103" s="10">
        <f t="shared" ca="1" si="329"/>
        <v>1490</v>
      </c>
      <c r="O1103" s="3">
        <f t="shared" ca="1" si="330"/>
        <v>186.25</v>
      </c>
      <c r="P1103" s="14">
        <f t="shared" ca="1" si="331"/>
        <v>335.25</v>
      </c>
      <c r="Q1103" s="14">
        <f t="shared" ca="1" si="332"/>
        <v>11175</v>
      </c>
      <c r="R1103" s="12">
        <f t="shared" ca="1" si="333"/>
        <v>1662840</v>
      </c>
      <c r="S1103" s="12">
        <f t="shared" ca="1" si="334"/>
        <v>245.85</v>
      </c>
      <c r="T1103" s="12">
        <f t="shared" ca="1" si="335"/>
        <v>190386240</v>
      </c>
    </row>
    <row r="1104" spans="1:20">
      <c r="A1104" t="s">
        <v>1119</v>
      </c>
      <c r="B1104" t="str">
        <f t="shared" si="337"/>
        <v>2017</v>
      </c>
      <c r="D1104" s="3">
        <f t="shared" ca="1" si="322"/>
        <v>25951.68</v>
      </c>
      <c r="E1104" s="3">
        <f t="shared" ca="1" si="323"/>
        <v>72088</v>
      </c>
      <c r="F1104" s="1">
        <f t="shared" ca="1" si="324"/>
        <v>0.36</v>
      </c>
      <c r="G1104">
        <f t="shared" ca="1" si="336"/>
        <v>5</v>
      </c>
      <c r="H1104">
        <f t="shared" ca="1" si="325"/>
        <v>743</v>
      </c>
      <c r="I1104" s="3">
        <f t="shared" ca="1" si="326"/>
        <v>2807</v>
      </c>
      <c r="J1104">
        <v>12</v>
      </c>
      <c r="K1104" s="1">
        <f t="shared" ca="1" si="327"/>
        <v>0.19</v>
      </c>
      <c r="L1104">
        <f t="shared" ca="1" si="338"/>
        <v>4</v>
      </c>
      <c r="M1104" s="4">
        <f t="shared" ca="1" si="328"/>
        <v>248.81838976839094</v>
      </c>
      <c r="N1104" s="10">
        <f t="shared" ca="1" si="329"/>
        <v>1871.3333333333333</v>
      </c>
      <c r="O1104" s="3">
        <f t="shared" ca="1" si="330"/>
        <v>233.91666666666666</v>
      </c>
      <c r="P1104" s="14">
        <f t="shared" ca="1" si="331"/>
        <v>533.33000000000004</v>
      </c>
      <c r="Q1104" s="14">
        <f t="shared" ca="1" si="332"/>
        <v>14035</v>
      </c>
      <c r="R1104" s="12">
        <f t="shared" ca="1" si="333"/>
        <v>2085601</v>
      </c>
      <c r="S1104" s="12">
        <f t="shared" ca="1" si="334"/>
        <v>1010.52</v>
      </c>
      <c r="T1104" s="12">
        <f t="shared" ca="1" si="335"/>
        <v>202351016</v>
      </c>
    </row>
    <row r="1105" spans="1:20">
      <c r="A1105" t="s">
        <v>1120</v>
      </c>
      <c r="B1105" t="str">
        <f t="shared" si="337"/>
        <v>2017</v>
      </c>
      <c r="D1105" s="3">
        <f t="shared" ca="1" si="322"/>
        <v>19372.21</v>
      </c>
      <c r="E1105" s="3">
        <f t="shared" ca="1" si="323"/>
        <v>62491</v>
      </c>
      <c r="F1105" s="1">
        <f t="shared" ca="1" si="324"/>
        <v>0.31</v>
      </c>
      <c r="G1105">
        <f t="shared" ca="1" si="336"/>
        <v>3</v>
      </c>
      <c r="H1105">
        <f t="shared" ca="1" si="325"/>
        <v>769</v>
      </c>
      <c r="I1105" s="3">
        <f t="shared" ca="1" si="326"/>
        <v>2450</v>
      </c>
      <c r="J1105">
        <v>12</v>
      </c>
      <c r="K1105" s="1">
        <f t="shared" ca="1" si="327"/>
        <v>0.17</v>
      </c>
      <c r="L1105">
        <f t="shared" ca="1" si="338"/>
        <v>6</v>
      </c>
      <c r="M1105" s="4">
        <f t="shared" ca="1" si="328"/>
        <v>193.9635606615681</v>
      </c>
      <c r="N1105" s="10">
        <f t="shared" ca="1" si="329"/>
        <v>1225</v>
      </c>
      <c r="O1105" s="3">
        <f t="shared" ca="1" si="330"/>
        <v>204.16666666666666</v>
      </c>
      <c r="P1105" s="14">
        <f t="shared" ca="1" si="331"/>
        <v>416.50000000000006</v>
      </c>
      <c r="Q1105" s="14">
        <f t="shared" ca="1" si="332"/>
        <v>7350</v>
      </c>
      <c r="R1105" s="12">
        <f t="shared" ca="1" si="333"/>
        <v>1884050</v>
      </c>
      <c r="S1105" s="12">
        <f t="shared" ca="1" si="334"/>
        <v>759.5</v>
      </c>
      <c r="T1105" s="12">
        <f t="shared" ca="1" si="335"/>
        <v>153102950</v>
      </c>
    </row>
    <row r="1106" spans="1:20">
      <c r="A1106" t="s">
        <v>1121</v>
      </c>
      <c r="B1106" t="str">
        <f t="shared" si="337"/>
        <v>2017</v>
      </c>
      <c r="D1106" s="3">
        <f t="shared" ca="1" si="322"/>
        <v>12309.72</v>
      </c>
      <c r="E1106" s="3">
        <f t="shared" ca="1" si="323"/>
        <v>102581</v>
      </c>
      <c r="F1106" s="1">
        <f t="shared" ca="1" si="324"/>
        <v>0.12</v>
      </c>
      <c r="G1106">
        <f t="shared" ca="1" si="336"/>
        <v>3</v>
      </c>
      <c r="H1106">
        <f t="shared" ca="1" si="325"/>
        <v>750</v>
      </c>
      <c r="I1106" s="3">
        <f t="shared" ca="1" si="326"/>
        <v>2949</v>
      </c>
      <c r="J1106">
        <v>12</v>
      </c>
      <c r="K1106" s="1">
        <f t="shared" ca="1" si="327"/>
        <v>0.21</v>
      </c>
      <c r="L1106">
        <f t="shared" ca="1" si="338"/>
        <v>6</v>
      </c>
      <c r="M1106" s="4">
        <f t="shared" ca="1" si="328"/>
        <v>289.43756846180179</v>
      </c>
      <c r="N1106" s="10">
        <f t="shared" ca="1" si="329"/>
        <v>1474.5</v>
      </c>
      <c r="O1106" s="3">
        <f t="shared" ca="1" si="330"/>
        <v>245.75</v>
      </c>
      <c r="P1106" s="14">
        <f t="shared" ca="1" si="331"/>
        <v>619.29</v>
      </c>
      <c r="Q1106" s="14">
        <f t="shared" ca="1" si="332"/>
        <v>8847</v>
      </c>
      <c r="R1106" s="12">
        <f t="shared" ca="1" si="333"/>
        <v>2211750</v>
      </c>
      <c r="S1106" s="12">
        <f t="shared" ca="1" si="334"/>
        <v>353.88</v>
      </c>
      <c r="T1106" s="12">
        <f t="shared" ca="1" si="335"/>
        <v>302511369</v>
      </c>
    </row>
    <row r="1107" spans="1:20">
      <c r="A1107" t="s">
        <v>1122</v>
      </c>
      <c r="B1107" t="str">
        <f t="shared" si="337"/>
        <v>2017</v>
      </c>
      <c r="D1107" s="3">
        <f t="shared" ca="1" si="322"/>
        <v>22056.48</v>
      </c>
      <c r="E1107" s="3">
        <f t="shared" ca="1" si="323"/>
        <v>61268</v>
      </c>
      <c r="F1107" s="1">
        <f t="shared" ca="1" si="324"/>
        <v>0.36</v>
      </c>
      <c r="G1107">
        <f t="shared" ca="1" si="336"/>
        <v>5</v>
      </c>
      <c r="H1107">
        <f t="shared" ca="1" si="325"/>
        <v>720</v>
      </c>
      <c r="I1107" s="3">
        <f t="shared" ca="1" si="326"/>
        <v>2989</v>
      </c>
      <c r="J1107">
        <v>12</v>
      </c>
      <c r="K1107" s="1">
        <f t="shared" ca="1" si="327"/>
        <v>0.17</v>
      </c>
      <c r="L1107">
        <f t="shared" ca="1" si="338"/>
        <v>5</v>
      </c>
      <c r="M1107" s="4">
        <f t="shared" ca="1" si="328"/>
        <v>236.63554400711314</v>
      </c>
      <c r="N1107" s="10">
        <f t="shared" ca="1" si="329"/>
        <v>1743.5833333333335</v>
      </c>
      <c r="O1107" s="3">
        <f t="shared" ca="1" si="330"/>
        <v>249.08333333333334</v>
      </c>
      <c r="P1107" s="14">
        <f t="shared" ca="1" si="331"/>
        <v>508.13000000000005</v>
      </c>
      <c r="Q1107" s="14">
        <f t="shared" ca="1" si="332"/>
        <v>14945</v>
      </c>
      <c r="R1107" s="12">
        <f t="shared" ca="1" si="333"/>
        <v>2152080</v>
      </c>
      <c r="S1107" s="12">
        <f t="shared" ca="1" si="334"/>
        <v>1076.04</v>
      </c>
      <c r="T1107" s="12">
        <f t="shared" ca="1" si="335"/>
        <v>183130052</v>
      </c>
    </row>
    <row r="1108" spans="1:20">
      <c r="A1108" t="s">
        <v>1123</v>
      </c>
      <c r="B1108" t="str">
        <f t="shared" si="337"/>
        <v>2017</v>
      </c>
      <c r="D1108" s="3">
        <f t="shared" ca="1" si="322"/>
        <v>19582.16</v>
      </c>
      <c r="E1108" s="3">
        <f t="shared" ca="1" si="323"/>
        <v>51532</v>
      </c>
      <c r="F1108" s="1">
        <f t="shared" ca="1" si="324"/>
        <v>0.38</v>
      </c>
      <c r="G1108">
        <f t="shared" ca="1" si="336"/>
        <v>5</v>
      </c>
      <c r="H1108">
        <f t="shared" ca="1" si="325"/>
        <v>761</v>
      </c>
      <c r="I1108" s="3">
        <f t="shared" ca="1" si="326"/>
        <v>2166</v>
      </c>
      <c r="J1108">
        <v>12</v>
      </c>
      <c r="K1108" s="1">
        <f t="shared" ca="1" si="327"/>
        <v>0.18</v>
      </c>
      <c r="L1108">
        <f t="shared" ca="1" si="338"/>
        <v>5</v>
      </c>
      <c r="M1108" s="4">
        <f t="shared" ca="1" si="328"/>
        <v>181.73041932876936</v>
      </c>
      <c r="N1108" s="10">
        <f t="shared" ca="1" si="329"/>
        <v>1263.5</v>
      </c>
      <c r="O1108" s="3">
        <f t="shared" ca="1" si="330"/>
        <v>180.5</v>
      </c>
      <c r="P1108" s="14">
        <f t="shared" ca="1" si="331"/>
        <v>389.88</v>
      </c>
      <c r="Q1108" s="14">
        <f t="shared" ca="1" si="332"/>
        <v>10830</v>
      </c>
      <c r="R1108" s="12">
        <f t="shared" ca="1" si="333"/>
        <v>1648326</v>
      </c>
      <c r="S1108" s="12">
        <f t="shared" ca="1" si="334"/>
        <v>823.08</v>
      </c>
      <c r="T1108" s="12">
        <f t="shared" ca="1" si="335"/>
        <v>111618312</v>
      </c>
    </row>
    <row r="1109" spans="1:20">
      <c r="A1109" t="s">
        <v>1124</v>
      </c>
      <c r="B1109" t="str">
        <f t="shared" si="337"/>
        <v>2017</v>
      </c>
      <c r="D1109" s="3">
        <f t="shared" ca="1" si="322"/>
        <v>6962.41</v>
      </c>
      <c r="E1109" s="3">
        <f t="shared" ca="1" si="323"/>
        <v>53557</v>
      </c>
      <c r="F1109" s="1">
        <f t="shared" ca="1" si="324"/>
        <v>0.13</v>
      </c>
      <c r="G1109">
        <f t="shared" ca="1" si="336"/>
        <v>4</v>
      </c>
      <c r="H1109">
        <f t="shared" ca="1" si="325"/>
        <v>778</v>
      </c>
      <c r="I1109" s="3">
        <f t="shared" ca="1" si="326"/>
        <v>2565</v>
      </c>
      <c r="J1109">
        <v>12</v>
      </c>
      <c r="K1109" s="1">
        <f t="shared" ca="1" si="327"/>
        <v>0.18</v>
      </c>
      <c r="L1109">
        <f t="shared" ca="1" si="338"/>
        <v>6</v>
      </c>
      <c r="M1109" s="4">
        <f t="shared" ca="1" si="328"/>
        <v>215.20707552091096</v>
      </c>
      <c r="N1109" s="10">
        <f t="shared" ca="1" si="329"/>
        <v>1282.5</v>
      </c>
      <c r="O1109" s="3">
        <f t="shared" ca="1" si="330"/>
        <v>213.75</v>
      </c>
      <c r="P1109" s="14">
        <f t="shared" ca="1" si="331"/>
        <v>461.7</v>
      </c>
      <c r="Q1109" s="14">
        <f t="shared" ca="1" si="332"/>
        <v>10260</v>
      </c>
      <c r="R1109" s="12">
        <f t="shared" ca="1" si="333"/>
        <v>1995570</v>
      </c>
      <c r="S1109" s="12">
        <f t="shared" ca="1" si="334"/>
        <v>333.45</v>
      </c>
      <c r="T1109" s="12">
        <f t="shared" ca="1" si="335"/>
        <v>137373705</v>
      </c>
    </row>
    <row r="1110" spans="1:20">
      <c r="A1110" t="s">
        <v>1125</v>
      </c>
      <c r="B1110" t="str">
        <f t="shared" si="337"/>
        <v>2017</v>
      </c>
      <c r="D1110" s="3">
        <f t="shared" ca="1" si="322"/>
        <v>29093.089999999997</v>
      </c>
      <c r="E1110" s="3">
        <f t="shared" ca="1" si="323"/>
        <v>100321</v>
      </c>
      <c r="F1110" s="1">
        <f t="shared" ca="1" si="324"/>
        <v>0.28999999999999998</v>
      </c>
      <c r="G1110">
        <f t="shared" ca="1" si="336"/>
        <v>4</v>
      </c>
      <c r="H1110">
        <f t="shared" ca="1" si="325"/>
        <v>751</v>
      </c>
      <c r="I1110" s="3">
        <f t="shared" ca="1" si="326"/>
        <v>3091</v>
      </c>
      <c r="J1110">
        <v>12</v>
      </c>
      <c r="K1110" s="1">
        <f t="shared" ca="1" si="327"/>
        <v>0.21</v>
      </c>
      <c r="L1110">
        <f t="shared" ca="1" si="338"/>
        <v>3</v>
      </c>
      <c r="M1110" s="4">
        <f t="shared" ca="1" si="328"/>
        <v>303.37454191774486</v>
      </c>
      <c r="N1110" s="10">
        <f t="shared" ca="1" si="329"/>
        <v>2318.25</v>
      </c>
      <c r="O1110" s="3">
        <f t="shared" ca="1" si="330"/>
        <v>257.58333333333331</v>
      </c>
      <c r="P1110" s="14">
        <f t="shared" ca="1" si="331"/>
        <v>649.11</v>
      </c>
      <c r="Q1110" s="14">
        <f t="shared" ca="1" si="332"/>
        <v>12364</v>
      </c>
      <c r="R1110" s="12">
        <f t="shared" ca="1" si="333"/>
        <v>2321341</v>
      </c>
      <c r="S1110" s="12">
        <f t="shared" ca="1" si="334"/>
        <v>896.39</v>
      </c>
      <c r="T1110" s="12">
        <f t="shared" ca="1" si="335"/>
        <v>310092211</v>
      </c>
    </row>
    <row r="1111" spans="1:20">
      <c r="A1111" t="s">
        <v>1126</v>
      </c>
      <c r="B1111" t="str">
        <f t="shared" si="337"/>
        <v>2017</v>
      </c>
      <c r="D1111" s="3">
        <f t="shared" ca="1" si="322"/>
        <v>35758.82</v>
      </c>
      <c r="E1111" s="3">
        <f t="shared" ca="1" si="323"/>
        <v>105173</v>
      </c>
      <c r="F1111" s="1">
        <f t="shared" ca="1" si="324"/>
        <v>0.34</v>
      </c>
      <c r="G1111">
        <f t="shared" ca="1" si="336"/>
        <v>5</v>
      </c>
      <c r="H1111">
        <f t="shared" ca="1" si="325"/>
        <v>746</v>
      </c>
      <c r="I1111" s="3">
        <f t="shared" ca="1" si="326"/>
        <v>3469</v>
      </c>
      <c r="J1111">
        <v>12</v>
      </c>
      <c r="K1111" s="1">
        <f t="shared" ca="1" si="327"/>
        <v>0.19</v>
      </c>
      <c r="L1111">
        <f t="shared" ca="1" si="338"/>
        <v>3</v>
      </c>
      <c r="M1111" s="4">
        <f t="shared" ca="1" si="328"/>
        <v>307.49946352210475</v>
      </c>
      <c r="N1111" s="10">
        <f t="shared" ca="1" si="329"/>
        <v>2601.75</v>
      </c>
      <c r="O1111" s="3">
        <f t="shared" ca="1" si="330"/>
        <v>289.08333333333331</v>
      </c>
      <c r="P1111" s="14">
        <f t="shared" ca="1" si="331"/>
        <v>659.11</v>
      </c>
      <c r="Q1111" s="14">
        <f t="shared" ca="1" si="332"/>
        <v>17345</v>
      </c>
      <c r="R1111" s="12">
        <f t="shared" ca="1" si="333"/>
        <v>2587874</v>
      </c>
      <c r="S1111" s="12">
        <f t="shared" ca="1" si="334"/>
        <v>1179.46</v>
      </c>
      <c r="T1111" s="12">
        <f t="shared" ca="1" si="335"/>
        <v>364845137</v>
      </c>
    </row>
    <row r="1112" spans="1:20">
      <c r="A1112" t="s">
        <v>1127</v>
      </c>
      <c r="B1112" t="str">
        <f t="shared" si="337"/>
        <v>2017</v>
      </c>
      <c r="D1112" s="3">
        <f t="shared" ca="1" si="322"/>
        <v>15833.070000000002</v>
      </c>
      <c r="E1112" s="3">
        <f t="shared" ca="1" si="323"/>
        <v>58641</v>
      </c>
      <c r="F1112" s="1">
        <f t="shared" ca="1" si="324"/>
        <v>0.27</v>
      </c>
      <c r="G1112">
        <f t="shared" ca="1" si="336"/>
        <v>5</v>
      </c>
      <c r="H1112">
        <f t="shared" ca="1" si="325"/>
        <v>723</v>
      </c>
      <c r="I1112" s="3">
        <f t="shared" ca="1" si="326"/>
        <v>2821</v>
      </c>
      <c r="J1112">
        <v>12</v>
      </c>
      <c r="K1112" s="1">
        <f t="shared" ca="1" si="327"/>
        <v>0.17</v>
      </c>
      <c r="L1112">
        <f t="shared" ca="1" si="338"/>
        <v>5</v>
      </c>
      <c r="M1112" s="4">
        <f t="shared" ca="1" si="328"/>
        <v>223.33518556174826</v>
      </c>
      <c r="N1112" s="10">
        <f t="shared" ca="1" si="329"/>
        <v>1645.5833333333335</v>
      </c>
      <c r="O1112" s="3">
        <f t="shared" ca="1" si="330"/>
        <v>235.08333333333334</v>
      </c>
      <c r="P1112" s="14">
        <f t="shared" ca="1" si="331"/>
        <v>479.57000000000005</v>
      </c>
      <c r="Q1112" s="14">
        <f t="shared" ca="1" si="332"/>
        <v>14105</v>
      </c>
      <c r="R1112" s="12">
        <f t="shared" ca="1" si="333"/>
        <v>2039583</v>
      </c>
      <c r="S1112" s="12">
        <f t="shared" ca="1" si="334"/>
        <v>761.67000000000007</v>
      </c>
      <c r="T1112" s="12">
        <f t="shared" ca="1" si="335"/>
        <v>165426261</v>
      </c>
    </row>
    <row r="1113" spans="1:20">
      <c r="A1113" t="s">
        <v>1128</v>
      </c>
      <c r="B1113" t="str">
        <f t="shared" si="337"/>
        <v>2017</v>
      </c>
      <c r="D1113" s="3">
        <f t="shared" ca="1" si="322"/>
        <v>14489.93</v>
      </c>
      <c r="E1113" s="3">
        <f t="shared" ca="1" si="323"/>
        <v>111461</v>
      </c>
      <c r="F1113" s="1">
        <f t="shared" ca="1" si="324"/>
        <v>0.13</v>
      </c>
      <c r="G1113">
        <f t="shared" ca="1" si="336"/>
        <v>5</v>
      </c>
      <c r="H1113">
        <f t="shared" ca="1" si="325"/>
        <v>774</v>
      </c>
      <c r="I1113" s="3">
        <f t="shared" ca="1" si="326"/>
        <v>2870</v>
      </c>
      <c r="J1113">
        <v>12</v>
      </c>
      <c r="K1113" s="1">
        <f t="shared" ca="1" si="327"/>
        <v>0.16</v>
      </c>
      <c r="L1113">
        <f t="shared" ca="1" si="338"/>
        <v>5</v>
      </c>
      <c r="M1113" s="4">
        <f t="shared" ca="1" si="328"/>
        <v>213.65534013597841</v>
      </c>
      <c r="N1113" s="10">
        <f t="shared" ca="1" si="329"/>
        <v>1674.1666666666667</v>
      </c>
      <c r="O1113" s="3">
        <f t="shared" ca="1" si="330"/>
        <v>239.16666666666666</v>
      </c>
      <c r="P1113" s="14">
        <f t="shared" ca="1" si="331"/>
        <v>459.2</v>
      </c>
      <c r="Q1113" s="14">
        <f t="shared" ca="1" si="332"/>
        <v>14350</v>
      </c>
      <c r="R1113" s="12">
        <f t="shared" ca="1" si="333"/>
        <v>2221380</v>
      </c>
      <c r="S1113" s="12">
        <f t="shared" ca="1" si="334"/>
        <v>373.1</v>
      </c>
      <c r="T1113" s="12">
        <f t="shared" ca="1" si="335"/>
        <v>319893070</v>
      </c>
    </row>
    <row r="1114" spans="1:20">
      <c r="A1114" t="s">
        <v>1129</v>
      </c>
      <c r="B1114" t="str">
        <f t="shared" si="337"/>
        <v>2017</v>
      </c>
      <c r="D1114" s="3">
        <f t="shared" ca="1" si="322"/>
        <v>19771.560000000001</v>
      </c>
      <c r="E1114" s="3">
        <f t="shared" ca="1" si="323"/>
        <v>73228</v>
      </c>
      <c r="F1114" s="1">
        <f t="shared" ca="1" si="324"/>
        <v>0.27</v>
      </c>
      <c r="G1114">
        <f t="shared" ca="1" si="336"/>
        <v>5</v>
      </c>
      <c r="H1114">
        <f t="shared" ca="1" si="325"/>
        <v>759</v>
      </c>
      <c r="I1114" s="3">
        <f t="shared" ca="1" si="326"/>
        <v>3242</v>
      </c>
      <c r="J1114">
        <v>12</v>
      </c>
      <c r="K1114" s="1">
        <f t="shared" ca="1" si="327"/>
        <v>0.15</v>
      </c>
      <c r="L1114">
        <f t="shared" ca="1" si="338"/>
        <v>4</v>
      </c>
      <c r="M1114" s="4">
        <f t="shared" ca="1" si="328"/>
        <v>226.058650346652</v>
      </c>
      <c r="N1114" s="10">
        <f t="shared" ca="1" si="329"/>
        <v>2161.333333333333</v>
      </c>
      <c r="O1114" s="3">
        <f t="shared" ca="1" si="330"/>
        <v>270.16666666666669</v>
      </c>
      <c r="P1114" s="14">
        <f t="shared" ca="1" si="331"/>
        <v>486.29999999999995</v>
      </c>
      <c r="Q1114" s="14">
        <f t="shared" ca="1" si="332"/>
        <v>16210</v>
      </c>
      <c r="R1114" s="12">
        <f t="shared" ca="1" si="333"/>
        <v>2460678</v>
      </c>
      <c r="S1114" s="12">
        <f t="shared" ca="1" si="334"/>
        <v>875.34</v>
      </c>
      <c r="T1114" s="12">
        <f t="shared" ca="1" si="335"/>
        <v>237405176</v>
      </c>
    </row>
    <row r="1115" spans="1:20">
      <c r="A1115" t="s">
        <v>1130</v>
      </c>
      <c r="B1115" t="str">
        <f t="shared" si="337"/>
        <v>2017</v>
      </c>
      <c r="D1115" s="3">
        <f t="shared" ca="1" si="322"/>
        <v>33710.400000000001</v>
      </c>
      <c r="E1115" s="3">
        <f t="shared" ca="1" si="323"/>
        <v>112368</v>
      </c>
      <c r="F1115" s="1">
        <f t="shared" ca="1" si="324"/>
        <v>0.3</v>
      </c>
      <c r="G1115">
        <f t="shared" ca="1" si="336"/>
        <v>4</v>
      </c>
      <c r="H1115">
        <f t="shared" ca="1" si="325"/>
        <v>781</v>
      </c>
      <c r="I1115" s="3">
        <f t="shared" ca="1" si="326"/>
        <v>3927</v>
      </c>
      <c r="J1115">
        <v>12</v>
      </c>
      <c r="K1115" s="1">
        <f t="shared" ca="1" si="327"/>
        <v>0.15</v>
      </c>
      <c r="L1115">
        <f t="shared" ca="1" si="338"/>
        <v>3</v>
      </c>
      <c r="M1115" s="4">
        <f t="shared" ca="1" si="328"/>
        <v>273.82243057103716</v>
      </c>
      <c r="N1115" s="10">
        <f t="shared" ca="1" si="329"/>
        <v>2945.25</v>
      </c>
      <c r="O1115" s="3">
        <f t="shared" ca="1" si="330"/>
        <v>327.25</v>
      </c>
      <c r="P1115" s="14">
        <f t="shared" ca="1" si="331"/>
        <v>589.04999999999995</v>
      </c>
      <c r="Q1115" s="14">
        <f t="shared" ca="1" si="332"/>
        <v>15708</v>
      </c>
      <c r="R1115" s="12">
        <f t="shared" ca="1" si="333"/>
        <v>3066987</v>
      </c>
      <c r="S1115" s="12">
        <f t="shared" ca="1" si="334"/>
        <v>1178.0999999999999</v>
      </c>
      <c r="T1115" s="12">
        <f t="shared" ca="1" si="335"/>
        <v>441269136</v>
      </c>
    </row>
    <row r="1116" spans="1:20">
      <c r="A1116" t="s">
        <v>1131</v>
      </c>
      <c r="B1116" t="str">
        <f t="shared" si="337"/>
        <v>2017</v>
      </c>
      <c r="D1116" s="3">
        <f t="shared" ca="1" si="322"/>
        <v>22174.92</v>
      </c>
      <c r="E1116" s="3">
        <f t="shared" ca="1" si="323"/>
        <v>71532</v>
      </c>
      <c r="F1116" s="1">
        <f t="shared" ca="1" si="324"/>
        <v>0.31</v>
      </c>
      <c r="G1116">
        <f t="shared" ca="1" si="336"/>
        <v>5</v>
      </c>
      <c r="H1116">
        <f t="shared" ca="1" si="325"/>
        <v>772</v>
      </c>
      <c r="I1116" s="3">
        <f t="shared" ca="1" si="326"/>
        <v>3964</v>
      </c>
      <c r="J1116">
        <v>12</v>
      </c>
      <c r="K1116" s="1">
        <f t="shared" ca="1" si="327"/>
        <v>0.18</v>
      </c>
      <c r="L1116">
        <f t="shared" ca="1" si="338"/>
        <v>4</v>
      </c>
      <c r="M1116" s="4">
        <f t="shared" ca="1" si="328"/>
        <v>332.58512567832037</v>
      </c>
      <c r="N1116" s="10">
        <f t="shared" ca="1" si="329"/>
        <v>2642.6666666666665</v>
      </c>
      <c r="O1116" s="3">
        <f t="shared" ca="1" si="330"/>
        <v>330.33333333333331</v>
      </c>
      <c r="P1116" s="14">
        <f t="shared" ca="1" si="331"/>
        <v>713.52</v>
      </c>
      <c r="Q1116" s="14">
        <f t="shared" ca="1" si="332"/>
        <v>19820</v>
      </c>
      <c r="R1116" s="12">
        <f t="shared" ca="1" si="333"/>
        <v>3060208</v>
      </c>
      <c r="S1116" s="12">
        <f t="shared" ca="1" si="334"/>
        <v>1228.8399999999999</v>
      </c>
      <c r="T1116" s="12">
        <f t="shared" ca="1" si="335"/>
        <v>283552848</v>
      </c>
    </row>
    <row r="1117" spans="1:20">
      <c r="A1117" t="s">
        <v>1132</v>
      </c>
      <c r="B1117" t="str">
        <f t="shared" si="337"/>
        <v>2017</v>
      </c>
      <c r="D1117" s="3">
        <f t="shared" ca="1" si="322"/>
        <v>33449.4</v>
      </c>
      <c r="E1117" s="3">
        <f t="shared" ca="1" si="323"/>
        <v>92915</v>
      </c>
      <c r="F1117" s="1">
        <f t="shared" ca="1" si="324"/>
        <v>0.36000000000000004</v>
      </c>
      <c r="G1117">
        <f t="shared" ca="1" si="336"/>
        <v>4</v>
      </c>
      <c r="H1117">
        <f t="shared" ca="1" si="325"/>
        <v>744</v>
      </c>
      <c r="I1117" s="3">
        <f t="shared" ca="1" si="326"/>
        <v>3947</v>
      </c>
      <c r="J1117">
        <v>12</v>
      </c>
      <c r="K1117" s="1">
        <f t="shared" ca="1" si="327"/>
        <v>0.18</v>
      </c>
      <c r="L1117">
        <f t="shared" ca="1" si="338"/>
        <v>4</v>
      </c>
      <c r="M1117" s="4">
        <f t="shared" ca="1" si="328"/>
        <v>331.1588019809106</v>
      </c>
      <c r="N1117" s="10">
        <f t="shared" ca="1" si="329"/>
        <v>2631.333333333333</v>
      </c>
      <c r="O1117" s="3">
        <f t="shared" ca="1" si="330"/>
        <v>328.91666666666669</v>
      </c>
      <c r="P1117" s="14">
        <f t="shared" ca="1" si="331"/>
        <v>710.45999999999992</v>
      </c>
      <c r="Q1117" s="14">
        <f t="shared" ca="1" si="332"/>
        <v>15788</v>
      </c>
      <c r="R1117" s="12">
        <f t="shared" ca="1" si="333"/>
        <v>2936568</v>
      </c>
      <c r="S1117" s="12">
        <f t="shared" ca="1" si="334"/>
        <v>1420.92</v>
      </c>
      <c r="T1117" s="12">
        <f t="shared" ca="1" si="335"/>
        <v>366735505</v>
      </c>
    </row>
    <row r="1118" spans="1:20">
      <c r="A1118" t="s">
        <v>1133</v>
      </c>
      <c r="B1118" t="str">
        <f t="shared" si="337"/>
        <v>2017</v>
      </c>
      <c r="D1118" s="3">
        <f t="shared" ca="1" si="322"/>
        <v>44074.03</v>
      </c>
      <c r="E1118" s="3">
        <f t="shared" ca="1" si="323"/>
        <v>119119</v>
      </c>
      <c r="F1118" s="1">
        <f t="shared" ca="1" si="324"/>
        <v>0.37</v>
      </c>
      <c r="G1118">
        <f t="shared" ca="1" si="336"/>
        <v>5</v>
      </c>
      <c r="H1118">
        <f t="shared" ca="1" si="325"/>
        <v>736</v>
      </c>
      <c r="I1118" s="3">
        <f t="shared" ca="1" si="326"/>
        <v>3032</v>
      </c>
      <c r="J1118">
        <v>12</v>
      </c>
      <c r="K1118" s="1">
        <f t="shared" ca="1" si="327"/>
        <v>0.15</v>
      </c>
      <c r="L1118">
        <f t="shared" ca="1" si="338"/>
        <v>4</v>
      </c>
      <c r="M1118" s="4">
        <f t="shared" ca="1" si="328"/>
        <v>211.41573962092809</v>
      </c>
      <c r="N1118" s="10">
        <f t="shared" ca="1" si="329"/>
        <v>2021.3333333333333</v>
      </c>
      <c r="O1118" s="3">
        <f t="shared" ca="1" si="330"/>
        <v>252.66666666666666</v>
      </c>
      <c r="P1118" s="14">
        <f t="shared" ca="1" si="331"/>
        <v>454.8</v>
      </c>
      <c r="Q1118" s="14">
        <f t="shared" ca="1" si="332"/>
        <v>15160</v>
      </c>
      <c r="R1118" s="12">
        <f t="shared" ca="1" si="333"/>
        <v>2231552</v>
      </c>
      <c r="S1118" s="12">
        <f t="shared" ca="1" si="334"/>
        <v>1121.8399999999999</v>
      </c>
      <c r="T1118" s="12">
        <f t="shared" ca="1" si="335"/>
        <v>361168808</v>
      </c>
    </row>
    <row r="1119" spans="1:20">
      <c r="A1119" t="s">
        <v>1134</v>
      </c>
      <c r="B1119" t="str">
        <f t="shared" si="337"/>
        <v>2017</v>
      </c>
      <c r="D1119" s="3">
        <f t="shared" ca="1" si="322"/>
        <v>26335.920000000002</v>
      </c>
      <c r="E1119" s="3">
        <f t="shared" ca="1" si="323"/>
        <v>114504</v>
      </c>
      <c r="F1119" s="1">
        <f t="shared" ca="1" si="324"/>
        <v>0.23</v>
      </c>
      <c r="G1119">
        <f t="shared" ca="1" si="336"/>
        <v>5</v>
      </c>
      <c r="H1119">
        <f t="shared" ca="1" si="325"/>
        <v>790</v>
      </c>
      <c r="I1119" s="3">
        <f t="shared" ca="1" si="326"/>
        <v>2147</v>
      </c>
      <c r="J1119">
        <v>12</v>
      </c>
      <c r="K1119" s="1">
        <f t="shared" ca="1" si="327"/>
        <v>0.15</v>
      </c>
      <c r="L1119">
        <f t="shared" ca="1" si="338"/>
        <v>4</v>
      </c>
      <c r="M1119" s="4">
        <f t="shared" ca="1" si="328"/>
        <v>149.70633013394874</v>
      </c>
      <c r="N1119" s="10">
        <f t="shared" ca="1" si="329"/>
        <v>1431.3333333333333</v>
      </c>
      <c r="O1119" s="3">
        <f t="shared" ca="1" si="330"/>
        <v>178.91666666666666</v>
      </c>
      <c r="P1119" s="14">
        <f t="shared" ca="1" si="331"/>
        <v>322.05</v>
      </c>
      <c r="Q1119" s="14">
        <f t="shared" ca="1" si="332"/>
        <v>10735</v>
      </c>
      <c r="R1119" s="12">
        <f t="shared" ca="1" si="333"/>
        <v>1696130</v>
      </c>
      <c r="S1119" s="12">
        <f t="shared" ca="1" si="334"/>
        <v>493.81</v>
      </c>
      <c r="T1119" s="12">
        <f t="shared" ca="1" si="335"/>
        <v>245840088</v>
      </c>
    </row>
    <row r="1120" spans="1:20">
      <c r="A1120" t="s">
        <v>1135</v>
      </c>
      <c r="B1120" t="str">
        <f t="shared" si="337"/>
        <v>2017</v>
      </c>
      <c r="D1120" s="3">
        <f t="shared" ca="1" si="322"/>
        <v>16170.420000000002</v>
      </c>
      <c r="E1120" s="3">
        <f t="shared" ca="1" si="323"/>
        <v>115503</v>
      </c>
      <c r="F1120" s="1">
        <f t="shared" ca="1" si="324"/>
        <v>0.14000000000000001</v>
      </c>
      <c r="G1120">
        <f t="shared" ca="1" si="336"/>
        <v>4</v>
      </c>
      <c r="H1120">
        <f t="shared" ca="1" si="325"/>
        <v>744</v>
      </c>
      <c r="I1120" s="3">
        <f t="shared" ca="1" si="326"/>
        <v>2275</v>
      </c>
      <c r="J1120">
        <v>12</v>
      </c>
      <c r="K1120" s="1">
        <f t="shared" ca="1" si="327"/>
        <v>0.2</v>
      </c>
      <c r="L1120">
        <f t="shared" ca="1" si="338"/>
        <v>3</v>
      </c>
      <c r="M1120" s="4">
        <f t="shared" ca="1" si="328"/>
        <v>212.46427310519806</v>
      </c>
      <c r="N1120" s="10">
        <f t="shared" ca="1" si="329"/>
        <v>1706.25</v>
      </c>
      <c r="O1120" s="3">
        <f t="shared" ca="1" si="330"/>
        <v>189.58333333333334</v>
      </c>
      <c r="P1120" s="14">
        <f t="shared" ca="1" si="331"/>
        <v>455</v>
      </c>
      <c r="Q1120" s="14">
        <f t="shared" ca="1" si="332"/>
        <v>9100</v>
      </c>
      <c r="R1120" s="12">
        <f t="shared" ca="1" si="333"/>
        <v>1692600</v>
      </c>
      <c r="S1120" s="12">
        <f t="shared" ca="1" si="334"/>
        <v>318.50000000000006</v>
      </c>
      <c r="T1120" s="12">
        <f t="shared" ca="1" si="335"/>
        <v>262769325</v>
      </c>
    </row>
    <row r="1121" spans="1:20">
      <c r="A1121" t="s">
        <v>1136</v>
      </c>
      <c r="B1121" t="str">
        <f t="shared" si="337"/>
        <v>2017</v>
      </c>
      <c r="D1121" s="3">
        <f t="shared" ca="1" si="322"/>
        <v>24764.46</v>
      </c>
      <c r="E1121" s="3">
        <f t="shared" ca="1" si="323"/>
        <v>117926</v>
      </c>
      <c r="F1121" s="1">
        <f t="shared" ca="1" si="324"/>
        <v>0.21</v>
      </c>
      <c r="G1121">
        <f t="shared" ca="1" si="336"/>
        <v>3</v>
      </c>
      <c r="H1121">
        <f t="shared" ca="1" si="325"/>
        <v>739</v>
      </c>
      <c r="I1121" s="3">
        <f t="shared" ca="1" si="326"/>
        <v>2579</v>
      </c>
      <c r="J1121">
        <v>12</v>
      </c>
      <c r="K1121" s="1">
        <f t="shared" ca="1" si="327"/>
        <v>0.16</v>
      </c>
      <c r="L1121">
        <f t="shared" ca="1" si="338"/>
        <v>3</v>
      </c>
      <c r="M1121" s="4">
        <f t="shared" ca="1" si="328"/>
        <v>191.99202864483914</v>
      </c>
      <c r="N1121" s="10">
        <f t="shared" ca="1" si="329"/>
        <v>1934.25</v>
      </c>
      <c r="O1121" s="3">
        <f t="shared" ca="1" si="330"/>
        <v>214.91666666666666</v>
      </c>
      <c r="P1121" s="14">
        <f t="shared" ca="1" si="331"/>
        <v>412.64</v>
      </c>
      <c r="Q1121" s="14">
        <f t="shared" ca="1" si="332"/>
        <v>7737</v>
      </c>
      <c r="R1121" s="12">
        <f t="shared" ca="1" si="333"/>
        <v>1905881</v>
      </c>
      <c r="S1121" s="12">
        <f t="shared" ca="1" si="334"/>
        <v>541.59</v>
      </c>
      <c r="T1121" s="12">
        <f t="shared" ca="1" si="335"/>
        <v>304131154</v>
      </c>
    </row>
    <row r="1122" spans="1:20">
      <c r="A1122" t="s">
        <v>1137</v>
      </c>
      <c r="B1122" t="str">
        <f t="shared" si="337"/>
        <v>2017</v>
      </c>
      <c r="D1122" s="3">
        <f t="shared" ca="1" si="322"/>
        <v>13430.25</v>
      </c>
      <c r="E1122" s="3">
        <f t="shared" ca="1" si="323"/>
        <v>89535</v>
      </c>
      <c r="F1122" s="1">
        <f t="shared" ca="1" si="324"/>
        <v>0.15</v>
      </c>
      <c r="G1122">
        <f t="shared" ca="1" si="336"/>
        <v>5</v>
      </c>
      <c r="H1122">
        <f t="shared" ca="1" si="325"/>
        <v>772</v>
      </c>
      <c r="I1122" s="3">
        <f t="shared" ca="1" si="326"/>
        <v>2622</v>
      </c>
      <c r="J1122">
        <v>12</v>
      </c>
      <c r="K1122" s="1">
        <f t="shared" ca="1" si="327"/>
        <v>0.15</v>
      </c>
      <c r="L1122">
        <f t="shared" ca="1" si="338"/>
        <v>3</v>
      </c>
      <c r="M1122" s="4">
        <f t="shared" ca="1" si="328"/>
        <v>182.82719963260996</v>
      </c>
      <c r="N1122" s="10">
        <f t="shared" ca="1" si="329"/>
        <v>1966.5</v>
      </c>
      <c r="O1122" s="3">
        <f t="shared" ca="1" si="330"/>
        <v>218.5</v>
      </c>
      <c r="P1122" s="14">
        <f t="shared" ca="1" si="331"/>
        <v>393.3</v>
      </c>
      <c r="Q1122" s="14">
        <f t="shared" ca="1" si="332"/>
        <v>13110</v>
      </c>
      <c r="R1122" s="12">
        <f t="shared" ca="1" si="333"/>
        <v>2024184</v>
      </c>
      <c r="S1122" s="12">
        <f t="shared" ca="1" si="334"/>
        <v>393.3</v>
      </c>
      <c r="T1122" s="12">
        <f t="shared" ca="1" si="335"/>
        <v>234760770</v>
      </c>
    </row>
    <row r="1123" spans="1:20">
      <c r="A1123" t="s">
        <v>1138</v>
      </c>
      <c r="B1123" t="str">
        <f t="shared" si="337"/>
        <v>2017</v>
      </c>
      <c r="D1123" s="3">
        <f t="shared" ca="1" si="322"/>
        <v>16578.52</v>
      </c>
      <c r="E1123" s="3">
        <f t="shared" ca="1" si="323"/>
        <v>59209</v>
      </c>
      <c r="F1123" s="1">
        <f t="shared" ca="1" si="324"/>
        <v>0.28000000000000003</v>
      </c>
      <c r="G1123">
        <f t="shared" ca="1" si="336"/>
        <v>5</v>
      </c>
      <c r="H1123">
        <f t="shared" ca="1" si="325"/>
        <v>773</v>
      </c>
      <c r="I1123" s="3">
        <f t="shared" ca="1" si="326"/>
        <v>3125</v>
      </c>
      <c r="J1123">
        <v>12</v>
      </c>
      <c r="K1123" s="1">
        <f t="shared" ca="1" si="327"/>
        <v>0.16</v>
      </c>
      <c r="L1123">
        <f t="shared" ca="1" si="338"/>
        <v>5</v>
      </c>
      <c r="M1123" s="4">
        <f t="shared" ca="1" si="328"/>
        <v>232.63865432924476</v>
      </c>
      <c r="N1123" s="10">
        <f t="shared" ca="1" si="329"/>
        <v>1822.9166666666667</v>
      </c>
      <c r="O1123" s="3">
        <f t="shared" ca="1" si="330"/>
        <v>260.41666666666669</v>
      </c>
      <c r="P1123" s="14">
        <f t="shared" ca="1" si="331"/>
        <v>500</v>
      </c>
      <c r="Q1123" s="14">
        <f t="shared" ca="1" si="332"/>
        <v>15625</v>
      </c>
      <c r="R1123" s="12">
        <f t="shared" ca="1" si="333"/>
        <v>2415625</v>
      </c>
      <c r="S1123" s="12">
        <f t="shared" ca="1" si="334"/>
        <v>875.00000000000011</v>
      </c>
      <c r="T1123" s="12">
        <f t="shared" ca="1" si="335"/>
        <v>185028125</v>
      </c>
    </row>
    <row r="1124" spans="1:20">
      <c r="A1124" t="s">
        <v>1139</v>
      </c>
      <c r="B1124" t="str">
        <f t="shared" si="337"/>
        <v>2017</v>
      </c>
      <c r="D1124" s="3">
        <f t="shared" ca="1" si="322"/>
        <v>33466.54</v>
      </c>
      <c r="E1124" s="3">
        <f t="shared" ca="1" si="323"/>
        <v>98431</v>
      </c>
      <c r="F1124" s="1">
        <f t="shared" ca="1" si="324"/>
        <v>0.34</v>
      </c>
      <c r="G1124">
        <f t="shared" ca="1" si="336"/>
        <v>5</v>
      </c>
      <c r="H1124">
        <f t="shared" ca="1" si="325"/>
        <v>720</v>
      </c>
      <c r="I1124" s="3">
        <f t="shared" ca="1" si="326"/>
        <v>2188</v>
      </c>
      <c r="J1124">
        <v>12</v>
      </c>
      <c r="K1124" s="1">
        <f t="shared" ca="1" si="327"/>
        <v>0.21</v>
      </c>
      <c r="L1124">
        <f t="shared" ca="1" si="338"/>
        <v>4</v>
      </c>
      <c r="M1124" s="4">
        <f t="shared" ca="1" si="328"/>
        <v>214.74716846199476</v>
      </c>
      <c r="N1124" s="10">
        <f t="shared" ca="1" si="329"/>
        <v>1458.6666666666665</v>
      </c>
      <c r="O1124" s="3">
        <f t="shared" ca="1" si="330"/>
        <v>182.33333333333334</v>
      </c>
      <c r="P1124" s="14">
        <f t="shared" ca="1" si="331"/>
        <v>459.47999999999996</v>
      </c>
      <c r="Q1124" s="14">
        <f t="shared" ca="1" si="332"/>
        <v>10940</v>
      </c>
      <c r="R1124" s="12">
        <f t="shared" ca="1" si="333"/>
        <v>1575360</v>
      </c>
      <c r="S1124" s="12">
        <f t="shared" ca="1" si="334"/>
        <v>743.92000000000007</v>
      </c>
      <c r="T1124" s="12">
        <f t="shared" ca="1" si="335"/>
        <v>215367028</v>
      </c>
    </row>
    <row r="1125" spans="1:20">
      <c r="A1125" t="s">
        <v>1140</v>
      </c>
      <c r="B1125" t="str">
        <f t="shared" si="337"/>
        <v>2017</v>
      </c>
      <c r="D1125" s="3">
        <f t="shared" ca="1" si="322"/>
        <v>43009.54</v>
      </c>
      <c r="E1125" s="3">
        <f t="shared" ca="1" si="323"/>
        <v>113183</v>
      </c>
      <c r="F1125" s="1">
        <f t="shared" ca="1" si="324"/>
        <v>0.38</v>
      </c>
      <c r="G1125">
        <f t="shared" ca="1" si="336"/>
        <v>4</v>
      </c>
      <c r="H1125">
        <f t="shared" ca="1" si="325"/>
        <v>765</v>
      </c>
      <c r="I1125" s="3">
        <f t="shared" ca="1" si="326"/>
        <v>2415</v>
      </c>
      <c r="J1125">
        <v>12</v>
      </c>
      <c r="K1125" s="1">
        <f t="shared" ca="1" si="327"/>
        <v>0.2</v>
      </c>
      <c r="L1125">
        <f t="shared" ca="1" si="338"/>
        <v>5</v>
      </c>
      <c r="M1125" s="4">
        <f t="shared" ca="1" si="328"/>
        <v>225.53899760397942</v>
      </c>
      <c r="N1125" s="10">
        <f t="shared" ca="1" si="329"/>
        <v>1408.75</v>
      </c>
      <c r="O1125" s="3">
        <f t="shared" ca="1" si="330"/>
        <v>201.25</v>
      </c>
      <c r="P1125" s="14">
        <f t="shared" ca="1" si="331"/>
        <v>483</v>
      </c>
      <c r="Q1125" s="14">
        <f t="shared" ca="1" si="332"/>
        <v>9660</v>
      </c>
      <c r="R1125" s="12">
        <f t="shared" ca="1" si="333"/>
        <v>1847475</v>
      </c>
      <c r="S1125" s="12">
        <f t="shared" ca="1" si="334"/>
        <v>917.7</v>
      </c>
      <c r="T1125" s="12">
        <f t="shared" ca="1" si="335"/>
        <v>273336945</v>
      </c>
    </row>
    <row r="1126" spans="1:20">
      <c r="A1126" t="s">
        <v>1141</v>
      </c>
      <c r="B1126" t="str">
        <f t="shared" si="337"/>
        <v>2017</v>
      </c>
      <c r="D1126" s="3">
        <f t="shared" ca="1" si="322"/>
        <v>9828.5399999999991</v>
      </c>
      <c r="E1126" s="3">
        <f t="shared" ca="1" si="323"/>
        <v>54603</v>
      </c>
      <c r="F1126" s="1">
        <f t="shared" ca="1" si="324"/>
        <v>0.18</v>
      </c>
      <c r="G1126">
        <f t="shared" ca="1" si="336"/>
        <v>3</v>
      </c>
      <c r="H1126">
        <f t="shared" ca="1" si="325"/>
        <v>743</v>
      </c>
      <c r="I1126" s="3">
        <f t="shared" ca="1" si="326"/>
        <v>3603</v>
      </c>
      <c r="J1126">
        <v>12</v>
      </c>
      <c r="K1126" s="1">
        <f t="shared" ca="1" si="327"/>
        <v>0.17</v>
      </c>
      <c r="L1126">
        <f t="shared" ca="1" si="338"/>
        <v>5</v>
      </c>
      <c r="M1126" s="4">
        <f t="shared" ca="1" si="328"/>
        <v>285.2451873729101</v>
      </c>
      <c r="N1126" s="10">
        <f t="shared" ca="1" si="329"/>
        <v>2101.75</v>
      </c>
      <c r="O1126" s="3">
        <f t="shared" ca="1" si="330"/>
        <v>300.25</v>
      </c>
      <c r="P1126" s="14">
        <f t="shared" ca="1" si="331"/>
        <v>612.51</v>
      </c>
      <c r="Q1126" s="14">
        <f t="shared" ca="1" si="332"/>
        <v>10809</v>
      </c>
      <c r="R1126" s="12">
        <f t="shared" ca="1" si="333"/>
        <v>2677029</v>
      </c>
      <c r="S1126" s="12">
        <f t="shared" ca="1" si="334"/>
        <v>648.54</v>
      </c>
      <c r="T1126" s="12">
        <f t="shared" ca="1" si="335"/>
        <v>196734609</v>
      </c>
    </row>
    <row r="1127" spans="1:20">
      <c r="A1127" t="s">
        <v>1142</v>
      </c>
      <c r="B1127" t="str">
        <f t="shared" si="337"/>
        <v>2017</v>
      </c>
      <c r="D1127" s="3">
        <f t="shared" ca="1" si="322"/>
        <v>18130</v>
      </c>
      <c r="E1127" s="3">
        <f t="shared" ca="1" si="323"/>
        <v>72520</v>
      </c>
      <c r="F1127" s="1">
        <f t="shared" ca="1" si="324"/>
        <v>0.25</v>
      </c>
      <c r="G1127">
        <f t="shared" ca="1" si="336"/>
        <v>3</v>
      </c>
      <c r="H1127">
        <f t="shared" ca="1" si="325"/>
        <v>766</v>
      </c>
      <c r="I1127" s="3">
        <f t="shared" ca="1" si="326"/>
        <v>2859</v>
      </c>
      <c r="J1127">
        <v>12</v>
      </c>
      <c r="K1127" s="1">
        <f t="shared" ca="1" si="327"/>
        <v>0.21</v>
      </c>
      <c r="L1127">
        <f t="shared" ca="1" si="338"/>
        <v>4</v>
      </c>
      <c r="M1127" s="4">
        <f t="shared" ca="1" si="328"/>
        <v>280.60427542634517</v>
      </c>
      <c r="N1127" s="10">
        <f t="shared" ca="1" si="329"/>
        <v>1906</v>
      </c>
      <c r="O1127" s="3">
        <f t="shared" ca="1" si="330"/>
        <v>238.25</v>
      </c>
      <c r="P1127" s="14">
        <f t="shared" ca="1" si="331"/>
        <v>600.39</v>
      </c>
      <c r="Q1127" s="14">
        <f t="shared" ca="1" si="332"/>
        <v>8577</v>
      </c>
      <c r="R1127" s="12">
        <f t="shared" ca="1" si="333"/>
        <v>2189994</v>
      </c>
      <c r="S1127" s="12">
        <f t="shared" ca="1" si="334"/>
        <v>714.75</v>
      </c>
      <c r="T1127" s="12">
        <f t="shared" ca="1" si="335"/>
        <v>207334680</v>
      </c>
    </row>
    <row r="1128" spans="1:20">
      <c r="A1128" t="s">
        <v>1143</v>
      </c>
      <c r="B1128" t="str">
        <f t="shared" si="337"/>
        <v>2017</v>
      </c>
      <c r="D1128" s="3">
        <f t="shared" ca="1" si="322"/>
        <v>9745.5400000000009</v>
      </c>
      <c r="E1128" s="3">
        <f t="shared" ca="1" si="323"/>
        <v>69611</v>
      </c>
      <c r="F1128" s="1">
        <f t="shared" ca="1" si="324"/>
        <v>0.14000000000000001</v>
      </c>
      <c r="G1128">
        <f t="shared" ca="1" si="336"/>
        <v>5</v>
      </c>
      <c r="H1128">
        <f t="shared" ca="1" si="325"/>
        <v>787</v>
      </c>
      <c r="I1128" s="3">
        <f t="shared" ca="1" si="326"/>
        <v>3930</v>
      </c>
      <c r="J1128">
        <v>12</v>
      </c>
      <c r="K1128" s="1">
        <f t="shared" ca="1" si="327"/>
        <v>0.21</v>
      </c>
      <c r="L1128">
        <f t="shared" ca="1" si="338"/>
        <v>5</v>
      </c>
      <c r="M1128" s="4">
        <f t="shared" ca="1" si="328"/>
        <v>385.72046254828138</v>
      </c>
      <c r="N1128" s="10">
        <f t="shared" ca="1" si="329"/>
        <v>2292.5</v>
      </c>
      <c r="O1128" s="3">
        <f t="shared" ca="1" si="330"/>
        <v>327.5</v>
      </c>
      <c r="P1128" s="14">
        <f t="shared" ca="1" si="331"/>
        <v>825.3</v>
      </c>
      <c r="Q1128" s="14">
        <f t="shared" ca="1" si="332"/>
        <v>19650</v>
      </c>
      <c r="R1128" s="12">
        <f t="shared" ca="1" si="333"/>
        <v>3092910</v>
      </c>
      <c r="S1128" s="12">
        <f t="shared" ca="1" si="334"/>
        <v>550.20000000000005</v>
      </c>
      <c r="T1128" s="12">
        <f t="shared" ca="1" si="335"/>
        <v>273571230</v>
      </c>
    </row>
    <row r="1129" spans="1:20">
      <c r="A1129" t="s">
        <v>1144</v>
      </c>
      <c r="B1129" t="str">
        <f t="shared" si="337"/>
        <v>2017</v>
      </c>
      <c r="D1129" s="3">
        <f t="shared" ca="1" si="322"/>
        <v>26875.200000000001</v>
      </c>
      <c r="E1129" s="3">
        <f t="shared" ca="1" si="323"/>
        <v>83985</v>
      </c>
      <c r="F1129" s="1">
        <f t="shared" ca="1" si="324"/>
        <v>0.32</v>
      </c>
      <c r="G1129">
        <f t="shared" ca="1" si="336"/>
        <v>5</v>
      </c>
      <c r="H1129">
        <f t="shared" ca="1" si="325"/>
        <v>723</v>
      </c>
      <c r="I1129" s="3">
        <f t="shared" ca="1" si="326"/>
        <v>2523</v>
      </c>
      <c r="J1129">
        <v>12</v>
      </c>
      <c r="K1129" s="1">
        <f t="shared" ca="1" si="327"/>
        <v>0.16</v>
      </c>
      <c r="L1129">
        <f t="shared" ca="1" si="338"/>
        <v>6</v>
      </c>
      <c r="M1129" s="4">
        <f t="shared" ca="1" si="328"/>
        <v>187.82314395925908</v>
      </c>
      <c r="N1129" s="10">
        <f t="shared" ca="1" si="329"/>
        <v>1261.5</v>
      </c>
      <c r="O1129" s="3">
        <f t="shared" ca="1" si="330"/>
        <v>210.25</v>
      </c>
      <c r="P1129" s="14">
        <f t="shared" ca="1" si="331"/>
        <v>403.68</v>
      </c>
      <c r="Q1129" s="14">
        <f t="shared" ca="1" si="332"/>
        <v>12615</v>
      </c>
      <c r="R1129" s="12">
        <f t="shared" ca="1" si="333"/>
        <v>1824129</v>
      </c>
      <c r="S1129" s="12">
        <f t="shared" ca="1" si="334"/>
        <v>807.36</v>
      </c>
      <c r="T1129" s="12">
        <f t="shared" ca="1" si="335"/>
        <v>211894155</v>
      </c>
    </row>
    <row r="1130" spans="1:20">
      <c r="A1130" t="s">
        <v>1145</v>
      </c>
      <c r="B1130" t="str">
        <f t="shared" si="337"/>
        <v>2017</v>
      </c>
      <c r="D1130" s="3">
        <f t="shared" ref="D1130:D1193" ca="1" si="339">(+RANDBETWEEN(10,40)/100)*E1130</f>
        <v>22986.38</v>
      </c>
      <c r="E1130" s="3">
        <f t="shared" ref="E1130:E1193" ca="1" si="340">+RANDBETWEEN(50000,120000)</f>
        <v>67607</v>
      </c>
      <c r="F1130" s="1">
        <f t="shared" ref="F1130:F1193" ca="1" si="341">+D1130/E1130</f>
        <v>0.34</v>
      </c>
      <c r="G1130">
        <f t="shared" ca="1" si="336"/>
        <v>4</v>
      </c>
      <c r="H1130">
        <f t="shared" ref="H1130:H1193" ca="1" si="342">+RANDBETWEEN(720,790)</f>
        <v>760</v>
      </c>
      <c r="I1130" s="3">
        <f t="shared" ref="I1130:I1193" ca="1" si="343">+RANDBETWEEN(2000,4000)</f>
        <v>3230</v>
      </c>
      <c r="J1130">
        <v>12</v>
      </c>
      <c r="K1130" s="1">
        <f t="shared" ref="K1130:K1193" ca="1" si="344">+RANDBETWEEN(15,21)/100</f>
        <v>0.2</v>
      </c>
      <c r="L1130">
        <f t="shared" ca="1" si="338"/>
        <v>4</v>
      </c>
      <c r="M1130" s="4">
        <f t="shared" ref="M1130:M1193" ca="1" si="345">-CUMIPMT(K1130/12,J1130,I1130,1,J1130,1)</f>
        <v>301.6525723647427</v>
      </c>
      <c r="N1130" s="10">
        <f t="shared" ref="N1130:N1193" ca="1" si="346">+((J1130-L1130)/J1130)*I1130</f>
        <v>2153.333333333333</v>
      </c>
      <c r="O1130" s="3">
        <f t="shared" ref="O1130:O1193" ca="1" si="347">+I1130/J1130</f>
        <v>269.16666666666669</v>
      </c>
      <c r="P1130" s="14">
        <f t="shared" ref="P1130:P1193" ca="1" si="348">+K1130*I1130</f>
        <v>646</v>
      </c>
      <c r="Q1130" s="14">
        <f t="shared" ref="Q1130:Q1193" ca="1" si="349">+G1130*I1130</f>
        <v>12920</v>
      </c>
      <c r="R1130" s="12">
        <f t="shared" ref="R1130:R1193" ca="1" si="350">+I1130*H1130</f>
        <v>2454800</v>
      </c>
      <c r="S1130" s="12">
        <f t="shared" ref="S1130:S1193" ca="1" si="351">+F1130*I1130</f>
        <v>1098.2</v>
      </c>
      <c r="T1130" s="12">
        <f t="shared" ref="T1130:T1193" ca="1" si="352">+E1130*I1130</f>
        <v>218370610</v>
      </c>
    </row>
    <row r="1131" spans="1:20">
      <c r="A1131" t="s">
        <v>1146</v>
      </c>
      <c r="B1131" t="str">
        <f t="shared" si="337"/>
        <v>2017</v>
      </c>
      <c r="D1131" s="3">
        <f t="shared" ca="1" si="339"/>
        <v>18914.75</v>
      </c>
      <c r="E1131" s="3">
        <f t="shared" ca="1" si="340"/>
        <v>75659</v>
      </c>
      <c r="F1131" s="1">
        <f t="shared" ca="1" si="341"/>
        <v>0.25</v>
      </c>
      <c r="G1131">
        <f t="shared" ref="G1131:G1194" ca="1" si="353">+RANDBETWEEN(3,5)</f>
        <v>5</v>
      </c>
      <c r="H1131">
        <f t="shared" ca="1" si="342"/>
        <v>750</v>
      </c>
      <c r="I1131" s="3">
        <f t="shared" ca="1" si="343"/>
        <v>2356</v>
      </c>
      <c r="J1131">
        <v>12</v>
      </c>
      <c r="K1131" s="1">
        <f t="shared" ca="1" si="344"/>
        <v>0.18</v>
      </c>
      <c r="L1131">
        <f t="shared" ca="1" si="338"/>
        <v>4</v>
      </c>
      <c r="M1131" s="4">
        <f t="shared" ca="1" si="345"/>
        <v>197.67168418217011</v>
      </c>
      <c r="N1131" s="10">
        <f t="shared" ca="1" si="346"/>
        <v>1570.6666666666665</v>
      </c>
      <c r="O1131" s="3">
        <f t="shared" ca="1" si="347"/>
        <v>196.33333333333334</v>
      </c>
      <c r="P1131" s="14">
        <f t="shared" ca="1" si="348"/>
        <v>424.08</v>
      </c>
      <c r="Q1131" s="14">
        <f t="shared" ca="1" si="349"/>
        <v>11780</v>
      </c>
      <c r="R1131" s="12">
        <f t="shared" ca="1" si="350"/>
        <v>1767000</v>
      </c>
      <c r="S1131" s="12">
        <f t="shared" ca="1" si="351"/>
        <v>589</v>
      </c>
      <c r="T1131" s="12">
        <f t="shared" ca="1" si="352"/>
        <v>178252604</v>
      </c>
    </row>
    <row r="1132" spans="1:20">
      <c r="A1132" t="s">
        <v>1147</v>
      </c>
      <c r="B1132" t="str">
        <f t="shared" si="337"/>
        <v>2017</v>
      </c>
      <c r="D1132" s="3">
        <f t="shared" ca="1" si="339"/>
        <v>33752.400000000001</v>
      </c>
      <c r="E1132" s="3">
        <f t="shared" ca="1" si="340"/>
        <v>112508</v>
      </c>
      <c r="F1132" s="1">
        <f t="shared" ca="1" si="341"/>
        <v>0.3</v>
      </c>
      <c r="G1132">
        <f t="shared" ca="1" si="353"/>
        <v>4</v>
      </c>
      <c r="H1132">
        <f t="shared" ca="1" si="342"/>
        <v>769</v>
      </c>
      <c r="I1132" s="3">
        <f t="shared" ca="1" si="343"/>
        <v>3656</v>
      </c>
      <c r="J1132">
        <v>12</v>
      </c>
      <c r="K1132" s="1">
        <f t="shared" ca="1" si="344"/>
        <v>0.19</v>
      </c>
      <c r="L1132">
        <f t="shared" ca="1" si="338"/>
        <v>5</v>
      </c>
      <c r="M1132" s="4">
        <f t="shared" ca="1" si="345"/>
        <v>324.07553722594838</v>
      </c>
      <c r="N1132" s="10">
        <f t="shared" ca="1" si="346"/>
        <v>2132.666666666667</v>
      </c>
      <c r="O1132" s="3">
        <f t="shared" ca="1" si="347"/>
        <v>304.66666666666669</v>
      </c>
      <c r="P1132" s="14">
        <f t="shared" ca="1" si="348"/>
        <v>694.64</v>
      </c>
      <c r="Q1132" s="14">
        <f t="shared" ca="1" si="349"/>
        <v>14624</v>
      </c>
      <c r="R1132" s="12">
        <f t="shared" ca="1" si="350"/>
        <v>2811464</v>
      </c>
      <c r="S1132" s="12">
        <f t="shared" ca="1" si="351"/>
        <v>1096.8</v>
      </c>
      <c r="T1132" s="12">
        <f t="shared" ca="1" si="352"/>
        <v>411329248</v>
      </c>
    </row>
    <row r="1133" spans="1:20">
      <c r="A1133" t="s">
        <v>1148</v>
      </c>
      <c r="B1133" t="str">
        <f t="shared" si="337"/>
        <v>2017</v>
      </c>
      <c r="D1133" s="3">
        <f t="shared" ca="1" si="339"/>
        <v>14466.6</v>
      </c>
      <c r="E1133" s="3">
        <f t="shared" ca="1" si="340"/>
        <v>80370</v>
      </c>
      <c r="F1133" s="1">
        <f t="shared" ca="1" si="341"/>
        <v>0.18</v>
      </c>
      <c r="G1133">
        <f t="shared" ca="1" si="353"/>
        <v>3</v>
      </c>
      <c r="H1133">
        <f t="shared" ca="1" si="342"/>
        <v>780</v>
      </c>
      <c r="I1133" s="3">
        <f t="shared" ca="1" si="343"/>
        <v>2337</v>
      </c>
      <c r="J1133">
        <v>12</v>
      </c>
      <c r="K1133" s="1">
        <f t="shared" ca="1" si="344"/>
        <v>0.18</v>
      </c>
      <c r="L1133">
        <f t="shared" ca="1" si="338"/>
        <v>4</v>
      </c>
      <c r="M1133" s="4">
        <f t="shared" ca="1" si="345"/>
        <v>196.07755769683001</v>
      </c>
      <c r="N1133" s="10">
        <f t="shared" ca="1" si="346"/>
        <v>1558</v>
      </c>
      <c r="O1133" s="3">
        <f t="shared" ca="1" si="347"/>
        <v>194.75</v>
      </c>
      <c r="P1133" s="14">
        <f t="shared" ca="1" si="348"/>
        <v>420.65999999999997</v>
      </c>
      <c r="Q1133" s="14">
        <f t="shared" ca="1" si="349"/>
        <v>7011</v>
      </c>
      <c r="R1133" s="12">
        <f t="shared" ca="1" si="350"/>
        <v>1822860</v>
      </c>
      <c r="S1133" s="12">
        <f t="shared" ca="1" si="351"/>
        <v>420.65999999999997</v>
      </c>
      <c r="T1133" s="12">
        <f t="shared" ca="1" si="352"/>
        <v>187824690</v>
      </c>
    </row>
    <row r="1134" spans="1:20">
      <c r="A1134" t="s">
        <v>1149</v>
      </c>
      <c r="B1134" t="str">
        <f t="shared" si="337"/>
        <v>2017</v>
      </c>
      <c r="D1134" s="3">
        <f t="shared" ca="1" si="339"/>
        <v>15323.76</v>
      </c>
      <c r="E1134" s="3">
        <f t="shared" ca="1" si="340"/>
        <v>63849</v>
      </c>
      <c r="F1134" s="1">
        <f t="shared" ca="1" si="341"/>
        <v>0.24</v>
      </c>
      <c r="G1134">
        <f t="shared" ca="1" si="353"/>
        <v>5</v>
      </c>
      <c r="H1134">
        <f t="shared" ca="1" si="342"/>
        <v>790</v>
      </c>
      <c r="I1134" s="3">
        <f t="shared" ca="1" si="343"/>
        <v>3672</v>
      </c>
      <c r="J1134">
        <v>12</v>
      </c>
      <c r="K1134" s="1">
        <f t="shared" ca="1" si="344"/>
        <v>0.16</v>
      </c>
      <c r="L1134">
        <f t="shared" ca="1" si="338"/>
        <v>6</v>
      </c>
      <c r="M1134" s="4">
        <f t="shared" ca="1" si="345"/>
        <v>273.35972438303577</v>
      </c>
      <c r="N1134" s="10">
        <f t="shared" ca="1" si="346"/>
        <v>1836</v>
      </c>
      <c r="O1134" s="3">
        <f t="shared" ca="1" si="347"/>
        <v>306</v>
      </c>
      <c r="P1134" s="14">
        <f t="shared" ca="1" si="348"/>
        <v>587.52</v>
      </c>
      <c r="Q1134" s="14">
        <f t="shared" ca="1" si="349"/>
        <v>18360</v>
      </c>
      <c r="R1134" s="12">
        <f t="shared" ca="1" si="350"/>
        <v>2900880</v>
      </c>
      <c r="S1134" s="12">
        <f t="shared" ca="1" si="351"/>
        <v>881.28</v>
      </c>
      <c r="T1134" s="12">
        <f t="shared" ca="1" si="352"/>
        <v>234453528</v>
      </c>
    </row>
    <row r="1135" spans="1:20">
      <c r="A1135" t="s">
        <v>1150</v>
      </c>
      <c r="B1135" t="str">
        <f t="shared" si="337"/>
        <v>2017</v>
      </c>
      <c r="D1135" s="3">
        <f t="shared" ca="1" si="339"/>
        <v>36926.340000000004</v>
      </c>
      <c r="E1135" s="3">
        <f t="shared" ca="1" si="340"/>
        <v>111898</v>
      </c>
      <c r="F1135" s="1">
        <f t="shared" ca="1" si="341"/>
        <v>0.33</v>
      </c>
      <c r="G1135">
        <f t="shared" ca="1" si="353"/>
        <v>4</v>
      </c>
      <c r="H1135">
        <f t="shared" ca="1" si="342"/>
        <v>775</v>
      </c>
      <c r="I1135" s="3">
        <f t="shared" ca="1" si="343"/>
        <v>2594</v>
      </c>
      <c r="J1135">
        <v>12</v>
      </c>
      <c r="K1135" s="1">
        <f t="shared" ca="1" si="344"/>
        <v>0.19</v>
      </c>
      <c r="L1135">
        <f t="shared" ca="1" si="338"/>
        <v>4</v>
      </c>
      <c r="M1135" s="4">
        <f t="shared" ca="1" si="345"/>
        <v>229.9376213249754</v>
      </c>
      <c r="N1135" s="10">
        <f t="shared" ca="1" si="346"/>
        <v>1729.3333333333333</v>
      </c>
      <c r="O1135" s="3">
        <f t="shared" ca="1" si="347"/>
        <v>216.16666666666666</v>
      </c>
      <c r="P1135" s="14">
        <f t="shared" ca="1" si="348"/>
        <v>492.86</v>
      </c>
      <c r="Q1135" s="14">
        <f t="shared" ca="1" si="349"/>
        <v>10376</v>
      </c>
      <c r="R1135" s="12">
        <f t="shared" ca="1" si="350"/>
        <v>2010350</v>
      </c>
      <c r="S1135" s="12">
        <f t="shared" ca="1" si="351"/>
        <v>856.0200000000001</v>
      </c>
      <c r="T1135" s="12">
        <f t="shared" ca="1" si="352"/>
        <v>290263412</v>
      </c>
    </row>
    <row r="1136" spans="1:20">
      <c r="A1136" t="s">
        <v>1151</v>
      </c>
      <c r="B1136" t="str">
        <f t="shared" si="337"/>
        <v>2017</v>
      </c>
      <c r="D1136" s="3">
        <f t="shared" ca="1" si="339"/>
        <v>7493.1</v>
      </c>
      <c r="E1136" s="3">
        <f t="shared" ca="1" si="340"/>
        <v>74931</v>
      </c>
      <c r="F1136" s="1">
        <f t="shared" ca="1" si="341"/>
        <v>0.1</v>
      </c>
      <c r="G1136">
        <f t="shared" ca="1" si="353"/>
        <v>5</v>
      </c>
      <c r="H1136">
        <f t="shared" ca="1" si="342"/>
        <v>776</v>
      </c>
      <c r="I1136" s="3">
        <f t="shared" ca="1" si="343"/>
        <v>2932</v>
      </c>
      <c r="J1136">
        <v>12</v>
      </c>
      <c r="K1136" s="1">
        <f t="shared" ca="1" si="344"/>
        <v>0.18</v>
      </c>
      <c r="L1136">
        <f t="shared" ca="1" si="338"/>
        <v>4</v>
      </c>
      <c r="M1136" s="4">
        <f t="shared" ca="1" si="345"/>
        <v>245.99888710616423</v>
      </c>
      <c r="N1136" s="10">
        <f t="shared" ca="1" si="346"/>
        <v>1954.6666666666665</v>
      </c>
      <c r="O1136" s="3">
        <f t="shared" ca="1" si="347"/>
        <v>244.33333333333334</v>
      </c>
      <c r="P1136" s="14">
        <f t="shared" ca="1" si="348"/>
        <v>527.76</v>
      </c>
      <c r="Q1136" s="14">
        <f t="shared" ca="1" si="349"/>
        <v>14660</v>
      </c>
      <c r="R1136" s="12">
        <f t="shared" ca="1" si="350"/>
        <v>2275232</v>
      </c>
      <c r="S1136" s="12">
        <f t="shared" ca="1" si="351"/>
        <v>293.2</v>
      </c>
      <c r="T1136" s="12">
        <f t="shared" ca="1" si="352"/>
        <v>219697692</v>
      </c>
    </row>
    <row r="1137" spans="1:20">
      <c r="A1137" t="s">
        <v>1152</v>
      </c>
      <c r="B1137" t="str">
        <f t="shared" si="337"/>
        <v>2017</v>
      </c>
      <c r="D1137" s="3">
        <f t="shared" ca="1" si="339"/>
        <v>27237.840000000004</v>
      </c>
      <c r="E1137" s="3">
        <f t="shared" ca="1" si="340"/>
        <v>97278</v>
      </c>
      <c r="F1137" s="1">
        <f t="shared" ca="1" si="341"/>
        <v>0.28000000000000003</v>
      </c>
      <c r="G1137">
        <f t="shared" ca="1" si="353"/>
        <v>3</v>
      </c>
      <c r="H1137">
        <f t="shared" ca="1" si="342"/>
        <v>783</v>
      </c>
      <c r="I1137" s="3">
        <f t="shared" ca="1" si="343"/>
        <v>3662</v>
      </c>
      <c r="J1137">
        <v>12</v>
      </c>
      <c r="K1137" s="1">
        <f t="shared" ca="1" si="344"/>
        <v>0.2</v>
      </c>
      <c r="L1137">
        <f t="shared" ca="1" si="338"/>
        <v>6</v>
      </c>
      <c r="M1137" s="4">
        <f t="shared" ca="1" si="345"/>
        <v>341.9974365324112</v>
      </c>
      <c r="N1137" s="10">
        <f t="shared" ca="1" si="346"/>
        <v>1831</v>
      </c>
      <c r="O1137" s="3">
        <f t="shared" ca="1" si="347"/>
        <v>305.16666666666669</v>
      </c>
      <c r="P1137" s="14">
        <f t="shared" ca="1" si="348"/>
        <v>732.40000000000009</v>
      </c>
      <c r="Q1137" s="14">
        <f t="shared" ca="1" si="349"/>
        <v>10986</v>
      </c>
      <c r="R1137" s="12">
        <f t="shared" ca="1" si="350"/>
        <v>2867346</v>
      </c>
      <c r="S1137" s="12">
        <f t="shared" ca="1" si="351"/>
        <v>1025.3600000000001</v>
      </c>
      <c r="T1137" s="12">
        <f t="shared" ca="1" si="352"/>
        <v>356232036</v>
      </c>
    </row>
    <row r="1138" spans="1:20">
      <c r="A1138" t="s">
        <v>1153</v>
      </c>
      <c r="B1138" t="str">
        <f t="shared" si="337"/>
        <v>2017</v>
      </c>
      <c r="D1138" s="3">
        <f t="shared" ca="1" si="339"/>
        <v>26441.8</v>
      </c>
      <c r="E1138" s="3">
        <f t="shared" ca="1" si="340"/>
        <v>75548</v>
      </c>
      <c r="F1138" s="1">
        <f t="shared" ca="1" si="341"/>
        <v>0.35</v>
      </c>
      <c r="G1138">
        <f t="shared" ca="1" si="353"/>
        <v>4</v>
      </c>
      <c r="H1138">
        <f t="shared" ca="1" si="342"/>
        <v>737</v>
      </c>
      <c r="I1138" s="3">
        <f t="shared" ca="1" si="343"/>
        <v>3497</v>
      </c>
      <c r="J1138">
        <v>12</v>
      </c>
      <c r="K1138" s="1">
        <f t="shared" ca="1" si="344"/>
        <v>0.19</v>
      </c>
      <c r="L1138">
        <f t="shared" ca="1" si="338"/>
        <v>4</v>
      </c>
      <c r="M1138" s="4">
        <f t="shared" ca="1" si="345"/>
        <v>309.98144247241294</v>
      </c>
      <c r="N1138" s="10">
        <f t="shared" ca="1" si="346"/>
        <v>2331.333333333333</v>
      </c>
      <c r="O1138" s="3">
        <f t="shared" ca="1" si="347"/>
        <v>291.41666666666669</v>
      </c>
      <c r="P1138" s="14">
        <f t="shared" ca="1" si="348"/>
        <v>664.43000000000006</v>
      </c>
      <c r="Q1138" s="14">
        <f t="shared" ca="1" si="349"/>
        <v>13988</v>
      </c>
      <c r="R1138" s="12">
        <f t="shared" ca="1" si="350"/>
        <v>2577289</v>
      </c>
      <c r="S1138" s="12">
        <f t="shared" ca="1" si="351"/>
        <v>1223.9499999999998</v>
      </c>
      <c r="T1138" s="12">
        <f t="shared" ca="1" si="352"/>
        <v>264191356</v>
      </c>
    </row>
    <row r="1139" spans="1:20">
      <c r="A1139" t="s">
        <v>1154</v>
      </c>
      <c r="B1139" t="str">
        <f t="shared" si="337"/>
        <v>2017</v>
      </c>
      <c r="D1139" s="3">
        <f t="shared" ca="1" si="339"/>
        <v>17897</v>
      </c>
      <c r="E1139" s="3">
        <f t="shared" ca="1" si="340"/>
        <v>71588</v>
      </c>
      <c r="F1139" s="1">
        <f t="shared" ca="1" si="341"/>
        <v>0.25</v>
      </c>
      <c r="G1139">
        <f t="shared" ca="1" si="353"/>
        <v>3</v>
      </c>
      <c r="H1139">
        <f t="shared" ca="1" si="342"/>
        <v>741</v>
      </c>
      <c r="I1139" s="3">
        <f t="shared" ca="1" si="343"/>
        <v>2736</v>
      </c>
      <c r="J1139">
        <v>12</v>
      </c>
      <c r="K1139" s="1">
        <f t="shared" ca="1" si="344"/>
        <v>0.16</v>
      </c>
      <c r="L1139">
        <f t="shared" ca="1" si="338"/>
        <v>5</v>
      </c>
      <c r="M1139" s="4">
        <f t="shared" ca="1" si="345"/>
        <v>203.67979463834035</v>
      </c>
      <c r="N1139" s="10">
        <f t="shared" ca="1" si="346"/>
        <v>1596</v>
      </c>
      <c r="O1139" s="3">
        <f t="shared" ca="1" si="347"/>
        <v>228</v>
      </c>
      <c r="P1139" s="14">
        <f t="shared" ca="1" si="348"/>
        <v>437.76</v>
      </c>
      <c r="Q1139" s="14">
        <f t="shared" ca="1" si="349"/>
        <v>8208</v>
      </c>
      <c r="R1139" s="12">
        <f t="shared" ca="1" si="350"/>
        <v>2027376</v>
      </c>
      <c r="S1139" s="12">
        <f t="shared" ca="1" si="351"/>
        <v>684</v>
      </c>
      <c r="T1139" s="12">
        <f t="shared" ca="1" si="352"/>
        <v>195864768</v>
      </c>
    </row>
    <row r="1140" spans="1:20">
      <c r="A1140" t="s">
        <v>1155</v>
      </c>
      <c r="B1140" t="str">
        <f t="shared" si="337"/>
        <v>2017</v>
      </c>
      <c r="D1140" s="3">
        <f t="shared" ca="1" si="339"/>
        <v>24043.5</v>
      </c>
      <c r="E1140" s="3">
        <f t="shared" ca="1" si="340"/>
        <v>89050</v>
      </c>
      <c r="F1140" s="1">
        <f t="shared" ca="1" si="341"/>
        <v>0.27</v>
      </c>
      <c r="G1140">
        <f t="shared" ca="1" si="353"/>
        <v>5</v>
      </c>
      <c r="H1140">
        <f t="shared" ca="1" si="342"/>
        <v>734</v>
      </c>
      <c r="I1140" s="3">
        <f t="shared" ca="1" si="343"/>
        <v>3887</v>
      </c>
      <c r="J1140">
        <v>12</v>
      </c>
      <c r="K1140" s="1">
        <f t="shared" ca="1" si="344"/>
        <v>0.17</v>
      </c>
      <c r="L1140">
        <f t="shared" ca="1" si="338"/>
        <v>3</v>
      </c>
      <c r="M1140" s="4">
        <f t="shared" ca="1" si="345"/>
        <v>307.72912664959796</v>
      </c>
      <c r="N1140" s="10">
        <f t="shared" ca="1" si="346"/>
        <v>2915.25</v>
      </c>
      <c r="O1140" s="3">
        <f t="shared" ca="1" si="347"/>
        <v>323.91666666666669</v>
      </c>
      <c r="P1140" s="14">
        <f t="shared" ca="1" si="348"/>
        <v>660.79000000000008</v>
      </c>
      <c r="Q1140" s="14">
        <f t="shared" ca="1" si="349"/>
        <v>19435</v>
      </c>
      <c r="R1140" s="12">
        <f t="shared" ca="1" si="350"/>
        <v>2853058</v>
      </c>
      <c r="S1140" s="12">
        <f t="shared" ca="1" si="351"/>
        <v>1049.49</v>
      </c>
      <c r="T1140" s="12">
        <f t="shared" ca="1" si="352"/>
        <v>346137350</v>
      </c>
    </row>
    <row r="1141" spans="1:20">
      <c r="A1141" t="s">
        <v>1156</v>
      </c>
      <c r="B1141" t="str">
        <f t="shared" si="337"/>
        <v>2017</v>
      </c>
      <c r="D1141" s="3">
        <f t="shared" ca="1" si="339"/>
        <v>24489</v>
      </c>
      <c r="E1141" s="3">
        <f t="shared" ca="1" si="340"/>
        <v>97956</v>
      </c>
      <c r="F1141" s="1">
        <f t="shared" ca="1" si="341"/>
        <v>0.25</v>
      </c>
      <c r="G1141">
        <f t="shared" ca="1" si="353"/>
        <v>5</v>
      </c>
      <c r="H1141">
        <f t="shared" ca="1" si="342"/>
        <v>790</v>
      </c>
      <c r="I1141" s="3">
        <f t="shared" ca="1" si="343"/>
        <v>2969</v>
      </c>
      <c r="J1141">
        <v>12</v>
      </c>
      <c r="K1141" s="1">
        <f t="shared" ca="1" si="344"/>
        <v>0.18</v>
      </c>
      <c r="L1141">
        <f t="shared" ca="1" si="338"/>
        <v>5</v>
      </c>
      <c r="M1141" s="4">
        <f t="shared" ca="1" si="345"/>
        <v>249.10323868287901</v>
      </c>
      <c r="N1141" s="10">
        <f t="shared" ca="1" si="346"/>
        <v>1731.9166666666667</v>
      </c>
      <c r="O1141" s="3">
        <f t="shared" ca="1" si="347"/>
        <v>247.41666666666666</v>
      </c>
      <c r="P1141" s="14">
        <f t="shared" ca="1" si="348"/>
        <v>534.41999999999996</v>
      </c>
      <c r="Q1141" s="14">
        <f t="shared" ca="1" si="349"/>
        <v>14845</v>
      </c>
      <c r="R1141" s="12">
        <f t="shared" ca="1" si="350"/>
        <v>2345510</v>
      </c>
      <c r="S1141" s="12">
        <f t="shared" ca="1" si="351"/>
        <v>742.25</v>
      </c>
      <c r="T1141" s="12">
        <f t="shared" ca="1" si="352"/>
        <v>290831364</v>
      </c>
    </row>
    <row r="1142" spans="1:20">
      <c r="A1142" t="s">
        <v>1157</v>
      </c>
      <c r="B1142" t="str">
        <f t="shared" si="337"/>
        <v>2017</v>
      </c>
      <c r="D1142" s="3">
        <f t="shared" ca="1" si="339"/>
        <v>33472.230000000003</v>
      </c>
      <c r="E1142" s="3">
        <f t="shared" ca="1" si="340"/>
        <v>101431</v>
      </c>
      <c r="F1142" s="1">
        <f t="shared" ca="1" si="341"/>
        <v>0.33</v>
      </c>
      <c r="G1142">
        <f t="shared" ca="1" si="353"/>
        <v>5</v>
      </c>
      <c r="H1142">
        <f t="shared" ca="1" si="342"/>
        <v>754</v>
      </c>
      <c r="I1142" s="3">
        <f t="shared" ca="1" si="343"/>
        <v>2883</v>
      </c>
      <c r="J1142">
        <v>12</v>
      </c>
      <c r="K1142" s="1">
        <f t="shared" ca="1" si="344"/>
        <v>0.21</v>
      </c>
      <c r="L1142">
        <f t="shared" ca="1" si="338"/>
        <v>3</v>
      </c>
      <c r="M1142" s="4">
        <f t="shared" ca="1" si="345"/>
        <v>282.95982023580018</v>
      </c>
      <c r="N1142" s="10">
        <f t="shared" ca="1" si="346"/>
        <v>2162.25</v>
      </c>
      <c r="O1142" s="3">
        <f t="shared" ca="1" si="347"/>
        <v>240.25</v>
      </c>
      <c r="P1142" s="14">
        <f t="shared" ca="1" si="348"/>
        <v>605.42999999999995</v>
      </c>
      <c r="Q1142" s="14">
        <f t="shared" ca="1" si="349"/>
        <v>14415</v>
      </c>
      <c r="R1142" s="12">
        <f t="shared" ca="1" si="350"/>
        <v>2173782</v>
      </c>
      <c r="S1142" s="12">
        <f t="shared" ca="1" si="351"/>
        <v>951.3900000000001</v>
      </c>
      <c r="T1142" s="12">
        <f t="shared" ca="1" si="352"/>
        <v>292425573</v>
      </c>
    </row>
    <row r="1143" spans="1:20">
      <c r="A1143" t="s">
        <v>1158</v>
      </c>
      <c r="B1143" t="str">
        <f t="shared" si="337"/>
        <v>2017</v>
      </c>
      <c r="D1143" s="3">
        <f t="shared" ca="1" si="339"/>
        <v>10960.32</v>
      </c>
      <c r="E1143" s="3">
        <f t="shared" ca="1" si="340"/>
        <v>68502</v>
      </c>
      <c r="F1143" s="1">
        <f t="shared" ca="1" si="341"/>
        <v>0.16</v>
      </c>
      <c r="G1143">
        <f t="shared" ca="1" si="353"/>
        <v>3</v>
      </c>
      <c r="H1143">
        <f t="shared" ca="1" si="342"/>
        <v>734</v>
      </c>
      <c r="I1143" s="3">
        <f t="shared" ca="1" si="343"/>
        <v>3438</v>
      </c>
      <c r="J1143">
        <v>12</v>
      </c>
      <c r="K1143" s="1">
        <f t="shared" ca="1" si="344"/>
        <v>0.18</v>
      </c>
      <c r="L1143">
        <f t="shared" ca="1" si="338"/>
        <v>6</v>
      </c>
      <c r="M1143" s="4">
        <f t="shared" ca="1" si="345"/>
        <v>288.45299245258946</v>
      </c>
      <c r="N1143" s="10">
        <f t="shared" ca="1" si="346"/>
        <v>1719</v>
      </c>
      <c r="O1143" s="3">
        <f t="shared" ca="1" si="347"/>
        <v>286.5</v>
      </c>
      <c r="P1143" s="14">
        <f t="shared" ca="1" si="348"/>
        <v>618.84</v>
      </c>
      <c r="Q1143" s="14">
        <f t="shared" ca="1" si="349"/>
        <v>10314</v>
      </c>
      <c r="R1143" s="12">
        <f t="shared" ca="1" si="350"/>
        <v>2523492</v>
      </c>
      <c r="S1143" s="12">
        <f t="shared" ca="1" si="351"/>
        <v>550.08000000000004</v>
      </c>
      <c r="T1143" s="12">
        <f t="shared" ca="1" si="352"/>
        <v>235509876</v>
      </c>
    </row>
    <row r="1144" spans="1:20">
      <c r="A1144" t="s">
        <v>1159</v>
      </c>
      <c r="B1144" t="str">
        <f t="shared" si="337"/>
        <v>2017</v>
      </c>
      <c r="D1144" s="3">
        <f t="shared" ca="1" si="339"/>
        <v>15569.4</v>
      </c>
      <c r="E1144" s="3">
        <f t="shared" ca="1" si="340"/>
        <v>51898</v>
      </c>
      <c r="F1144" s="1">
        <f t="shared" ca="1" si="341"/>
        <v>0.3</v>
      </c>
      <c r="G1144">
        <f t="shared" ca="1" si="353"/>
        <v>3</v>
      </c>
      <c r="H1144">
        <f t="shared" ca="1" si="342"/>
        <v>739</v>
      </c>
      <c r="I1144" s="3">
        <f t="shared" ca="1" si="343"/>
        <v>2419</v>
      </c>
      <c r="J1144">
        <v>12</v>
      </c>
      <c r="K1144" s="1">
        <f t="shared" ca="1" si="344"/>
        <v>0.16</v>
      </c>
      <c r="L1144">
        <f t="shared" ca="1" si="338"/>
        <v>5</v>
      </c>
      <c r="M1144" s="4">
        <f t="shared" ca="1" si="345"/>
        <v>180.08092954318181</v>
      </c>
      <c r="N1144" s="10">
        <f t="shared" ca="1" si="346"/>
        <v>1411.0833333333335</v>
      </c>
      <c r="O1144" s="3">
        <f t="shared" ca="1" si="347"/>
        <v>201.58333333333334</v>
      </c>
      <c r="P1144" s="14">
        <f t="shared" ca="1" si="348"/>
        <v>387.04</v>
      </c>
      <c r="Q1144" s="14">
        <f t="shared" ca="1" si="349"/>
        <v>7257</v>
      </c>
      <c r="R1144" s="12">
        <f t="shared" ca="1" si="350"/>
        <v>1787641</v>
      </c>
      <c r="S1144" s="12">
        <f t="shared" ca="1" si="351"/>
        <v>725.69999999999993</v>
      </c>
      <c r="T1144" s="12">
        <f t="shared" ca="1" si="352"/>
        <v>125541262</v>
      </c>
    </row>
    <row r="1145" spans="1:20">
      <c r="A1145" t="s">
        <v>1160</v>
      </c>
      <c r="B1145" t="str">
        <f t="shared" si="337"/>
        <v>2017</v>
      </c>
      <c r="D1145" s="3">
        <f t="shared" ca="1" si="339"/>
        <v>13882.960000000001</v>
      </c>
      <c r="E1145" s="3">
        <f t="shared" ca="1" si="340"/>
        <v>53396</v>
      </c>
      <c r="F1145" s="1">
        <f t="shared" ca="1" si="341"/>
        <v>0.26</v>
      </c>
      <c r="G1145">
        <f t="shared" ca="1" si="353"/>
        <v>3</v>
      </c>
      <c r="H1145">
        <f t="shared" ca="1" si="342"/>
        <v>744</v>
      </c>
      <c r="I1145" s="3">
        <f t="shared" ca="1" si="343"/>
        <v>3424</v>
      </c>
      <c r="J1145">
        <v>12</v>
      </c>
      <c r="K1145" s="1">
        <f t="shared" ca="1" si="344"/>
        <v>0.16</v>
      </c>
      <c r="L1145">
        <f t="shared" ca="1" si="338"/>
        <v>3</v>
      </c>
      <c r="M1145" s="4">
        <f t="shared" ca="1" si="345"/>
        <v>254.897520775467</v>
      </c>
      <c r="N1145" s="10">
        <f t="shared" ca="1" si="346"/>
        <v>2568</v>
      </c>
      <c r="O1145" s="3">
        <f t="shared" ca="1" si="347"/>
        <v>285.33333333333331</v>
      </c>
      <c r="P1145" s="14">
        <f t="shared" ca="1" si="348"/>
        <v>547.84</v>
      </c>
      <c r="Q1145" s="14">
        <f t="shared" ca="1" si="349"/>
        <v>10272</v>
      </c>
      <c r="R1145" s="12">
        <f t="shared" ca="1" si="350"/>
        <v>2547456</v>
      </c>
      <c r="S1145" s="12">
        <f t="shared" ca="1" si="351"/>
        <v>890.24</v>
      </c>
      <c r="T1145" s="12">
        <f t="shared" ca="1" si="352"/>
        <v>182827904</v>
      </c>
    </row>
    <row r="1146" spans="1:20">
      <c r="A1146" t="s">
        <v>1161</v>
      </c>
      <c r="B1146" t="str">
        <f t="shared" si="337"/>
        <v>2017</v>
      </c>
      <c r="D1146" s="3">
        <f t="shared" ca="1" si="339"/>
        <v>16588.8</v>
      </c>
      <c r="E1146" s="3">
        <f t="shared" ca="1" si="340"/>
        <v>103680</v>
      </c>
      <c r="F1146" s="1">
        <f t="shared" ca="1" si="341"/>
        <v>0.16</v>
      </c>
      <c r="G1146">
        <f t="shared" ca="1" si="353"/>
        <v>4</v>
      </c>
      <c r="H1146">
        <f t="shared" ca="1" si="342"/>
        <v>729</v>
      </c>
      <c r="I1146" s="3">
        <f t="shared" ca="1" si="343"/>
        <v>2654</v>
      </c>
      <c r="J1146">
        <v>12</v>
      </c>
      <c r="K1146" s="1">
        <f t="shared" ca="1" si="344"/>
        <v>0.15</v>
      </c>
      <c r="L1146">
        <f t="shared" ca="1" si="338"/>
        <v>5</v>
      </c>
      <c r="M1146" s="4">
        <f t="shared" ca="1" si="345"/>
        <v>185.05850031462504</v>
      </c>
      <c r="N1146" s="10">
        <f t="shared" ca="1" si="346"/>
        <v>1548.1666666666667</v>
      </c>
      <c r="O1146" s="3">
        <f t="shared" ca="1" si="347"/>
        <v>221.16666666666666</v>
      </c>
      <c r="P1146" s="14">
        <f t="shared" ca="1" si="348"/>
        <v>398.09999999999997</v>
      </c>
      <c r="Q1146" s="14">
        <f t="shared" ca="1" si="349"/>
        <v>10616</v>
      </c>
      <c r="R1146" s="12">
        <f t="shared" ca="1" si="350"/>
        <v>1934766</v>
      </c>
      <c r="S1146" s="12">
        <f t="shared" ca="1" si="351"/>
        <v>424.64</v>
      </c>
      <c r="T1146" s="12">
        <f t="shared" ca="1" si="352"/>
        <v>275166720</v>
      </c>
    </row>
    <row r="1147" spans="1:20">
      <c r="A1147" t="s">
        <v>1162</v>
      </c>
      <c r="B1147" t="str">
        <f t="shared" si="337"/>
        <v>2017</v>
      </c>
      <c r="D1147" s="3">
        <f t="shared" ca="1" si="339"/>
        <v>24347.200000000001</v>
      </c>
      <c r="E1147" s="3">
        <f t="shared" ca="1" si="340"/>
        <v>60868</v>
      </c>
      <c r="F1147" s="1">
        <f t="shared" ca="1" si="341"/>
        <v>0.4</v>
      </c>
      <c r="G1147">
        <f t="shared" ca="1" si="353"/>
        <v>5</v>
      </c>
      <c r="H1147">
        <f t="shared" ca="1" si="342"/>
        <v>744</v>
      </c>
      <c r="I1147" s="3">
        <f t="shared" ca="1" si="343"/>
        <v>3898</v>
      </c>
      <c r="J1147">
        <v>12</v>
      </c>
      <c r="K1147" s="1">
        <f t="shared" ca="1" si="344"/>
        <v>0.18</v>
      </c>
      <c r="L1147">
        <f t="shared" ca="1" si="338"/>
        <v>5</v>
      </c>
      <c r="M1147" s="4">
        <f t="shared" ca="1" si="345"/>
        <v>327.04763367661241</v>
      </c>
      <c r="N1147" s="10">
        <f t="shared" ca="1" si="346"/>
        <v>2273.8333333333335</v>
      </c>
      <c r="O1147" s="3">
        <f t="shared" ca="1" si="347"/>
        <v>324.83333333333331</v>
      </c>
      <c r="P1147" s="14">
        <f t="shared" ca="1" si="348"/>
        <v>701.64</v>
      </c>
      <c r="Q1147" s="14">
        <f t="shared" ca="1" si="349"/>
        <v>19490</v>
      </c>
      <c r="R1147" s="12">
        <f t="shared" ca="1" si="350"/>
        <v>2900112</v>
      </c>
      <c r="S1147" s="12">
        <f t="shared" ca="1" si="351"/>
        <v>1559.2</v>
      </c>
      <c r="T1147" s="12">
        <f t="shared" ca="1" si="352"/>
        <v>237263464</v>
      </c>
    </row>
    <row r="1148" spans="1:20">
      <c r="A1148" t="s">
        <v>1163</v>
      </c>
      <c r="B1148" t="str">
        <f t="shared" si="337"/>
        <v>2017</v>
      </c>
      <c r="D1148" s="3">
        <f t="shared" ca="1" si="339"/>
        <v>18207.899999999998</v>
      </c>
      <c r="E1148" s="3">
        <f t="shared" ca="1" si="340"/>
        <v>60693</v>
      </c>
      <c r="F1148" s="1">
        <f t="shared" ca="1" si="341"/>
        <v>0.3</v>
      </c>
      <c r="G1148">
        <f t="shared" ca="1" si="353"/>
        <v>3</v>
      </c>
      <c r="H1148">
        <f t="shared" ca="1" si="342"/>
        <v>735</v>
      </c>
      <c r="I1148" s="3">
        <f t="shared" ca="1" si="343"/>
        <v>3437</v>
      </c>
      <c r="J1148">
        <v>12</v>
      </c>
      <c r="K1148" s="1">
        <f t="shared" ca="1" si="344"/>
        <v>0.17</v>
      </c>
      <c r="L1148">
        <f t="shared" ca="1" si="338"/>
        <v>4</v>
      </c>
      <c r="M1148" s="4">
        <f t="shared" ca="1" si="345"/>
        <v>272.10316652808552</v>
      </c>
      <c r="N1148" s="10">
        <f t="shared" ca="1" si="346"/>
        <v>2291.333333333333</v>
      </c>
      <c r="O1148" s="3">
        <f t="shared" ca="1" si="347"/>
        <v>286.41666666666669</v>
      </c>
      <c r="P1148" s="14">
        <f t="shared" ca="1" si="348"/>
        <v>584.29000000000008</v>
      </c>
      <c r="Q1148" s="14">
        <f t="shared" ca="1" si="349"/>
        <v>10311</v>
      </c>
      <c r="R1148" s="12">
        <f t="shared" ca="1" si="350"/>
        <v>2526195</v>
      </c>
      <c r="S1148" s="12">
        <f t="shared" ca="1" si="351"/>
        <v>1031.0999999999999</v>
      </c>
      <c r="T1148" s="12">
        <f t="shared" ca="1" si="352"/>
        <v>208601841</v>
      </c>
    </row>
    <row r="1149" spans="1:20">
      <c r="A1149" t="s">
        <v>1164</v>
      </c>
      <c r="B1149" t="str">
        <f t="shared" si="337"/>
        <v>2017</v>
      </c>
      <c r="D1149" s="3">
        <f t="shared" ca="1" si="339"/>
        <v>24144.54</v>
      </c>
      <c r="E1149" s="3">
        <f t="shared" ca="1" si="340"/>
        <v>114974</v>
      </c>
      <c r="F1149" s="1">
        <f t="shared" ca="1" si="341"/>
        <v>0.21000000000000002</v>
      </c>
      <c r="G1149">
        <f t="shared" ca="1" si="353"/>
        <v>5</v>
      </c>
      <c r="H1149">
        <f t="shared" ca="1" si="342"/>
        <v>746</v>
      </c>
      <c r="I1149" s="3">
        <f t="shared" ca="1" si="343"/>
        <v>3120</v>
      </c>
      <c r="J1149">
        <v>12</v>
      </c>
      <c r="K1149" s="1">
        <f t="shared" ca="1" si="344"/>
        <v>0.21</v>
      </c>
      <c r="L1149">
        <f t="shared" ca="1" si="338"/>
        <v>6</v>
      </c>
      <c r="M1149" s="4">
        <f t="shared" ca="1" si="345"/>
        <v>306.22082522916998</v>
      </c>
      <c r="N1149" s="10">
        <f t="shared" ca="1" si="346"/>
        <v>1560</v>
      </c>
      <c r="O1149" s="3">
        <f t="shared" ca="1" si="347"/>
        <v>260</v>
      </c>
      <c r="P1149" s="14">
        <f t="shared" ca="1" si="348"/>
        <v>655.19999999999993</v>
      </c>
      <c r="Q1149" s="14">
        <f t="shared" ca="1" si="349"/>
        <v>15600</v>
      </c>
      <c r="R1149" s="12">
        <f t="shared" ca="1" si="350"/>
        <v>2327520</v>
      </c>
      <c r="S1149" s="12">
        <f t="shared" ca="1" si="351"/>
        <v>655.20000000000005</v>
      </c>
      <c r="T1149" s="12">
        <f t="shared" ca="1" si="352"/>
        <v>358718880</v>
      </c>
    </row>
    <row r="1150" spans="1:20">
      <c r="A1150" t="s">
        <v>1165</v>
      </c>
      <c r="B1150" t="str">
        <f t="shared" si="337"/>
        <v>2017</v>
      </c>
      <c r="D1150" s="3">
        <f t="shared" ca="1" si="339"/>
        <v>29747.29</v>
      </c>
      <c r="E1150" s="3">
        <f t="shared" ca="1" si="340"/>
        <v>95959</v>
      </c>
      <c r="F1150" s="1">
        <f t="shared" ca="1" si="341"/>
        <v>0.31</v>
      </c>
      <c r="G1150">
        <f t="shared" ca="1" si="353"/>
        <v>4</v>
      </c>
      <c r="H1150">
        <f t="shared" ca="1" si="342"/>
        <v>732</v>
      </c>
      <c r="I1150" s="3">
        <f t="shared" ca="1" si="343"/>
        <v>3583</v>
      </c>
      <c r="J1150">
        <v>12</v>
      </c>
      <c r="K1150" s="1">
        <f t="shared" ca="1" si="344"/>
        <v>0.16</v>
      </c>
      <c r="L1150">
        <f t="shared" ca="1" si="338"/>
        <v>6</v>
      </c>
      <c r="M1150" s="4">
        <f t="shared" ca="1" si="345"/>
        <v>266.73417550773905</v>
      </c>
      <c r="N1150" s="10">
        <f t="shared" ca="1" si="346"/>
        <v>1791.5</v>
      </c>
      <c r="O1150" s="3">
        <f t="shared" ca="1" si="347"/>
        <v>298.58333333333331</v>
      </c>
      <c r="P1150" s="14">
        <f t="shared" ca="1" si="348"/>
        <v>573.28</v>
      </c>
      <c r="Q1150" s="14">
        <f t="shared" ca="1" si="349"/>
        <v>14332</v>
      </c>
      <c r="R1150" s="12">
        <f t="shared" ca="1" si="350"/>
        <v>2622756</v>
      </c>
      <c r="S1150" s="12">
        <f t="shared" ca="1" si="351"/>
        <v>1110.73</v>
      </c>
      <c r="T1150" s="12">
        <f t="shared" ca="1" si="352"/>
        <v>343821097</v>
      </c>
    </row>
    <row r="1151" spans="1:20">
      <c r="A1151" t="s">
        <v>1166</v>
      </c>
      <c r="B1151" t="str">
        <f t="shared" si="337"/>
        <v>2017</v>
      </c>
      <c r="D1151" s="3">
        <f t="shared" ca="1" si="339"/>
        <v>29238.66</v>
      </c>
      <c r="E1151" s="3">
        <f t="shared" ca="1" si="340"/>
        <v>88602</v>
      </c>
      <c r="F1151" s="1">
        <f t="shared" ca="1" si="341"/>
        <v>0.33</v>
      </c>
      <c r="G1151">
        <f t="shared" ca="1" si="353"/>
        <v>3</v>
      </c>
      <c r="H1151">
        <f t="shared" ca="1" si="342"/>
        <v>749</v>
      </c>
      <c r="I1151" s="3">
        <f t="shared" ca="1" si="343"/>
        <v>2074</v>
      </c>
      <c r="J1151">
        <v>12</v>
      </c>
      <c r="K1151" s="1">
        <f t="shared" ca="1" si="344"/>
        <v>0.18</v>
      </c>
      <c r="L1151">
        <f t="shared" ca="1" si="338"/>
        <v>5</v>
      </c>
      <c r="M1151" s="4">
        <f t="shared" ca="1" si="345"/>
        <v>174.0114910839647</v>
      </c>
      <c r="N1151" s="10">
        <f t="shared" ca="1" si="346"/>
        <v>1209.8333333333335</v>
      </c>
      <c r="O1151" s="3">
        <f t="shared" ca="1" si="347"/>
        <v>172.83333333333334</v>
      </c>
      <c r="P1151" s="14">
        <f t="shared" ca="1" si="348"/>
        <v>373.32</v>
      </c>
      <c r="Q1151" s="14">
        <f t="shared" ca="1" si="349"/>
        <v>6222</v>
      </c>
      <c r="R1151" s="12">
        <f t="shared" ca="1" si="350"/>
        <v>1553426</v>
      </c>
      <c r="S1151" s="12">
        <f t="shared" ca="1" si="351"/>
        <v>684.42000000000007</v>
      </c>
      <c r="T1151" s="12">
        <f t="shared" ca="1" si="352"/>
        <v>183760548</v>
      </c>
    </row>
    <row r="1152" spans="1:20">
      <c r="A1152" t="s">
        <v>1167</v>
      </c>
      <c r="B1152" t="str">
        <f t="shared" si="337"/>
        <v>2017</v>
      </c>
      <c r="D1152" s="3">
        <f t="shared" ca="1" si="339"/>
        <v>20481.3</v>
      </c>
      <c r="E1152" s="3">
        <f t="shared" ca="1" si="340"/>
        <v>97530</v>
      </c>
      <c r="F1152" s="1">
        <f t="shared" ca="1" si="341"/>
        <v>0.21</v>
      </c>
      <c r="G1152">
        <f t="shared" ca="1" si="353"/>
        <v>5</v>
      </c>
      <c r="H1152">
        <f t="shared" ca="1" si="342"/>
        <v>771</v>
      </c>
      <c r="I1152" s="3">
        <f t="shared" ca="1" si="343"/>
        <v>2007</v>
      </c>
      <c r="J1152">
        <v>12</v>
      </c>
      <c r="K1152" s="1">
        <f t="shared" ca="1" si="344"/>
        <v>0.15</v>
      </c>
      <c r="L1152">
        <f t="shared" ca="1" si="338"/>
        <v>3</v>
      </c>
      <c r="M1152" s="4">
        <f t="shared" ca="1" si="345"/>
        <v>139.94438965013279</v>
      </c>
      <c r="N1152" s="10">
        <f t="shared" ca="1" si="346"/>
        <v>1505.25</v>
      </c>
      <c r="O1152" s="3">
        <f t="shared" ca="1" si="347"/>
        <v>167.25</v>
      </c>
      <c r="P1152" s="14">
        <f t="shared" ca="1" si="348"/>
        <v>301.05</v>
      </c>
      <c r="Q1152" s="14">
        <f t="shared" ca="1" si="349"/>
        <v>10035</v>
      </c>
      <c r="R1152" s="12">
        <f t="shared" ca="1" si="350"/>
        <v>1547397</v>
      </c>
      <c r="S1152" s="12">
        <f t="shared" ca="1" si="351"/>
        <v>421.46999999999997</v>
      </c>
      <c r="T1152" s="12">
        <f t="shared" ca="1" si="352"/>
        <v>195742710</v>
      </c>
    </row>
    <row r="1153" spans="1:20">
      <c r="A1153" t="s">
        <v>1168</v>
      </c>
      <c r="B1153" t="str">
        <f t="shared" si="337"/>
        <v>2017</v>
      </c>
      <c r="D1153" s="3">
        <f t="shared" ca="1" si="339"/>
        <v>18996.239999999998</v>
      </c>
      <c r="E1153" s="3">
        <f t="shared" ca="1" si="340"/>
        <v>79151</v>
      </c>
      <c r="F1153" s="1">
        <f t="shared" ca="1" si="341"/>
        <v>0.23999999999999996</v>
      </c>
      <c r="G1153">
        <f t="shared" ca="1" si="353"/>
        <v>5</v>
      </c>
      <c r="H1153">
        <f t="shared" ca="1" si="342"/>
        <v>769</v>
      </c>
      <c r="I1153" s="3">
        <f t="shared" ca="1" si="343"/>
        <v>3150</v>
      </c>
      <c r="J1153">
        <v>12</v>
      </c>
      <c r="K1153" s="1">
        <f t="shared" ca="1" si="344"/>
        <v>0.18</v>
      </c>
      <c r="L1153">
        <f t="shared" ca="1" si="338"/>
        <v>5</v>
      </c>
      <c r="M1153" s="4">
        <f t="shared" ca="1" si="345"/>
        <v>264.28939099059249</v>
      </c>
      <c r="N1153" s="10">
        <f t="shared" ca="1" si="346"/>
        <v>1837.5000000000002</v>
      </c>
      <c r="O1153" s="3">
        <f t="shared" ca="1" si="347"/>
        <v>262.5</v>
      </c>
      <c r="P1153" s="14">
        <f t="shared" ca="1" si="348"/>
        <v>567</v>
      </c>
      <c r="Q1153" s="14">
        <f t="shared" ca="1" si="349"/>
        <v>15750</v>
      </c>
      <c r="R1153" s="12">
        <f t="shared" ca="1" si="350"/>
        <v>2422350</v>
      </c>
      <c r="S1153" s="12">
        <f t="shared" ca="1" si="351"/>
        <v>755.99999999999989</v>
      </c>
      <c r="T1153" s="12">
        <f t="shared" ca="1" si="352"/>
        <v>249325650</v>
      </c>
    </row>
    <row r="1154" spans="1:20">
      <c r="A1154" t="s">
        <v>1169</v>
      </c>
      <c r="B1154" t="str">
        <f t="shared" ref="B1154:B1217" si="354">+LEFT(A1154,4)</f>
        <v>2017</v>
      </c>
      <c r="D1154" s="3">
        <f t="shared" ca="1" si="339"/>
        <v>11396.88</v>
      </c>
      <c r="E1154" s="3">
        <f t="shared" ca="1" si="340"/>
        <v>63316</v>
      </c>
      <c r="F1154" s="1">
        <f t="shared" ca="1" si="341"/>
        <v>0.18</v>
      </c>
      <c r="G1154">
        <f t="shared" ca="1" si="353"/>
        <v>4</v>
      </c>
      <c r="H1154">
        <f t="shared" ca="1" si="342"/>
        <v>786</v>
      </c>
      <c r="I1154" s="3">
        <f t="shared" ca="1" si="343"/>
        <v>2225</v>
      </c>
      <c r="J1154">
        <v>12</v>
      </c>
      <c r="K1154" s="1">
        <f t="shared" ca="1" si="344"/>
        <v>0.15</v>
      </c>
      <c r="L1154">
        <f t="shared" ca="1" si="338"/>
        <v>3</v>
      </c>
      <c r="M1154" s="4">
        <f t="shared" ca="1" si="345"/>
        <v>155.14512554636048</v>
      </c>
      <c r="N1154" s="10">
        <f t="shared" ca="1" si="346"/>
        <v>1668.75</v>
      </c>
      <c r="O1154" s="3">
        <f t="shared" ca="1" si="347"/>
        <v>185.41666666666666</v>
      </c>
      <c r="P1154" s="14">
        <f t="shared" ca="1" si="348"/>
        <v>333.75</v>
      </c>
      <c r="Q1154" s="14">
        <f t="shared" ca="1" si="349"/>
        <v>8900</v>
      </c>
      <c r="R1154" s="12">
        <f t="shared" ca="1" si="350"/>
        <v>1748850</v>
      </c>
      <c r="S1154" s="12">
        <f t="shared" ca="1" si="351"/>
        <v>400.5</v>
      </c>
      <c r="T1154" s="12">
        <f t="shared" ca="1" si="352"/>
        <v>140878100</v>
      </c>
    </row>
    <row r="1155" spans="1:20">
      <c r="A1155" t="s">
        <v>1170</v>
      </c>
      <c r="B1155" t="str">
        <f t="shared" si="354"/>
        <v>2017</v>
      </c>
      <c r="D1155" s="3">
        <f t="shared" ca="1" si="339"/>
        <v>15430.400000000001</v>
      </c>
      <c r="E1155" s="3">
        <f t="shared" ca="1" si="340"/>
        <v>77152</v>
      </c>
      <c r="F1155" s="1">
        <f t="shared" ca="1" si="341"/>
        <v>0.2</v>
      </c>
      <c r="G1155">
        <f t="shared" ca="1" si="353"/>
        <v>3</v>
      </c>
      <c r="H1155">
        <f t="shared" ca="1" si="342"/>
        <v>783</v>
      </c>
      <c r="I1155" s="3">
        <f t="shared" ca="1" si="343"/>
        <v>3936</v>
      </c>
      <c r="J1155">
        <v>12</v>
      </c>
      <c r="K1155" s="1">
        <f t="shared" ca="1" si="344"/>
        <v>0.17</v>
      </c>
      <c r="L1155">
        <f t="shared" ref="L1155:L1218" ca="1" si="355">+RANDBETWEEN(3,6)</f>
        <v>3</v>
      </c>
      <c r="M1155" s="4">
        <f t="shared" ca="1" si="345"/>
        <v>311.60839786282929</v>
      </c>
      <c r="N1155" s="10">
        <f t="shared" ca="1" si="346"/>
        <v>2952</v>
      </c>
      <c r="O1155" s="3">
        <f t="shared" ca="1" si="347"/>
        <v>328</v>
      </c>
      <c r="P1155" s="14">
        <f t="shared" ca="1" si="348"/>
        <v>669.12</v>
      </c>
      <c r="Q1155" s="14">
        <f t="shared" ca="1" si="349"/>
        <v>11808</v>
      </c>
      <c r="R1155" s="12">
        <f t="shared" ca="1" si="350"/>
        <v>3081888</v>
      </c>
      <c r="S1155" s="12">
        <f t="shared" ca="1" si="351"/>
        <v>787.2</v>
      </c>
      <c r="T1155" s="12">
        <f t="shared" ca="1" si="352"/>
        <v>303670272</v>
      </c>
    </row>
    <row r="1156" spans="1:20">
      <c r="A1156" t="s">
        <v>1171</v>
      </c>
      <c r="B1156" t="str">
        <f t="shared" si="354"/>
        <v>2017</v>
      </c>
      <c r="D1156" s="3">
        <f t="shared" ca="1" si="339"/>
        <v>18643.25</v>
      </c>
      <c r="E1156" s="3">
        <f t="shared" ca="1" si="340"/>
        <v>74573</v>
      </c>
      <c r="F1156" s="1">
        <f t="shared" ca="1" si="341"/>
        <v>0.25</v>
      </c>
      <c r="G1156">
        <f t="shared" ca="1" si="353"/>
        <v>4</v>
      </c>
      <c r="H1156">
        <f t="shared" ca="1" si="342"/>
        <v>759</v>
      </c>
      <c r="I1156" s="3">
        <f t="shared" ca="1" si="343"/>
        <v>2480</v>
      </c>
      <c r="J1156">
        <v>12</v>
      </c>
      <c r="K1156" s="1">
        <f t="shared" ca="1" si="344"/>
        <v>0.17</v>
      </c>
      <c r="L1156">
        <f t="shared" ca="1" si="355"/>
        <v>6</v>
      </c>
      <c r="M1156" s="4">
        <f t="shared" ca="1" si="345"/>
        <v>196.33862466966895</v>
      </c>
      <c r="N1156" s="10">
        <f t="shared" ca="1" si="346"/>
        <v>1240</v>
      </c>
      <c r="O1156" s="3">
        <f t="shared" ca="1" si="347"/>
        <v>206.66666666666666</v>
      </c>
      <c r="P1156" s="14">
        <f t="shared" ca="1" si="348"/>
        <v>421.6</v>
      </c>
      <c r="Q1156" s="14">
        <f t="shared" ca="1" si="349"/>
        <v>9920</v>
      </c>
      <c r="R1156" s="12">
        <f t="shared" ca="1" si="350"/>
        <v>1882320</v>
      </c>
      <c r="S1156" s="12">
        <f t="shared" ca="1" si="351"/>
        <v>620</v>
      </c>
      <c r="T1156" s="12">
        <f t="shared" ca="1" si="352"/>
        <v>184941040</v>
      </c>
    </row>
    <row r="1157" spans="1:20">
      <c r="A1157" t="s">
        <v>1172</v>
      </c>
      <c r="B1157" t="str">
        <f t="shared" si="354"/>
        <v>2017</v>
      </c>
      <c r="D1157" s="3">
        <f t="shared" ca="1" si="339"/>
        <v>20013.3</v>
      </c>
      <c r="E1157" s="3">
        <f t="shared" ca="1" si="340"/>
        <v>54090</v>
      </c>
      <c r="F1157" s="1">
        <f t="shared" ca="1" si="341"/>
        <v>0.37</v>
      </c>
      <c r="G1157">
        <f t="shared" ca="1" si="353"/>
        <v>3</v>
      </c>
      <c r="H1157">
        <f t="shared" ca="1" si="342"/>
        <v>750</v>
      </c>
      <c r="I1157" s="3">
        <f t="shared" ca="1" si="343"/>
        <v>3847</v>
      </c>
      <c r="J1157">
        <v>12</v>
      </c>
      <c r="K1157" s="1">
        <f t="shared" ca="1" si="344"/>
        <v>0.21</v>
      </c>
      <c r="L1157">
        <f t="shared" ca="1" si="355"/>
        <v>3</v>
      </c>
      <c r="M1157" s="4">
        <f t="shared" ca="1" si="345"/>
        <v>377.57420341558208</v>
      </c>
      <c r="N1157" s="10">
        <f t="shared" ca="1" si="346"/>
        <v>2885.25</v>
      </c>
      <c r="O1157" s="3">
        <f t="shared" ca="1" si="347"/>
        <v>320.58333333333331</v>
      </c>
      <c r="P1157" s="14">
        <f t="shared" ca="1" si="348"/>
        <v>807.87</v>
      </c>
      <c r="Q1157" s="14">
        <f t="shared" ca="1" si="349"/>
        <v>11541</v>
      </c>
      <c r="R1157" s="12">
        <f t="shared" ca="1" si="350"/>
        <v>2885250</v>
      </c>
      <c r="S1157" s="12">
        <f t="shared" ca="1" si="351"/>
        <v>1423.3899999999999</v>
      </c>
      <c r="T1157" s="12">
        <f t="shared" ca="1" si="352"/>
        <v>208084230</v>
      </c>
    </row>
    <row r="1158" spans="1:20">
      <c r="A1158" t="s">
        <v>1173</v>
      </c>
      <c r="B1158" t="str">
        <f t="shared" si="354"/>
        <v>2017</v>
      </c>
      <c r="D1158" s="3">
        <f t="shared" ca="1" si="339"/>
        <v>20830.32</v>
      </c>
      <c r="E1158" s="3">
        <f t="shared" ca="1" si="340"/>
        <v>99192</v>
      </c>
      <c r="F1158" s="1">
        <f t="shared" ca="1" si="341"/>
        <v>0.21</v>
      </c>
      <c r="G1158">
        <f t="shared" ca="1" si="353"/>
        <v>5</v>
      </c>
      <c r="H1158">
        <f t="shared" ca="1" si="342"/>
        <v>743</v>
      </c>
      <c r="I1158" s="3">
        <f t="shared" ca="1" si="343"/>
        <v>3438</v>
      </c>
      <c r="J1158">
        <v>12</v>
      </c>
      <c r="K1158" s="1">
        <f t="shared" ca="1" si="344"/>
        <v>0.16</v>
      </c>
      <c r="L1158">
        <f t="shared" ca="1" si="355"/>
        <v>5</v>
      </c>
      <c r="M1158" s="4">
        <f t="shared" ca="1" si="345"/>
        <v>255.939741946862</v>
      </c>
      <c r="N1158" s="10">
        <f t="shared" ca="1" si="346"/>
        <v>2005.5000000000002</v>
      </c>
      <c r="O1158" s="3">
        <f t="shared" ca="1" si="347"/>
        <v>286.5</v>
      </c>
      <c r="P1158" s="14">
        <f t="shared" ca="1" si="348"/>
        <v>550.08000000000004</v>
      </c>
      <c r="Q1158" s="14">
        <f t="shared" ca="1" si="349"/>
        <v>17190</v>
      </c>
      <c r="R1158" s="12">
        <f t="shared" ca="1" si="350"/>
        <v>2554434</v>
      </c>
      <c r="S1158" s="12">
        <f t="shared" ca="1" si="351"/>
        <v>721.98</v>
      </c>
      <c r="T1158" s="12">
        <f t="shared" ca="1" si="352"/>
        <v>341022096</v>
      </c>
    </row>
    <row r="1159" spans="1:20">
      <c r="A1159" t="s">
        <v>1174</v>
      </c>
      <c r="B1159" t="str">
        <f t="shared" si="354"/>
        <v>2017</v>
      </c>
      <c r="D1159" s="3">
        <f t="shared" ca="1" si="339"/>
        <v>14325.220000000001</v>
      </c>
      <c r="E1159" s="3">
        <f t="shared" ca="1" si="340"/>
        <v>110194</v>
      </c>
      <c r="F1159" s="1">
        <f t="shared" ca="1" si="341"/>
        <v>0.13</v>
      </c>
      <c r="G1159">
        <f t="shared" ca="1" si="353"/>
        <v>4</v>
      </c>
      <c r="H1159">
        <f t="shared" ca="1" si="342"/>
        <v>746</v>
      </c>
      <c r="I1159" s="3">
        <f t="shared" ca="1" si="343"/>
        <v>3325</v>
      </c>
      <c r="J1159">
        <v>12</v>
      </c>
      <c r="K1159" s="1">
        <f t="shared" ca="1" si="344"/>
        <v>0.19</v>
      </c>
      <c r="L1159">
        <f t="shared" ca="1" si="355"/>
        <v>6</v>
      </c>
      <c r="M1159" s="4">
        <f t="shared" ca="1" si="345"/>
        <v>294.73500034909148</v>
      </c>
      <c r="N1159" s="10">
        <f t="shared" ca="1" si="346"/>
        <v>1662.5</v>
      </c>
      <c r="O1159" s="3">
        <f t="shared" ca="1" si="347"/>
        <v>277.08333333333331</v>
      </c>
      <c r="P1159" s="14">
        <f t="shared" ca="1" si="348"/>
        <v>631.75</v>
      </c>
      <c r="Q1159" s="14">
        <f t="shared" ca="1" si="349"/>
        <v>13300</v>
      </c>
      <c r="R1159" s="12">
        <f t="shared" ca="1" si="350"/>
        <v>2480450</v>
      </c>
      <c r="S1159" s="12">
        <f t="shared" ca="1" si="351"/>
        <v>432.25</v>
      </c>
      <c r="T1159" s="12">
        <f t="shared" ca="1" si="352"/>
        <v>366395050</v>
      </c>
    </row>
    <row r="1160" spans="1:20">
      <c r="A1160" t="s">
        <v>1175</v>
      </c>
      <c r="B1160" t="str">
        <f t="shared" si="354"/>
        <v>2017</v>
      </c>
      <c r="D1160" s="3">
        <f t="shared" ca="1" si="339"/>
        <v>7971.15</v>
      </c>
      <c r="E1160" s="3">
        <f t="shared" ca="1" si="340"/>
        <v>72465</v>
      </c>
      <c r="F1160" s="1">
        <f t="shared" ca="1" si="341"/>
        <v>0.11</v>
      </c>
      <c r="G1160">
        <f t="shared" ca="1" si="353"/>
        <v>5</v>
      </c>
      <c r="H1160">
        <f t="shared" ca="1" si="342"/>
        <v>772</v>
      </c>
      <c r="I1160" s="3">
        <f t="shared" ca="1" si="343"/>
        <v>3984</v>
      </c>
      <c r="J1160">
        <v>12</v>
      </c>
      <c r="K1160" s="1">
        <f t="shared" ca="1" si="344"/>
        <v>0.2</v>
      </c>
      <c r="L1160">
        <f t="shared" ca="1" si="355"/>
        <v>4</v>
      </c>
      <c r="M1160" s="4">
        <f t="shared" ca="1" si="345"/>
        <v>372.06930287960841</v>
      </c>
      <c r="N1160" s="10">
        <f t="shared" ca="1" si="346"/>
        <v>2656</v>
      </c>
      <c r="O1160" s="3">
        <f t="shared" ca="1" si="347"/>
        <v>332</v>
      </c>
      <c r="P1160" s="14">
        <f t="shared" ca="1" si="348"/>
        <v>796.80000000000007</v>
      </c>
      <c r="Q1160" s="14">
        <f t="shared" ca="1" si="349"/>
        <v>19920</v>
      </c>
      <c r="R1160" s="12">
        <f t="shared" ca="1" si="350"/>
        <v>3075648</v>
      </c>
      <c r="S1160" s="12">
        <f t="shared" ca="1" si="351"/>
        <v>438.24</v>
      </c>
      <c r="T1160" s="12">
        <f t="shared" ca="1" si="352"/>
        <v>288700560</v>
      </c>
    </row>
    <row r="1161" spans="1:20">
      <c r="A1161" t="s">
        <v>1176</v>
      </c>
      <c r="B1161" t="str">
        <f t="shared" si="354"/>
        <v>2017</v>
      </c>
      <c r="D1161" s="3">
        <f t="shared" ca="1" si="339"/>
        <v>24795.32</v>
      </c>
      <c r="E1161" s="3">
        <f t="shared" ca="1" si="340"/>
        <v>112706</v>
      </c>
      <c r="F1161" s="1">
        <f t="shared" ca="1" si="341"/>
        <v>0.22</v>
      </c>
      <c r="G1161">
        <f t="shared" ca="1" si="353"/>
        <v>3</v>
      </c>
      <c r="H1161">
        <f t="shared" ca="1" si="342"/>
        <v>790</v>
      </c>
      <c r="I1161" s="3">
        <f t="shared" ca="1" si="343"/>
        <v>3934</v>
      </c>
      <c r="J1161">
        <v>12</v>
      </c>
      <c r="K1161" s="1">
        <f t="shared" ca="1" si="344"/>
        <v>0.19</v>
      </c>
      <c r="L1161">
        <f t="shared" ca="1" si="355"/>
        <v>5</v>
      </c>
      <c r="M1161" s="4">
        <f t="shared" ca="1" si="345"/>
        <v>348.71804251829354</v>
      </c>
      <c r="N1161" s="10">
        <f t="shared" ca="1" si="346"/>
        <v>2294.8333333333335</v>
      </c>
      <c r="O1161" s="3">
        <f t="shared" ca="1" si="347"/>
        <v>327.83333333333331</v>
      </c>
      <c r="P1161" s="14">
        <f t="shared" ca="1" si="348"/>
        <v>747.46</v>
      </c>
      <c r="Q1161" s="14">
        <f t="shared" ca="1" si="349"/>
        <v>11802</v>
      </c>
      <c r="R1161" s="12">
        <f t="shared" ca="1" si="350"/>
        <v>3107860</v>
      </c>
      <c r="S1161" s="12">
        <f t="shared" ca="1" si="351"/>
        <v>865.48</v>
      </c>
      <c r="T1161" s="12">
        <f t="shared" ca="1" si="352"/>
        <v>443385404</v>
      </c>
    </row>
    <row r="1162" spans="1:20">
      <c r="A1162" t="s">
        <v>1177</v>
      </c>
      <c r="B1162" t="str">
        <f t="shared" si="354"/>
        <v>2017</v>
      </c>
      <c r="D1162" s="3">
        <f t="shared" ca="1" si="339"/>
        <v>21896.7</v>
      </c>
      <c r="E1162" s="3">
        <f t="shared" ca="1" si="340"/>
        <v>104270</v>
      </c>
      <c r="F1162" s="1">
        <f t="shared" ca="1" si="341"/>
        <v>0.21000000000000002</v>
      </c>
      <c r="G1162">
        <f t="shared" ca="1" si="353"/>
        <v>3</v>
      </c>
      <c r="H1162">
        <f t="shared" ca="1" si="342"/>
        <v>749</v>
      </c>
      <c r="I1162" s="3">
        <f t="shared" ca="1" si="343"/>
        <v>3789</v>
      </c>
      <c r="J1162">
        <v>12</v>
      </c>
      <c r="K1162" s="1">
        <f t="shared" ca="1" si="344"/>
        <v>0.18</v>
      </c>
      <c r="L1162">
        <f t="shared" ca="1" si="355"/>
        <v>6</v>
      </c>
      <c r="M1162" s="4">
        <f t="shared" ca="1" si="345"/>
        <v>317.90238173439843</v>
      </c>
      <c r="N1162" s="10">
        <f t="shared" ca="1" si="346"/>
        <v>1894.5</v>
      </c>
      <c r="O1162" s="3">
        <f t="shared" ca="1" si="347"/>
        <v>315.75</v>
      </c>
      <c r="P1162" s="14">
        <f t="shared" ca="1" si="348"/>
        <v>682.02</v>
      </c>
      <c r="Q1162" s="14">
        <f t="shared" ca="1" si="349"/>
        <v>11367</v>
      </c>
      <c r="R1162" s="12">
        <f t="shared" ca="1" si="350"/>
        <v>2837961</v>
      </c>
      <c r="S1162" s="12">
        <f t="shared" ca="1" si="351"/>
        <v>795.69</v>
      </c>
      <c r="T1162" s="12">
        <f t="shared" ca="1" si="352"/>
        <v>395079030</v>
      </c>
    </row>
    <row r="1163" spans="1:20">
      <c r="A1163" t="s">
        <v>1178</v>
      </c>
      <c r="B1163" t="str">
        <f t="shared" si="354"/>
        <v>2017</v>
      </c>
      <c r="D1163" s="3">
        <f t="shared" ca="1" si="339"/>
        <v>26984.780000000002</v>
      </c>
      <c r="E1163" s="3">
        <f t="shared" ca="1" si="340"/>
        <v>79367</v>
      </c>
      <c r="F1163" s="1">
        <f t="shared" ca="1" si="341"/>
        <v>0.34</v>
      </c>
      <c r="G1163">
        <f t="shared" ca="1" si="353"/>
        <v>5</v>
      </c>
      <c r="H1163">
        <f t="shared" ca="1" si="342"/>
        <v>726</v>
      </c>
      <c r="I1163" s="3">
        <f t="shared" ca="1" si="343"/>
        <v>3575</v>
      </c>
      <c r="J1163">
        <v>12</v>
      </c>
      <c r="K1163" s="1">
        <f t="shared" ca="1" si="344"/>
        <v>0.19</v>
      </c>
      <c r="L1163">
        <f t="shared" ca="1" si="355"/>
        <v>3</v>
      </c>
      <c r="M1163" s="4">
        <f t="shared" ca="1" si="345"/>
        <v>316.89552669112857</v>
      </c>
      <c r="N1163" s="10">
        <f t="shared" ca="1" si="346"/>
        <v>2681.25</v>
      </c>
      <c r="O1163" s="3">
        <f t="shared" ca="1" si="347"/>
        <v>297.91666666666669</v>
      </c>
      <c r="P1163" s="14">
        <f t="shared" ca="1" si="348"/>
        <v>679.25</v>
      </c>
      <c r="Q1163" s="14">
        <f t="shared" ca="1" si="349"/>
        <v>17875</v>
      </c>
      <c r="R1163" s="12">
        <f t="shared" ca="1" si="350"/>
        <v>2595450</v>
      </c>
      <c r="S1163" s="12">
        <f t="shared" ca="1" si="351"/>
        <v>1215.5</v>
      </c>
      <c r="T1163" s="12">
        <f t="shared" ca="1" si="352"/>
        <v>283737025</v>
      </c>
    </row>
    <row r="1164" spans="1:20">
      <c r="A1164" t="s">
        <v>1179</v>
      </c>
      <c r="B1164" t="str">
        <f t="shared" si="354"/>
        <v>2017</v>
      </c>
      <c r="D1164" s="3">
        <f t="shared" ca="1" si="339"/>
        <v>7718.3400000000011</v>
      </c>
      <c r="E1164" s="3">
        <f t="shared" ca="1" si="340"/>
        <v>55131</v>
      </c>
      <c r="F1164" s="1">
        <f t="shared" ca="1" si="341"/>
        <v>0.14000000000000001</v>
      </c>
      <c r="G1164">
        <f t="shared" ca="1" si="353"/>
        <v>3</v>
      </c>
      <c r="H1164">
        <f t="shared" ca="1" si="342"/>
        <v>774</v>
      </c>
      <c r="I1164" s="3">
        <f t="shared" ca="1" si="343"/>
        <v>3614</v>
      </c>
      <c r="J1164">
        <v>12</v>
      </c>
      <c r="K1164" s="1">
        <f t="shared" ca="1" si="344"/>
        <v>0.19</v>
      </c>
      <c r="L1164">
        <f t="shared" ca="1" si="355"/>
        <v>6</v>
      </c>
      <c r="M1164" s="4">
        <f t="shared" ca="1" si="345"/>
        <v>320.3525688004861</v>
      </c>
      <c r="N1164" s="10">
        <f t="shared" ca="1" si="346"/>
        <v>1807</v>
      </c>
      <c r="O1164" s="3">
        <f t="shared" ca="1" si="347"/>
        <v>301.16666666666669</v>
      </c>
      <c r="P1164" s="14">
        <f t="shared" ca="1" si="348"/>
        <v>686.66</v>
      </c>
      <c r="Q1164" s="14">
        <f t="shared" ca="1" si="349"/>
        <v>10842</v>
      </c>
      <c r="R1164" s="12">
        <f t="shared" ca="1" si="350"/>
        <v>2797236</v>
      </c>
      <c r="S1164" s="12">
        <f t="shared" ca="1" si="351"/>
        <v>505.96000000000004</v>
      </c>
      <c r="T1164" s="12">
        <f t="shared" ca="1" si="352"/>
        <v>199243434</v>
      </c>
    </row>
    <row r="1165" spans="1:20">
      <c r="A1165" t="s">
        <v>1180</v>
      </c>
      <c r="B1165" t="str">
        <f t="shared" si="354"/>
        <v>2017</v>
      </c>
      <c r="D1165" s="3">
        <f t="shared" ca="1" si="339"/>
        <v>33492.959999999999</v>
      </c>
      <c r="E1165" s="3">
        <f t="shared" ca="1" si="340"/>
        <v>93036</v>
      </c>
      <c r="F1165" s="1">
        <f t="shared" ca="1" si="341"/>
        <v>0.36</v>
      </c>
      <c r="G1165">
        <f t="shared" ca="1" si="353"/>
        <v>5</v>
      </c>
      <c r="H1165">
        <f t="shared" ca="1" si="342"/>
        <v>762</v>
      </c>
      <c r="I1165" s="3">
        <f t="shared" ca="1" si="343"/>
        <v>2903</v>
      </c>
      <c r="J1165">
        <v>12</v>
      </c>
      <c r="K1165" s="1">
        <f t="shared" ca="1" si="344"/>
        <v>0.18</v>
      </c>
      <c r="L1165">
        <f t="shared" ca="1" si="355"/>
        <v>6</v>
      </c>
      <c r="M1165" s="4">
        <f t="shared" ca="1" si="345"/>
        <v>243.56574668117136</v>
      </c>
      <c r="N1165" s="10">
        <f t="shared" ca="1" si="346"/>
        <v>1451.5</v>
      </c>
      <c r="O1165" s="3">
        <f t="shared" ca="1" si="347"/>
        <v>241.91666666666666</v>
      </c>
      <c r="P1165" s="14">
        <f t="shared" ca="1" si="348"/>
        <v>522.54</v>
      </c>
      <c r="Q1165" s="14">
        <f t="shared" ca="1" si="349"/>
        <v>14515</v>
      </c>
      <c r="R1165" s="12">
        <f t="shared" ca="1" si="350"/>
        <v>2212086</v>
      </c>
      <c r="S1165" s="12">
        <f t="shared" ca="1" si="351"/>
        <v>1045.08</v>
      </c>
      <c r="T1165" s="12">
        <f t="shared" ca="1" si="352"/>
        <v>270083508</v>
      </c>
    </row>
    <row r="1166" spans="1:20">
      <c r="A1166" t="s">
        <v>1181</v>
      </c>
      <c r="B1166" t="str">
        <f t="shared" si="354"/>
        <v>2017</v>
      </c>
      <c r="D1166" s="3">
        <f t="shared" ca="1" si="339"/>
        <v>34604.28</v>
      </c>
      <c r="E1166" s="3">
        <f t="shared" ca="1" si="340"/>
        <v>96123</v>
      </c>
      <c r="F1166" s="1">
        <f t="shared" ca="1" si="341"/>
        <v>0.36</v>
      </c>
      <c r="G1166">
        <f t="shared" ca="1" si="353"/>
        <v>4</v>
      </c>
      <c r="H1166">
        <f t="shared" ca="1" si="342"/>
        <v>735</v>
      </c>
      <c r="I1166" s="3">
        <f t="shared" ca="1" si="343"/>
        <v>2682</v>
      </c>
      <c r="J1166">
        <v>12</v>
      </c>
      <c r="K1166" s="1">
        <f t="shared" ca="1" si="344"/>
        <v>0.17</v>
      </c>
      <c r="L1166">
        <f t="shared" ca="1" si="355"/>
        <v>3</v>
      </c>
      <c r="M1166" s="4">
        <f t="shared" ca="1" si="345"/>
        <v>212.33072232421449</v>
      </c>
      <c r="N1166" s="10">
        <f t="shared" ca="1" si="346"/>
        <v>2011.5</v>
      </c>
      <c r="O1166" s="3">
        <f t="shared" ca="1" si="347"/>
        <v>223.5</v>
      </c>
      <c r="P1166" s="14">
        <f t="shared" ca="1" si="348"/>
        <v>455.94000000000005</v>
      </c>
      <c r="Q1166" s="14">
        <f t="shared" ca="1" si="349"/>
        <v>10728</v>
      </c>
      <c r="R1166" s="12">
        <f t="shared" ca="1" si="350"/>
        <v>1971270</v>
      </c>
      <c r="S1166" s="12">
        <f t="shared" ca="1" si="351"/>
        <v>965.52</v>
      </c>
      <c r="T1166" s="12">
        <f t="shared" ca="1" si="352"/>
        <v>257801886</v>
      </c>
    </row>
    <row r="1167" spans="1:20">
      <c r="A1167" t="s">
        <v>1182</v>
      </c>
      <c r="B1167" t="str">
        <f t="shared" si="354"/>
        <v>2017</v>
      </c>
      <c r="D1167" s="3">
        <f t="shared" ca="1" si="339"/>
        <v>23412.240000000002</v>
      </c>
      <c r="E1167" s="3">
        <f t="shared" ca="1" si="340"/>
        <v>86712</v>
      </c>
      <c r="F1167" s="1">
        <f t="shared" ca="1" si="341"/>
        <v>0.27</v>
      </c>
      <c r="G1167">
        <f t="shared" ca="1" si="353"/>
        <v>4</v>
      </c>
      <c r="H1167">
        <f t="shared" ca="1" si="342"/>
        <v>775</v>
      </c>
      <c r="I1167" s="3">
        <f t="shared" ca="1" si="343"/>
        <v>2258</v>
      </c>
      <c r="J1167">
        <v>12</v>
      </c>
      <c r="K1167" s="1">
        <f t="shared" ca="1" si="344"/>
        <v>0.21</v>
      </c>
      <c r="L1167">
        <f t="shared" ca="1" si="355"/>
        <v>5</v>
      </c>
      <c r="M1167" s="4">
        <f t="shared" ca="1" si="345"/>
        <v>221.61750748957223</v>
      </c>
      <c r="N1167" s="10">
        <f t="shared" ca="1" si="346"/>
        <v>1317.1666666666667</v>
      </c>
      <c r="O1167" s="3">
        <f t="shared" ca="1" si="347"/>
        <v>188.16666666666666</v>
      </c>
      <c r="P1167" s="14">
        <f t="shared" ca="1" si="348"/>
        <v>474.18</v>
      </c>
      <c r="Q1167" s="14">
        <f t="shared" ca="1" si="349"/>
        <v>9032</v>
      </c>
      <c r="R1167" s="12">
        <f t="shared" ca="1" si="350"/>
        <v>1749950</v>
      </c>
      <c r="S1167" s="12">
        <f t="shared" ca="1" si="351"/>
        <v>609.66000000000008</v>
      </c>
      <c r="T1167" s="12">
        <f t="shared" ca="1" si="352"/>
        <v>195795696</v>
      </c>
    </row>
    <row r="1168" spans="1:20">
      <c r="A1168" t="s">
        <v>1183</v>
      </c>
      <c r="B1168" t="str">
        <f t="shared" si="354"/>
        <v>2017</v>
      </c>
      <c r="D1168" s="3">
        <f t="shared" ca="1" si="339"/>
        <v>26529.899999999998</v>
      </c>
      <c r="E1168" s="3">
        <f t="shared" ca="1" si="340"/>
        <v>88433</v>
      </c>
      <c r="F1168" s="1">
        <f t="shared" ca="1" si="341"/>
        <v>0.3</v>
      </c>
      <c r="G1168">
        <f t="shared" ca="1" si="353"/>
        <v>5</v>
      </c>
      <c r="H1168">
        <f t="shared" ca="1" si="342"/>
        <v>766</v>
      </c>
      <c r="I1168" s="3">
        <f t="shared" ca="1" si="343"/>
        <v>2685</v>
      </c>
      <c r="J1168">
        <v>12</v>
      </c>
      <c r="K1168" s="1">
        <f t="shared" ca="1" si="344"/>
        <v>0.19</v>
      </c>
      <c r="L1168">
        <f t="shared" ca="1" si="355"/>
        <v>3</v>
      </c>
      <c r="M1168" s="4">
        <f t="shared" ca="1" si="345"/>
        <v>238.0040529134769</v>
      </c>
      <c r="N1168" s="10">
        <f t="shared" ca="1" si="346"/>
        <v>2013.75</v>
      </c>
      <c r="O1168" s="3">
        <f t="shared" ca="1" si="347"/>
        <v>223.75</v>
      </c>
      <c r="P1168" s="14">
        <f t="shared" ca="1" si="348"/>
        <v>510.15000000000003</v>
      </c>
      <c r="Q1168" s="14">
        <f t="shared" ca="1" si="349"/>
        <v>13425</v>
      </c>
      <c r="R1168" s="12">
        <f t="shared" ca="1" si="350"/>
        <v>2056710</v>
      </c>
      <c r="S1168" s="12">
        <f t="shared" ca="1" si="351"/>
        <v>805.5</v>
      </c>
      <c r="T1168" s="12">
        <f t="shared" ca="1" si="352"/>
        <v>237442605</v>
      </c>
    </row>
    <row r="1169" spans="1:20">
      <c r="A1169" t="s">
        <v>1184</v>
      </c>
      <c r="B1169" t="str">
        <f t="shared" si="354"/>
        <v>2017</v>
      </c>
      <c r="D1169" s="3">
        <f t="shared" ca="1" si="339"/>
        <v>31061.72</v>
      </c>
      <c r="E1169" s="3">
        <f t="shared" ca="1" si="340"/>
        <v>91358</v>
      </c>
      <c r="F1169" s="1">
        <f t="shared" ca="1" si="341"/>
        <v>0.34</v>
      </c>
      <c r="G1169">
        <f t="shared" ca="1" si="353"/>
        <v>5</v>
      </c>
      <c r="H1169">
        <f t="shared" ca="1" si="342"/>
        <v>740</v>
      </c>
      <c r="I1169" s="3">
        <f t="shared" ca="1" si="343"/>
        <v>2804</v>
      </c>
      <c r="J1169">
        <v>12</v>
      </c>
      <c r="K1169" s="1">
        <f t="shared" ca="1" si="344"/>
        <v>0.19</v>
      </c>
      <c r="L1169">
        <f t="shared" ca="1" si="355"/>
        <v>3</v>
      </c>
      <c r="M1169" s="4">
        <f t="shared" ca="1" si="345"/>
        <v>248.55246345228645</v>
      </c>
      <c r="N1169" s="10">
        <f t="shared" ca="1" si="346"/>
        <v>2103</v>
      </c>
      <c r="O1169" s="3">
        <f t="shared" ca="1" si="347"/>
        <v>233.66666666666666</v>
      </c>
      <c r="P1169" s="14">
        <f t="shared" ca="1" si="348"/>
        <v>532.76</v>
      </c>
      <c r="Q1169" s="14">
        <f t="shared" ca="1" si="349"/>
        <v>14020</v>
      </c>
      <c r="R1169" s="12">
        <f t="shared" ca="1" si="350"/>
        <v>2074960</v>
      </c>
      <c r="S1169" s="12">
        <f t="shared" ca="1" si="351"/>
        <v>953.36</v>
      </c>
      <c r="T1169" s="12">
        <f t="shared" ca="1" si="352"/>
        <v>256167832</v>
      </c>
    </row>
    <row r="1170" spans="1:20">
      <c r="A1170" t="s">
        <v>1185</v>
      </c>
      <c r="B1170" t="str">
        <f t="shared" si="354"/>
        <v>2017</v>
      </c>
      <c r="D1170" s="3">
        <f t="shared" ca="1" si="339"/>
        <v>22011.78</v>
      </c>
      <c r="E1170" s="3">
        <f t="shared" ca="1" si="340"/>
        <v>104818</v>
      </c>
      <c r="F1170" s="1">
        <f t="shared" ca="1" si="341"/>
        <v>0.21</v>
      </c>
      <c r="G1170">
        <f t="shared" ca="1" si="353"/>
        <v>3</v>
      </c>
      <c r="H1170">
        <f t="shared" ca="1" si="342"/>
        <v>780</v>
      </c>
      <c r="I1170" s="3">
        <f t="shared" ca="1" si="343"/>
        <v>2162</v>
      </c>
      <c r="J1170">
        <v>12</v>
      </c>
      <c r="K1170" s="1">
        <f t="shared" ca="1" si="344"/>
        <v>0.16</v>
      </c>
      <c r="L1170">
        <f t="shared" ca="1" si="355"/>
        <v>5</v>
      </c>
      <c r="M1170" s="4">
        <f t="shared" ca="1" si="345"/>
        <v>160.94872661114468</v>
      </c>
      <c r="N1170" s="10">
        <f t="shared" ca="1" si="346"/>
        <v>1261.1666666666667</v>
      </c>
      <c r="O1170" s="3">
        <f t="shared" ca="1" si="347"/>
        <v>180.16666666666666</v>
      </c>
      <c r="P1170" s="14">
        <f t="shared" ca="1" si="348"/>
        <v>345.92</v>
      </c>
      <c r="Q1170" s="14">
        <f t="shared" ca="1" si="349"/>
        <v>6486</v>
      </c>
      <c r="R1170" s="12">
        <f t="shared" ca="1" si="350"/>
        <v>1686360</v>
      </c>
      <c r="S1170" s="12">
        <f t="shared" ca="1" si="351"/>
        <v>454.02</v>
      </c>
      <c r="T1170" s="12">
        <f t="shared" ca="1" si="352"/>
        <v>226616516</v>
      </c>
    </row>
    <row r="1171" spans="1:20">
      <c r="A1171" t="s">
        <v>1186</v>
      </c>
      <c r="B1171" t="str">
        <f t="shared" si="354"/>
        <v>2017</v>
      </c>
      <c r="D1171" s="3">
        <f t="shared" ca="1" si="339"/>
        <v>24652.1</v>
      </c>
      <c r="E1171" s="3">
        <f t="shared" ca="1" si="340"/>
        <v>112055</v>
      </c>
      <c r="F1171" s="1">
        <f t="shared" ca="1" si="341"/>
        <v>0.21999999999999997</v>
      </c>
      <c r="G1171">
        <f t="shared" ca="1" si="353"/>
        <v>3</v>
      </c>
      <c r="H1171">
        <f t="shared" ca="1" si="342"/>
        <v>728</v>
      </c>
      <c r="I1171" s="3">
        <f t="shared" ca="1" si="343"/>
        <v>3756</v>
      </c>
      <c r="J1171">
        <v>12</v>
      </c>
      <c r="K1171" s="1">
        <f t="shared" ca="1" si="344"/>
        <v>0.16</v>
      </c>
      <c r="L1171">
        <f t="shared" ca="1" si="355"/>
        <v>3</v>
      </c>
      <c r="M1171" s="4">
        <f t="shared" ca="1" si="345"/>
        <v>279.61305141140582</v>
      </c>
      <c r="N1171" s="10">
        <f t="shared" ca="1" si="346"/>
        <v>2817</v>
      </c>
      <c r="O1171" s="3">
        <f t="shared" ca="1" si="347"/>
        <v>313</v>
      </c>
      <c r="P1171" s="14">
        <f t="shared" ca="1" si="348"/>
        <v>600.96</v>
      </c>
      <c r="Q1171" s="14">
        <f t="shared" ca="1" si="349"/>
        <v>11268</v>
      </c>
      <c r="R1171" s="12">
        <f t="shared" ca="1" si="350"/>
        <v>2734368</v>
      </c>
      <c r="S1171" s="12">
        <f t="shared" ca="1" si="351"/>
        <v>826.31999999999994</v>
      </c>
      <c r="T1171" s="12">
        <f t="shared" ca="1" si="352"/>
        <v>420878580</v>
      </c>
    </row>
    <row r="1172" spans="1:20">
      <c r="A1172" t="s">
        <v>1187</v>
      </c>
      <c r="B1172" t="str">
        <f t="shared" si="354"/>
        <v>2017</v>
      </c>
      <c r="D1172" s="3">
        <f t="shared" ca="1" si="339"/>
        <v>13221.09</v>
      </c>
      <c r="E1172" s="3">
        <f t="shared" ca="1" si="340"/>
        <v>57483</v>
      </c>
      <c r="F1172" s="1">
        <f t="shared" ca="1" si="341"/>
        <v>0.23</v>
      </c>
      <c r="G1172">
        <f t="shared" ca="1" si="353"/>
        <v>4</v>
      </c>
      <c r="H1172">
        <f t="shared" ca="1" si="342"/>
        <v>758</v>
      </c>
      <c r="I1172" s="3">
        <f t="shared" ca="1" si="343"/>
        <v>2319</v>
      </c>
      <c r="J1172">
        <v>12</v>
      </c>
      <c r="K1172" s="1">
        <f t="shared" ca="1" si="344"/>
        <v>0.15</v>
      </c>
      <c r="L1172">
        <f t="shared" ca="1" si="355"/>
        <v>5</v>
      </c>
      <c r="M1172" s="4">
        <f t="shared" ca="1" si="345"/>
        <v>161.69957129977979</v>
      </c>
      <c r="N1172" s="10">
        <f t="shared" ca="1" si="346"/>
        <v>1352.75</v>
      </c>
      <c r="O1172" s="3">
        <f t="shared" ca="1" si="347"/>
        <v>193.25</v>
      </c>
      <c r="P1172" s="14">
        <f t="shared" ca="1" si="348"/>
        <v>347.84999999999997</v>
      </c>
      <c r="Q1172" s="14">
        <f t="shared" ca="1" si="349"/>
        <v>9276</v>
      </c>
      <c r="R1172" s="12">
        <f t="shared" ca="1" si="350"/>
        <v>1757802</v>
      </c>
      <c r="S1172" s="12">
        <f t="shared" ca="1" si="351"/>
        <v>533.37</v>
      </c>
      <c r="T1172" s="12">
        <f t="shared" ca="1" si="352"/>
        <v>133303077</v>
      </c>
    </row>
    <row r="1173" spans="1:20">
      <c r="A1173" t="s">
        <v>1188</v>
      </c>
      <c r="B1173" t="str">
        <f t="shared" si="354"/>
        <v>2017</v>
      </c>
      <c r="D1173" s="3">
        <f t="shared" ca="1" si="339"/>
        <v>15253.349999999999</v>
      </c>
      <c r="E1173" s="3">
        <f t="shared" ca="1" si="340"/>
        <v>72635</v>
      </c>
      <c r="F1173" s="1">
        <f t="shared" ca="1" si="341"/>
        <v>0.21</v>
      </c>
      <c r="G1173">
        <f t="shared" ca="1" si="353"/>
        <v>3</v>
      </c>
      <c r="H1173">
        <f t="shared" ca="1" si="342"/>
        <v>775</v>
      </c>
      <c r="I1173" s="3">
        <f t="shared" ca="1" si="343"/>
        <v>3101</v>
      </c>
      <c r="J1173">
        <v>12</v>
      </c>
      <c r="K1173" s="1">
        <f t="shared" ca="1" si="344"/>
        <v>0.18</v>
      </c>
      <c r="L1173">
        <f t="shared" ca="1" si="355"/>
        <v>4</v>
      </c>
      <c r="M1173" s="4">
        <f t="shared" ca="1" si="345"/>
        <v>260.1782226862943</v>
      </c>
      <c r="N1173" s="10">
        <f t="shared" ca="1" si="346"/>
        <v>2067.333333333333</v>
      </c>
      <c r="O1173" s="3">
        <f t="shared" ca="1" si="347"/>
        <v>258.41666666666669</v>
      </c>
      <c r="P1173" s="14">
        <f t="shared" ca="1" si="348"/>
        <v>558.17999999999995</v>
      </c>
      <c r="Q1173" s="14">
        <f t="shared" ca="1" si="349"/>
        <v>9303</v>
      </c>
      <c r="R1173" s="12">
        <f t="shared" ca="1" si="350"/>
        <v>2403275</v>
      </c>
      <c r="S1173" s="12">
        <f t="shared" ca="1" si="351"/>
        <v>651.20999999999992</v>
      </c>
      <c r="T1173" s="12">
        <f t="shared" ca="1" si="352"/>
        <v>225241135</v>
      </c>
    </row>
    <row r="1174" spans="1:20">
      <c r="A1174" t="s">
        <v>1189</v>
      </c>
      <c r="B1174" t="str">
        <f t="shared" si="354"/>
        <v>2017</v>
      </c>
      <c r="D1174" s="3">
        <f t="shared" ca="1" si="339"/>
        <v>34633.08</v>
      </c>
      <c r="E1174" s="3">
        <f t="shared" ca="1" si="340"/>
        <v>101862</v>
      </c>
      <c r="F1174" s="1">
        <f t="shared" ca="1" si="341"/>
        <v>0.34</v>
      </c>
      <c r="G1174">
        <f t="shared" ca="1" si="353"/>
        <v>5</v>
      </c>
      <c r="H1174">
        <f t="shared" ca="1" si="342"/>
        <v>772</v>
      </c>
      <c r="I1174" s="3">
        <f t="shared" ca="1" si="343"/>
        <v>3402</v>
      </c>
      <c r="J1174">
        <v>12</v>
      </c>
      <c r="K1174" s="1">
        <f t="shared" ca="1" si="344"/>
        <v>0.15</v>
      </c>
      <c r="L1174">
        <f t="shared" ca="1" si="355"/>
        <v>5</v>
      </c>
      <c r="M1174" s="4">
        <f t="shared" ca="1" si="345"/>
        <v>237.21515375672729</v>
      </c>
      <c r="N1174" s="10">
        <f t="shared" ca="1" si="346"/>
        <v>1984.5000000000002</v>
      </c>
      <c r="O1174" s="3">
        <f t="shared" ca="1" si="347"/>
        <v>283.5</v>
      </c>
      <c r="P1174" s="14">
        <f t="shared" ca="1" si="348"/>
        <v>510.29999999999995</v>
      </c>
      <c r="Q1174" s="14">
        <f t="shared" ca="1" si="349"/>
        <v>17010</v>
      </c>
      <c r="R1174" s="12">
        <f t="shared" ca="1" si="350"/>
        <v>2626344</v>
      </c>
      <c r="S1174" s="12">
        <f t="shared" ca="1" si="351"/>
        <v>1156.68</v>
      </c>
      <c r="T1174" s="12">
        <f t="shared" ca="1" si="352"/>
        <v>346534524</v>
      </c>
    </row>
    <row r="1175" spans="1:20">
      <c r="A1175" t="s">
        <v>1190</v>
      </c>
      <c r="B1175" t="str">
        <f t="shared" si="354"/>
        <v>2017</v>
      </c>
      <c r="D1175" s="3">
        <f t="shared" ca="1" si="339"/>
        <v>26145.99</v>
      </c>
      <c r="E1175" s="3">
        <f t="shared" ca="1" si="340"/>
        <v>67041</v>
      </c>
      <c r="F1175" s="1">
        <f t="shared" ca="1" si="341"/>
        <v>0.39</v>
      </c>
      <c r="G1175">
        <f t="shared" ca="1" si="353"/>
        <v>5</v>
      </c>
      <c r="H1175">
        <f t="shared" ca="1" si="342"/>
        <v>786</v>
      </c>
      <c r="I1175" s="3">
        <f t="shared" ca="1" si="343"/>
        <v>3069</v>
      </c>
      <c r="J1175">
        <v>12</v>
      </c>
      <c r="K1175" s="1">
        <f t="shared" ca="1" si="344"/>
        <v>0.15</v>
      </c>
      <c r="L1175">
        <f t="shared" ca="1" si="355"/>
        <v>5</v>
      </c>
      <c r="M1175" s="4">
        <f t="shared" ca="1" si="345"/>
        <v>213.99568103450804</v>
      </c>
      <c r="N1175" s="10">
        <f t="shared" ca="1" si="346"/>
        <v>1790.25</v>
      </c>
      <c r="O1175" s="3">
        <f t="shared" ca="1" si="347"/>
        <v>255.75</v>
      </c>
      <c r="P1175" s="14">
        <f t="shared" ca="1" si="348"/>
        <v>460.34999999999997</v>
      </c>
      <c r="Q1175" s="14">
        <f t="shared" ca="1" si="349"/>
        <v>15345</v>
      </c>
      <c r="R1175" s="12">
        <f t="shared" ca="1" si="350"/>
        <v>2412234</v>
      </c>
      <c r="S1175" s="12">
        <f t="shared" ca="1" si="351"/>
        <v>1196.9100000000001</v>
      </c>
      <c r="T1175" s="12">
        <f t="shared" ca="1" si="352"/>
        <v>205748829</v>
      </c>
    </row>
    <row r="1176" spans="1:20">
      <c r="A1176" t="s">
        <v>1191</v>
      </c>
      <c r="B1176" t="str">
        <f t="shared" si="354"/>
        <v>2017</v>
      </c>
      <c r="D1176" s="3">
        <f t="shared" ca="1" si="339"/>
        <v>9622.58</v>
      </c>
      <c r="E1176" s="3">
        <f t="shared" ca="1" si="340"/>
        <v>87478</v>
      </c>
      <c r="F1176" s="1">
        <f t="shared" ca="1" si="341"/>
        <v>0.11</v>
      </c>
      <c r="G1176">
        <f t="shared" ca="1" si="353"/>
        <v>4</v>
      </c>
      <c r="H1176">
        <f t="shared" ca="1" si="342"/>
        <v>770</v>
      </c>
      <c r="I1176" s="3">
        <f t="shared" ca="1" si="343"/>
        <v>2733</v>
      </c>
      <c r="J1176">
        <v>12</v>
      </c>
      <c r="K1176" s="1">
        <f t="shared" ca="1" si="344"/>
        <v>0.15</v>
      </c>
      <c r="L1176">
        <f t="shared" ca="1" si="355"/>
        <v>5</v>
      </c>
      <c r="M1176" s="4">
        <f t="shared" ca="1" si="345"/>
        <v>190.56702387334971</v>
      </c>
      <c r="N1176" s="10">
        <f t="shared" ca="1" si="346"/>
        <v>1594.25</v>
      </c>
      <c r="O1176" s="3">
        <f t="shared" ca="1" si="347"/>
        <v>227.75</v>
      </c>
      <c r="P1176" s="14">
        <f t="shared" ca="1" si="348"/>
        <v>409.95</v>
      </c>
      <c r="Q1176" s="14">
        <f t="shared" ca="1" si="349"/>
        <v>10932</v>
      </c>
      <c r="R1176" s="12">
        <f t="shared" ca="1" si="350"/>
        <v>2104410</v>
      </c>
      <c r="S1176" s="12">
        <f t="shared" ca="1" si="351"/>
        <v>300.63</v>
      </c>
      <c r="T1176" s="12">
        <f t="shared" ca="1" si="352"/>
        <v>239077374</v>
      </c>
    </row>
    <row r="1177" spans="1:20">
      <c r="A1177" t="s">
        <v>1192</v>
      </c>
      <c r="B1177" t="str">
        <f t="shared" si="354"/>
        <v>2017</v>
      </c>
      <c r="D1177" s="3">
        <f t="shared" ca="1" si="339"/>
        <v>8299.39</v>
      </c>
      <c r="E1177" s="3">
        <f t="shared" ca="1" si="340"/>
        <v>75449</v>
      </c>
      <c r="F1177" s="1">
        <f t="shared" ca="1" si="341"/>
        <v>0.10999999999999999</v>
      </c>
      <c r="G1177">
        <f t="shared" ca="1" si="353"/>
        <v>4</v>
      </c>
      <c r="H1177">
        <f t="shared" ca="1" si="342"/>
        <v>732</v>
      </c>
      <c r="I1177" s="3">
        <f t="shared" ca="1" si="343"/>
        <v>3908</v>
      </c>
      <c r="J1177">
        <v>12</v>
      </c>
      <c r="K1177" s="1">
        <f t="shared" ca="1" si="344"/>
        <v>0.17</v>
      </c>
      <c r="L1177">
        <f t="shared" ca="1" si="355"/>
        <v>6</v>
      </c>
      <c r="M1177" s="4">
        <f t="shared" ca="1" si="345"/>
        <v>309.39167145526858</v>
      </c>
      <c r="N1177" s="10">
        <f t="shared" ca="1" si="346"/>
        <v>1954</v>
      </c>
      <c r="O1177" s="3">
        <f t="shared" ca="1" si="347"/>
        <v>325.66666666666669</v>
      </c>
      <c r="P1177" s="14">
        <f t="shared" ca="1" si="348"/>
        <v>664.36</v>
      </c>
      <c r="Q1177" s="14">
        <f t="shared" ca="1" si="349"/>
        <v>15632</v>
      </c>
      <c r="R1177" s="12">
        <f t="shared" ca="1" si="350"/>
        <v>2860656</v>
      </c>
      <c r="S1177" s="12">
        <f t="shared" ca="1" si="351"/>
        <v>429.87999999999994</v>
      </c>
      <c r="T1177" s="12">
        <f t="shared" ca="1" si="352"/>
        <v>294854692</v>
      </c>
    </row>
    <row r="1178" spans="1:20">
      <c r="A1178" t="s">
        <v>1193</v>
      </c>
      <c r="B1178" t="str">
        <f t="shared" si="354"/>
        <v>2017</v>
      </c>
      <c r="D1178" s="3">
        <f t="shared" ca="1" si="339"/>
        <v>24486.400000000001</v>
      </c>
      <c r="E1178" s="3">
        <f t="shared" ca="1" si="340"/>
        <v>76520</v>
      </c>
      <c r="F1178" s="1">
        <f t="shared" ca="1" si="341"/>
        <v>0.32</v>
      </c>
      <c r="G1178">
        <f t="shared" ca="1" si="353"/>
        <v>3</v>
      </c>
      <c r="H1178">
        <f t="shared" ca="1" si="342"/>
        <v>720</v>
      </c>
      <c r="I1178" s="3">
        <f t="shared" ca="1" si="343"/>
        <v>3223</v>
      </c>
      <c r="J1178">
        <v>12</v>
      </c>
      <c r="K1178" s="1">
        <f t="shared" ca="1" si="344"/>
        <v>0.21</v>
      </c>
      <c r="L1178">
        <f t="shared" ca="1" si="355"/>
        <v>6</v>
      </c>
      <c r="M1178" s="4">
        <f t="shared" ca="1" si="345"/>
        <v>316.33003836974814</v>
      </c>
      <c r="N1178" s="10">
        <f t="shared" ca="1" si="346"/>
        <v>1611.5</v>
      </c>
      <c r="O1178" s="3">
        <f t="shared" ca="1" si="347"/>
        <v>268.58333333333331</v>
      </c>
      <c r="P1178" s="14">
        <f t="shared" ca="1" si="348"/>
        <v>676.82999999999993</v>
      </c>
      <c r="Q1178" s="14">
        <f t="shared" ca="1" si="349"/>
        <v>9669</v>
      </c>
      <c r="R1178" s="12">
        <f t="shared" ca="1" si="350"/>
        <v>2320560</v>
      </c>
      <c r="S1178" s="12">
        <f t="shared" ca="1" si="351"/>
        <v>1031.3600000000001</v>
      </c>
      <c r="T1178" s="12">
        <f t="shared" ca="1" si="352"/>
        <v>246623960</v>
      </c>
    </row>
    <row r="1179" spans="1:20">
      <c r="A1179" t="s">
        <v>1194</v>
      </c>
      <c r="B1179" t="str">
        <f t="shared" si="354"/>
        <v>2017</v>
      </c>
      <c r="D1179" s="3">
        <f t="shared" ca="1" si="339"/>
        <v>28351.890000000003</v>
      </c>
      <c r="E1179" s="3">
        <f t="shared" ca="1" si="340"/>
        <v>105007</v>
      </c>
      <c r="F1179" s="1">
        <f t="shared" ca="1" si="341"/>
        <v>0.27</v>
      </c>
      <c r="G1179">
        <f t="shared" ca="1" si="353"/>
        <v>5</v>
      </c>
      <c r="H1179">
        <f t="shared" ca="1" si="342"/>
        <v>749</v>
      </c>
      <c r="I1179" s="3">
        <f t="shared" ca="1" si="343"/>
        <v>3258</v>
      </c>
      <c r="J1179">
        <v>12</v>
      </c>
      <c r="K1179" s="1">
        <f t="shared" ca="1" si="344"/>
        <v>0.2</v>
      </c>
      <c r="L1179">
        <f t="shared" ca="1" si="355"/>
        <v>5</v>
      </c>
      <c r="M1179" s="4">
        <f t="shared" ca="1" si="345"/>
        <v>304.26751726449891</v>
      </c>
      <c r="N1179" s="10">
        <f t="shared" ca="1" si="346"/>
        <v>1900.5000000000002</v>
      </c>
      <c r="O1179" s="3">
        <f t="shared" ca="1" si="347"/>
        <v>271.5</v>
      </c>
      <c r="P1179" s="14">
        <f t="shared" ca="1" si="348"/>
        <v>651.6</v>
      </c>
      <c r="Q1179" s="14">
        <f t="shared" ca="1" si="349"/>
        <v>16290</v>
      </c>
      <c r="R1179" s="12">
        <f t="shared" ca="1" si="350"/>
        <v>2440242</v>
      </c>
      <c r="S1179" s="12">
        <f t="shared" ca="1" si="351"/>
        <v>879.66000000000008</v>
      </c>
      <c r="T1179" s="12">
        <f t="shared" ca="1" si="352"/>
        <v>342112806</v>
      </c>
    </row>
    <row r="1180" spans="1:20">
      <c r="A1180" t="s">
        <v>1195</v>
      </c>
      <c r="B1180" t="str">
        <f t="shared" si="354"/>
        <v>2017</v>
      </c>
      <c r="D1180" s="3">
        <f t="shared" ca="1" si="339"/>
        <v>15661.100000000002</v>
      </c>
      <c r="E1180" s="3">
        <f t="shared" ca="1" si="340"/>
        <v>111865</v>
      </c>
      <c r="F1180" s="1">
        <f t="shared" ca="1" si="341"/>
        <v>0.14000000000000001</v>
      </c>
      <c r="G1180">
        <f t="shared" ca="1" si="353"/>
        <v>4</v>
      </c>
      <c r="H1180">
        <f t="shared" ca="1" si="342"/>
        <v>766</v>
      </c>
      <c r="I1180" s="3">
        <f t="shared" ca="1" si="343"/>
        <v>2457</v>
      </c>
      <c r="J1180">
        <v>12</v>
      </c>
      <c r="K1180" s="1">
        <f t="shared" ca="1" si="344"/>
        <v>0.15</v>
      </c>
      <c r="L1180">
        <f t="shared" ca="1" si="355"/>
        <v>3</v>
      </c>
      <c r="M1180" s="4">
        <f t="shared" ca="1" si="345"/>
        <v>171.32205549096975</v>
      </c>
      <c r="N1180" s="10">
        <f t="shared" ca="1" si="346"/>
        <v>1842.75</v>
      </c>
      <c r="O1180" s="3">
        <f t="shared" ca="1" si="347"/>
        <v>204.75</v>
      </c>
      <c r="P1180" s="14">
        <f t="shared" ca="1" si="348"/>
        <v>368.55</v>
      </c>
      <c r="Q1180" s="14">
        <f t="shared" ca="1" si="349"/>
        <v>9828</v>
      </c>
      <c r="R1180" s="12">
        <f t="shared" ca="1" si="350"/>
        <v>1882062</v>
      </c>
      <c r="S1180" s="12">
        <f t="shared" ca="1" si="351"/>
        <v>343.98</v>
      </c>
      <c r="T1180" s="12">
        <f t="shared" ca="1" si="352"/>
        <v>274852305</v>
      </c>
    </row>
    <row r="1181" spans="1:20">
      <c r="A1181" t="s">
        <v>1196</v>
      </c>
      <c r="B1181" t="str">
        <f t="shared" si="354"/>
        <v>2017</v>
      </c>
      <c r="D1181" s="3">
        <f t="shared" ca="1" si="339"/>
        <v>34304.160000000003</v>
      </c>
      <c r="E1181" s="3">
        <f t="shared" ca="1" si="340"/>
        <v>103952</v>
      </c>
      <c r="F1181" s="1">
        <f t="shared" ca="1" si="341"/>
        <v>0.33</v>
      </c>
      <c r="G1181">
        <f t="shared" ca="1" si="353"/>
        <v>4</v>
      </c>
      <c r="H1181">
        <f t="shared" ca="1" si="342"/>
        <v>729</v>
      </c>
      <c r="I1181" s="3">
        <f t="shared" ca="1" si="343"/>
        <v>3882</v>
      </c>
      <c r="J1181">
        <v>12</v>
      </c>
      <c r="K1181" s="1">
        <f t="shared" ca="1" si="344"/>
        <v>0.21</v>
      </c>
      <c r="L1181">
        <f t="shared" ca="1" si="355"/>
        <v>3</v>
      </c>
      <c r="M1181" s="4">
        <f t="shared" ca="1" si="345"/>
        <v>381.00937292937095</v>
      </c>
      <c r="N1181" s="10">
        <f t="shared" ca="1" si="346"/>
        <v>2911.5</v>
      </c>
      <c r="O1181" s="3">
        <f t="shared" ca="1" si="347"/>
        <v>323.5</v>
      </c>
      <c r="P1181" s="14">
        <f t="shared" ca="1" si="348"/>
        <v>815.21999999999991</v>
      </c>
      <c r="Q1181" s="14">
        <f t="shared" ca="1" si="349"/>
        <v>15528</v>
      </c>
      <c r="R1181" s="12">
        <f t="shared" ca="1" si="350"/>
        <v>2829978</v>
      </c>
      <c r="S1181" s="12">
        <f t="shared" ca="1" si="351"/>
        <v>1281.0600000000002</v>
      </c>
      <c r="T1181" s="12">
        <f t="shared" ca="1" si="352"/>
        <v>403541664</v>
      </c>
    </row>
    <row r="1182" spans="1:20">
      <c r="A1182" t="s">
        <v>1197</v>
      </c>
      <c r="B1182" t="str">
        <f t="shared" si="354"/>
        <v>2017</v>
      </c>
      <c r="D1182" s="3">
        <f t="shared" ca="1" si="339"/>
        <v>41614.950000000004</v>
      </c>
      <c r="E1182" s="3">
        <f t="shared" ca="1" si="340"/>
        <v>106705</v>
      </c>
      <c r="F1182" s="1">
        <f t="shared" ca="1" si="341"/>
        <v>0.39</v>
      </c>
      <c r="G1182">
        <f t="shared" ca="1" si="353"/>
        <v>5</v>
      </c>
      <c r="H1182">
        <f t="shared" ca="1" si="342"/>
        <v>733</v>
      </c>
      <c r="I1182" s="3">
        <f t="shared" ca="1" si="343"/>
        <v>2867</v>
      </c>
      <c r="J1182">
        <v>12</v>
      </c>
      <c r="K1182" s="1">
        <f t="shared" ca="1" si="344"/>
        <v>0.15</v>
      </c>
      <c r="L1182">
        <f t="shared" ca="1" si="355"/>
        <v>6</v>
      </c>
      <c r="M1182" s="4">
        <f t="shared" ca="1" si="345"/>
        <v>199.91059547928782</v>
      </c>
      <c r="N1182" s="10">
        <f t="shared" ca="1" si="346"/>
        <v>1433.5</v>
      </c>
      <c r="O1182" s="3">
        <f t="shared" ca="1" si="347"/>
        <v>238.91666666666666</v>
      </c>
      <c r="P1182" s="14">
        <f t="shared" ca="1" si="348"/>
        <v>430.05</v>
      </c>
      <c r="Q1182" s="14">
        <f t="shared" ca="1" si="349"/>
        <v>14335</v>
      </c>
      <c r="R1182" s="12">
        <f t="shared" ca="1" si="350"/>
        <v>2101511</v>
      </c>
      <c r="S1182" s="12">
        <f t="shared" ca="1" si="351"/>
        <v>1118.1300000000001</v>
      </c>
      <c r="T1182" s="12">
        <f t="shared" ca="1" si="352"/>
        <v>305923235</v>
      </c>
    </row>
    <row r="1183" spans="1:20">
      <c r="A1183" t="s">
        <v>1198</v>
      </c>
      <c r="B1183" t="str">
        <f t="shared" si="354"/>
        <v>2017</v>
      </c>
      <c r="D1183" s="3">
        <f t="shared" ca="1" si="339"/>
        <v>38459.599999999999</v>
      </c>
      <c r="E1183" s="3">
        <f t="shared" ca="1" si="340"/>
        <v>96149</v>
      </c>
      <c r="F1183" s="1">
        <f t="shared" ca="1" si="341"/>
        <v>0.39999999999999997</v>
      </c>
      <c r="G1183">
        <f t="shared" ca="1" si="353"/>
        <v>4</v>
      </c>
      <c r="H1183">
        <f t="shared" ca="1" si="342"/>
        <v>740</v>
      </c>
      <c r="I1183" s="3">
        <f t="shared" ca="1" si="343"/>
        <v>3780</v>
      </c>
      <c r="J1183">
        <v>12</v>
      </c>
      <c r="K1183" s="1">
        <f t="shared" ca="1" si="344"/>
        <v>0.17</v>
      </c>
      <c r="L1183">
        <f t="shared" ca="1" si="355"/>
        <v>4</v>
      </c>
      <c r="M1183" s="4">
        <f t="shared" ca="1" si="345"/>
        <v>299.25806502070498</v>
      </c>
      <c r="N1183" s="10">
        <f t="shared" ca="1" si="346"/>
        <v>2520</v>
      </c>
      <c r="O1183" s="3">
        <f t="shared" ca="1" si="347"/>
        <v>315</v>
      </c>
      <c r="P1183" s="14">
        <f t="shared" ca="1" si="348"/>
        <v>642.6</v>
      </c>
      <c r="Q1183" s="14">
        <f t="shared" ca="1" si="349"/>
        <v>15120</v>
      </c>
      <c r="R1183" s="12">
        <f t="shared" ca="1" si="350"/>
        <v>2797200</v>
      </c>
      <c r="S1183" s="12">
        <f t="shared" ca="1" si="351"/>
        <v>1511.9999999999998</v>
      </c>
      <c r="T1183" s="12">
        <f t="shared" ca="1" si="352"/>
        <v>363443220</v>
      </c>
    </row>
    <row r="1184" spans="1:20">
      <c r="A1184" t="s">
        <v>1199</v>
      </c>
      <c r="B1184" t="str">
        <f t="shared" si="354"/>
        <v>2017</v>
      </c>
      <c r="D1184" s="3">
        <f t="shared" ca="1" si="339"/>
        <v>12183.84</v>
      </c>
      <c r="E1184" s="3">
        <f t="shared" ca="1" si="340"/>
        <v>67688</v>
      </c>
      <c r="F1184" s="1">
        <f t="shared" ca="1" si="341"/>
        <v>0.18</v>
      </c>
      <c r="G1184">
        <f t="shared" ca="1" si="353"/>
        <v>4</v>
      </c>
      <c r="H1184">
        <f t="shared" ca="1" si="342"/>
        <v>781</v>
      </c>
      <c r="I1184" s="3">
        <f t="shared" ca="1" si="343"/>
        <v>3717</v>
      </c>
      <c r="J1184">
        <v>12</v>
      </c>
      <c r="K1184" s="1">
        <f t="shared" ca="1" si="344"/>
        <v>0.15</v>
      </c>
      <c r="L1184">
        <f t="shared" ca="1" si="355"/>
        <v>4</v>
      </c>
      <c r="M1184" s="4">
        <f t="shared" ca="1" si="345"/>
        <v>259.17951984531317</v>
      </c>
      <c r="N1184" s="10">
        <f t="shared" ca="1" si="346"/>
        <v>2478</v>
      </c>
      <c r="O1184" s="3">
        <f t="shared" ca="1" si="347"/>
        <v>309.75</v>
      </c>
      <c r="P1184" s="14">
        <f t="shared" ca="1" si="348"/>
        <v>557.54999999999995</v>
      </c>
      <c r="Q1184" s="14">
        <f t="shared" ca="1" si="349"/>
        <v>14868</v>
      </c>
      <c r="R1184" s="12">
        <f t="shared" ca="1" si="350"/>
        <v>2902977</v>
      </c>
      <c r="S1184" s="12">
        <f t="shared" ca="1" si="351"/>
        <v>669.06</v>
      </c>
      <c r="T1184" s="12">
        <f t="shared" ca="1" si="352"/>
        <v>251596296</v>
      </c>
    </row>
    <row r="1185" spans="1:20">
      <c r="A1185" t="s">
        <v>1200</v>
      </c>
      <c r="B1185" t="str">
        <f t="shared" si="354"/>
        <v>2017</v>
      </c>
      <c r="D1185" s="3">
        <f t="shared" ca="1" si="339"/>
        <v>24505.47</v>
      </c>
      <c r="E1185" s="3">
        <f t="shared" ca="1" si="340"/>
        <v>74259</v>
      </c>
      <c r="F1185" s="1">
        <f t="shared" ca="1" si="341"/>
        <v>0.33</v>
      </c>
      <c r="G1185">
        <f t="shared" ca="1" si="353"/>
        <v>3</v>
      </c>
      <c r="H1185">
        <f t="shared" ca="1" si="342"/>
        <v>750</v>
      </c>
      <c r="I1185" s="3">
        <f t="shared" ca="1" si="343"/>
        <v>2628</v>
      </c>
      <c r="J1185">
        <v>12</v>
      </c>
      <c r="K1185" s="1">
        <f t="shared" ca="1" si="344"/>
        <v>0.15</v>
      </c>
      <c r="L1185">
        <f t="shared" ca="1" si="355"/>
        <v>3</v>
      </c>
      <c r="M1185" s="4">
        <f t="shared" ca="1" si="345"/>
        <v>183.24556851048774</v>
      </c>
      <c r="N1185" s="10">
        <f t="shared" ca="1" si="346"/>
        <v>1971</v>
      </c>
      <c r="O1185" s="3">
        <f t="shared" ca="1" si="347"/>
        <v>219</v>
      </c>
      <c r="P1185" s="14">
        <f t="shared" ca="1" si="348"/>
        <v>394.2</v>
      </c>
      <c r="Q1185" s="14">
        <f t="shared" ca="1" si="349"/>
        <v>7884</v>
      </c>
      <c r="R1185" s="12">
        <f t="shared" ca="1" si="350"/>
        <v>1971000</v>
      </c>
      <c r="S1185" s="12">
        <f t="shared" ca="1" si="351"/>
        <v>867.24</v>
      </c>
      <c r="T1185" s="12">
        <f t="shared" ca="1" si="352"/>
        <v>195152652</v>
      </c>
    </row>
    <row r="1186" spans="1:20">
      <c r="A1186" t="s">
        <v>1201</v>
      </c>
      <c r="B1186" t="str">
        <f t="shared" si="354"/>
        <v>2017</v>
      </c>
      <c r="D1186" s="3">
        <f t="shared" ca="1" si="339"/>
        <v>18075.84</v>
      </c>
      <c r="E1186" s="3">
        <f t="shared" ca="1" si="340"/>
        <v>75316</v>
      </c>
      <c r="F1186" s="1">
        <f t="shared" ca="1" si="341"/>
        <v>0.24</v>
      </c>
      <c r="G1186">
        <f t="shared" ca="1" si="353"/>
        <v>5</v>
      </c>
      <c r="H1186">
        <f t="shared" ca="1" si="342"/>
        <v>780</v>
      </c>
      <c r="I1186" s="3">
        <f t="shared" ca="1" si="343"/>
        <v>3320</v>
      </c>
      <c r="J1186">
        <v>12</v>
      </c>
      <c r="K1186" s="1">
        <f t="shared" ca="1" si="344"/>
        <v>0.18</v>
      </c>
      <c r="L1186">
        <f t="shared" ca="1" si="355"/>
        <v>3</v>
      </c>
      <c r="M1186" s="4">
        <f t="shared" ca="1" si="345"/>
        <v>278.55262796468793</v>
      </c>
      <c r="N1186" s="10">
        <f t="shared" ca="1" si="346"/>
        <v>2490</v>
      </c>
      <c r="O1186" s="3">
        <f t="shared" ca="1" si="347"/>
        <v>276.66666666666669</v>
      </c>
      <c r="P1186" s="14">
        <f t="shared" ca="1" si="348"/>
        <v>597.6</v>
      </c>
      <c r="Q1186" s="14">
        <f t="shared" ca="1" si="349"/>
        <v>16600</v>
      </c>
      <c r="R1186" s="12">
        <f t="shared" ca="1" si="350"/>
        <v>2589600</v>
      </c>
      <c r="S1186" s="12">
        <f t="shared" ca="1" si="351"/>
        <v>796.8</v>
      </c>
      <c r="T1186" s="12">
        <f t="shared" ca="1" si="352"/>
        <v>250049120</v>
      </c>
    </row>
    <row r="1187" spans="1:20">
      <c r="A1187" t="s">
        <v>1202</v>
      </c>
      <c r="B1187" t="str">
        <f t="shared" si="354"/>
        <v>2017</v>
      </c>
      <c r="D1187" s="3">
        <f t="shared" ca="1" si="339"/>
        <v>8917.92</v>
      </c>
      <c r="E1187" s="3">
        <f t="shared" ca="1" si="340"/>
        <v>55737</v>
      </c>
      <c r="F1187" s="1">
        <f t="shared" ca="1" si="341"/>
        <v>0.16</v>
      </c>
      <c r="G1187">
        <f t="shared" ca="1" si="353"/>
        <v>5</v>
      </c>
      <c r="H1187">
        <f t="shared" ca="1" si="342"/>
        <v>751</v>
      </c>
      <c r="I1187" s="3">
        <f t="shared" ca="1" si="343"/>
        <v>2417</v>
      </c>
      <c r="J1187">
        <v>12</v>
      </c>
      <c r="K1187" s="1">
        <f t="shared" ca="1" si="344"/>
        <v>0.16</v>
      </c>
      <c r="L1187">
        <f t="shared" ca="1" si="355"/>
        <v>3</v>
      </c>
      <c r="M1187" s="4">
        <f t="shared" ca="1" si="345"/>
        <v>179.93204080441112</v>
      </c>
      <c r="N1187" s="10">
        <f t="shared" ca="1" si="346"/>
        <v>1812.75</v>
      </c>
      <c r="O1187" s="3">
        <f t="shared" ca="1" si="347"/>
        <v>201.41666666666666</v>
      </c>
      <c r="P1187" s="14">
        <f t="shared" ca="1" si="348"/>
        <v>386.72</v>
      </c>
      <c r="Q1187" s="14">
        <f t="shared" ca="1" si="349"/>
        <v>12085</v>
      </c>
      <c r="R1187" s="12">
        <f t="shared" ca="1" si="350"/>
        <v>1815167</v>
      </c>
      <c r="S1187" s="12">
        <f t="shared" ca="1" si="351"/>
        <v>386.72</v>
      </c>
      <c r="T1187" s="12">
        <f t="shared" ca="1" si="352"/>
        <v>134716329</v>
      </c>
    </row>
    <row r="1188" spans="1:20">
      <c r="A1188" t="s">
        <v>1203</v>
      </c>
      <c r="B1188" t="str">
        <f t="shared" si="354"/>
        <v>2017</v>
      </c>
      <c r="D1188" s="3">
        <f t="shared" ca="1" si="339"/>
        <v>13469.2</v>
      </c>
      <c r="E1188" s="3">
        <f t="shared" ca="1" si="340"/>
        <v>67346</v>
      </c>
      <c r="F1188" s="1">
        <f t="shared" ca="1" si="341"/>
        <v>0.2</v>
      </c>
      <c r="G1188">
        <f t="shared" ca="1" si="353"/>
        <v>5</v>
      </c>
      <c r="H1188">
        <f t="shared" ca="1" si="342"/>
        <v>781</v>
      </c>
      <c r="I1188" s="3">
        <f t="shared" ca="1" si="343"/>
        <v>3516</v>
      </c>
      <c r="J1188">
        <v>12</v>
      </c>
      <c r="K1188" s="1">
        <f t="shared" ca="1" si="344"/>
        <v>0.18</v>
      </c>
      <c r="L1188">
        <f t="shared" ca="1" si="355"/>
        <v>6</v>
      </c>
      <c r="M1188" s="4">
        <f t="shared" ca="1" si="345"/>
        <v>294.9973011818804</v>
      </c>
      <c r="N1188" s="10">
        <f t="shared" ca="1" si="346"/>
        <v>1758</v>
      </c>
      <c r="O1188" s="3">
        <f t="shared" ca="1" si="347"/>
        <v>293</v>
      </c>
      <c r="P1188" s="14">
        <f t="shared" ca="1" si="348"/>
        <v>632.88</v>
      </c>
      <c r="Q1188" s="14">
        <f t="shared" ca="1" si="349"/>
        <v>17580</v>
      </c>
      <c r="R1188" s="12">
        <f t="shared" ca="1" si="350"/>
        <v>2745996</v>
      </c>
      <c r="S1188" s="12">
        <f t="shared" ca="1" si="351"/>
        <v>703.2</v>
      </c>
      <c r="T1188" s="12">
        <f t="shared" ca="1" si="352"/>
        <v>236788536</v>
      </c>
    </row>
    <row r="1189" spans="1:20">
      <c r="A1189" t="s">
        <v>1204</v>
      </c>
      <c r="B1189" t="str">
        <f t="shared" si="354"/>
        <v>2017</v>
      </c>
      <c r="D1189" s="3">
        <f t="shared" ca="1" si="339"/>
        <v>22419</v>
      </c>
      <c r="E1189" s="3">
        <f t="shared" ca="1" si="340"/>
        <v>74730</v>
      </c>
      <c r="F1189" s="1">
        <f t="shared" ca="1" si="341"/>
        <v>0.3</v>
      </c>
      <c r="G1189">
        <f t="shared" ca="1" si="353"/>
        <v>3</v>
      </c>
      <c r="H1189">
        <f t="shared" ca="1" si="342"/>
        <v>765</v>
      </c>
      <c r="I1189" s="3">
        <f t="shared" ca="1" si="343"/>
        <v>3936</v>
      </c>
      <c r="J1189">
        <v>12</v>
      </c>
      <c r="K1189" s="1">
        <f t="shared" ca="1" si="344"/>
        <v>0.15</v>
      </c>
      <c r="L1189">
        <f t="shared" ca="1" si="355"/>
        <v>3</v>
      </c>
      <c r="M1189" s="4">
        <f t="shared" ca="1" si="345"/>
        <v>274.44998388785393</v>
      </c>
      <c r="N1189" s="10">
        <f t="shared" ca="1" si="346"/>
        <v>2952</v>
      </c>
      <c r="O1189" s="3">
        <f t="shared" ca="1" si="347"/>
        <v>328</v>
      </c>
      <c r="P1189" s="14">
        <f t="shared" ca="1" si="348"/>
        <v>590.4</v>
      </c>
      <c r="Q1189" s="14">
        <f t="shared" ca="1" si="349"/>
        <v>11808</v>
      </c>
      <c r="R1189" s="12">
        <f t="shared" ca="1" si="350"/>
        <v>3011040</v>
      </c>
      <c r="S1189" s="12">
        <f t="shared" ca="1" si="351"/>
        <v>1180.8</v>
      </c>
      <c r="T1189" s="12">
        <f t="shared" ca="1" si="352"/>
        <v>294137280</v>
      </c>
    </row>
    <row r="1190" spans="1:20">
      <c r="A1190" t="s">
        <v>1205</v>
      </c>
      <c r="B1190" t="str">
        <f t="shared" si="354"/>
        <v>2017</v>
      </c>
      <c r="D1190" s="3">
        <f t="shared" ca="1" si="339"/>
        <v>28068.48</v>
      </c>
      <c r="E1190" s="3">
        <f t="shared" ca="1" si="340"/>
        <v>116952</v>
      </c>
      <c r="F1190" s="1">
        <f t="shared" ca="1" si="341"/>
        <v>0.24</v>
      </c>
      <c r="G1190">
        <f t="shared" ca="1" si="353"/>
        <v>4</v>
      </c>
      <c r="H1190">
        <f t="shared" ca="1" si="342"/>
        <v>734</v>
      </c>
      <c r="I1190" s="3">
        <f t="shared" ca="1" si="343"/>
        <v>2383</v>
      </c>
      <c r="J1190">
        <v>12</v>
      </c>
      <c r="K1190" s="1">
        <f t="shared" ca="1" si="344"/>
        <v>0.15</v>
      </c>
      <c r="L1190">
        <f t="shared" ca="1" si="355"/>
        <v>5</v>
      </c>
      <c r="M1190" s="4">
        <f t="shared" ca="1" si="345"/>
        <v>166.16217266380994</v>
      </c>
      <c r="N1190" s="10">
        <f t="shared" ca="1" si="346"/>
        <v>1390.0833333333335</v>
      </c>
      <c r="O1190" s="3">
        <f t="shared" ca="1" si="347"/>
        <v>198.58333333333334</v>
      </c>
      <c r="P1190" s="14">
        <f t="shared" ca="1" si="348"/>
        <v>357.45</v>
      </c>
      <c r="Q1190" s="14">
        <f t="shared" ca="1" si="349"/>
        <v>9532</v>
      </c>
      <c r="R1190" s="12">
        <f t="shared" ca="1" si="350"/>
        <v>1749122</v>
      </c>
      <c r="S1190" s="12">
        <f t="shared" ca="1" si="351"/>
        <v>571.91999999999996</v>
      </c>
      <c r="T1190" s="12">
        <f t="shared" ca="1" si="352"/>
        <v>278696616</v>
      </c>
    </row>
    <row r="1191" spans="1:20">
      <c r="A1191" t="s">
        <v>1206</v>
      </c>
      <c r="B1191" t="str">
        <f t="shared" si="354"/>
        <v>2017</v>
      </c>
      <c r="D1191" s="3">
        <f t="shared" ca="1" si="339"/>
        <v>16563.580000000002</v>
      </c>
      <c r="E1191" s="3">
        <f t="shared" ca="1" si="340"/>
        <v>75289</v>
      </c>
      <c r="F1191" s="1">
        <f t="shared" ca="1" si="341"/>
        <v>0.22000000000000003</v>
      </c>
      <c r="G1191">
        <f t="shared" ca="1" si="353"/>
        <v>4</v>
      </c>
      <c r="H1191">
        <f t="shared" ca="1" si="342"/>
        <v>787</v>
      </c>
      <c r="I1191" s="3">
        <f t="shared" ca="1" si="343"/>
        <v>2793</v>
      </c>
      <c r="J1191">
        <v>12</v>
      </c>
      <c r="K1191" s="1">
        <f t="shared" ca="1" si="344"/>
        <v>0.19</v>
      </c>
      <c r="L1191">
        <f t="shared" ca="1" si="355"/>
        <v>3</v>
      </c>
      <c r="M1191" s="4">
        <f t="shared" ca="1" si="345"/>
        <v>247.57740029323688</v>
      </c>
      <c r="N1191" s="10">
        <f t="shared" ca="1" si="346"/>
        <v>2094.75</v>
      </c>
      <c r="O1191" s="3">
        <f t="shared" ca="1" si="347"/>
        <v>232.75</v>
      </c>
      <c r="P1191" s="14">
        <f t="shared" ca="1" si="348"/>
        <v>530.66999999999996</v>
      </c>
      <c r="Q1191" s="14">
        <f t="shared" ca="1" si="349"/>
        <v>11172</v>
      </c>
      <c r="R1191" s="12">
        <f t="shared" ca="1" si="350"/>
        <v>2198091</v>
      </c>
      <c r="S1191" s="12">
        <f t="shared" ca="1" si="351"/>
        <v>614.46</v>
      </c>
      <c r="T1191" s="12">
        <f t="shared" ca="1" si="352"/>
        <v>210282177</v>
      </c>
    </row>
    <row r="1192" spans="1:20">
      <c r="A1192" t="s">
        <v>1207</v>
      </c>
      <c r="B1192" t="str">
        <f t="shared" si="354"/>
        <v>2017</v>
      </c>
      <c r="D1192" s="3">
        <f t="shared" ca="1" si="339"/>
        <v>22795.760000000002</v>
      </c>
      <c r="E1192" s="3">
        <f t="shared" ca="1" si="340"/>
        <v>87676</v>
      </c>
      <c r="F1192" s="1">
        <f t="shared" ca="1" si="341"/>
        <v>0.26</v>
      </c>
      <c r="G1192">
        <f t="shared" ca="1" si="353"/>
        <v>4</v>
      </c>
      <c r="H1192">
        <f t="shared" ca="1" si="342"/>
        <v>746</v>
      </c>
      <c r="I1192" s="3">
        <f t="shared" ca="1" si="343"/>
        <v>2196</v>
      </c>
      <c r="J1192">
        <v>12</v>
      </c>
      <c r="K1192" s="1">
        <f t="shared" ca="1" si="344"/>
        <v>0.19</v>
      </c>
      <c r="L1192">
        <f t="shared" ca="1" si="355"/>
        <v>4</v>
      </c>
      <c r="M1192" s="4">
        <f t="shared" ca="1" si="345"/>
        <v>194.65806338845258</v>
      </c>
      <c r="N1192" s="10">
        <f t="shared" ca="1" si="346"/>
        <v>1464</v>
      </c>
      <c r="O1192" s="3">
        <f t="shared" ca="1" si="347"/>
        <v>183</v>
      </c>
      <c r="P1192" s="14">
        <f t="shared" ca="1" si="348"/>
        <v>417.24</v>
      </c>
      <c r="Q1192" s="14">
        <f t="shared" ca="1" si="349"/>
        <v>8784</v>
      </c>
      <c r="R1192" s="12">
        <f t="shared" ca="1" si="350"/>
        <v>1638216</v>
      </c>
      <c r="S1192" s="12">
        <f t="shared" ca="1" si="351"/>
        <v>570.96</v>
      </c>
      <c r="T1192" s="12">
        <f t="shared" ca="1" si="352"/>
        <v>192536496</v>
      </c>
    </row>
    <row r="1193" spans="1:20">
      <c r="A1193" t="s">
        <v>1208</v>
      </c>
      <c r="B1193" t="str">
        <f t="shared" si="354"/>
        <v>2017</v>
      </c>
      <c r="D1193" s="3">
        <f t="shared" ca="1" si="339"/>
        <v>24042.449999999997</v>
      </c>
      <c r="E1193" s="3">
        <f t="shared" ca="1" si="340"/>
        <v>82905</v>
      </c>
      <c r="F1193" s="1">
        <f t="shared" ca="1" si="341"/>
        <v>0.28999999999999998</v>
      </c>
      <c r="G1193">
        <f t="shared" ca="1" si="353"/>
        <v>4</v>
      </c>
      <c r="H1193">
        <f t="shared" ca="1" si="342"/>
        <v>747</v>
      </c>
      <c r="I1193" s="3">
        <f t="shared" ca="1" si="343"/>
        <v>2319</v>
      </c>
      <c r="J1193">
        <v>12</v>
      </c>
      <c r="K1193" s="1">
        <f t="shared" ca="1" si="344"/>
        <v>0.16</v>
      </c>
      <c r="L1193">
        <f t="shared" ca="1" si="355"/>
        <v>3</v>
      </c>
      <c r="M1193" s="4">
        <f t="shared" ca="1" si="345"/>
        <v>172.63649260464592</v>
      </c>
      <c r="N1193" s="10">
        <f t="shared" ca="1" si="346"/>
        <v>1739.25</v>
      </c>
      <c r="O1193" s="3">
        <f t="shared" ca="1" si="347"/>
        <v>193.25</v>
      </c>
      <c r="P1193" s="14">
        <f t="shared" ca="1" si="348"/>
        <v>371.04</v>
      </c>
      <c r="Q1193" s="14">
        <f t="shared" ca="1" si="349"/>
        <v>9276</v>
      </c>
      <c r="R1193" s="12">
        <f t="shared" ca="1" si="350"/>
        <v>1732293</v>
      </c>
      <c r="S1193" s="12">
        <f t="shared" ca="1" si="351"/>
        <v>672.51</v>
      </c>
      <c r="T1193" s="12">
        <f t="shared" ca="1" si="352"/>
        <v>192256695</v>
      </c>
    </row>
    <row r="1194" spans="1:20">
      <c r="A1194" t="s">
        <v>1209</v>
      </c>
      <c r="B1194" t="str">
        <f t="shared" si="354"/>
        <v>2017</v>
      </c>
      <c r="D1194" s="3">
        <f t="shared" ref="D1194:D1257" ca="1" si="356">(+RANDBETWEEN(10,40)/100)*E1194</f>
        <v>18638.88</v>
      </c>
      <c r="E1194" s="3">
        <f t="shared" ref="E1194:E1257" ca="1" si="357">+RANDBETWEEN(50000,120000)</f>
        <v>116493</v>
      </c>
      <c r="F1194" s="1">
        <f t="shared" ref="F1194:F1257" ca="1" si="358">+D1194/E1194</f>
        <v>0.16</v>
      </c>
      <c r="G1194">
        <f t="shared" ca="1" si="353"/>
        <v>4</v>
      </c>
      <c r="H1194">
        <f t="shared" ref="H1194:H1257" ca="1" si="359">+RANDBETWEEN(720,790)</f>
        <v>760</v>
      </c>
      <c r="I1194" s="3">
        <f t="shared" ref="I1194:I1257" ca="1" si="360">+RANDBETWEEN(2000,4000)</f>
        <v>3546</v>
      </c>
      <c r="J1194">
        <v>12</v>
      </c>
      <c r="K1194" s="1">
        <f t="shared" ref="K1194:K1257" ca="1" si="361">+RANDBETWEEN(15,21)/100</f>
        <v>0.2</v>
      </c>
      <c r="L1194">
        <f t="shared" ca="1" si="355"/>
        <v>3</v>
      </c>
      <c r="M1194" s="4">
        <f t="shared" ref="M1194:M1257" ca="1" si="362">-CUMIPMT(K1194/12,J1194,I1194,1,J1194,1)</f>
        <v>331.16409337627789</v>
      </c>
      <c r="N1194" s="10">
        <f t="shared" ref="N1194:N1257" ca="1" si="363">+((J1194-L1194)/J1194)*I1194</f>
        <v>2659.5</v>
      </c>
      <c r="O1194" s="3">
        <f t="shared" ref="O1194:O1257" ca="1" si="364">+I1194/J1194</f>
        <v>295.5</v>
      </c>
      <c r="P1194" s="14">
        <f t="shared" ref="P1194:P1257" ca="1" si="365">+K1194*I1194</f>
        <v>709.2</v>
      </c>
      <c r="Q1194" s="14">
        <f t="shared" ref="Q1194:Q1257" ca="1" si="366">+G1194*I1194</f>
        <v>14184</v>
      </c>
      <c r="R1194" s="12">
        <f t="shared" ref="R1194:R1257" ca="1" si="367">+I1194*H1194</f>
        <v>2694960</v>
      </c>
      <c r="S1194" s="12">
        <f t="shared" ref="S1194:S1257" ca="1" si="368">+F1194*I1194</f>
        <v>567.36</v>
      </c>
      <c r="T1194" s="12">
        <f t="shared" ref="T1194:T1257" ca="1" si="369">+E1194*I1194</f>
        <v>413084178</v>
      </c>
    </row>
    <row r="1195" spans="1:20">
      <c r="A1195" t="s">
        <v>1210</v>
      </c>
      <c r="B1195" t="str">
        <f t="shared" si="354"/>
        <v>2017</v>
      </c>
      <c r="D1195" s="3">
        <f t="shared" ca="1" si="356"/>
        <v>14550.3</v>
      </c>
      <c r="E1195" s="3">
        <f t="shared" ca="1" si="357"/>
        <v>80835</v>
      </c>
      <c r="F1195" s="1">
        <f t="shared" ca="1" si="358"/>
        <v>0.18</v>
      </c>
      <c r="G1195">
        <f t="shared" ref="G1195:G1258" ca="1" si="370">+RANDBETWEEN(3,5)</f>
        <v>3</v>
      </c>
      <c r="H1195">
        <f t="shared" ca="1" si="359"/>
        <v>786</v>
      </c>
      <c r="I1195" s="3">
        <f t="shared" ca="1" si="360"/>
        <v>3738</v>
      </c>
      <c r="J1195">
        <v>12</v>
      </c>
      <c r="K1195" s="1">
        <f t="shared" ca="1" si="361"/>
        <v>0.16</v>
      </c>
      <c r="L1195">
        <f t="shared" ca="1" si="355"/>
        <v>6</v>
      </c>
      <c r="M1195" s="4">
        <f t="shared" ca="1" si="362"/>
        <v>278.27305276246949</v>
      </c>
      <c r="N1195" s="10">
        <f t="shared" ca="1" si="363"/>
        <v>1869</v>
      </c>
      <c r="O1195" s="3">
        <f t="shared" ca="1" si="364"/>
        <v>311.5</v>
      </c>
      <c r="P1195" s="14">
        <f t="shared" ca="1" si="365"/>
        <v>598.08000000000004</v>
      </c>
      <c r="Q1195" s="14">
        <f t="shared" ca="1" si="366"/>
        <v>11214</v>
      </c>
      <c r="R1195" s="12">
        <f t="shared" ca="1" si="367"/>
        <v>2938068</v>
      </c>
      <c r="S1195" s="12">
        <f t="shared" ca="1" si="368"/>
        <v>672.84</v>
      </c>
      <c r="T1195" s="12">
        <f t="shared" ca="1" si="369"/>
        <v>302161230</v>
      </c>
    </row>
    <row r="1196" spans="1:20">
      <c r="A1196" t="s">
        <v>1211</v>
      </c>
      <c r="B1196" t="str">
        <f t="shared" si="354"/>
        <v>2017</v>
      </c>
      <c r="D1196" s="3">
        <f t="shared" ca="1" si="356"/>
        <v>14445.08</v>
      </c>
      <c r="E1196" s="3">
        <f t="shared" ca="1" si="357"/>
        <v>111116</v>
      </c>
      <c r="F1196" s="1">
        <f t="shared" ca="1" si="358"/>
        <v>0.13</v>
      </c>
      <c r="G1196">
        <f t="shared" ca="1" si="370"/>
        <v>4</v>
      </c>
      <c r="H1196">
        <f t="shared" ca="1" si="359"/>
        <v>761</v>
      </c>
      <c r="I1196" s="3">
        <f t="shared" ca="1" si="360"/>
        <v>3065</v>
      </c>
      <c r="J1196">
        <v>12</v>
      </c>
      <c r="K1196" s="1">
        <f t="shared" ca="1" si="361"/>
        <v>0.18</v>
      </c>
      <c r="L1196">
        <f t="shared" ca="1" si="355"/>
        <v>3</v>
      </c>
      <c r="M1196" s="4">
        <f t="shared" ca="1" si="362"/>
        <v>257.15777250354478</v>
      </c>
      <c r="N1196" s="10">
        <f t="shared" ca="1" si="363"/>
        <v>2298.75</v>
      </c>
      <c r="O1196" s="3">
        <f t="shared" ca="1" si="364"/>
        <v>255.41666666666666</v>
      </c>
      <c r="P1196" s="14">
        <f t="shared" ca="1" si="365"/>
        <v>551.69999999999993</v>
      </c>
      <c r="Q1196" s="14">
        <f t="shared" ca="1" si="366"/>
        <v>12260</v>
      </c>
      <c r="R1196" s="12">
        <f t="shared" ca="1" si="367"/>
        <v>2332465</v>
      </c>
      <c r="S1196" s="12">
        <f t="shared" ca="1" si="368"/>
        <v>398.45</v>
      </c>
      <c r="T1196" s="12">
        <f t="shared" ca="1" si="369"/>
        <v>340570540</v>
      </c>
    </row>
    <row r="1197" spans="1:20">
      <c r="A1197" t="s">
        <v>1212</v>
      </c>
      <c r="B1197" t="str">
        <f t="shared" si="354"/>
        <v>2017</v>
      </c>
      <c r="D1197" s="3">
        <f t="shared" ca="1" si="356"/>
        <v>9099.31</v>
      </c>
      <c r="E1197" s="3">
        <f t="shared" ca="1" si="357"/>
        <v>82721</v>
      </c>
      <c r="F1197" s="1">
        <f t="shared" ca="1" si="358"/>
        <v>0.11</v>
      </c>
      <c r="G1197">
        <f t="shared" ca="1" si="370"/>
        <v>3</v>
      </c>
      <c r="H1197">
        <f t="shared" ca="1" si="359"/>
        <v>769</v>
      </c>
      <c r="I1197" s="3">
        <f t="shared" ca="1" si="360"/>
        <v>3548</v>
      </c>
      <c r="J1197">
        <v>12</v>
      </c>
      <c r="K1197" s="1">
        <f t="shared" ca="1" si="361"/>
        <v>0.15</v>
      </c>
      <c r="L1197">
        <f t="shared" ca="1" si="355"/>
        <v>5</v>
      </c>
      <c r="M1197" s="4">
        <f t="shared" ca="1" si="362"/>
        <v>247.39546311842113</v>
      </c>
      <c r="N1197" s="10">
        <f t="shared" ca="1" si="363"/>
        <v>2069.666666666667</v>
      </c>
      <c r="O1197" s="3">
        <f t="shared" ca="1" si="364"/>
        <v>295.66666666666669</v>
      </c>
      <c r="P1197" s="14">
        <f t="shared" ca="1" si="365"/>
        <v>532.19999999999993</v>
      </c>
      <c r="Q1197" s="14">
        <f t="shared" ca="1" si="366"/>
        <v>10644</v>
      </c>
      <c r="R1197" s="12">
        <f t="shared" ca="1" si="367"/>
        <v>2728412</v>
      </c>
      <c r="S1197" s="12">
        <f t="shared" ca="1" si="368"/>
        <v>390.28000000000003</v>
      </c>
      <c r="T1197" s="12">
        <f t="shared" ca="1" si="369"/>
        <v>293494108</v>
      </c>
    </row>
    <row r="1198" spans="1:20">
      <c r="A1198" t="s">
        <v>1213</v>
      </c>
      <c r="B1198" t="str">
        <f t="shared" si="354"/>
        <v>2017</v>
      </c>
      <c r="D1198" s="3">
        <f t="shared" ca="1" si="356"/>
        <v>11965.8</v>
      </c>
      <c r="E1198" s="3">
        <f t="shared" ca="1" si="357"/>
        <v>99715</v>
      </c>
      <c r="F1198" s="1">
        <f t="shared" ca="1" si="358"/>
        <v>0.12</v>
      </c>
      <c r="G1198">
        <f t="shared" ca="1" si="370"/>
        <v>5</v>
      </c>
      <c r="H1198">
        <f t="shared" ca="1" si="359"/>
        <v>725</v>
      </c>
      <c r="I1198" s="3">
        <f t="shared" ca="1" si="360"/>
        <v>2266</v>
      </c>
      <c r="J1198">
        <v>12</v>
      </c>
      <c r="K1198" s="1">
        <f t="shared" ca="1" si="361"/>
        <v>0.18</v>
      </c>
      <c r="L1198">
        <f t="shared" ca="1" si="355"/>
        <v>6</v>
      </c>
      <c r="M1198" s="4">
        <f t="shared" ca="1" si="362"/>
        <v>190.12055872529598</v>
      </c>
      <c r="N1198" s="10">
        <f t="shared" ca="1" si="363"/>
        <v>1133</v>
      </c>
      <c r="O1198" s="3">
        <f t="shared" ca="1" si="364"/>
        <v>188.83333333333334</v>
      </c>
      <c r="P1198" s="14">
        <f t="shared" ca="1" si="365"/>
        <v>407.88</v>
      </c>
      <c r="Q1198" s="14">
        <f t="shared" ca="1" si="366"/>
        <v>11330</v>
      </c>
      <c r="R1198" s="12">
        <f t="shared" ca="1" si="367"/>
        <v>1642850</v>
      </c>
      <c r="S1198" s="12">
        <f t="shared" ca="1" si="368"/>
        <v>271.92</v>
      </c>
      <c r="T1198" s="12">
        <f t="shared" ca="1" si="369"/>
        <v>225954190</v>
      </c>
    </row>
    <row r="1199" spans="1:20">
      <c r="A1199" t="s">
        <v>1214</v>
      </c>
      <c r="B1199" t="str">
        <f t="shared" si="354"/>
        <v>2017</v>
      </c>
      <c r="D1199" s="3">
        <f t="shared" ca="1" si="356"/>
        <v>13290.48</v>
      </c>
      <c r="E1199" s="3">
        <f t="shared" ca="1" si="357"/>
        <v>110754</v>
      </c>
      <c r="F1199" s="1">
        <f t="shared" ca="1" si="358"/>
        <v>0.12</v>
      </c>
      <c r="G1199">
        <f t="shared" ca="1" si="370"/>
        <v>3</v>
      </c>
      <c r="H1199">
        <f t="shared" ca="1" si="359"/>
        <v>737</v>
      </c>
      <c r="I1199" s="3">
        <f t="shared" ca="1" si="360"/>
        <v>3960</v>
      </c>
      <c r="J1199">
        <v>12</v>
      </c>
      <c r="K1199" s="1">
        <f t="shared" ca="1" si="361"/>
        <v>0.19</v>
      </c>
      <c r="L1199">
        <f t="shared" ca="1" si="355"/>
        <v>6</v>
      </c>
      <c r="M1199" s="4">
        <f t="shared" ca="1" si="362"/>
        <v>351.02273725786534</v>
      </c>
      <c r="N1199" s="10">
        <f t="shared" ca="1" si="363"/>
        <v>1980</v>
      </c>
      <c r="O1199" s="3">
        <f t="shared" ca="1" si="364"/>
        <v>330</v>
      </c>
      <c r="P1199" s="14">
        <f t="shared" ca="1" si="365"/>
        <v>752.4</v>
      </c>
      <c r="Q1199" s="14">
        <f t="shared" ca="1" si="366"/>
        <v>11880</v>
      </c>
      <c r="R1199" s="12">
        <f t="shared" ca="1" si="367"/>
        <v>2918520</v>
      </c>
      <c r="S1199" s="12">
        <f t="shared" ca="1" si="368"/>
        <v>475.2</v>
      </c>
      <c r="T1199" s="12">
        <f t="shared" ca="1" si="369"/>
        <v>438585840</v>
      </c>
    </row>
    <row r="1200" spans="1:20">
      <c r="A1200" t="s">
        <v>1215</v>
      </c>
      <c r="B1200" t="str">
        <f t="shared" si="354"/>
        <v>2017</v>
      </c>
      <c r="D1200" s="3">
        <f t="shared" ca="1" si="356"/>
        <v>19133.600000000002</v>
      </c>
      <c r="E1200" s="3">
        <f t="shared" ca="1" si="357"/>
        <v>119585</v>
      </c>
      <c r="F1200" s="1">
        <f t="shared" ca="1" si="358"/>
        <v>0.16000000000000003</v>
      </c>
      <c r="G1200">
        <f t="shared" ca="1" si="370"/>
        <v>5</v>
      </c>
      <c r="H1200">
        <f t="shared" ca="1" si="359"/>
        <v>789</v>
      </c>
      <c r="I1200" s="3">
        <f t="shared" ca="1" si="360"/>
        <v>2147</v>
      </c>
      <c r="J1200">
        <v>12</v>
      </c>
      <c r="K1200" s="1">
        <f t="shared" ca="1" si="361"/>
        <v>0.17</v>
      </c>
      <c r="L1200">
        <f t="shared" ca="1" si="355"/>
        <v>4</v>
      </c>
      <c r="M1200" s="4">
        <f t="shared" ca="1" si="362"/>
        <v>169.97541417974969</v>
      </c>
      <c r="N1200" s="10">
        <f t="shared" ca="1" si="363"/>
        <v>1431.3333333333333</v>
      </c>
      <c r="O1200" s="3">
        <f t="shared" ca="1" si="364"/>
        <v>178.91666666666666</v>
      </c>
      <c r="P1200" s="14">
        <f t="shared" ca="1" si="365"/>
        <v>364.99</v>
      </c>
      <c r="Q1200" s="14">
        <f t="shared" ca="1" si="366"/>
        <v>10735</v>
      </c>
      <c r="R1200" s="12">
        <f t="shared" ca="1" si="367"/>
        <v>1693983</v>
      </c>
      <c r="S1200" s="12">
        <f t="shared" ca="1" si="368"/>
        <v>343.52000000000004</v>
      </c>
      <c r="T1200" s="12">
        <f t="shared" ca="1" si="369"/>
        <v>256748995</v>
      </c>
    </row>
    <row r="1201" spans="1:20">
      <c r="A1201" t="s">
        <v>1216</v>
      </c>
      <c r="B1201" t="str">
        <f t="shared" si="354"/>
        <v>2017</v>
      </c>
      <c r="D1201" s="3">
        <f t="shared" ca="1" si="356"/>
        <v>15039</v>
      </c>
      <c r="E1201" s="3">
        <f t="shared" ca="1" si="357"/>
        <v>75195</v>
      </c>
      <c r="F1201" s="1">
        <f t="shared" ca="1" si="358"/>
        <v>0.2</v>
      </c>
      <c r="G1201">
        <f t="shared" ca="1" si="370"/>
        <v>5</v>
      </c>
      <c r="H1201">
        <f t="shared" ca="1" si="359"/>
        <v>736</v>
      </c>
      <c r="I1201" s="3">
        <f t="shared" ca="1" si="360"/>
        <v>2282</v>
      </c>
      <c r="J1201">
        <v>12</v>
      </c>
      <c r="K1201" s="1">
        <f t="shared" ca="1" si="361"/>
        <v>0.16</v>
      </c>
      <c r="L1201">
        <f t="shared" ca="1" si="355"/>
        <v>6</v>
      </c>
      <c r="M1201" s="4">
        <f t="shared" ca="1" si="362"/>
        <v>169.88205093738773</v>
      </c>
      <c r="N1201" s="10">
        <f t="shared" ca="1" si="363"/>
        <v>1141</v>
      </c>
      <c r="O1201" s="3">
        <f t="shared" ca="1" si="364"/>
        <v>190.16666666666666</v>
      </c>
      <c r="P1201" s="14">
        <f t="shared" ca="1" si="365"/>
        <v>365.12</v>
      </c>
      <c r="Q1201" s="14">
        <f t="shared" ca="1" si="366"/>
        <v>11410</v>
      </c>
      <c r="R1201" s="12">
        <f t="shared" ca="1" si="367"/>
        <v>1679552</v>
      </c>
      <c r="S1201" s="12">
        <f t="shared" ca="1" si="368"/>
        <v>456.40000000000003</v>
      </c>
      <c r="T1201" s="12">
        <f t="shared" ca="1" si="369"/>
        <v>171594990</v>
      </c>
    </row>
    <row r="1202" spans="1:20">
      <c r="A1202" t="s">
        <v>1217</v>
      </c>
      <c r="B1202" t="str">
        <f t="shared" si="354"/>
        <v>2017</v>
      </c>
      <c r="D1202" s="3">
        <f t="shared" ca="1" si="356"/>
        <v>21747.97</v>
      </c>
      <c r="E1202" s="3">
        <f t="shared" ca="1" si="357"/>
        <v>114463</v>
      </c>
      <c r="F1202" s="1">
        <f t="shared" ca="1" si="358"/>
        <v>0.19</v>
      </c>
      <c r="G1202">
        <f t="shared" ca="1" si="370"/>
        <v>4</v>
      </c>
      <c r="H1202">
        <f t="shared" ca="1" si="359"/>
        <v>767</v>
      </c>
      <c r="I1202" s="3">
        <f t="shared" ca="1" si="360"/>
        <v>2795</v>
      </c>
      <c r="J1202">
        <v>12</v>
      </c>
      <c r="K1202" s="1">
        <f t="shared" ca="1" si="361"/>
        <v>0.18</v>
      </c>
      <c r="L1202">
        <f t="shared" ca="1" si="355"/>
        <v>4</v>
      </c>
      <c r="M1202" s="4">
        <f t="shared" ca="1" si="362"/>
        <v>234.50439613292247</v>
      </c>
      <c r="N1202" s="10">
        <f t="shared" ca="1" si="363"/>
        <v>1863.3333333333333</v>
      </c>
      <c r="O1202" s="3">
        <f t="shared" ca="1" si="364"/>
        <v>232.91666666666666</v>
      </c>
      <c r="P1202" s="14">
        <f t="shared" ca="1" si="365"/>
        <v>503.09999999999997</v>
      </c>
      <c r="Q1202" s="14">
        <f t="shared" ca="1" si="366"/>
        <v>11180</v>
      </c>
      <c r="R1202" s="12">
        <f t="shared" ca="1" si="367"/>
        <v>2143765</v>
      </c>
      <c r="S1202" s="12">
        <f t="shared" ca="1" si="368"/>
        <v>531.04999999999995</v>
      </c>
      <c r="T1202" s="12">
        <f t="shared" ca="1" si="369"/>
        <v>319924085</v>
      </c>
    </row>
    <row r="1203" spans="1:20">
      <c r="A1203" t="s">
        <v>1218</v>
      </c>
      <c r="B1203" t="str">
        <f t="shared" si="354"/>
        <v>2017</v>
      </c>
      <c r="D1203" s="3">
        <f t="shared" ca="1" si="356"/>
        <v>15297.449999999999</v>
      </c>
      <c r="E1203" s="3">
        <f t="shared" ca="1" si="357"/>
        <v>101983</v>
      </c>
      <c r="F1203" s="1">
        <f t="shared" ca="1" si="358"/>
        <v>0.15</v>
      </c>
      <c r="G1203">
        <f t="shared" ca="1" si="370"/>
        <v>5</v>
      </c>
      <c r="H1203">
        <f t="shared" ca="1" si="359"/>
        <v>772</v>
      </c>
      <c r="I1203" s="3">
        <f t="shared" ca="1" si="360"/>
        <v>2271</v>
      </c>
      <c r="J1203">
        <v>12</v>
      </c>
      <c r="K1203" s="1">
        <f t="shared" ca="1" si="361"/>
        <v>0.18</v>
      </c>
      <c r="L1203">
        <f t="shared" ca="1" si="355"/>
        <v>4</v>
      </c>
      <c r="M1203" s="4">
        <f t="shared" ca="1" si="362"/>
        <v>190.54006569512242</v>
      </c>
      <c r="N1203" s="10">
        <f t="shared" ca="1" si="363"/>
        <v>1514</v>
      </c>
      <c r="O1203" s="3">
        <f t="shared" ca="1" si="364"/>
        <v>189.25</v>
      </c>
      <c r="P1203" s="14">
        <f t="shared" ca="1" si="365"/>
        <v>408.78</v>
      </c>
      <c r="Q1203" s="14">
        <f t="shared" ca="1" si="366"/>
        <v>11355</v>
      </c>
      <c r="R1203" s="12">
        <f t="shared" ca="1" si="367"/>
        <v>1753212</v>
      </c>
      <c r="S1203" s="12">
        <f t="shared" ca="1" si="368"/>
        <v>340.65</v>
      </c>
      <c r="T1203" s="12">
        <f t="shared" ca="1" si="369"/>
        <v>231603393</v>
      </c>
    </row>
    <row r="1204" spans="1:20">
      <c r="A1204" t="s">
        <v>1219</v>
      </c>
      <c r="B1204" t="str">
        <f t="shared" si="354"/>
        <v>2017</v>
      </c>
      <c r="D1204" s="3">
        <f t="shared" ca="1" si="356"/>
        <v>18121.669999999998</v>
      </c>
      <c r="E1204" s="3">
        <f t="shared" ca="1" si="357"/>
        <v>58457</v>
      </c>
      <c r="F1204" s="1">
        <f t="shared" ca="1" si="358"/>
        <v>0.31</v>
      </c>
      <c r="G1204">
        <f t="shared" ca="1" si="370"/>
        <v>4</v>
      </c>
      <c r="H1204">
        <f t="shared" ca="1" si="359"/>
        <v>729</v>
      </c>
      <c r="I1204" s="3">
        <f t="shared" ca="1" si="360"/>
        <v>2906</v>
      </c>
      <c r="J1204">
        <v>12</v>
      </c>
      <c r="K1204" s="1">
        <f t="shared" ca="1" si="361"/>
        <v>0.19</v>
      </c>
      <c r="L1204">
        <f t="shared" ca="1" si="355"/>
        <v>3</v>
      </c>
      <c r="M1204" s="4">
        <f t="shared" ca="1" si="362"/>
        <v>257.59395819983757</v>
      </c>
      <c r="N1204" s="10">
        <f t="shared" ca="1" si="363"/>
        <v>2179.5</v>
      </c>
      <c r="O1204" s="3">
        <f t="shared" ca="1" si="364"/>
        <v>242.16666666666666</v>
      </c>
      <c r="P1204" s="14">
        <f t="shared" ca="1" si="365"/>
        <v>552.14</v>
      </c>
      <c r="Q1204" s="14">
        <f t="shared" ca="1" si="366"/>
        <v>11624</v>
      </c>
      <c r="R1204" s="12">
        <f t="shared" ca="1" si="367"/>
        <v>2118474</v>
      </c>
      <c r="S1204" s="12">
        <f t="shared" ca="1" si="368"/>
        <v>900.86</v>
      </c>
      <c r="T1204" s="12">
        <f t="shared" ca="1" si="369"/>
        <v>169876042</v>
      </c>
    </row>
    <row r="1205" spans="1:20">
      <c r="A1205" t="s">
        <v>1220</v>
      </c>
      <c r="B1205" t="str">
        <f t="shared" si="354"/>
        <v>2017</v>
      </c>
      <c r="D1205" s="3">
        <f t="shared" ca="1" si="356"/>
        <v>22780.400000000001</v>
      </c>
      <c r="E1205" s="3">
        <f t="shared" ca="1" si="357"/>
        <v>113902</v>
      </c>
      <c r="F1205" s="1">
        <f t="shared" ca="1" si="358"/>
        <v>0.2</v>
      </c>
      <c r="G1205">
        <f t="shared" ca="1" si="370"/>
        <v>5</v>
      </c>
      <c r="H1205">
        <f t="shared" ca="1" si="359"/>
        <v>757</v>
      </c>
      <c r="I1205" s="3">
        <f t="shared" ca="1" si="360"/>
        <v>2908</v>
      </c>
      <c r="J1205">
        <v>12</v>
      </c>
      <c r="K1205" s="1">
        <f t="shared" ca="1" si="361"/>
        <v>0.2</v>
      </c>
      <c r="L1205">
        <f t="shared" ca="1" si="355"/>
        <v>4</v>
      </c>
      <c r="M1205" s="4">
        <f t="shared" ca="1" si="362"/>
        <v>271.58070601754537</v>
      </c>
      <c r="N1205" s="10">
        <f t="shared" ca="1" si="363"/>
        <v>1938.6666666666665</v>
      </c>
      <c r="O1205" s="3">
        <f t="shared" ca="1" si="364"/>
        <v>242.33333333333334</v>
      </c>
      <c r="P1205" s="14">
        <f t="shared" ca="1" si="365"/>
        <v>581.6</v>
      </c>
      <c r="Q1205" s="14">
        <f t="shared" ca="1" si="366"/>
        <v>14540</v>
      </c>
      <c r="R1205" s="12">
        <f t="shared" ca="1" si="367"/>
        <v>2201356</v>
      </c>
      <c r="S1205" s="12">
        <f t="shared" ca="1" si="368"/>
        <v>581.6</v>
      </c>
      <c r="T1205" s="12">
        <f t="shared" ca="1" si="369"/>
        <v>331227016</v>
      </c>
    </row>
    <row r="1206" spans="1:20">
      <c r="A1206" t="s">
        <v>1221</v>
      </c>
      <c r="B1206" t="str">
        <f t="shared" si="354"/>
        <v>2017</v>
      </c>
      <c r="D1206" s="3">
        <f t="shared" ca="1" si="356"/>
        <v>33504.980000000003</v>
      </c>
      <c r="E1206" s="3">
        <f t="shared" ca="1" si="357"/>
        <v>90554</v>
      </c>
      <c r="F1206" s="1">
        <f t="shared" ca="1" si="358"/>
        <v>0.37000000000000005</v>
      </c>
      <c r="G1206">
        <f t="shared" ca="1" si="370"/>
        <v>5</v>
      </c>
      <c r="H1206">
        <f t="shared" ca="1" si="359"/>
        <v>726</v>
      </c>
      <c r="I1206" s="3">
        <f t="shared" ca="1" si="360"/>
        <v>3744</v>
      </c>
      <c r="J1206">
        <v>12</v>
      </c>
      <c r="K1206" s="1">
        <f t="shared" ca="1" si="361"/>
        <v>0.21</v>
      </c>
      <c r="L1206">
        <f t="shared" ca="1" si="355"/>
        <v>4</v>
      </c>
      <c r="M1206" s="4">
        <f t="shared" ca="1" si="362"/>
        <v>367.46499027500374</v>
      </c>
      <c r="N1206" s="10">
        <f t="shared" ca="1" si="363"/>
        <v>2496</v>
      </c>
      <c r="O1206" s="3">
        <f t="shared" ca="1" si="364"/>
        <v>312</v>
      </c>
      <c r="P1206" s="14">
        <f t="shared" ca="1" si="365"/>
        <v>786.24</v>
      </c>
      <c r="Q1206" s="14">
        <f t="shared" ca="1" si="366"/>
        <v>18720</v>
      </c>
      <c r="R1206" s="12">
        <f t="shared" ca="1" si="367"/>
        <v>2718144</v>
      </c>
      <c r="S1206" s="12">
        <f t="shared" ca="1" si="368"/>
        <v>1385.2800000000002</v>
      </c>
      <c r="T1206" s="12">
        <f t="shared" ca="1" si="369"/>
        <v>339034176</v>
      </c>
    </row>
    <row r="1207" spans="1:20">
      <c r="A1207" t="s">
        <v>1222</v>
      </c>
      <c r="B1207" t="str">
        <f t="shared" si="354"/>
        <v>2017</v>
      </c>
      <c r="D1207" s="3">
        <f t="shared" ca="1" si="356"/>
        <v>27264.440000000002</v>
      </c>
      <c r="E1207" s="3">
        <f t="shared" ca="1" si="357"/>
        <v>97373</v>
      </c>
      <c r="F1207" s="1">
        <f t="shared" ca="1" si="358"/>
        <v>0.28000000000000003</v>
      </c>
      <c r="G1207">
        <f t="shared" ca="1" si="370"/>
        <v>4</v>
      </c>
      <c r="H1207">
        <f t="shared" ca="1" si="359"/>
        <v>753</v>
      </c>
      <c r="I1207" s="3">
        <f t="shared" ca="1" si="360"/>
        <v>2123</v>
      </c>
      <c r="J1207">
        <v>12</v>
      </c>
      <c r="K1207" s="1">
        <f t="shared" ca="1" si="361"/>
        <v>0.2</v>
      </c>
      <c r="L1207">
        <f t="shared" ca="1" si="355"/>
        <v>3</v>
      </c>
      <c r="M1207" s="4">
        <f t="shared" ca="1" si="362"/>
        <v>198.26885793509243</v>
      </c>
      <c r="N1207" s="10">
        <f t="shared" ca="1" si="363"/>
        <v>1592.25</v>
      </c>
      <c r="O1207" s="3">
        <f t="shared" ca="1" si="364"/>
        <v>176.91666666666666</v>
      </c>
      <c r="P1207" s="14">
        <f t="shared" ca="1" si="365"/>
        <v>424.6</v>
      </c>
      <c r="Q1207" s="14">
        <f t="shared" ca="1" si="366"/>
        <v>8492</v>
      </c>
      <c r="R1207" s="12">
        <f t="shared" ca="1" si="367"/>
        <v>1598619</v>
      </c>
      <c r="S1207" s="12">
        <f t="shared" ca="1" si="368"/>
        <v>594.44000000000005</v>
      </c>
      <c r="T1207" s="12">
        <f t="shared" ca="1" si="369"/>
        <v>206722879</v>
      </c>
    </row>
    <row r="1208" spans="1:20">
      <c r="A1208" t="s">
        <v>1223</v>
      </c>
      <c r="B1208" t="str">
        <f t="shared" si="354"/>
        <v>2017</v>
      </c>
      <c r="D1208" s="3">
        <f t="shared" ca="1" si="356"/>
        <v>9406.15</v>
      </c>
      <c r="E1208" s="3">
        <f t="shared" ca="1" si="357"/>
        <v>72355</v>
      </c>
      <c r="F1208" s="1">
        <f t="shared" ca="1" si="358"/>
        <v>0.13</v>
      </c>
      <c r="G1208">
        <f t="shared" ca="1" si="370"/>
        <v>4</v>
      </c>
      <c r="H1208">
        <f t="shared" ca="1" si="359"/>
        <v>785</v>
      </c>
      <c r="I1208" s="3">
        <f t="shared" ca="1" si="360"/>
        <v>2153</v>
      </c>
      <c r="J1208">
        <v>12</v>
      </c>
      <c r="K1208" s="1">
        <f t="shared" ca="1" si="361"/>
        <v>0.21</v>
      </c>
      <c r="L1208">
        <f t="shared" ca="1" si="355"/>
        <v>3</v>
      </c>
      <c r="M1208" s="4">
        <f t="shared" ca="1" si="362"/>
        <v>211.31199894820602</v>
      </c>
      <c r="N1208" s="10">
        <f t="shared" ca="1" si="363"/>
        <v>1614.75</v>
      </c>
      <c r="O1208" s="3">
        <f t="shared" ca="1" si="364"/>
        <v>179.41666666666666</v>
      </c>
      <c r="P1208" s="14">
        <f t="shared" ca="1" si="365"/>
        <v>452.13</v>
      </c>
      <c r="Q1208" s="14">
        <f t="shared" ca="1" si="366"/>
        <v>8612</v>
      </c>
      <c r="R1208" s="12">
        <f t="shared" ca="1" si="367"/>
        <v>1690105</v>
      </c>
      <c r="S1208" s="12">
        <f t="shared" ca="1" si="368"/>
        <v>279.89</v>
      </c>
      <c r="T1208" s="12">
        <f t="shared" ca="1" si="369"/>
        <v>155780315</v>
      </c>
    </row>
    <row r="1209" spans="1:20">
      <c r="A1209" t="s">
        <v>1224</v>
      </c>
      <c r="B1209" t="str">
        <f t="shared" si="354"/>
        <v>2017</v>
      </c>
      <c r="D1209" s="3">
        <f t="shared" ca="1" si="356"/>
        <v>34502.870000000003</v>
      </c>
      <c r="E1209" s="3">
        <f t="shared" ca="1" si="357"/>
        <v>93251</v>
      </c>
      <c r="F1209" s="1">
        <f t="shared" ca="1" si="358"/>
        <v>0.37000000000000005</v>
      </c>
      <c r="G1209">
        <f t="shared" ca="1" si="370"/>
        <v>5</v>
      </c>
      <c r="H1209">
        <f t="shared" ca="1" si="359"/>
        <v>777</v>
      </c>
      <c r="I1209" s="3">
        <f t="shared" ca="1" si="360"/>
        <v>3252</v>
      </c>
      <c r="J1209">
        <v>12</v>
      </c>
      <c r="K1209" s="1">
        <f t="shared" ca="1" si="361"/>
        <v>0.16</v>
      </c>
      <c r="L1209">
        <f t="shared" ca="1" si="355"/>
        <v>6</v>
      </c>
      <c r="M1209" s="4">
        <f t="shared" ca="1" si="362"/>
        <v>242.0930892411854</v>
      </c>
      <c r="N1209" s="10">
        <f t="shared" ca="1" si="363"/>
        <v>1626</v>
      </c>
      <c r="O1209" s="3">
        <f t="shared" ca="1" si="364"/>
        <v>271</v>
      </c>
      <c r="P1209" s="14">
        <f t="shared" ca="1" si="365"/>
        <v>520.32000000000005</v>
      </c>
      <c r="Q1209" s="14">
        <f t="shared" ca="1" si="366"/>
        <v>16260</v>
      </c>
      <c r="R1209" s="12">
        <f t="shared" ca="1" si="367"/>
        <v>2526804</v>
      </c>
      <c r="S1209" s="12">
        <f t="shared" ca="1" si="368"/>
        <v>1203.2400000000002</v>
      </c>
      <c r="T1209" s="12">
        <f t="shared" ca="1" si="369"/>
        <v>303252252</v>
      </c>
    </row>
    <row r="1210" spans="1:20">
      <c r="A1210" t="s">
        <v>1225</v>
      </c>
      <c r="B1210" t="str">
        <f t="shared" si="354"/>
        <v>2017</v>
      </c>
      <c r="D1210" s="3">
        <f t="shared" ca="1" si="356"/>
        <v>45973.200000000004</v>
      </c>
      <c r="E1210" s="3">
        <f t="shared" ca="1" si="357"/>
        <v>117880</v>
      </c>
      <c r="F1210" s="1">
        <f t="shared" ca="1" si="358"/>
        <v>0.39</v>
      </c>
      <c r="G1210">
        <f t="shared" ca="1" si="370"/>
        <v>5</v>
      </c>
      <c r="H1210">
        <f t="shared" ca="1" si="359"/>
        <v>783</v>
      </c>
      <c r="I1210" s="3">
        <f t="shared" ca="1" si="360"/>
        <v>3494</v>
      </c>
      <c r="J1210">
        <v>12</v>
      </c>
      <c r="K1210" s="1">
        <f t="shared" ca="1" si="361"/>
        <v>0.15</v>
      </c>
      <c r="L1210">
        <f t="shared" ca="1" si="355"/>
        <v>5</v>
      </c>
      <c r="M1210" s="4">
        <f t="shared" ca="1" si="362"/>
        <v>243.63014321752075</v>
      </c>
      <c r="N1210" s="10">
        <f t="shared" ca="1" si="363"/>
        <v>2038.1666666666667</v>
      </c>
      <c r="O1210" s="3">
        <f t="shared" ca="1" si="364"/>
        <v>291.16666666666669</v>
      </c>
      <c r="P1210" s="14">
        <f t="shared" ca="1" si="365"/>
        <v>524.1</v>
      </c>
      <c r="Q1210" s="14">
        <f t="shared" ca="1" si="366"/>
        <v>17470</v>
      </c>
      <c r="R1210" s="12">
        <f t="shared" ca="1" si="367"/>
        <v>2735802</v>
      </c>
      <c r="S1210" s="12">
        <f t="shared" ca="1" si="368"/>
        <v>1362.66</v>
      </c>
      <c r="T1210" s="12">
        <f t="shared" ca="1" si="369"/>
        <v>411872720</v>
      </c>
    </row>
    <row r="1211" spans="1:20">
      <c r="A1211" t="s">
        <v>1226</v>
      </c>
      <c r="B1211" t="str">
        <f t="shared" si="354"/>
        <v>2017</v>
      </c>
      <c r="D1211" s="3">
        <f t="shared" ca="1" si="356"/>
        <v>21603.800000000003</v>
      </c>
      <c r="E1211" s="3">
        <f t="shared" ca="1" si="357"/>
        <v>108019</v>
      </c>
      <c r="F1211" s="1">
        <f t="shared" ca="1" si="358"/>
        <v>0.20000000000000004</v>
      </c>
      <c r="G1211">
        <f t="shared" ca="1" si="370"/>
        <v>4</v>
      </c>
      <c r="H1211">
        <f t="shared" ca="1" si="359"/>
        <v>777</v>
      </c>
      <c r="I1211" s="3">
        <f t="shared" ca="1" si="360"/>
        <v>2102</v>
      </c>
      <c r="J1211">
        <v>12</v>
      </c>
      <c r="K1211" s="1">
        <f t="shared" ca="1" si="361"/>
        <v>0.15</v>
      </c>
      <c r="L1211">
        <f t="shared" ca="1" si="355"/>
        <v>3</v>
      </c>
      <c r="M1211" s="4">
        <f t="shared" ca="1" si="362"/>
        <v>146.56856354986508</v>
      </c>
      <c r="N1211" s="10">
        <f t="shared" ca="1" si="363"/>
        <v>1576.5</v>
      </c>
      <c r="O1211" s="3">
        <f t="shared" ca="1" si="364"/>
        <v>175.16666666666666</v>
      </c>
      <c r="P1211" s="14">
        <f t="shared" ca="1" si="365"/>
        <v>315.3</v>
      </c>
      <c r="Q1211" s="14">
        <f t="shared" ca="1" si="366"/>
        <v>8408</v>
      </c>
      <c r="R1211" s="12">
        <f t="shared" ca="1" si="367"/>
        <v>1633254</v>
      </c>
      <c r="S1211" s="12">
        <f t="shared" ca="1" si="368"/>
        <v>420.40000000000009</v>
      </c>
      <c r="T1211" s="12">
        <f t="shared" ca="1" si="369"/>
        <v>227055938</v>
      </c>
    </row>
    <row r="1212" spans="1:20">
      <c r="A1212" t="s">
        <v>1227</v>
      </c>
      <c r="B1212" t="str">
        <f t="shared" si="354"/>
        <v>2017</v>
      </c>
      <c r="D1212" s="3">
        <f t="shared" ca="1" si="356"/>
        <v>29280.9</v>
      </c>
      <c r="E1212" s="3">
        <f t="shared" ca="1" si="357"/>
        <v>88730</v>
      </c>
      <c r="F1212" s="1">
        <f t="shared" ca="1" si="358"/>
        <v>0.33</v>
      </c>
      <c r="G1212">
        <f t="shared" ca="1" si="370"/>
        <v>5</v>
      </c>
      <c r="H1212">
        <f t="shared" ca="1" si="359"/>
        <v>724</v>
      </c>
      <c r="I1212" s="3">
        <f t="shared" ca="1" si="360"/>
        <v>2442</v>
      </c>
      <c r="J1212">
        <v>12</v>
      </c>
      <c r="K1212" s="1">
        <f t="shared" ca="1" si="361"/>
        <v>0.16</v>
      </c>
      <c r="L1212">
        <f t="shared" ca="1" si="355"/>
        <v>5</v>
      </c>
      <c r="M1212" s="4">
        <f t="shared" ca="1" si="362"/>
        <v>181.79315003904512</v>
      </c>
      <c r="N1212" s="10">
        <f t="shared" ca="1" si="363"/>
        <v>1424.5</v>
      </c>
      <c r="O1212" s="3">
        <f t="shared" ca="1" si="364"/>
        <v>203.5</v>
      </c>
      <c r="P1212" s="14">
        <f t="shared" ca="1" si="365"/>
        <v>390.72</v>
      </c>
      <c r="Q1212" s="14">
        <f t="shared" ca="1" si="366"/>
        <v>12210</v>
      </c>
      <c r="R1212" s="12">
        <f t="shared" ca="1" si="367"/>
        <v>1768008</v>
      </c>
      <c r="S1212" s="12">
        <f t="shared" ca="1" si="368"/>
        <v>805.86</v>
      </c>
      <c r="T1212" s="12">
        <f t="shared" ca="1" si="369"/>
        <v>216678660</v>
      </c>
    </row>
    <row r="1213" spans="1:20">
      <c r="A1213" t="s">
        <v>1228</v>
      </c>
      <c r="B1213" t="str">
        <f t="shared" si="354"/>
        <v>2017</v>
      </c>
      <c r="D1213" s="3">
        <f t="shared" ca="1" si="356"/>
        <v>30066.63</v>
      </c>
      <c r="E1213" s="3">
        <f t="shared" ca="1" si="357"/>
        <v>91111</v>
      </c>
      <c r="F1213" s="1">
        <f t="shared" ca="1" si="358"/>
        <v>0.33</v>
      </c>
      <c r="G1213">
        <f t="shared" ca="1" si="370"/>
        <v>4</v>
      </c>
      <c r="H1213">
        <f t="shared" ca="1" si="359"/>
        <v>789</v>
      </c>
      <c r="I1213" s="3">
        <f t="shared" ca="1" si="360"/>
        <v>3266</v>
      </c>
      <c r="J1213">
        <v>12</v>
      </c>
      <c r="K1213" s="1">
        <f t="shared" ca="1" si="361"/>
        <v>0.17</v>
      </c>
      <c r="L1213">
        <f t="shared" ca="1" si="355"/>
        <v>6</v>
      </c>
      <c r="M1213" s="4">
        <f t="shared" ca="1" si="362"/>
        <v>258.56530168191085</v>
      </c>
      <c r="N1213" s="10">
        <f t="shared" ca="1" si="363"/>
        <v>1633</v>
      </c>
      <c r="O1213" s="3">
        <f t="shared" ca="1" si="364"/>
        <v>272.16666666666669</v>
      </c>
      <c r="P1213" s="14">
        <f t="shared" ca="1" si="365"/>
        <v>555.22</v>
      </c>
      <c r="Q1213" s="14">
        <f t="shared" ca="1" si="366"/>
        <v>13064</v>
      </c>
      <c r="R1213" s="12">
        <f t="shared" ca="1" si="367"/>
        <v>2576874</v>
      </c>
      <c r="S1213" s="12">
        <f t="shared" ca="1" si="368"/>
        <v>1077.78</v>
      </c>
      <c r="T1213" s="12">
        <f t="shared" ca="1" si="369"/>
        <v>297568526</v>
      </c>
    </row>
    <row r="1214" spans="1:20">
      <c r="A1214" t="s">
        <v>1229</v>
      </c>
      <c r="B1214" t="str">
        <f t="shared" si="354"/>
        <v>2017</v>
      </c>
      <c r="D1214" s="3">
        <f t="shared" ca="1" si="356"/>
        <v>18725.75</v>
      </c>
      <c r="E1214" s="3">
        <f t="shared" ca="1" si="357"/>
        <v>74903</v>
      </c>
      <c r="F1214" s="1">
        <f t="shared" ca="1" si="358"/>
        <v>0.25</v>
      </c>
      <c r="G1214">
        <f t="shared" ca="1" si="370"/>
        <v>5</v>
      </c>
      <c r="H1214">
        <f t="shared" ca="1" si="359"/>
        <v>732</v>
      </c>
      <c r="I1214" s="3">
        <f t="shared" ca="1" si="360"/>
        <v>3884</v>
      </c>
      <c r="J1214">
        <v>12</v>
      </c>
      <c r="K1214" s="1">
        <f t="shared" ca="1" si="361"/>
        <v>0.16</v>
      </c>
      <c r="L1214">
        <f t="shared" ca="1" si="355"/>
        <v>5</v>
      </c>
      <c r="M1214" s="4">
        <f t="shared" ca="1" si="362"/>
        <v>289.14193069273182</v>
      </c>
      <c r="N1214" s="10">
        <f t="shared" ca="1" si="363"/>
        <v>2265.666666666667</v>
      </c>
      <c r="O1214" s="3">
        <f t="shared" ca="1" si="364"/>
        <v>323.66666666666669</v>
      </c>
      <c r="P1214" s="14">
        <f t="shared" ca="1" si="365"/>
        <v>621.44000000000005</v>
      </c>
      <c r="Q1214" s="14">
        <f t="shared" ca="1" si="366"/>
        <v>19420</v>
      </c>
      <c r="R1214" s="12">
        <f t="shared" ca="1" si="367"/>
        <v>2843088</v>
      </c>
      <c r="S1214" s="12">
        <f t="shared" ca="1" si="368"/>
        <v>971</v>
      </c>
      <c r="T1214" s="12">
        <f t="shared" ca="1" si="369"/>
        <v>290923252</v>
      </c>
    </row>
    <row r="1215" spans="1:20">
      <c r="A1215" t="s">
        <v>1230</v>
      </c>
      <c r="B1215" t="str">
        <f t="shared" si="354"/>
        <v>2017</v>
      </c>
      <c r="D1215" s="3">
        <f t="shared" ca="1" si="356"/>
        <v>32193.5</v>
      </c>
      <c r="E1215" s="3">
        <f t="shared" ca="1" si="357"/>
        <v>103850</v>
      </c>
      <c r="F1215" s="1">
        <f t="shared" ca="1" si="358"/>
        <v>0.31</v>
      </c>
      <c r="G1215">
        <f t="shared" ca="1" si="370"/>
        <v>3</v>
      </c>
      <c r="H1215">
        <f t="shared" ca="1" si="359"/>
        <v>735</v>
      </c>
      <c r="I1215" s="3">
        <f t="shared" ca="1" si="360"/>
        <v>2730</v>
      </c>
      <c r="J1215">
        <v>12</v>
      </c>
      <c r="K1215" s="1">
        <f t="shared" ca="1" si="361"/>
        <v>0.16</v>
      </c>
      <c r="L1215">
        <f t="shared" ca="1" si="355"/>
        <v>3</v>
      </c>
      <c r="M1215" s="4">
        <f t="shared" ca="1" si="362"/>
        <v>203.2331284220283</v>
      </c>
      <c r="N1215" s="10">
        <f t="shared" ca="1" si="363"/>
        <v>2047.5</v>
      </c>
      <c r="O1215" s="3">
        <f t="shared" ca="1" si="364"/>
        <v>227.5</v>
      </c>
      <c r="P1215" s="14">
        <f t="shared" ca="1" si="365"/>
        <v>436.8</v>
      </c>
      <c r="Q1215" s="14">
        <f t="shared" ca="1" si="366"/>
        <v>8190</v>
      </c>
      <c r="R1215" s="12">
        <f t="shared" ca="1" si="367"/>
        <v>2006550</v>
      </c>
      <c r="S1215" s="12">
        <f t="shared" ca="1" si="368"/>
        <v>846.3</v>
      </c>
      <c r="T1215" s="12">
        <f t="shared" ca="1" si="369"/>
        <v>283510500</v>
      </c>
    </row>
    <row r="1216" spans="1:20">
      <c r="A1216" t="s">
        <v>1231</v>
      </c>
      <c r="B1216" t="str">
        <f t="shared" si="354"/>
        <v>2017</v>
      </c>
      <c r="D1216" s="3">
        <f t="shared" ca="1" si="356"/>
        <v>30498.429999999997</v>
      </c>
      <c r="E1216" s="3">
        <f t="shared" ca="1" si="357"/>
        <v>105167</v>
      </c>
      <c r="F1216" s="1">
        <f t="shared" ca="1" si="358"/>
        <v>0.28999999999999998</v>
      </c>
      <c r="G1216">
        <f t="shared" ca="1" si="370"/>
        <v>4</v>
      </c>
      <c r="H1216">
        <f t="shared" ca="1" si="359"/>
        <v>720</v>
      </c>
      <c r="I1216" s="3">
        <f t="shared" ca="1" si="360"/>
        <v>3787</v>
      </c>
      <c r="J1216">
        <v>12</v>
      </c>
      <c r="K1216" s="1">
        <f t="shared" ca="1" si="361"/>
        <v>0.18</v>
      </c>
      <c r="L1216">
        <f t="shared" ca="1" si="355"/>
        <v>4</v>
      </c>
      <c r="M1216" s="4">
        <f t="shared" ca="1" si="362"/>
        <v>317.73457894646782</v>
      </c>
      <c r="N1216" s="10">
        <f t="shared" ca="1" si="363"/>
        <v>2524.6666666666665</v>
      </c>
      <c r="O1216" s="3">
        <f t="shared" ca="1" si="364"/>
        <v>315.58333333333331</v>
      </c>
      <c r="P1216" s="14">
        <f t="shared" ca="1" si="365"/>
        <v>681.66</v>
      </c>
      <c r="Q1216" s="14">
        <f t="shared" ca="1" si="366"/>
        <v>15148</v>
      </c>
      <c r="R1216" s="12">
        <f t="shared" ca="1" si="367"/>
        <v>2726640</v>
      </c>
      <c r="S1216" s="12">
        <f t="shared" ca="1" si="368"/>
        <v>1098.23</v>
      </c>
      <c r="T1216" s="12">
        <f t="shared" ca="1" si="369"/>
        <v>398267429</v>
      </c>
    </row>
    <row r="1217" spans="1:20">
      <c r="A1217" t="s">
        <v>1232</v>
      </c>
      <c r="B1217" t="str">
        <f t="shared" si="354"/>
        <v>2017</v>
      </c>
      <c r="D1217" s="3">
        <f t="shared" ca="1" si="356"/>
        <v>7726.4</v>
      </c>
      <c r="E1217" s="3">
        <f t="shared" ca="1" si="357"/>
        <v>70240</v>
      </c>
      <c r="F1217" s="1">
        <f t="shared" ca="1" si="358"/>
        <v>0.11</v>
      </c>
      <c r="G1217">
        <f t="shared" ca="1" si="370"/>
        <v>4</v>
      </c>
      <c r="H1217">
        <f t="shared" ca="1" si="359"/>
        <v>748</v>
      </c>
      <c r="I1217" s="3">
        <f t="shared" ca="1" si="360"/>
        <v>3583</v>
      </c>
      <c r="J1217">
        <v>12</v>
      </c>
      <c r="K1217" s="1">
        <f t="shared" ca="1" si="361"/>
        <v>0.2</v>
      </c>
      <c r="L1217">
        <f t="shared" ca="1" si="355"/>
        <v>6</v>
      </c>
      <c r="M1217" s="4">
        <f t="shared" ca="1" si="362"/>
        <v>334.61955627952716</v>
      </c>
      <c r="N1217" s="10">
        <f t="shared" ca="1" si="363"/>
        <v>1791.5</v>
      </c>
      <c r="O1217" s="3">
        <f t="shared" ca="1" si="364"/>
        <v>298.58333333333331</v>
      </c>
      <c r="P1217" s="14">
        <f t="shared" ca="1" si="365"/>
        <v>716.6</v>
      </c>
      <c r="Q1217" s="14">
        <f t="shared" ca="1" si="366"/>
        <v>14332</v>
      </c>
      <c r="R1217" s="12">
        <f t="shared" ca="1" si="367"/>
        <v>2680084</v>
      </c>
      <c r="S1217" s="12">
        <f t="shared" ca="1" si="368"/>
        <v>394.13</v>
      </c>
      <c r="T1217" s="12">
        <f t="shared" ca="1" si="369"/>
        <v>251669920</v>
      </c>
    </row>
    <row r="1218" spans="1:20">
      <c r="A1218" t="s">
        <v>1233</v>
      </c>
      <c r="B1218" t="str">
        <f t="shared" ref="B1218:B1281" si="371">+LEFT(A1218,4)</f>
        <v>2017</v>
      </c>
      <c r="D1218" s="3">
        <f t="shared" ca="1" si="356"/>
        <v>17135.04</v>
      </c>
      <c r="E1218" s="3">
        <f t="shared" ca="1" si="357"/>
        <v>53547</v>
      </c>
      <c r="F1218" s="1">
        <f t="shared" ca="1" si="358"/>
        <v>0.32</v>
      </c>
      <c r="G1218">
        <f t="shared" ca="1" si="370"/>
        <v>3</v>
      </c>
      <c r="H1218">
        <f t="shared" ca="1" si="359"/>
        <v>743</v>
      </c>
      <c r="I1218" s="3">
        <f t="shared" ca="1" si="360"/>
        <v>3386</v>
      </c>
      <c r="J1218">
        <v>12</v>
      </c>
      <c r="K1218" s="1">
        <f t="shared" ca="1" si="361"/>
        <v>0.15</v>
      </c>
      <c r="L1218">
        <f t="shared" ca="1" si="355"/>
        <v>5</v>
      </c>
      <c r="M1218" s="4">
        <f t="shared" ca="1" si="362"/>
        <v>236.09950341571982</v>
      </c>
      <c r="N1218" s="10">
        <f t="shared" ca="1" si="363"/>
        <v>1975.1666666666667</v>
      </c>
      <c r="O1218" s="3">
        <f t="shared" ca="1" si="364"/>
        <v>282.16666666666669</v>
      </c>
      <c r="P1218" s="14">
        <f t="shared" ca="1" si="365"/>
        <v>507.9</v>
      </c>
      <c r="Q1218" s="14">
        <f t="shared" ca="1" si="366"/>
        <v>10158</v>
      </c>
      <c r="R1218" s="12">
        <f t="shared" ca="1" si="367"/>
        <v>2515798</v>
      </c>
      <c r="S1218" s="12">
        <f t="shared" ca="1" si="368"/>
        <v>1083.52</v>
      </c>
      <c r="T1218" s="12">
        <f t="shared" ca="1" si="369"/>
        <v>181310142</v>
      </c>
    </row>
    <row r="1219" spans="1:20">
      <c r="A1219" t="s">
        <v>1234</v>
      </c>
      <c r="B1219" t="str">
        <f t="shared" si="371"/>
        <v>2017</v>
      </c>
      <c r="D1219" s="3">
        <f t="shared" ca="1" si="356"/>
        <v>17811.52</v>
      </c>
      <c r="E1219" s="3">
        <f t="shared" ca="1" si="357"/>
        <v>111322</v>
      </c>
      <c r="F1219" s="1">
        <f t="shared" ca="1" si="358"/>
        <v>0.16</v>
      </c>
      <c r="G1219">
        <f t="shared" ca="1" si="370"/>
        <v>5</v>
      </c>
      <c r="H1219">
        <f t="shared" ca="1" si="359"/>
        <v>753</v>
      </c>
      <c r="I1219" s="3">
        <f t="shared" ca="1" si="360"/>
        <v>2179</v>
      </c>
      <c r="J1219">
        <v>12</v>
      </c>
      <c r="K1219" s="1">
        <f t="shared" ca="1" si="361"/>
        <v>0.15</v>
      </c>
      <c r="L1219">
        <f t="shared" ref="L1219:L1282" ca="1" si="372">+RANDBETWEEN(3,6)</f>
        <v>5</v>
      </c>
      <c r="M1219" s="4">
        <f t="shared" ca="1" si="362"/>
        <v>151.93763081596381</v>
      </c>
      <c r="N1219" s="10">
        <f t="shared" ca="1" si="363"/>
        <v>1271.0833333333335</v>
      </c>
      <c r="O1219" s="3">
        <f t="shared" ca="1" si="364"/>
        <v>181.58333333333334</v>
      </c>
      <c r="P1219" s="14">
        <f t="shared" ca="1" si="365"/>
        <v>326.84999999999997</v>
      </c>
      <c r="Q1219" s="14">
        <f t="shared" ca="1" si="366"/>
        <v>10895</v>
      </c>
      <c r="R1219" s="12">
        <f t="shared" ca="1" si="367"/>
        <v>1640787</v>
      </c>
      <c r="S1219" s="12">
        <f t="shared" ca="1" si="368"/>
        <v>348.64</v>
      </c>
      <c r="T1219" s="12">
        <f t="shared" ca="1" si="369"/>
        <v>242570638</v>
      </c>
    </row>
    <row r="1220" spans="1:20">
      <c r="A1220" t="s">
        <v>1235</v>
      </c>
      <c r="B1220" t="str">
        <f t="shared" si="371"/>
        <v>2017</v>
      </c>
      <c r="D1220" s="3">
        <f t="shared" ca="1" si="356"/>
        <v>17279.5</v>
      </c>
      <c r="E1220" s="3">
        <f t="shared" ca="1" si="357"/>
        <v>69118</v>
      </c>
      <c r="F1220" s="1">
        <f t="shared" ca="1" si="358"/>
        <v>0.25</v>
      </c>
      <c r="G1220">
        <f t="shared" ca="1" si="370"/>
        <v>3</v>
      </c>
      <c r="H1220">
        <f t="shared" ca="1" si="359"/>
        <v>776</v>
      </c>
      <c r="I1220" s="3">
        <f t="shared" ca="1" si="360"/>
        <v>2123</v>
      </c>
      <c r="J1220">
        <v>12</v>
      </c>
      <c r="K1220" s="1">
        <f t="shared" ca="1" si="361"/>
        <v>0.18</v>
      </c>
      <c r="L1220">
        <f t="shared" ca="1" si="372"/>
        <v>3</v>
      </c>
      <c r="M1220" s="4">
        <f t="shared" ca="1" si="362"/>
        <v>178.12265938826283</v>
      </c>
      <c r="N1220" s="10">
        <f t="shared" ca="1" si="363"/>
        <v>1592.25</v>
      </c>
      <c r="O1220" s="3">
        <f t="shared" ca="1" si="364"/>
        <v>176.91666666666666</v>
      </c>
      <c r="P1220" s="14">
        <f t="shared" ca="1" si="365"/>
        <v>382.14</v>
      </c>
      <c r="Q1220" s="14">
        <f t="shared" ca="1" si="366"/>
        <v>6369</v>
      </c>
      <c r="R1220" s="12">
        <f t="shared" ca="1" si="367"/>
        <v>1647448</v>
      </c>
      <c r="S1220" s="12">
        <f t="shared" ca="1" si="368"/>
        <v>530.75</v>
      </c>
      <c r="T1220" s="12">
        <f t="shared" ca="1" si="369"/>
        <v>146737514</v>
      </c>
    </row>
    <row r="1221" spans="1:20">
      <c r="A1221" t="s">
        <v>1236</v>
      </c>
      <c r="B1221" t="str">
        <f t="shared" si="371"/>
        <v>2017</v>
      </c>
      <c r="D1221" s="3">
        <f t="shared" ca="1" si="356"/>
        <v>39513.040000000001</v>
      </c>
      <c r="E1221" s="3">
        <f t="shared" ca="1" si="357"/>
        <v>106792</v>
      </c>
      <c r="F1221" s="1">
        <f t="shared" ca="1" si="358"/>
        <v>0.37</v>
      </c>
      <c r="G1221">
        <f t="shared" ca="1" si="370"/>
        <v>4</v>
      </c>
      <c r="H1221">
        <f t="shared" ca="1" si="359"/>
        <v>790</v>
      </c>
      <c r="I1221" s="3">
        <f t="shared" ca="1" si="360"/>
        <v>3708</v>
      </c>
      <c r="J1221">
        <v>12</v>
      </c>
      <c r="K1221" s="1">
        <f t="shared" ca="1" si="361"/>
        <v>0.16</v>
      </c>
      <c r="L1221">
        <f t="shared" ca="1" si="372"/>
        <v>4</v>
      </c>
      <c r="M1221" s="4">
        <f t="shared" ca="1" si="362"/>
        <v>276.03972168090871</v>
      </c>
      <c r="N1221" s="10">
        <f t="shared" ca="1" si="363"/>
        <v>2472</v>
      </c>
      <c r="O1221" s="3">
        <f t="shared" ca="1" si="364"/>
        <v>309</v>
      </c>
      <c r="P1221" s="14">
        <f t="shared" ca="1" si="365"/>
        <v>593.28</v>
      </c>
      <c r="Q1221" s="14">
        <f t="shared" ca="1" si="366"/>
        <v>14832</v>
      </c>
      <c r="R1221" s="12">
        <f t="shared" ca="1" si="367"/>
        <v>2929320</v>
      </c>
      <c r="S1221" s="12">
        <f t="shared" ca="1" si="368"/>
        <v>1371.96</v>
      </c>
      <c r="T1221" s="12">
        <f t="shared" ca="1" si="369"/>
        <v>395984736</v>
      </c>
    </row>
    <row r="1222" spans="1:20">
      <c r="A1222" t="s">
        <v>1237</v>
      </c>
      <c r="B1222" t="str">
        <f t="shared" si="371"/>
        <v>2017</v>
      </c>
      <c r="D1222" s="3">
        <f t="shared" ca="1" si="356"/>
        <v>20194.47</v>
      </c>
      <c r="E1222" s="3">
        <f t="shared" ca="1" si="357"/>
        <v>118791</v>
      </c>
      <c r="F1222" s="1">
        <f t="shared" ca="1" si="358"/>
        <v>0.17</v>
      </c>
      <c r="G1222">
        <f t="shared" ca="1" si="370"/>
        <v>4</v>
      </c>
      <c r="H1222">
        <f t="shared" ca="1" si="359"/>
        <v>773</v>
      </c>
      <c r="I1222" s="3">
        <f t="shared" ca="1" si="360"/>
        <v>3825</v>
      </c>
      <c r="J1222">
        <v>12</v>
      </c>
      <c r="K1222" s="1">
        <f t="shared" ca="1" si="361"/>
        <v>0.2</v>
      </c>
      <c r="L1222">
        <f t="shared" ca="1" si="372"/>
        <v>6</v>
      </c>
      <c r="M1222" s="4">
        <f t="shared" ca="1" si="362"/>
        <v>357.22015148456359</v>
      </c>
      <c r="N1222" s="10">
        <f t="shared" ca="1" si="363"/>
        <v>1912.5</v>
      </c>
      <c r="O1222" s="3">
        <f t="shared" ca="1" si="364"/>
        <v>318.75</v>
      </c>
      <c r="P1222" s="14">
        <f t="shared" ca="1" si="365"/>
        <v>765</v>
      </c>
      <c r="Q1222" s="14">
        <f t="shared" ca="1" si="366"/>
        <v>15300</v>
      </c>
      <c r="R1222" s="12">
        <f t="shared" ca="1" si="367"/>
        <v>2956725</v>
      </c>
      <c r="S1222" s="12">
        <f t="shared" ca="1" si="368"/>
        <v>650.25</v>
      </c>
      <c r="T1222" s="12">
        <f t="shared" ca="1" si="369"/>
        <v>454375575</v>
      </c>
    </row>
    <row r="1223" spans="1:20">
      <c r="A1223" t="s">
        <v>1238</v>
      </c>
      <c r="B1223" t="str">
        <f t="shared" si="371"/>
        <v>2017</v>
      </c>
      <c r="D1223" s="3">
        <f t="shared" ca="1" si="356"/>
        <v>17091.600000000002</v>
      </c>
      <c r="E1223" s="3">
        <f t="shared" ca="1" si="357"/>
        <v>85458</v>
      </c>
      <c r="F1223" s="1">
        <f t="shared" ca="1" si="358"/>
        <v>0.20000000000000004</v>
      </c>
      <c r="G1223">
        <f t="shared" ca="1" si="370"/>
        <v>4</v>
      </c>
      <c r="H1223">
        <f t="shared" ca="1" si="359"/>
        <v>771</v>
      </c>
      <c r="I1223" s="3">
        <f t="shared" ca="1" si="360"/>
        <v>3100</v>
      </c>
      <c r="J1223">
        <v>12</v>
      </c>
      <c r="K1223" s="1">
        <f t="shared" ca="1" si="361"/>
        <v>0.17</v>
      </c>
      <c r="L1223">
        <f t="shared" ca="1" si="372"/>
        <v>5</v>
      </c>
      <c r="M1223" s="4">
        <f t="shared" ca="1" si="362"/>
        <v>245.42328083708608</v>
      </c>
      <c r="N1223" s="10">
        <f t="shared" ca="1" si="363"/>
        <v>1808.3333333333335</v>
      </c>
      <c r="O1223" s="3">
        <f t="shared" ca="1" si="364"/>
        <v>258.33333333333331</v>
      </c>
      <c r="P1223" s="14">
        <f t="shared" ca="1" si="365"/>
        <v>527</v>
      </c>
      <c r="Q1223" s="14">
        <f t="shared" ca="1" si="366"/>
        <v>12400</v>
      </c>
      <c r="R1223" s="12">
        <f t="shared" ca="1" si="367"/>
        <v>2390100</v>
      </c>
      <c r="S1223" s="12">
        <f t="shared" ca="1" si="368"/>
        <v>620.00000000000011</v>
      </c>
      <c r="T1223" s="12">
        <f t="shared" ca="1" si="369"/>
        <v>264919800</v>
      </c>
    </row>
    <row r="1224" spans="1:20">
      <c r="A1224" t="s">
        <v>1239</v>
      </c>
      <c r="B1224" t="str">
        <f t="shared" si="371"/>
        <v>2017</v>
      </c>
      <c r="D1224" s="3">
        <f t="shared" ca="1" si="356"/>
        <v>22467.09</v>
      </c>
      <c r="E1224" s="3">
        <f t="shared" ca="1" si="357"/>
        <v>97683</v>
      </c>
      <c r="F1224" s="1">
        <f t="shared" ca="1" si="358"/>
        <v>0.23</v>
      </c>
      <c r="G1224">
        <f t="shared" ca="1" si="370"/>
        <v>4</v>
      </c>
      <c r="H1224">
        <f t="shared" ca="1" si="359"/>
        <v>740</v>
      </c>
      <c r="I1224" s="3">
        <f t="shared" ca="1" si="360"/>
        <v>2895</v>
      </c>
      <c r="J1224">
        <v>12</v>
      </c>
      <c r="K1224" s="1">
        <f t="shared" ca="1" si="361"/>
        <v>0.19</v>
      </c>
      <c r="L1224">
        <f t="shared" ca="1" si="372"/>
        <v>4</v>
      </c>
      <c r="M1224" s="4">
        <f t="shared" ca="1" si="362"/>
        <v>256.61889504078789</v>
      </c>
      <c r="N1224" s="10">
        <f t="shared" ca="1" si="363"/>
        <v>1930</v>
      </c>
      <c r="O1224" s="3">
        <f t="shared" ca="1" si="364"/>
        <v>241.25</v>
      </c>
      <c r="P1224" s="14">
        <f t="shared" ca="1" si="365"/>
        <v>550.04999999999995</v>
      </c>
      <c r="Q1224" s="14">
        <f t="shared" ca="1" si="366"/>
        <v>11580</v>
      </c>
      <c r="R1224" s="12">
        <f t="shared" ca="1" si="367"/>
        <v>2142300</v>
      </c>
      <c r="S1224" s="12">
        <f t="shared" ca="1" si="368"/>
        <v>665.85</v>
      </c>
      <c r="T1224" s="12">
        <f t="shared" ca="1" si="369"/>
        <v>282792285</v>
      </c>
    </row>
    <row r="1225" spans="1:20">
      <c r="A1225" t="s">
        <v>1240</v>
      </c>
      <c r="B1225" t="str">
        <f t="shared" si="371"/>
        <v>2017</v>
      </c>
      <c r="D1225" s="3">
        <f t="shared" ca="1" si="356"/>
        <v>43070.720000000001</v>
      </c>
      <c r="E1225" s="3">
        <f t="shared" ca="1" si="357"/>
        <v>113344</v>
      </c>
      <c r="F1225" s="1">
        <f t="shared" ca="1" si="358"/>
        <v>0.38</v>
      </c>
      <c r="G1225">
        <f t="shared" ca="1" si="370"/>
        <v>4</v>
      </c>
      <c r="H1225">
        <f t="shared" ca="1" si="359"/>
        <v>769</v>
      </c>
      <c r="I1225" s="3">
        <f t="shared" ca="1" si="360"/>
        <v>3326</v>
      </c>
      <c r="J1225">
        <v>12</v>
      </c>
      <c r="K1225" s="1">
        <f t="shared" ca="1" si="361"/>
        <v>0.2</v>
      </c>
      <c r="L1225">
        <f t="shared" ca="1" si="372"/>
        <v>3</v>
      </c>
      <c r="M1225" s="4">
        <f t="shared" ca="1" si="362"/>
        <v>310.61809773533554</v>
      </c>
      <c r="N1225" s="10">
        <f t="shared" ca="1" si="363"/>
        <v>2494.5</v>
      </c>
      <c r="O1225" s="3">
        <f t="shared" ca="1" si="364"/>
        <v>277.16666666666669</v>
      </c>
      <c r="P1225" s="14">
        <f t="shared" ca="1" si="365"/>
        <v>665.2</v>
      </c>
      <c r="Q1225" s="14">
        <f t="shared" ca="1" si="366"/>
        <v>13304</v>
      </c>
      <c r="R1225" s="12">
        <f t="shared" ca="1" si="367"/>
        <v>2557694</v>
      </c>
      <c r="S1225" s="12">
        <f t="shared" ca="1" si="368"/>
        <v>1263.8800000000001</v>
      </c>
      <c r="T1225" s="12">
        <f t="shared" ca="1" si="369"/>
        <v>376982144</v>
      </c>
    </row>
    <row r="1226" spans="1:20">
      <c r="A1226" t="s">
        <v>1241</v>
      </c>
      <c r="B1226" t="str">
        <f t="shared" si="371"/>
        <v>2017</v>
      </c>
      <c r="D1226" s="3">
        <f t="shared" ca="1" si="356"/>
        <v>9494.32</v>
      </c>
      <c r="E1226" s="3">
        <f t="shared" ca="1" si="357"/>
        <v>86312</v>
      </c>
      <c r="F1226" s="1">
        <f t="shared" ca="1" si="358"/>
        <v>0.11</v>
      </c>
      <c r="G1226">
        <f t="shared" ca="1" si="370"/>
        <v>5</v>
      </c>
      <c r="H1226">
        <f t="shared" ca="1" si="359"/>
        <v>751</v>
      </c>
      <c r="I1226" s="3">
        <f t="shared" ca="1" si="360"/>
        <v>2294</v>
      </c>
      <c r="J1226">
        <v>12</v>
      </c>
      <c r="K1226" s="1">
        <f t="shared" ca="1" si="361"/>
        <v>0.15</v>
      </c>
      <c r="L1226">
        <f t="shared" ca="1" si="372"/>
        <v>6</v>
      </c>
      <c r="M1226" s="4">
        <f t="shared" ca="1" si="362"/>
        <v>159.95636764195544</v>
      </c>
      <c r="N1226" s="10">
        <f t="shared" ca="1" si="363"/>
        <v>1147</v>
      </c>
      <c r="O1226" s="3">
        <f t="shared" ca="1" si="364"/>
        <v>191.16666666666666</v>
      </c>
      <c r="P1226" s="14">
        <f t="shared" ca="1" si="365"/>
        <v>344.09999999999997</v>
      </c>
      <c r="Q1226" s="14">
        <f t="shared" ca="1" si="366"/>
        <v>11470</v>
      </c>
      <c r="R1226" s="12">
        <f t="shared" ca="1" si="367"/>
        <v>1722794</v>
      </c>
      <c r="S1226" s="12">
        <f t="shared" ca="1" si="368"/>
        <v>252.34</v>
      </c>
      <c r="T1226" s="12">
        <f t="shared" ca="1" si="369"/>
        <v>197999728</v>
      </c>
    </row>
    <row r="1227" spans="1:20">
      <c r="A1227" t="s">
        <v>1242</v>
      </c>
      <c r="B1227" t="str">
        <f t="shared" si="371"/>
        <v>2017</v>
      </c>
      <c r="D1227" s="3">
        <f t="shared" ca="1" si="356"/>
        <v>23949.210000000003</v>
      </c>
      <c r="E1227" s="3">
        <f t="shared" ca="1" si="357"/>
        <v>104127</v>
      </c>
      <c r="F1227" s="1">
        <f t="shared" ca="1" si="358"/>
        <v>0.23000000000000004</v>
      </c>
      <c r="G1227">
        <f t="shared" ca="1" si="370"/>
        <v>5</v>
      </c>
      <c r="H1227">
        <f t="shared" ca="1" si="359"/>
        <v>775</v>
      </c>
      <c r="I1227" s="3">
        <f t="shared" ca="1" si="360"/>
        <v>2876</v>
      </c>
      <c r="J1227">
        <v>12</v>
      </c>
      <c r="K1227" s="1">
        <f t="shared" ca="1" si="361"/>
        <v>0.15</v>
      </c>
      <c r="L1227">
        <f t="shared" ca="1" si="372"/>
        <v>5</v>
      </c>
      <c r="M1227" s="4">
        <f t="shared" ca="1" si="362"/>
        <v>200.53814879610465</v>
      </c>
      <c r="N1227" s="10">
        <f t="shared" ca="1" si="363"/>
        <v>1677.6666666666667</v>
      </c>
      <c r="O1227" s="3">
        <f t="shared" ca="1" si="364"/>
        <v>239.66666666666666</v>
      </c>
      <c r="P1227" s="14">
        <f t="shared" ca="1" si="365"/>
        <v>431.4</v>
      </c>
      <c r="Q1227" s="14">
        <f t="shared" ca="1" si="366"/>
        <v>14380</v>
      </c>
      <c r="R1227" s="12">
        <f t="shared" ca="1" si="367"/>
        <v>2228900</v>
      </c>
      <c r="S1227" s="12">
        <f t="shared" ca="1" si="368"/>
        <v>661.48000000000013</v>
      </c>
      <c r="T1227" s="12">
        <f t="shared" ca="1" si="369"/>
        <v>299469252</v>
      </c>
    </row>
    <row r="1228" spans="1:20">
      <c r="A1228" t="s">
        <v>1243</v>
      </c>
      <c r="B1228" t="str">
        <f t="shared" si="371"/>
        <v>2017</v>
      </c>
      <c r="D1228" s="3">
        <f t="shared" ca="1" si="356"/>
        <v>9334.7999999999993</v>
      </c>
      <c r="E1228" s="3">
        <f t="shared" ca="1" si="357"/>
        <v>77790</v>
      </c>
      <c r="F1228" s="1">
        <f t="shared" ca="1" si="358"/>
        <v>0.12</v>
      </c>
      <c r="G1228">
        <f t="shared" ca="1" si="370"/>
        <v>5</v>
      </c>
      <c r="H1228">
        <f t="shared" ca="1" si="359"/>
        <v>729</v>
      </c>
      <c r="I1228" s="3">
        <f t="shared" ca="1" si="360"/>
        <v>3302</v>
      </c>
      <c r="J1228">
        <v>12</v>
      </c>
      <c r="K1228" s="1">
        <f t="shared" ca="1" si="361"/>
        <v>0.2</v>
      </c>
      <c r="L1228">
        <f t="shared" ca="1" si="372"/>
        <v>4</v>
      </c>
      <c r="M1228" s="4">
        <f t="shared" ca="1" si="362"/>
        <v>308.3767163926874</v>
      </c>
      <c r="N1228" s="10">
        <f t="shared" ca="1" si="363"/>
        <v>2201.333333333333</v>
      </c>
      <c r="O1228" s="3">
        <f t="shared" ca="1" si="364"/>
        <v>275.16666666666669</v>
      </c>
      <c r="P1228" s="14">
        <f t="shared" ca="1" si="365"/>
        <v>660.40000000000009</v>
      </c>
      <c r="Q1228" s="14">
        <f t="shared" ca="1" si="366"/>
        <v>16510</v>
      </c>
      <c r="R1228" s="12">
        <f t="shared" ca="1" si="367"/>
        <v>2407158</v>
      </c>
      <c r="S1228" s="12">
        <f t="shared" ca="1" si="368"/>
        <v>396.24</v>
      </c>
      <c r="T1228" s="12">
        <f t="shared" ca="1" si="369"/>
        <v>256862580</v>
      </c>
    </row>
    <row r="1229" spans="1:20">
      <c r="A1229" t="s">
        <v>1244</v>
      </c>
      <c r="B1229" t="str">
        <f t="shared" si="371"/>
        <v>2017</v>
      </c>
      <c r="D1229" s="3">
        <f t="shared" ca="1" si="356"/>
        <v>8774.09</v>
      </c>
      <c r="E1229" s="3">
        <f t="shared" ca="1" si="357"/>
        <v>67493</v>
      </c>
      <c r="F1229" s="1">
        <f t="shared" ca="1" si="358"/>
        <v>0.13</v>
      </c>
      <c r="G1229">
        <f t="shared" ca="1" si="370"/>
        <v>5</v>
      </c>
      <c r="H1229">
        <f t="shared" ca="1" si="359"/>
        <v>757</v>
      </c>
      <c r="I1229" s="3">
        <f t="shared" ca="1" si="360"/>
        <v>3746</v>
      </c>
      <c r="J1229">
        <v>12</v>
      </c>
      <c r="K1229" s="1">
        <f t="shared" ca="1" si="361"/>
        <v>0.21</v>
      </c>
      <c r="L1229">
        <f t="shared" ca="1" si="372"/>
        <v>4</v>
      </c>
      <c r="M1229" s="4">
        <f t="shared" ca="1" si="362"/>
        <v>367.6612856757917</v>
      </c>
      <c r="N1229" s="10">
        <f t="shared" ca="1" si="363"/>
        <v>2497.333333333333</v>
      </c>
      <c r="O1229" s="3">
        <f t="shared" ca="1" si="364"/>
        <v>312.16666666666669</v>
      </c>
      <c r="P1229" s="14">
        <f t="shared" ca="1" si="365"/>
        <v>786.66</v>
      </c>
      <c r="Q1229" s="14">
        <f t="shared" ca="1" si="366"/>
        <v>18730</v>
      </c>
      <c r="R1229" s="12">
        <f t="shared" ca="1" si="367"/>
        <v>2835722</v>
      </c>
      <c r="S1229" s="12">
        <f t="shared" ca="1" si="368"/>
        <v>486.98</v>
      </c>
      <c r="T1229" s="12">
        <f t="shared" ca="1" si="369"/>
        <v>252828778</v>
      </c>
    </row>
    <row r="1230" spans="1:20">
      <c r="A1230" t="s">
        <v>1245</v>
      </c>
      <c r="B1230" t="str">
        <f t="shared" si="371"/>
        <v>2017</v>
      </c>
      <c r="D1230" s="3">
        <f t="shared" ca="1" si="356"/>
        <v>7349.0300000000007</v>
      </c>
      <c r="E1230" s="3">
        <f t="shared" ca="1" si="357"/>
        <v>56531</v>
      </c>
      <c r="F1230" s="1">
        <f t="shared" ca="1" si="358"/>
        <v>0.13</v>
      </c>
      <c r="G1230">
        <f t="shared" ca="1" si="370"/>
        <v>5</v>
      </c>
      <c r="H1230">
        <f t="shared" ca="1" si="359"/>
        <v>774</v>
      </c>
      <c r="I1230" s="3">
        <f t="shared" ca="1" si="360"/>
        <v>3456</v>
      </c>
      <c r="J1230">
        <v>12</v>
      </c>
      <c r="K1230" s="1">
        <f t="shared" ca="1" si="361"/>
        <v>0.15</v>
      </c>
      <c r="L1230">
        <f t="shared" ca="1" si="372"/>
        <v>4</v>
      </c>
      <c r="M1230" s="4">
        <f t="shared" ca="1" si="362"/>
        <v>240.98047365762784</v>
      </c>
      <c r="N1230" s="10">
        <f t="shared" ca="1" si="363"/>
        <v>2304</v>
      </c>
      <c r="O1230" s="3">
        <f t="shared" ca="1" si="364"/>
        <v>288</v>
      </c>
      <c r="P1230" s="14">
        <f t="shared" ca="1" si="365"/>
        <v>518.4</v>
      </c>
      <c r="Q1230" s="14">
        <f t="shared" ca="1" si="366"/>
        <v>17280</v>
      </c>
      <c r="R1230" s="12">
        <f t="shared" ca="1" si="367"/>
        <v>2674944</v>
      </c>
      <c r="S1230" s="12">
        <f t="shared" ca="1" si="368"/>
        <v>449.28000000000003</v>
      </c>
      <c r="T1230" s="12">
        <f t="shared" ca="1" si="369"/>
        <v>195371136</v>
      </c>
    </row>
    <row r="1231" spans="1:20">
      <c r="A1231" t="s">
        <v>1246</v>
      </c>
      <c r="B1231" t="str">
        <f t="shared" si="371"/>
        <v>2017</v>
      </c>
      <c r="D1231" s="3">
        <f t="shared" ca="1" si="356"/>
        <v>23041.200000000001</v>
      </c>
      <c r="E1231" s="3">
        <f t="shared" ca="1" si="357"/>
        <v>88620</v>
      </c>
      <c r="F1231" s="1">
        <f t="shared" ca="1" si="358"/>
        <v>0.26</v>
      </c>
      <c r="G1231">
        <f t="shared" ca="1" si="370"/>
        <v>5</v>
      </c>
      <c r="H1231">
        <f t="shared" ca="1" si="359"/>
        <v>720</v>
      </c>
      <c r="I1231" s="3">
        <f t="shared" ca="1" si="360"/>
        <v>2313</v>
      </c>
      <c r="J1231">
        <v>12</v>
      </c>
      <c r="K1231" s="1">
        <f t="shared" ca="1" si="361"/>
        <v>0.17</v>
      </c>
      <c r="L1231">
        <f t="shared" ca="1" si="372"/>
        <v>5</v>
      </c>
      <c r="M1231" s="4">
        <f t="shared" ca="1" si="362"/>
        <v>183.11743502457429</v>
      </c>
      <c r="N1231" s="10">
        <f t="shared" ca="1" si="363"/>
        <v>1349.25</v>
      </c>
      <c r="O1231" s="3">
        <f t="shared" ca="1" si="364"/>
        <v>192.75</v>
      </c>
      <c r="P1231" s="14">
        <f t="shared" ca="1" si="365"/>
        <v>393.21000000000004</v>
      </c>
      <c r="Q1231" s="14">
        <f t="shared" ca="1" si="366"/>
        <v>11565</v>
      </c>
      <c r="R1231" s="12">
        <f t="shared" ca="1" si="367"/>
        <v>1665360</v>
      </c>
      <c r="S1231" s="12">
        <f t="shared" ca="1" si="368"/>
        <v>601.38</v>
      </c>
      <c r="T1231" s="12">
        <f t="shared" ca="1" si="369"/>
        <v>204978060</v>
      </c>
    </row>
    <row r="1232" spans="1:20">
      <c r="A1232" t="s">
        <v>1247</v>
      </c>
      <c r="B1232" t="str">
        <f t="shared" si="371"/>
        <v>2017</v>
      </c>
      <c r="D1232" s="3">
        <f t="shared" ca="1" si="356"/>
        <v>27360</v>
      </c>
      <c r="E1232" s="3">
        <f t="shared" ca="1" si="357"/>
        <v>109440</v>
      </c>
      <c r="F1232" s="1">
        <f t="shared" ca="1" si="358"/>
        <v>0.25</v>
      </c>
      <c r="G1232">
        <f t="shared" ca="1" si="370"/>
        <v>4</v>
      </c>
      <c r="H1232">
        <f t="shared" ca="1" si="359"/>
        <v>729</v>
      </c>
      <c r="I1232" s="3">
        <f t="shared" ca="1" si="360"/>
        <v>2294</v>
      </c>
      <c r="J1232">
        <v>12</v>
      </c>
      <c r="K1232" s="1">
        <f t="shared" ca="1" si="361"/>
        <v>0.18</v>
      </c>
      <c r="L1232">
        <f t="shared" ca="1" si="372"/>
        <v>6</v>
      </c>
      <c r="M1232" s="4">
        <f t="shared" ca="1" si="362"/>
        <v>192.46979775632357</v>
      </c>
      <c r="N1232" s="10">
        <f t="shared" ca="1" si="363"/>
        <v>1147</v>
      </c>
      <c r="O1232" s="3">
        <f t="shared" ca="1" si="364"/>
        <v>191.16666666666666</v>
      </c>
      <c r="P1232" s="14">
        <f t="shared" ca="1" si="365"/>
        <v>412.91999999999996</v>
      </c>
      <c r="Q1232" s="14">
        <f t="shared" ca="1" si="366"/>
        <v>9176</v>
      </c>
      <c r="R1232" s="12">
        <f t="shared" ca="1" si="367"/>
        <v>1672326</v>
      </c>
      <c r="S1232" s="12">
        <f t="shared" ca="1" si="368"/>
        <v>573.5</v>
      </c>
      <c r="T1232" s="12">
        <f t="shared" ca="1" si="369"/>
        <v>251055360</v>
      </c>
    </row>
    <row r="1233" spans="1:20">
      <c r="A1233" t="s">
        <v>1248</v>
      </c>
      <c r="B1233" t="str">
        <f t="shared" si="371"/>
        <v>2017</v>
      </c>
      <c r="D1233" s="3">
        <f t="shared" ca="1" si="356"/>
        <v>14237.580000000002</v>
      </c>
      <c r="E1233" s="3">
        <f t="shared" ca="1" si="357"/>
        <v>101697</v>
      </c>
      <c r="F1233" s="1">
        <f t="shared" ca="1" si="358"/>
        <v>0.14000000000000001</v>
      </c>
      <c r="G1233">
        <f t="shared" ca="1" si="370"/>
        <v>5</v>
      </c>
      <c r="H1233">
        <f t="shared" ca="1" si="359"/>
        <v>724</v>
      </c>
      <c r="I1233" s="3">
        <f t="shared" ca="1" si="360"/>
        <v>3280</v>
      </c>
      <c r="J1233">
        <v>12</v>
      </c>
      <c r="K1233" s="1">
        <f t="shared" ca="1" si="361"/>
        <v>0.16</v>
      </c>
      <c r="L1233">
        <f t="shared" ca="1" si="372"/>
        <v>6</v>
      </c>
      <c r="M1233" s="4">
        <f t="shared" ca="1" si="362"/>
        <v>244.17753158397522</v>
      </c>
      <c r="N1233" s="10">
        <f t="shared" ca="1" si="363"/>
        <v>1640</v>
      </c>
      <c r="O1233" s="3">
        <f t="shared" ca="1" si="364"/>
        <v>273.33333333333331</v>
      </c>
      <c r="P1233" s="14">
        <f t="shared" ca="1" si="365"/>
        <v>524.79999999999995</v>
      </c>
      <c r="Q1233" s="14">
        <f t="shared" ca="1" si="366"/>
        <v>16400</v>
      </c>
      <c r="R1233" s="12">
        <f t="shared" ca="1" si="367"/>
        <v>2374720</v>
      </c>
      <c r="S1233" s="12">
        <f t="shared" ca="1" si="368"/>
        <v>459.20000000000005</v>
      </c>
      <c r="T1233" s="12">
        <f t="shared" ca="1" si="369"/>
        <v>333566160</v>
      </c>
    </row>
    <row r="1234" spans="1:20">
      <c r="A1234" t="s">
        <v>1249</v>
      </c>
      <c r="B1234" t="str">
        <f t="shared" si="371"/>
        <v>2017</v>
      </c>
      <c r="D1234" s="3">
        <f t="shared" ca="1" si="356"/>
        <v>17587.640000000003</v>
      </c>
      <c r="E1234" s="3">
        <f t="shared" ca="1" si="357"/>
        <v>62813</v>
      </c>
      <c r="F1234" s="1">
        <f t="shared" ca="1" si="358"/>
        <v>0.28000000000000003</v>
      </c>
      <c r="G1234">
        <f t="shared" ca="1" si="370"/>
        <v>3</v>
      </c>
      <c r="H1234">
        <f t="shared" ca="1" si="359"/>
        <v>744</v>
      </c>
      <c r="I1234" s="3">
        <f t="shared" ca="1" si="360"/>
        <v>3877</v>
      </c>
      <c r="J1234">
        <v>12</v>
      </c>
      <c r="K1234" s="1">
        <f t="shared" ca="1" si="361"/>
        <v>0.18</v>
      </c>
      <c r="L1234">
        <f t="shared" ca="1" si="372"/>
        <v>4</v>
      </c>
      <c r="M1234" s="4">
        <f t="shared" ca="1" si="362"/>
        <v>325.28570440334181</v>
      </c>
      <c r="N1234" s="10">
        <f t="shared" ca="1" si="363"/>
        <v>2584.6666666666665</v>
      </c>
      <c r="O1234" s="3">
        <f t="shared" ca="1" si="364"/>
        <v>323.08333333333331</v>
      </c>
      <c r="P1234" s="14">
        <f t="shared" ca="1" si="365"/>
        <v>697.86</v>
      </c>
      <c r="Q1234" s="14">
        <f t="shared" ca="1" si="366"/>
        <v>11631</v>
      </c>
      <c r="R1234" s="12">
        <f t="shared" ca="1" si="367"/>
        <v>2884488</v>
      </c>
      <c r="S1234" s="12">
        <f t="shared" ca="1" si="368"/>
        <v>1085.5600000000002</v>
      </c>
      <c r="T1234" s="12">
        <f t="shared" ca="1" si="369"/>
        <v>243526001</v>
      </c>
    </row>
    <row r="1235" spans="1:20">
      <c r="A1235" t="s">
        <v>1250</v>
      </c>
      <c r="B1235" t="str">
        <f t="shared" si="371"/>
        <v>2017</v>
      </c>
      <c r="D1235" s="3">
        <f t="shared" ca="1" si="356"/>
        <v>10019.700000000001</v>
      </c>
      <c r="E1235" s="3">
        <f t="shared" ca="1" si="357"/>
        <v>100197</v>
      </c>
      <c r="F1235" s="1">
        <f t="shared" ca="1" si="358"/>
        <v>0.1</v>
      </c>
      <c r="G1235">
        <f t="shared" ca="1" si="370"/>
        <v>5</v>
      </c>
      <c r="H1235">
        <f t="shared" ca="1" si="359"/>
        <v>728</v>
      </c>
      <c r="I1235" s="3">
        <f t="shared" ca="1" si="360"/>
        <v>2328</v>
      </c>
      <c r="J1235">
        <v>12</v>
      </c>
      <c r="K1235" s="1">
        <f t="shared" ca="1" si="361"/>
        <v>0.16</v>
      </c>
      <c r="L1235">
        <f t="shared" ca="1" si="372"/>
        <v>4</v>
      </c>
      <c r="M1235" s="4">
        <f t="shared" ca="1" si="362"/>
        <v>173.30649192911423</v>
      </c>
      <c r="N1235" s="10">
        <f t="shared" ca="1" si="363"/>
        <v>1552</v>
      </c>
      <c r="O1235" s="3">
        <f t="shared" ca="1" si="364"/>
        <v>194</v>
      </c>
      <c r="P1235" s="14">
        <f t="shared" ca="1" si="365"/>
        <v>372.48</v>
      </c>
      <c r="Q1235" s="14">
        <f t="shared" ca="1" si="366"/>
        <v>11640</v>
      </c>
      <c r="R1235" s="12">
        <f t="shared" ca="1" si="367"/>
        <v>1694784</v>
      </c>
      <c r="S1235" s="12">
        <f t="shared" ca="1" si="368"/>
        <v>232.8</v>
      </c>
      <c r="T1235" s="12">
        <f t="shared" ca="1" si="369"/>
        <v>233258616</v>
      </c>
    </row>
    <row r="1236" spans="1:20">
      <c r="A1236" t="s">
        <v>1251</v>
      </c>
      <c r="B1236" t="str">
        <f t="shared" si="371"/>
        <v>2017</v>
      </c>
      <c r="D1236" s="3">
        <f t="shared" ca="1" si="356"/>
        <v>37613.18</v>
      </c>
      <c r="E1236" s="3">
        <f t="shared" ca="1" si="357"/>
        <v>110627</v>
      </c>
      <c r="F1236" s="1">
        <f t="shared" ca="1" si="358"/>
        <v>0.34</v>
      </c>
      <c r="G1236">
        <f t="shared" ca="1" si="370"/>
        <v>5</v>
      </c>
      <c r="H1236">
        <f t="shared" ca="1" si="359"/>
        <v>742</v>
      </c>
      <c r="I1236" s="3">
        <f t="shared" ca="1" si="360"/>
        <v>2045</v>
      </c>
      <c r="J1236">
        <v>12</v>
      </c>
      <c r="K1236" s="1">
        <f t="shared" ca="1" si="361"/>
        <v>0.19</v>
      </c>
      <c r="L1236">
        <f t="shared" ca="1" si="372"/>
        <v>5</v>
      </c>
      <c r="M1236" s="4">
        <f t="shared" ca="1" si="362"/>
        <v>181.27310547786229</v>
      </c>
      <c r="N1236" s="10">
        <f t="shared" ca="1" si="363"/>
        <v>1192.9166666666667</v>
      </c>
      <c r="O1236" s="3">
        <f t="shared" ca="1" si="364"/>
        <v>170.41666666666666</v>
      </c>
      <c r="P1236" s="14">
        <f t="shared" ca="1" si="365"/>
        <v>388.55</v>
      </c>
      <c r="Q1236" s="14">
        <f t="shared" ca="1" si="366"/>
        <v>10225</v>
      </c>
      <c r="R1236" s="12">
        <f t="shared" ca="1" si="367"/>
        <v>1517390</v>
      </c>
      <c r="S1236" s="12">
        <f t="shared" ca="1" si="368"/>
        <v>695.30000000000007</v>
      </c>
      <c r="T1236" s="12">
        <f t="shared" ca="1" si="369"/>
        <v>226232215</v>
      </c>
    </row>
    <row r="1237" spans="1:20">
      <c r="A1237" t="s">
        <v>1252</v>
      </c>
      <c r="B1237" t="str">
        <f t="shared" si="371"/>
        <v>2017</v>
      </c>
      <c r="D1237" s="3">
        <f t="shared" ca="1" si="356"/>
        <v>14060.59</v>
      </c>
      <c r="E1237" s="3">
        <f t="shared" ca="1" si="357"/>
        <v>61133</v>
      </c>
      <c r="F1237" s="1">
        <f t="shared" ca="1" si="358"/>
        <v>0.23</v>
      </c>
      <c r="G1237">
        <f t="shared" ca="1" si="370"/>
        <v>4</v>
      </c>
      <c r="H1237">
        <f t="shared" ca="1" si="359"/>
        <v>768</v>
      </c>
      <c r="I1237" s="3">
        <f t="shared" ca="1" si="360"/>
        <v>2543</v>
      </c>
      <c r="J1237">
        <v>12</v>
      </c>
      <c r="K1237" s="1">
        <f t="shared" ca="1" si="361"/>
        <v>0.16</v>
      </c>
      <c r="L1237">
        <f t="shared" ca="1" si="372"/>
        <v>3</v>
      </c>
      <c r="M1237" s="4">
        <f t="shared" ca="1" si="362"/>
        <v>189.31203134696628</v>
      </c>
      <c r="N1237" s="10">
        <f t="shared" ca="1" si="363"/>
        <v>1907.25</v>
      </c>
      <c r="O1237" s="3">
        <f t="shared" ca="1" si="364"/>
        <v>211.91666666666666</v>
      </c>
      <c r="P1237" s="14">
        <f t="shared" ca="1" si="365"/>
        <v>406.88</v>
      </c>
      <c r="Q1237" s="14">
        <f t="shared" ca="1" si="366"/>
        <v>10172</v>
      </c>
      <c r="R1237" s="12">
        <f t="shared" ca="1" si="367"/>
        <v>1953024</v>
      </c>
      <c r="S1237" s="12">
        <f t="shared" ca="1" si="368"/>
        <v>584.89</v>
      </c>
      <c r="T1237" s="12">
        <f t="shared" ca="1" si="369"/>
        <v>155461219</v>
      </c>
    </row>
    <row r="1238" spans="1:20">
      <c r="A1238" t="s">
        <v>1253</v>
      </c>
      <c r="B1238" t="str">
        <f t="shared" si="371"/>
        <v>2017</v>
      </c>
      <c r="D1238" s="3">
        <f t="shared" ca="1" si="356"/>
        <v>23148.379999999997</v>
      </c>
      <c r="E1238" s="3">
        <f t="shared" ca="1" si="357"/>
        <v>79822</v>
      </c>
      <c r="F1238" s="1">
        <f t="shared" ca="1" si="358"/>
        <v>0.28999999999999998</v>
      </c>
      <c r="G1238">
        <f t="shared" ca="1" si="370"/>
        <v>5</v>
      </c>
      <c r="H1238">
        <f t="shared" ca="1" si="359"/>
        <v>748</v>
      </c>
      <c r="I1238" s="3">
        <f t="shared" ca="1" si="360"/>
        <v>2098</v>
      </c>
      <c r="J1238">
        <v>12</v>
      </c>
      <c r="K1238" s="1">
        <f t="shared" ca="1" si="361"/>
        <v>0.15</v>
      </c>
      <c r="L1238">
        <f t="shared" ca="1" si="372"/>
        <v>5</v>
      </c>
      <c r="M1238" s="4">
        <f t="shared" ca="1" si="362"/>
        <v>146.2896509646132</v>
      </c>
      <c r="N1238" s="10">
        <f t="shared" ca="1" si="363"/>
        <v>1223.8333333333335</v>
      </c>
      <c r="O1238" s="3">
        <f t="shared" ca="1" si="364"/>
        <v>174.83333333333334</v>
      </c>
      <c r="P1238" s="14">
        <f t="shared" ca="1" si="365"/>
        <v>314.7</v>
      </c>
      <c r="Q1238" s="14">
        <f t="shared" ca="1" si="366"/>
        <v>10490</v>
      </c>
      <c r="R1238" s="12">
        <f t="shared" ca="1" si="367"/>
        <v>1569304</v>
      </c>
      <c r="S1238" s="12">
        <f t="shared" ca="1" si="368"/>
        <v>608.41999999999996</v>
      </c>
      <c r="T1238" s="12">
        <f t="shared" ca="1" si="369"/>
        <v>167466556</v>
      </c>
    </row>
    <row r="1239" spans="1:20">
      <c r="A1239" t="s">
        <v>1254</v>
      </c>
      <c r="B1239" t="str">
        <f t="shared" si="371"/>
        <v>2017</v>
      </c>
      <c r="D1239" s="3">
        <f t="shared" ca="1" si="356"/>
        <v>14773.199999999999</v>
      </c>
      <c r="E1239" s="3">
        <f t="shared" ca="1" si="357"/>
        <v>61555</v>
      </c>
      <c r="F1239" s="1">
        <f t="shared" ca="1" si="358"/>
        <v>0.24</v>
      </c>
      <c r="G1239">
        <f t="shared" ca="1" si="370"/>
        <v>3</v>
      </c>
      <c r="H1239">
        <f t="shared" ca="1" si="359"/>
        <v>755</v>
      </c>
      <c r="I1239" s="3">
        <f t="shared" ca="1" si="360"/>
        <v>2433</v>
      </c>
      <c r="J1239">
        <v>12</v>
      </c>
      <c r="K1239" s="1">
        <f t="shared" ca="1" si="361"/>
        <v>0.16</v>
      </c>
      <c r="L1239">
        <f t="shared" ca="1" si="372"/>
        <v>6</v>
      </c>
      <c r="M1239" s="4">
        <f t="shared" ca="1" si="362"/>
        <v>181.12315071457687</v>
      </c>
      <c r="N1239" s="10">
        <f t="shared" ca="1" si="363"/>
        <v>1216.5</v>
      </c>
      <c r="O1239" s="3">
        <f t="shared" ca="1" si="364"/>
        <v>202.75</v>
      </c>
      <c r="P1239" s="14">
        <f t="shared" ca="1" si="365"/>
        <v>389.28000000000003</v>
      </c>
      <c r="Q1239" s="14">
        <f t="shared" ca="1" si="366"/>
        <v>7299</v>
      </c>
      <c r="R1239" s="12">
        <f t="shared" ca="1" si="367"/>
        <v>1836915</v>
      </c>
      <c r="S1239" s="12">
        <f t="shared" ca="1" si="368"/>
        <v>583.91999999999996</v>
      </c>
      <c r="T1239" s="12">
        <f t="shared" ca="1" si="369"/>
        <v>149763315</v>
      </c>
    </row>
    <row r="1240" spans="1:20">
      <c r="A1240" t="s">
        <v>1255</v>
      </c>
      <c r="B1240" t="str">
        <f t="shared" si="371"/>
        <v>2017</v>
      </c>
      <c r="D1240" s="3">
        <f t="shared" ca="1" si="356"/>
        <v>24693.48</v>
      </c>
      <c r="E1240" s="3">
        <f t="shared" ca="1" si="357"/>
        <v>68593</v>
      </c>
      <c r="F1240" s="1">
        <f t="shared" ca="1" si="358"/>
        <v>0.36</v>
      </c>
      <c r="G1240">
        <f t="shared" ca="1" si="370"/>
        <v>3</v>
      </c>
      <c r="H1240">
        <f t="shared" ca="1" si="359"/>
        <v>750</v>
      </c>
      <c r="I1240" s="3">
        <f t="shared" ca="1" si="360"/>
        <v>3053</v>
      </c>
      <c r="J1240">
        <v>12</v>
      </c>
      <c r="K1240" s="1">
        <f t="shared" ca="1" si="361"/>
        <v>0.16</v>
      </c>
      <c r="L1240">
        <f t="shared" ca="1" si="372"/>
        <v>5</v>
      </c>
      <c r="M1240" s="4">
        <f t="shared" ca="1" si="362"/>
        <v>227.27865973349901</v>
      </c>
      <c r="N1240" s="10">
        <f t="shared" ca="1" si="363"/>
        <v>1780.9166666666667</v>
      </c>
      <c r="O1240" s="3">
        <f t="shared" ca="1" si="364"/>
        <v>254.41666666666666</v>
      </c>
      <c r="P1240" s="14">
        <f t="shared" ca="1" si="365"/>
        <v>488.48</v>
      </c>
      <c r="Q1240" s="14">
        <f t="shared" ca="1" si="366"/>
        <v>9159</v>
      </c>
      <c r="R1240" s="12">
        <f t="shared" ca="1" si="367"/>
        <v>2289750</v>
      </c>
      <c r="S1240" s="12">
        <f t="shared" ca="1" si="368"/>
        <v>1099.08</v>
      </c>
      <c r="T1240" s="12">
        <f t="shared" ca="1" si="369"/>
        <v>209414429</v>
      </c>
    </row>
    <row r="1241" spans="1:20">
      <c r="A1241" t="s">
        <v>1256</v>
      </c>
      <c r="B1241" t="str">
        <f t="shared" si="371"/>
        <v>2017</v>
      </c>
      <c r="D1241" s="3">
        <f t="shared" ca="1" si="356"/>
        <v>10908.47</v>
      </c>
      <c r="E1241" s="3">
        <f t="shared" ca="1" si="357"/>
        <v>57413</v>
      </c>
      <c r="F1241" s="1">
        <f t="shared" ca="1" si="358"/>
        <v>0.19</v>
      </c>
      <c r="G1241">
        <f t="shared" ca="1" si="370"/>
        <v>3</v>
      </c>
      <c r="H1241">
        <f t="shared" ca="1" si="359"/>
        <v>720</v>
      </c>
      <c r="I1241" s="3">
        <f t="shared" ca="1" si="360"/>
        <v>3100</v>
      </c>
      <c r="J1241">
        <v>12</v>
      </c>
      <c r="K1241" s="1">
        <f t="shared" ca="1" si="361"/>
        <v>0.21</v>
      </c>
      <c r="L1241">
        <f t="shared" ca="1" si="372"/>
        <v>6</v>
      </c>
      <c r="M1241" s="4">
        <f t="shared" ca="1" si="362"/>
        <v>304.25787122129066</v>
      </c>
      <c r="N1241" s="10">
        <f t="shared" ca="1" si="363"/>
        <v>1550</v>
      </c>
      <c r="O1241" s="3">
        <f t="shared" ca="1" si="364"/>
        <v>258.33333333333331</v>
      </c>
      <c r="P1241" s="14">
        <f t="shared" ca="1" si="365"/>
        <v>651</v>
      </c>
      <c r="Q1241" s="14">
        <f t="shared" ca="1" si="366"/>
        <v>9300</v>
      </c>
      <c r="R1241" s="12">
        <f t="shared" ca="1" si="367"/>
        <v>2232000</v>
      </c>
      <c r="S1241" s="12">
        <f t="shared" ca="1" si="368"/>
        <v>589</v>
      </c>
      <c r="T1241" s="12">
        <f t="shared" ca="1" si="369"/>
        <v>177980300</v>
      </c>
    </row>
    <row r="1242" spans="1:20">
      <c r="A1242" t="s">
        <v>1257</v>
      </c>
      <c r="B1242" t="str">
        <f t="shared" si="371"/>
        <v>2017</v>
      </c>
      <c r="D1242" s="3">
        <f t="shared" ca="1" si="356"/>
        <v>12745.28</v>
      </c>
      <c r="E1242" s="3">
        <f t="shared" ca="1" si="357"/>
        <v>79658</v>
      </c>
      <c r="F1242" s="1">
        <f t="shared" ca="1" si="358"/>
        <v>0.16</v>
      </c>
      <c r="G1242">
        <f t="shared" ca="1" si="370"/>
        <v>4</v>
      </c>
      <c r="H1242">
        <f t="shared" ca="1" si="359"/>
        <v>775</v>
      </c>
      <c r="I1242" s="3">
        <f t="shared" ca="1" si="360"/>
        <v>3721</v>
      </c>
      <c r="J1242">
        <v>12</v>
      </c>
      <c r="K1242" s="1">
        <f t="shared" ca="1" si="361"/>
        <v>0.2</v>
      </c>
      <c r="L1242">
        <f t="shared" ca="1" si="372"/>
        <v>6</v>
      </c>
      <c r="M1242" s="4">
        <f t="shared" ca="1" si="362"/>
        <v>347.50749899975466</v>
      </c>
      <c r="N1242" s="10">
        <f t="shared" ca="1" si="363"/>
        <v>1860.5</v>
      </c>
      <c r="O1242" s="3">
        <f t="shared" ca="1" si="364"/>
        <v>310.08333333333331</v>
      </c>
      <c r="P1242" s="14">
        <f t="shared" ca="1" si="365"/>
        <v>744.2</v>
      </c>
      <c r="Q1242" s="14">
        <f t="shared" ca="1" si="366"/>
        <v>14884</v>
      </c>
      <c r="R1242" s="12">
        <f t="shared" ca="1" si="367"/>
        <v>2883775</v>
      </c>
      <c r="S1242" s="12">
        <f t="shared" ca="1" si="368"/>
        <v>595.36</v>
      </c>
      <c r="T1242" s="12">
        <f t="shared" ca="1" si="369"/>
        <v>296407418</v>
      </c>
    </row>
    <row r="1243" spans="1:20">
      <c r="A1243" t="s">
        <v>1258</v>
      </c>
      <c r="B1243" t="str">
        <f t="shared" si="371"/>
        <v>2017</v>
      </c>
      <c r="D1243" s="3">
        <f t="shared" ca="1" si="356"/>
        <v>13861.12</v>
      </c>
      <c r="E1243" s="3">
        <f t="shared" ca="1" si="357"/>
        <v>53312</v>
      </c>
      <c r="F1243" s="1">
        <f t="shared" ca="1" si="358"/>
        <v>0.26</v>
      </c>
      <c r="G1243">
        <f t="shared" ca="1" si="370"/>
        <v>5</v>
      </c>
      <c r="H1243">
        <f t="shared" ca="1" si="359"/>
        <v>743</v>
      </c>
      <c r="I1243" s="3">
        <f t="shared" ca="1" si="360"/>
        <v>2573</v>
      </c>
      <c r="J1243">
        <v>12</v>
      </c>
      <c r="K1243" s="1">
        <f t="shared" ca="1" si="361"/>
        <v>0.21</v>
      </c>
      <c r="L1243">
        <f t="shared" ca="1" si="372"/>
        <v>3</v>
      </c>
      <c r="M1243" s="4">
        <f t="shared" ca="1" si="362"/>
        <v>252.53403311367111</v>
      </c>
      <c r="N1243" s="10">
        <f t="shared" ca="1" si="363"/>
        <v>1929.75</v>
      </c>
      <c r="O1243" s="3">
        <f t="shared" ca="1" si="364"/>
        <v>214.41666666666666</v>
      </c>
      <c r="P1243" s="14">
        <f t="shared" ca="1" si="365"/>
        <v>540.32999999999993</v>
      </c>
      <c r="Q1243" s="14">
        <f t="shared" ca="1" si="366"/>
        <v>12865</v>
      </c>
      <c r="R1243" s="12">
        <f t="shared" ca="1" si="367"/>
        <v>1911739</v>
      </c>
      <c r="S1243" s="12">
        <f t="shared" ca="1" si="368"/>
        <v>668.98</v>
      </c>
      <c r="T1243" s="12">
        <f t="shared" ca="1" si="369"/>
        <v>137171776</v>
      </c>
    </row>
    <row r="1244" spans="1:20">
      <c r="A1244" t="s">
        <v>1259</v>
      </c>
      <c r="B1244" t="str">
        <f t="shared" si="371"/>
        <v>2017</v>
      </c>
      <c r="D1244" s="3">
        <f t="shared" ca="1" si="356"/>
        <v>33698.080000000002</v>
      </c>
      <c r="E1244" s="3">
        <f t="shared" ca="1" si="357"/>
        <v>99112</v>
      </c>
      <c r="F1244" s="1">
        <f t="shared" ca="1" si="358"/>
        <v>0.34</v>
      </c>
      <c r="G1244">
        <f t="shared" ca="1" si="370"/>
        <v>3</v>
      </c>
      <c r="H1244">
        <f t="shared" ca="1" si="359"/>
        <v>744</v>
      </c>
      <c r="I1244" s="3">
        <f t="shared" ca="1" si="360"/>
        <v>3654</v>
      </c>
      <c r="J1244">
        <v>12</v>
      </c>
      <c r="K1244" s="1">
        <f t="shared" ca="1" si="361"/>
        <v>0.19</v>
      </c>
      <c r="L1244">
        <f t="shared" ca="1" si="372"/>
        <v>3</v>
      </c>
      <c r="M1244" s="4">
        <f t="shared" ca="1" si="362"/>
        <v>323.89825301521228</v>
      </c>
      <c r="N1244" s="10">
        <f t="shared" ca="1" si="363"/>
        <v>2740.5</v>
      </c>
      <c r="O1244" s="3">
        <f t="shared" ca="1" si="364"/>
        <v>304.5</v>
      </c>
      <c r="P1244" s="14">
        <f t="shared" ca="1" si="365"/>
        <v>694.26</v>
      </c>
      <c r="Q1244" s="14">
        <f t="shared" ca="1" si="366"/>
        <v>10962</v>
      </c>
      <c r="R1244" s="12">
        <f t="shared" ca="1" si="367"/>
        <v>2718576</v>
      </c>
      <c r="S1244" s="12">
        <f t="shared" ca="1" si="368"/>
        <v>1242.3600000000001</v>
      </c>
      <c r="T1244" s="12">
        <f t="shared" ca="1" si="369"/>
        <v>362155248</v>
      </c>
    </row>
    <row r="1245" spans="1:20">
      <c r="A1245" t="s">
        <v>1260</v>
      </c>
      <c r="B1245" t="str">
        <f t="shared" si="371"/>
        <v>2017</v>
      </c>
      <c r="D1245" s="3">
        <f t="shared" ca="1" si="356"/>
        <v>20948.46</v>
      </c>
      <c r="E1245" s="3">
        <f t="shared" ca="1" si="357"/>
        <v>80571</v>
      </c>
      <c r="F1245" s="1">
        <f t="shared" ca="1" si="358"/>
        <v>0.26</v>
      </c>
      <c r="G1245">
        <f t="shared" ca="1" si="370"/>
        <v>5</v>
      </c>
      <c r="H1245">
        <f t="shared" ca="1" si="359"/>
        <v>788</v>
      </c>
      <c r="I1245" s="3">
        <f t="shared" ca="1" si="360"/>
        <v>3523</v>
      </c>
      <c r="J1245">
        <v>12</v>
      </c>
      <c r="K1245" s="1">
        <f t="shared" ca="1" si="361"/>
        <v>0.2</v>
      </c>
      <c r="L1245">
        <f t="shared" ca="1" si="372"/>
        <v>4</v>
      </c>
      <c r="M1245" s="4">
        <f t="shared" ca="1" si="362"/>
        <v>329.01610292290655</v>
      </c>
      <c r="N1245" s="10">
        <f t="shared" ca="1" si="363"/>
        <v>2348.6666666666665</v>
      </c>
      <c r="O1245" s="3">
        <f t="shared" ca="1" si="364"/>
        <v>293.58333333333331</v>
      </c>
      <c r="P1245" s="14">
        <f t="shared" ca="1" si="365"/>
        <v>704.6</v>
      </c>
      <c r="Q1245" s="14">
        <f t="shared" ca="1" si="366"/>
        <v>17615</v>
      </c>
      <c r="R1245" s="12">
        <f t="shared" ca="1" si="367"/>
        <v>2776124</v>
      </c>
      <c r="S1245" s="12">
        <f t="shared" ca="1" si="368"/>
        <v>915.98</v>
      </c>
      <c r="T1245" s="12">
        <f t="shared" ca="1" si="369"/>
        <v>283851633</v>
      </c>
    </row>
    <row r="1246" spans="1:20">
      <c r="A1246" t="s">
        <v>1261</v>
      </c>
      <c r="B1246" t="str">
        <f t="shared" si="371"/>
        <v>2017</v>
      </c>
      <c r="D1246" s="3">
        <f t="shared" ca="1" si="356"/>
        <v>10189.200000000001</v>
      </c>
      <c r="E1246" s="3">
        <f t="shared" ca="1" si="357"/>
        <v>50946</v>
      </c>
      <c r="F1246" s="1">
        <f t="shared" ca="1" si="358"/>
        <v>0.2</v>
      </c>
      <c r="G1246">
        <f t="shared" ca="1" si="370"/>
        <v>3</v>
      </c>
      <c r="H1246">
        <f t="shared" ca="1" si="359"/>
        <v>752</v>
      </c>
      <c r="I1246" s="3">
        <f t="shared" ca="1" si="360"/>
        <v>2621</v>
      </c>
      <c r="J1246">
        <v>12</v>
      </c>
      <c r="K1246" s="1">
        <f t="shared" ca="1" si="361"/>
        <v>0.15</v>
      </c>
      <c r="L1246">
        <f t="shared" ca="1" si="372"/>
        <v>6</v>
      </c>
      <c r="M1246" s="4">
        <f t="shared" ca="1" si="362"/>
        <v>182.75747148629705</v>
      </c>
      <c r="N1246" s="10">
        <f t="shared" ca="1" si="363"/>
        <v>1310.5</v>
      </c>
      <c r="O1246" s="3">
        <f t="shared" ca="1" si="364"/>
        <v>218.41666666666666</v>
      </c>
      <c r="P1246" s="14">
        <f t="shared" ca="1" si="365"/>
        <v>393.15</v>
      </c>
      <c r="Q1246" s="14">
        <f t="shared" ca="1" si="366"/>
        <v>7863</v>
      </c>
      <c r="R1246" s="12">
        <f t="shared" ca="1" si="367"/>
        <v>1970992</v>
      </c>
      <c r="S1246" s="12">
        <f t="shared" ca="1" si="368"/>
        <v>524.20000000000005</v>
      </c>
      <c r="T1246" s="12">
        <f t="shared" ca="1" si="369"/>
        <v>133529466</v>
      </c>
    </row>
    <row r="1247" spans="1:20">
      <c r="A1247" t="s">
        <v>1262</v>
      </c>
      <c r="B1247" t="str">
        <f t="shared" si="371"/>
        <v>2017</v>
      </c>
      <c r="D1247" s="3">
        <f t="shared" ca="1" si="356"/>
        <v>39179.14</v>
      </c>
      <c r="E1247" s="3">
        <f t="shared" ca="1" si="357"/>
        <v>103103</v>
      </c>
      <c r="F1247" s="1">
        <f t="shared" ca="1" si="358"/>
        <v>0.38</v>
      </c>
      <c r="G1247">
        <f t="shared" ca="1" si="370"/>
        <v>4</v>
      </c>
      <c r="H1247">
        <f t="shared" ca="1" si="359"/>
        <v>787</v>
      </c>
      <c r="I1247" s="3">
        <f t="shared" ca="1" si="360"/>
        <v>3583</v>
      </c>
      <c r="J1247">
        <v>12</v>
      </c>
      <c r="K1247" s="1">
        <f t="shared" ca="1" si="361"/>
        <v>0.16</v>
      </c>
      <c r="L1247">
        <f t="shared" ca="1" si="372"/>
        <v>3</v>
      </c>
      <c r="M1247" s="4">
        <f t="shared" ca="1" si="362"/>
        <v>266.73417550773905</v>
      </c>
      <c r="N1247" s="10">
        <f t="shared" ca="1" si="363"/>
        <v>2687.25</v>
      </c>
      <c r="O1247" s="3">
        <f t="shared" ca="1" si="364"/>
        <v>298.58333333333331</v>
      </c>
      <c r="P1247" s="14">
        <f t="shared" ca="1" si="365"/>
        <v>573.28</v>
      </c>
      <c r="Q1247" s="14">
        <f t="shared" ca="1" si="366"/>
        <v>14332</v>
      </c>
      <c r="R1247" s="12">
        <f t="shared" ca="1" si="367"/>
        <v>2819821</v>
      </c>
      <c r="S1247" s="12">
        <f t="shared" ca="1" si="368"/>
        <v>1361.54</v>
      </c>
      <c r="T1247" s="12">
        <f t="shared" ca="1" si="369"/>
        <v>369418049</v>
      </c>
    </row>
    <row r="1248" spans="1:20">
      <c r="A1248" t="s">
        <v>1263</v>
      </c>
      <c r="B1248" t="str">
        <f t="shared" si="371"/>
        <v>2017</v>
      </c>
      <c r="D1248" s="3">
        <f t="shared" ca="1" si="356"/>
        <v>16961.11</v>
      </c>
      <c r="E1248" s="3">
        <f t="shared" ca="1" si="357"/>
        <v>89269</v>
      </c>
      <c r="F1248" s="1">
        <f t="shared" ca="1" si="358"/>
        <v>0.19</v>
      </c>
      <c r="G1248">
        <f t="shared" ca="1" si="370"/>
        <v>4</v>
      </c>
      <c r="H1248">
        <f t="shared" ca="1" si="359"/>
        <v>785</v>
      </c>
      <c r="I1248" s="3">
        <f t="shared" ca="1" si="360"/>
        <v>3169</v>
      </c>
      <c r="J1248">
        <v>12</v>
      </c>
      <c r="K1248" s="1">
        <f t="shared" ca="1" si="361"/>
        <v>0.19</v>
      </c>
      <c r="L1248">
        <f t="shared" ca="1" si="372"/>
        <v>6</v>
      </c>
      <c r="M1248" s="4">
        <f t="shared" ca="1" si="362"/>
        <v>280.90683191166039</v>
      </c>
      <c r="N1248" s="10">
        <f t="shared" ca="1" si="363"/>
        <v>1584.5</v>
      </c>
      <c r="O1248" s="3">
        <f t="shared" ca="1" si="364"/>
        <v>264.08333333333331</v>
      </c>
      <c r="P1248" s="14">
        <f t="shared" ca="1" si="365"/>
        <v>602.11</v>
      </c>
      <c r="Q1248" s="14">
        <f t="shared" ca="1" si="366"/>
        <v>12676</v>
      </c>
      <c r="R1248" s="12">
        <f t="shared" ca="1" si="367"/>
        <v>2487665</v>
      </c>
      <c r="S1248" s="12">
        <f t="shared" ca="1" si="368"/>
        <v>602.11</v>
      </c>
      <c r="T1248" s="12">
        <f t="shared" ca="1" si="369"/>
        <v>282893461</v>
      </c>
    </row>
    <row r="1249" spans="1:20">
      <c r="A1249" t="s">
        <v>1264</v>
      </c>
      <c r="B1249" t="str">
        <f t="shared" si="371"/>
        <v>2017</v>
      </c>
      <c r="D1249" s="3">
        <f t="shared" ca="1" si="356"/>
        <v>25609.920000000002</v>
      </c>
      <c r="E1249" s="3">
        <f t="shared" ca="1" si="357"/>
        <v>91464</v>
      </c>
      <c r="F1249" s="1">
        <f t="shared" ca="1" si="358"/>
        <v>0.28000000000000003</v>
      </c>
      <c r="G1249">
        <f t="shared" ca="1" si="370"/>
        <v>3</v>
      </c>
      <c r="H1249">
        <f t="shared" ca="1" si="359"/>
        <v>785</v>
      </c>
      <c r="I1249" s="3">
        <f t="shared" ca="1" si="360"/>
        <v>3466</v>
      </c>
      <c r="J1249">
        <v>12</v>
      </c>
      <c r="K1249" s="1">
        <f t="shared" ca="1" si="361"/>
        <v>0.17</v>
      </c>
      <c r="L1249">
        <f t="shared" ca="1" si="372"/>
        <v>6</v>
      </c>
      <c r="M1249" s="4">
        <f t="shared" ca="1" si="362"/>
        <v>274.3990617359164</v>
      </c>
      <c r="N1249" s="10">
        <f t="shared" ca="1" si="363"/>
        <v>1733</v>
      </c>
      <c r="O1249" s="3">
        <f t="shared" ca="1" si="364"/>
        <v>288.83333333333331</v>
      </c>
      <c r="P1249" s="14">
        <f t="shared" ca="1" si="365"/>
        <v>589.22</v>
      </c>
      <c r="Q1249" s="14">
        <f t="shared" ca="1" si="366"/>
        <v>10398</v>
      </c>
      <c r="R1249" s="12">
        <f t="shared" ca="1" si="367"/>
        <v>2720810</v>
      </c>
      <c r="S1249" s="12">
        <f t="shared" ca="1" si="368"/>
        <v>970.48000000000013</v>
      </c>
      <c r="T1249" s="12">
        <f t="shared" ca="1" si="369"/>
        <v>317014224</v>
      </c>
    </row>
    <row r="1250" spans="1:20">
      <c r="A1250" t="s">
        <v>1265</v>
      </c>
      <c r="B1250" t="str">
        <f t="shared" si="371"/>
        <v>2017</v>
      </c>
      <c r="D1250" s="3">
        <f t="shared" ca="1" si="356"/>
        <v>42061.97</v>
      </c>
      <c r="E1250" s="3">
        <f t="shared" ca="1" si="357"/>
        <v>113681</v>
      </c>
      <c r="F1250" s="1">
        <f t="shared" ca="1" si="358"/>
        <v>0.37</v>
      </c>
      <c r="G1250">
        <f t="shared" ca="1" si="370"/>
        <v>5</v>
      </c>
      <c r="H1250">
        <f t="shared" ca="1" si="359"/>
        <v>746</v>
      </c>
      <c r="I1250" s="3">
        <f t="shared" ca="1" si="360"/>
        <v>2881</v>
      </c>
      <c r="J1250">
        <v>12</v>
      </c>
      <c r="K1250" s="1">
        <f t="shared" ca="1" si="361"/>
        <v>0.15</v>
      </c>
      <c r="L1250">
        <f t="shared" ca="1" si="372"/>
        <v>4</v>
      </c>
      <c r="M1250" s="4">
        <f t="shared" ca="1" si="362"/>
        <v>200.88678952766941</v>
      </c>
      <c r="N1250" s="10">
        <f t="shared" ca="1" si="363"/>
        <v>1920.6666666666665</v>
      </c>
      <c r="O1250" s="3">
        <f t="shared" ca="1" si="364"/>
        <v>240.08333333333334</v>
      </c>
      <c r="P1250" s="14">
        <f t="shared" ca="1" si="365"/>
        <v>432.15</v>
      </c>
      <c r="Q1250" s="14">
        <f t="shared" ca="1" si="366"/>
        <v>14405</v>
      </c>
      <c r="R1250" s="12">
        <f t="shared" ca="1" si="367"/>
        <v>2149226</v>
      </c>
      <c r="S1250" s="12">
        <f t="shared" ca="1" si="368"/>
        <v>1065.97</v>
      </c>
      <c r="T1250" s="12">
        <f t="shared" ca="1" si="369"/>
        <v>327514961</v>
      </c>
    </row>
    <row r="1251" spans="1:20">
      <c r="A1251" t="s">
        <v>1266</v>
      </c>
      <c r="B1251" t="str">
        <f t="shared" si="371"/>
        <v>2017</v>
      </c>
      <c r="D1251" s="3">
        <f t="shared" ca="1" si="356"/>
        <v>25879.100000000002</v>
      </c>
      <c r="E1251" s="3">
        <f t="shared" ca="1" si="357"/>
        <v>76115</v>
      </c>
      <c r="F1251" s="1">
        <f t="shared" ca="1" si="358"/>
        <v>0.34</v>
      </c>
      <c r="G1251">
        <f t="shared" ca="1" si="370"/>
        <v>5</v>
      </c>
      <c r="H1251">
        <f t="shared" ca="1" si="359"/>
        <v>751</v>
      </c>
      <c r="I1251" s="3">
        <f t="shared" ca="1" si="360"/>
        <v>2204</v>
      </c>
      <c r="J1251">
        <v>12</v>
      </c>
      <c r="K1251" s="1">
        <f t="shared" ca="1" si="361"/>
        <v>0.16</v>
      </c>
      <c r="L1251">
        <f t="shared" ca="1" si="372"/>
        <v>4</v>
      </c>
      <c r="M1251" s="4">
        <f t="shared" ca="1" si="362"/>
        <v>164.07539012532985</v>
      </c>
      <c r="N1251" s="10">
        <f t="shared" ca="1" si="363"/>
        <v>1469.3333333333333</v>
      </c>
      <c r="O1251" s="3">
        <f t="shared" ca="1" si="364"/>
        <v>183.66666666666666</v>
      </c>
      <c r="P1251" s="14">
        <f t="shared" ca="1" si="365"/>
        <v>352.64</v>
      </c>
      <c r="Q1251" s="14">
        <f t="shared" ca="1" si="366"/>
        <v>11020</v>
      </c>
      <c r="R1251" s="12">
        <f t="shared" ca="1" si="367"/>
        <v>1655204</v>
      </c>
      <c r="S1251" s="12">
        <f t="shared" ca="1" si="368"/>
        <v>749.36</v>
      </c>
      <c r="T1251" s="12">
        <f t="shared" ca="1" si="369"/>
        <v>167757460</v>
      </c>
    </row>
    <row r="1252" spans="1:20">
      <c r="A1252" t="s">
        <v>1267</v>
      </c>
      <c r="B1252" t="str">
        <f t="shared" si="371"/>
        <v>2017</v>
      </c>
      <c r="D1252" s="3">
        <f t="shared" ca="1" si="356"/>
        <v>27437</v>
      </c>
      <c r="E1252" s="3">
        <f t="shared" ca="1" si="357"/>
        <v>109748</v>
      </c>
      <c r="F1252" s="1">
        <f t="shared" ca="1" si="358"/>
        <v>0.25</v>
      </c>
      <c r="G1252">
        <f t="shared" ca="1" si="370"/>
        <v>5</v>
      </c>
      <c r="H1252">
        <f t="shared" ca="1" si="359"/>
        <v>785</v>
      </c>
      <c r="I1252" s="3">
        <f t="shared" ca="1" si="360"/>
        <v>2252</v>
      </c>
      <c r="J1252">
        <v>12</v>
      </c>
      <c r="K1252" s="1">
        <f t="shared" ca="1" si="361"/>
        <v>0.2</v>
      </c>
      <c r="L1252">
        <f t="shared" ca="1" si="372"/>
        <v>4</v>
      </c>
      <c r="M1252" s="4">
        <f t="shared" ca="1" si="362"/>
        <v>210.31628265182678</v>
      </c>
      <c r="N1252" s="10">
        <f t="shared" ca="1" si="363"/>
        <v>1501.3333333333333</v>
      </c>
      <c r="O1252" s="3">
        <f t="shared" ca="1" si="364"/>
        <v>187.66666666666666</v>
      </c>
      <c r="P1252" s="14">
        <f t="shared" ca="1" si="365"/>
        <v>450.40000000000003</v>
      </c>
      <c r="Q1252" s="14">
        <f t="shared" ca="1" si="366"/>
        <v>11260</v>
      </c>
      <c r="R1252" s="12">
        <f t="shared" ca="1" si="367"/>
        <v>1767820</v>
      </c>
      <c r="S1252" s="12">
        <f t="shared" ca="1" si="368"/>
        <v>563</v>
      </c>
      <c r="T1252" s="12">
        <f t="shared" ca="1" si="369"/>
        <v>247152496</v>
      </c>
    </row>
    <row r="1253" spans="1:20">
      <c r="A1253" t="s">
        <v>1268</v>
      </c>
      <c r="B1253" t="str">
        <f t="shared" si="371"/>
        <v>2017</v>
      </c>
      <c r="D1253" s="3">
        <f t="shared" ca="1" si="356"/>
        <v>14071.199999999999</v>
      </c>
      <c r="E1253" s="3">
        <f t="shared" ca="1" si="357"/>
        <v>117260</v>
      </c>
      <c r="F1253" s="1">
        <f t="shared" ca="1" si="358"/>
        <v>0.12</v>
      </c>
      <c r="G1253">
        <f t="shared" ca="1" si="370"/>
        <v>3</v>
      </c>
      <c r="H1253">
        <f t="shared" ca="1" si="359"/>
        <v>725</v>
      </c>
      <c r="I1253" s="3">
        <f t="shared" ca="1" si="360"/>
        <v>2828</v>
      </c>
      <c r="J1253">
        <v>12</v>
      </c>
      <c r="K1253" s="1">
        <f t="shared" ca="1" si="361"/>
        <v>0.16</v>
      </c>
      <c r="L1253">
        <f t="shared" ca="1" si="372"/>
        <v>3</v>
      </c>
      <c r="M1253" s="4">
        <f t="shared" ca="1" si="362"/>
        <v>210.52867662179349</v>
      </c>
      <c r="N1253" s="10">
        <f t="shared" ca="1" si="363"/>
        <v>2121</v>
      </c>
      <c r="O1253" s="3">
        <f t="shared" ca="1" si="364"/>
        <v>235.66666666666666</v>
      </c>
      <c r="P1253" s="14">
        <f t="shared" ca="1" si="365"/>
        <v>452.48</v>
      </c>
      <c r="Q1253" s="14">
        <f t="shared" ca="1" si="366"/>
        <v>8484</v>
      </c>
      <c r="R1253" s="12">
        <f t="shared" ca="1" si="367"/>
        <v>2050300</v>
      </c>
      <c r="S1253" s="12">
        <f t="shared" ca="1" si="368"/>
        <v>339.36</v>
      </c>
      <c r="T1253" s="12">
        <f t="shared" ca="1" si="369"/>
        <v>331611280</v>
      </c>
    </row>
    <row r="1254" spans="1:20">
      <c r="A1254" t="s">
        <v>1269</v>
      </c>
      <c r="B1254" t="str">
        <f t="shared" si="371"/>
        <v>2017</v>
      </c>
      <c r="D1254" s="3">
        <f t="shared" ca="1" si="356"/>
        <v>26413.760000000002</v>
      </c>
      <c r="E1254" s="3">
        <f t="shared" ca="1" si="357"/>
        <v>82543</v>
      </c>
      <c r="F1254" s="1">
        <f t="shared" ca="1" si="358"/>
        <v>0.32</v>
      </c>
      <c r="G1254">
        <f t="shared" ca="1" si="370"/>
        <v>3</v>
      </c>
      <c r="H1254">
        <f t="shared" ca="1" si="359"/>
        <v>765</v>
      </c>
      <c r="I1254" s="3">
        <f t="shared" ca="1" si="360"/>
        <v>2972</v>
      </c>
      <c r="J1254">
        <v>12</v>
      </c>
      <c r="K1254" s="1">
        <f t="shared" ca="1" si="361"/>
        <v>0.17</v>
      </c>
      <c r="L1254">
        <f t="shared" ca="1" si="372"/>
        <v>6</v>
      </c>
      <c r="M1254" s="4">
        <f t="shared" ca="1" si="362"/>
        <v>235.28967440252271</v>
      </c>
      <c r="N1254" s="10">
        <f t="shared" ca="1" si="363"/>
        <v>1486</v>
      </c>
      <c r="O1254" s="3">
        <f t="shared" ca="1" si="364"/>
        <v>247.66666666666666</v>
      </c>
      <c r="P1254" s="14">
        <f t="shared" ca="1" si="365"/>
        <v>505.24</v>
      </c>
      <c r="Q1254" s="14">
        <f t="shared" ca="1" si="366"/>
        <v>8916</v>
      </c>
      <c r="R1254" s="12">
        <f t="shared" ca="1" si="367"/>
        <v>2273580</v>
      </c>
      <c r="S1254" s="12">
        <f t="shared" ca="1" si="368"/>
        <v>951.04</v>
      </c>
      <c r="T1254" s="12">
        <f t="shared" ca="1" si="369"/>
        <v>245317796</v>
      </c>
    </row>
    <row r="1255" spans="1:20">
      <c r="A1255" t="s">
        <v>1270</v>
      </c>
      <c r="B1255" t="str">
        <f t="shared" si="371"/>
        <v>2017</v>
      </c>
      <c r="D1255" s="3">
        <f t="shared" ca="1" si="356"/>
        <v>17024.8</v>
      </c>
      <c r="E1255" s="3">
        <f t="shared" ca="1" si="357"/>
        <v>85124</v>
      </c>
      <c r="F1255" s="1">
        <f t="shared" ca="1" si="358"/>
        <v>0.19999999999999998</v>
      </c>
      <c r="G1255">
        <f t="shared" ca="1" si="370"/>
        <v>3</v>
      </c>
      <c r="H1255">
        <f t="shared" ca="1" si="359"/>
        <v>788</v>
      </c>
      <c r="I1255" s="3">
        <f t="shared" ca="1" si="360"/>
        <v>2311</v>
      </c>
      <c r="J1255">
        <v>12</v>
      </c>
      <c r="K1255" s="1">
        <f t="shared" ca="1" si="361"/>
        <v>0.21</v>
      </c>
      <c r="L1255">
        <f t="shared" ca="1" si="372"/>
        <v>3</v>
      </c>
      <c r="M1255" s="4">
        <f t="shared" ca="1" si="362"/>
        <v>226.81933561045244</v>
      </c>
      <c r="N1255" s="10">
        <f t="shared" ca="1" si="363"/>
        <v>1733.25</v>
      </c>
      <c r="O1255" s="3">
        <f t="shared" ca="1" si="364"/>
        <v>192.58333333333334</v>
      </c>
      <c r="P1255" s="14">
        <f t="shared" ca="1" si="365"/>
        <v>485.31</v>
      </c>
      <c r="Q1255" s="14">
        <f t="shared" ca="1" si="366"/>
        <v>6933</v>
      </c>
      <c r="R1255" s="12">
        <f t="shared" ca="1" si="367"/>
        <v>1821068</v>
      </c>
      <c r="S1255" s="12">
        <f t="shared" ca="1" si="368"/>
        <v>462.2</v>
      </c>
      <c r="T1255" s="12">
        <f t="shared" ca="1" si="369"/>
        <v>196721564</v>
      </c>
    </row>
    <row r="1256" spans="1:20">
      <c r="A1256" t="s">
        <v>1271</v>
      </c>
      <c r="B1256" t="str">
        <f t="shared" si="371"/>
        <v>2017</v>
      </c>
      <c r="D1256" s="3">
        <f t="shared" ca="1" si="356"/>
        <v>16891.8</v>
      </c>
      <c r="E1256" s="3">
        <f t="shared" ca="1" si="357"/>
        <v>56306</v>
      </c>
      <c r="F1256" s="1">
        <f t="shared" ca="1" si="358"/>
        <v>0.3</v>
      </c>
      <c r="G1256">
        <f t="shared" ca="1" si="370"/>
        <v>5</v>
      </c>
      <c r="H1256">
        <f t="shared" ca="1" si="359"/>
        <v>762</v>
      </c>
      <c r="I1256" s="3">
        <f t="shared" ca="1" si="360"/>
        <v>3370</v>
      </c>
      <c r="J1256">
        <v>12</v>
      </c>
      <c r="K1256" s="1">
        <f t="shared" ca="1" si="361"/>
        <v>0.17</v>
      </c>
      <c r="L1256">
        <f t="shared" ca="1" si="372"/>
        <v>6</v>
      </c>
      <c r="M1256" s="4">
        <f t="shared" ca="1" si="362"/>
        <v>266.79885690999367</v>
      </c>
      <c r="N1256" s="10">
        <f t="shared" ca="1" si="363"/>
        <v>1685</v>
      </c>
      <c r="O1256" s="3">
        <f t="shared" ca="1" si="364"/>
        <v>280.83333333333331</v>
      </c>
      <c r="P1256" s="14">
        <f t="shared" ca="1" si="365"/>
        <v>572.90000000000009</v>
      </c>
      <c r="Q1256" s="14">
        <f t="shared" ca="1" si="366"/>
        <v>16850</v>
      </c>
      <c r="R1256" s="12">
        <f t="shared" ca="1" si="367"/>
        <v>2567940</v>
      </c>
      <c r="S1256" s="12">
        <f t="shared" ca="1" si="368"/>
        <v>1011</v>
      </c>
      <c r="T1256" s="12">
        <f t="shared" ca="1" si="369"/>
        <v>189751220</v>
      </c>
    </row>
    <row r="1257" spans="1:20">
      <c r="A1257" t="s">
        <v>1272</v>
      </c>
      <c r="B1257" t="str">
        <f t="shared" si="371"/>
        <v>2017</v>
      </c>
      <c r="D1257" s="3">
        <f t="shared" ca="1" si="356"/>
        <v>44158.76</v>
      </c>
      <c r="E1257" s="3">
        <f t="shared" ca="1" si="357"/>
        <v>119348</v>
      </c>
      <c r="F1257" s="1">
        <f t="shared" ca="1" si="358"/>
        <v>0.37</v>
      </c>
      <c r="G1257">
        <f t="shared" ca="1" si="370"/>
        <v>4</v>
      </c>
      <c r="H1257">
        <f t="shared" ca="1" si="359"/>
        <v>722</v>
      </c>
      <c r="I1257" s="3">
        <f t="shared" ca="1" si="360"/>
        <v>3404</v>
      </c>
      <c r="J1257">
        <v>12</v>
      </c>
      <c r="K1257" s="1">
        <f t="shared" ca="1" si="361"/>
        <v>0.16</v>
      </c>
      <c r="L1257">
        <f t="shared" ca="1" si="372"/>
        <v>3</v>
      </c>
      <c r="M1257" s="4">
        <f t="shared" ca="1" si="362"/>
        <v>253.40863338775981</v>
      </c>
      <c r="N1257" s="10">
        <f t="shared" ca="1" si="363"/>
        <v>2553</v>
      </c>
      <c r="O1257" s="3">
        <f t="shared" ca="1" si="364"/>
        <v>283.66666666666669</v>
      </c>
      <c r="P1257" s="14">
        <f t="shared" ca="1" si="365"/>
        <v>544.64</v>
      </c>
      <c r="Q1257" s="14">
        <f t="shared" ca="1" si="366"/>
        <v>13616</v>
      </c>
      <c r="R1257" s="12">
        <f t="shared" ca="1" si="367"/>
        <v>2457688</v>
      </c>
      <c r="S1257" s="12">
        <f t="shared" ca="1" si="368"/>
        <v>1259.48</v>
      </c>
      <c r="T1257" s="12">
        <f t="shared" ca="1" si="369"/>
        <v>406260592</v>
      </c>
    </row>
    <row r="1258" spans="1:20">
      <c r="A1258" t="s">
        <v>1273</v>
      </c>
      <c r="B1258" t="str">
        <f t="shared" si="371"/>
        <v>2017</v>
      </c>
      <c r="D1258" s="3">
        <f t="shared" ref="D1258:D1321" ca="1" si="373">(+RANDBETWEEN(10,40)/100)*E1258</f>
        <v>17475.75</v>
      </c>
      <c r="E1258" s="3">
        <f t="shared" ref="E1258:E1321" ca="1" si="374">+RANDBETWEEN(50000,120000)</f>
        <v>64725</v>
      </c>
      <c r="F1258" s="1">
        <f t="shared" ref="F1258:F1321" ca="1" si="375">+D1258/E1258</f>
        <v>0.27</v>
      </c>
      <c r="G1258">
        <f t="shared" ca="1" si="370"/>
        <v>4</v>
      </c>
      <c r="H1258">
        <f t="shared" ref="H1258:H1321" ca="1" si="376">+RANDBETWEEN(720,790)</f>
        <v>777</v>
      </c>
      <c r="I1258" s="3">
        <f t="shared" ref="I1258:I1321" ca="1" si="377">+RANDBETWEEN(2000,4000)</f>
        <v>2666</v>
      </c>
      <c r="J1258">
        <v>12</v>
      </c>
      <c r="K1258" s="1">
        <f t="shared" ref="K1258:K1321" ca="1" si="378">+RANDBETWEEN(15,21)/100</f>
        <v>0.17</v>
      </c>
      <c r="L1258">
        <f t="shared" ca="1" si="372"/>
        <v>3</v>
      </c>
      <c r="M1258" s="4">
        <f t="shared" ref="M1258:M1321" ca="1" si="379">-CUMIPMT(K1258/12,J1258,I1258,1,J1258,1)</f>
        <v>211.06402151989414</v>
      </c>
      <c r="N1258" s="10">
        <f t="shared" ref="N1258:N1321" ca="1" si="380">+((J1258-L1258)/J1258)*I1258</f>
        <v>1999.5</v>
      </c>
      <c r="O1258" s="3">
        <f t="shared" ref="O1258:O1321" ca="1" si="381">+I1258/J1258</f>
        <v>222.16666666666666</v>
      </c>
      <c r="P1258" s="14">
        <f t="shared" ref="P1258:P1321" ca="1" si="382">+K1258*I1258</f>
        <v>453.22</v>
      </c>
      <c r="Q1258" s="14">
        <f t="shared" ref="Q1258:Q1321" ca="1" si="383">+G1258*I1258</f>
        <v>10664</v>
      </c>
      <c r="R1258" s="12">
        <f t="shared" ref="R1258:R1321" ca="1" si="384">+I1258*H1258</f>
        <v>2071482</v>
      </c>
      <c r="S1258" s="12">
        <f t="shared" ref="S1258:S1321" ca="1" si="385">+F1258*I1258</f>
        <v>719.82</v>
      </c>
      <c r="T1258" s="12">
        <f t="shared" ref="T1258:T1321" ca="1" si="386">+E1258*I1258</f>
        <v>172556850</v>
      </c>
    </row>
    <row r="1259" spans="1:20">
      <c r="A1259" t="s">
        <v>1274</v>
      </c>
      <c r="B1259" t="str">
        <f t="shared" si="371"/>
        <v>2017</v>
      </c>
      <c r="D1259" s="3">
        <f t="shared" ca="1" si="373"/>
        <v>15393.560000000001</v>
      </c>
      <c r="E1259" s="3">
        <f t="shared" ca="1" si="374"/>
        <v>59206</v>
      </c>
      <c r="F1259" s="1">
        <f t="shared" ca="1" si="375"/>
        <v>0.26</v>
      </c>
      <c r="G1259">
        <f t="shared" ref="G1259:G1322" ca="1" si="387">+RANDBETWEEN(3,5)</f>
        <v>3</v>
      </c>
      <c r="H1259">
        <f t="shared" ca="1" si="376"/>
        <v>754</v>
      </c>
      <c r="I1259" s="3">
        <f t="shared" ca="1" si="377"/>
        <v>2773</v>
      </c>
      <c r="J1259">
        <v>12</v>
      </c>
      <c r="K1259" s="1">
        <f t="shared" ca="1" si="378"/>
        <v>0.17</v>
      </c>
      <c r="L1259">
        <f t="shared" ca="1" si="372"/>
        <v>4</v>
      </c>
      <c r="M1259" s="4">
        <f t="shared" ca="1" si="379"/>
        <v>219.53508314878709</v>
      </c>
      <c r="N1259" s="10">
        <f t="shared" ca="1" si="380"/>
        <v>1848.6666666666665</v>
      </c>
      <c r="O1259" s="3">
        <f t="shared" ca="1" si="381"/>
        <v>231.08333333333334</v>
      </c>
      <c r="P1259" s="14">
        <f t="shared" ca="1" si="382"/>
        <v>471.41</v>
      </c>
      <c r="Q1259" s="14">
        <f t="shared" ca="1" si="383"/>
        <v>8319</v>
      </c>
      <c r="R1259" s="12">
        <f t="shared" ca="1" si="384"/>
        <v>2090842</v>
      </c>
      <c r="S1259" s="12">
        <f t="shared" ca="1" si="385"/>
        <v>720.98</v>
      </c>
      <c r="T1259" s="12">
        <f t="shared" ca="1" si="386"/>
        <v>164178238</v>
      </c>
    </row>
    <row r="1260" spans="1:20">
      <c r="A1260" t="s">
        <v>1275</v>
      </c>
      <c r="B1260" t="str">
        <f t="shared" si="371"/>
        <v>2017</v>
      </c>
      <c r="D1260" s="3">
        <f t="shared" ca="1" si="373"/>
        <v>11809.000000000002</v>
      </c>
      <c r="E1260" s="3">
        <f t="shared" ca="1" si="374"/>
        <v>84350</v>
      </c>
      <c r="F1260" s="1">
        <f t="shared" ca="1" si="375"/>
        <v>0.14000000000000001</v>
      </c>
      <c r="G1260">
        <f t="shared" ca="1" si="387"/>
        <v>4</v>
      </c>
      <c r="H1260">
        <f t="shared" ca="1" si="376"/>
        <v>744</v>
      </c>
      <c r="I1260" s="3">
        <f t="shared" ca="1" si="377"/>
        <v>2717</v>
      </c>
      <c r="J1260">
        <v>12</v>
      </c>
      <c r="K1260" s="1">
        <f t="shared" ca="1" si="378"/>
        <v>0.17</v>
      </c>
      <c r="L1260">
        <f t="shared" ca="1" si="372"/>
        <v>6</v>
      </c>
      <c r="M1260" s="4">
        <f t="shared" ca="1" si="379"/>
        <v>215.10163033366558</v>
      </c>
      <c r="N1260" s="10">
        <f t="shared" ca="1" si="380"/>
        <v>1358.5</v>
      </c>
      <c r="O1260" s="3">
        <f t="shared" ca="1" si="381"/>
        <v>226.41666666666666</v>
      </c>
      <c r="P1260" s="14">
        <f t="shared" ca="1" si="382"/>
        <v>461.89000000000004</v>
      </c>
      <c r="Q1260" s="14">
        <f t="shared" ca="1" si="383"/>
        <v>10868</v>
      </c>
      <c r="R1260" s="12">
        <f t="shared" ca="1" si="384"/>
        <v>2021448</v>
      </c>
      <c r="S1260" s="12">
        <f t="shared" ca="1" si="385"/>
        <v>380.38000000000005</v>
      </c>
      <c r="T1260" s="12">
        <f t="shared" ca="1" si="386"/>
        <v>229178950</v>
      </c>
    </row>
    <row r="1261" spans="1:20">
      <c r="A1261" t="s">
        <v>1276</v>
      </c>
      <c r="B1261" t="str">
        <f t="shared" si="371"/>
        <v>2017</v>
      </c>
      <c r="D1261" s="3">
        <f t="shared" ca="1" si="373"/>
        <v>23983.800000000003</v>
      </c>
      <c r="E1261" s="3">
        <f t="shared" ca="1" si="374"/>
        <v>119919</v>
      </c>
      <c r="F1261" s="1">
        <f t="shared" ca="1" si="375"/>
        <v>0.2</v>
      </c>
      <c r="G1261">
        <f t="shared" ca="1" si="387"/>
        <v>3</v>
      </c>
      <c r="H1261">
        <f t="shared" ca="1" si="376"/>
        <v>731</v>
      </c>
      <c r="I1261" s="3">
        <f t="shared" ca="1" si="377"/>
        <v>2338</v>
      </c>
      <c r="J1261">
        <v>12</v>
      </c>
      <c r="K1261" s="1">
        <f t="shared" ca="1" si="378"/>
        <v>0.19</v>
      </c>
      <c r="L1261">
        <f t="shared" ca="1" si="372"/>
        <v>4</v>
      </c>
      <c r="M1261" s="4">
        <f t="shared" ca="1" si="379"/>
        <v>207.2452423507296</v>
      </c>
      <c r="N1261" s="10">
        <f t="shared" ca="1" si="380"/>
        <v>1558.6666666666665</v>
      </c>
      <c r="O1261" s="3">
        <f t="shared" ca="1" si="381"/>
        <v>194.83333333333334</v>
      </c>
      <c r="P1261" s="14">
        <f t="shared" ca="1" si="382"/>
        <v>444.22</v>
      </c>
      <c r="Q1261" s="14">
        <f t="shared" ca="1" si="383"/>
        <v>7014</v>
      </c>
      <c r="R1261" s="12">
        <f t="shared" ca="1" si="384"/>
        <v>1709078</v>
      </c>
      <c r="S1261" s="12">
        <f t="shared" ca="1" si="385"/>
        <v>467.6</v>
      </c>
      <c r="T1261" s="12">
        <f t="shared" ca="1" si="386"/>
        <v>280370622</v>
      </c>
    </row>
    <row r="1262" spans="1:20">
      <c r="A1262" t="s">
        <v>1277</v>
      </c>
      <c r="B1262" t="str">
        <f t="shared" si="371"/>
        <v>2017</v>
      </c>
      <c r="D1262" s="3">
        <f t="shared" ca="1" si="373"/>
        <v>14187.600000000002</v>
      </c>
      <c r="E1262" s="3">
        <f t="shared" ca="1" si="374"/>
        <v>101340</v>
      </c>
      <c r="F1262" s="1">
        <f t="shared" ca="1" si="375"/>
        <v>0.14000000000000001</v>
      </c>
      <c r="G1262">
        <f t="shared" ca="1" si="387"/>
        <v>3</v>
      </c>
      <c r="H1262">
        <f t="shared" ca="1" si="376"/>
        <v>773</v>
      </c>
      <c r="I1262" s="3">
        <f t="shared" ca="1" si="377"/>
        <v>2549</v>
      </c>
      <c r="J1262">
        <v>12</v>
      </c>
      <c r="K1262" s="1">
        <f t="shared" ca="1" si="378"/>
        <v>0.17</v>
      </c>
      <c r="L1262">
        <f t="shared" ca="1" si="372"/>
        <v>4</v>
      </c>
      <c r="M1262" s="4">
        <f t="shared" ca="1" si="379"/>
        <v>201.80127188830085</v>
      </c>
      <c r="N1262" s="10">
        <f t="shared" ca="1" si="380"/>
        <v>1699.3333333333333</v>
      </c>
      <c r="O1262" s="3">
        <f t="shared" ca="1" si="381"/>
        <v>212.41666666666666</v>
      </c>
      <c r="P1262" s="14">
        <f t="shared" ca="1" si="382"/>
        <v>433.33000000000004</v>
      </c>
      <c r="Q1262" s="14">
        <f t="shared" ca="1" si="383"/>
        <v>7647</v>
      </c>
      <c r="R1262" s="12">
        <f t="shared" ca="1" si="384"/>
        <v>1970377</v>
      </c>
      <c r="S1262" s="12">
        <f t="shared" ca="1" si="385"/>
        <v>356.86</v>
      </c>
      <c r="T1262" s="12">
        <f t="shared" ca="1" si="386"/>
        <v>258315660</v>
      </c>
    </row>
    <row r="1263" spans="1:20">
      <c r="A1263" t="s">
        <v>1278</v>
      </c>
      <c r="B1263" t="str">
        <f t="shared" si="371"/>
        <v>2017</v>
      </c>
      <c r="D1263" s="3">
        <f t="shared" ca="1" si="373"/>
        <v>18925</v>
      </c>
      <c r="E1263" s="3">
        <f t="shared" ca="1" si="374"/>
        <v>94625</v>
      </c>
      <c r="F1263" s="1">
        <f t="shared" ca="1" si="375"/>
        <v>0.2</v>
      </c>
      <c r="G1263">
        <f t="shared" ca="1" si="387"/>
        <v>3</v>
      </c>
      <c r="H1263">
        <f t="shared" ca="1" si="376"/>
        <v>733</v>
      </c>
      <c r="I1263" s="3">
        <f t="shared" ca="1" si="377"/>
        <v>3275</v>
      </c>
      <c r="J1263">
        <v>12</v>
      </c>
      <c r="K1263" s="1">
        <f t="shared" ca="1" si="378"/>
        <v>0.15</v>
      </c>
      <c r="L1263">
        <f t="shared" ca="1" si="372"/>
        <v>3</v>
      </c>
      <c r="M1263" s="4">
        <f t="shared" ca="1" si="379"/>
        <v>228.35967917498004</v>
      </c>
      <c r="N1263" s="10">
        <f t="shared" ca="1" si="380"/>
        <v>2456.25</v>
      </c>
      <c r="O1263" s="3">
        <f t="shared" ca="1" si="381"/>
        <v>272.91666666666669</v>
      </c>
      <c r="P1263" s="14">
        <f t="shared" ca="1" si="382"/>
        <v>491.25</v>
      </c>
      <c r="Q1263" s="14">
        <f t="shared" ca="1" si="383"/>
        <v>9825</v>
      </c>
      <c r="R1263" s="12">
        <f t="shared" ca="1" si="384"/>
        <v>2400575</v>
      </c>
      <c r="S1263" s="12">
        <f t="shared" ca="1" si="385"/>
        <v>655</v>
      </c>
      <c r="T1263" s="12">
        <f t="shared" ca="1" si="386"/>
        <v>309896875</v>
      </c>
    </row>
    <row r="1264" spans="1:20">
      <c r="A1264" t="s">
        <v>1279</v>
      </c>
      <c r="B1264" t="str">
        <f t="shared" si="371"/>
        <v>2017</v>
      </c>
      <c r="D1264" s="3">
        <f t="shared" ca="1" si="373"/>
        <v>9635.08</v>
      </c>
      <c r="E1264" s="3">
        <f t="shared" ca="1" si="374"/>
        <v>74116</v>
      </c>
      <c r="F1264" s="1">
        <f t="shared" ca="1" si="375"/>
        <v>0.13</v>
      </c>
      <c r="G1264">
        <f t="shared" ca="1" si="387"/>
        <v>3</v>
      </c>
      <c r="H1264">
        <f t="shared" ca="1" si="376"/>
        <v>748</v>
      </c>
      <c r="I1264" s="3">
        <f t="shared" ca="1" si="377"/>
        <v>2108</v>
      </c>
      <c r="J1264">
        <v>12</v>
      </c>
      <c r="K1264" s="1">
        <f t="shared" ca="1" si="378"/>
        <v>0.16</v>
      </c>
      <c r="L1264">
        <f t="shared" ca="1" si="372"/>
        <v>6</v>
      </c>
      <c r="M1264" s="4">
        <f t="shared" ca="1" si="379"/>
        <v>156.9287306643354</v>
      </c>
      <c r="N1264" s="10">
        <f t="shared" ca="1" si="380"/>
        <v>1054</v>
      </c>
      <c r="O1264" s="3">
        <f t="shared" ca="1" si="381"/>
        <v>175.66666666666666</v>
      </c>
      <c r="P1264" s="14">
        <f t="shared" ca="1" si="382"/>
        <v>337.28000000000003</v>
      </c>
      <c r="Q1264" s="14">
        <f t="shared" ca="1" si="383"/>
        <v>6324</v>
      </c>
      <c r="R1264" s="12">
        <f t="shared" ca="1" si="384"/>
        <v>1576784</v>
      </c>
      <c r="S1264" s="12">
        <f t="shared" ca="1" si="385"/>
        <v>274.04000000000002</v>
      </c>
      <c r="T1264" s="12">
        <f t="shared" ca="1" si="386"/>
        <v>156236528</v>
      </c>
    </row>
    <row r="1265" spans="1:20">
      <c r="A1265" t="s">
        <v>1280</v>
      </c>
      <c r="B1265" t="str">
        <f t="shared" si="371"/>
        <v>2017</v>
      </c>
      <c r="D1265" s="3">
        <f t="shared" ca="1" si="373"/>
        <v>33124.67</v>
      </c>
      <c r="E1265" s="3">
        <f t="shared" ca="1" si="374"/>
        <v>114223</v>
      </c>
      <c r="F1265" s="1">
        <f t="shared" ca="1" si="375"/>
        <v>0.28999999999999998</v>
      </c>
      <c r="G1265">
        <f t="shared" ca="1" si="387"/>
        <v>3</v>
      </c>
      <c r="H1265">
        <f t="shared" ca="1" si="376"/>
        <v>769</v>
      </c>
      <c r="I1265" s="3">
        <f t="shared" ca="1" si="377"/>
        <v>2257</v>
      </c>
      <c r="J1265">
        <v>12</v>
      </c>
      <c r="K1265" s="1">
        <f t="shared" ca="1" si="378"/>
        <v>0.21</v>
      </c>
      <c r="L1265">
        <f t="shared" ca="1" si="372"/>
        <v>6</v>
      </c>
      <c r="M1265" s="4">
        <f t="shared" ca="1" si="379"/>
        <v>221.51935978917831</v>
      </c>
      <c r="N1265" s="10">
        <f t="shared" ca="1" si="380"/>
        <v>1128.5</v>
      </c>
      <c r="O1265" s="3">
        <f t="shared" ca="1" si="381"/>
        <v>188.08333333333334</v>
      </c>
      <c r="P1265" s="14">
        <f t="shared" ca="1" si="382"/>
        <v>473.96999999999997</v>
      </c>
      <c r="Q1265" s="14">
        <f t="shared" ca="1" si="383"/>
        <v>6771</v>
      </c>
      <c r="R1265" s="12">
        <f t="shared" ca="1" si="384"/>
        <v>1735633</v>
      </c>
      <c r="S1265" s="12">
        <f t="shared" ca="1" si="385"/>
        <v>654.53</v>
      </c>
      <c r="T1265" s="12">
        <f t="shared" ca="1" si="386"/>
        <v>257801311</v>
      </c>
    </row>
    <row r="1266" spans="1:20">
      <c r="A1266" t="s">
        <v>1281</v>
      </c>
      <c r="B1266" t="str">
        <f t="shared" si="371"/>
        <v>2017</v>
      </c>
      <c r="D1266" s="3">
        <f t="shared" ca="1" si="373"/>
        <v>17264</v>
      </c>
      <c r="E1266" s="3">
        <f t="shared" ca="1" si="374"/>
        <v>86320</v>
      </c>
      <c r="F1266" s="1">
        <f t="shared" ca="1" si="375"/>
        <v>0.2</v>
      </c>
      <c r="G1266">
        <f t="shared" ca="1" si="387"/>
        <v>5</v>
      </c>
      <c r="H1266">
        <f t="shared" ca="1" si="376"/>
        <v>742</v>
      </c>
      <c r="I1266" s="3">
        <f t="shared" ca="1" si="377"/>
        <v>3365</v>
      </c>
      <c r="J1266">
        <v>12</v>
      </c>
      <c r="K1266" s="1">
        <f t="shared" ca="1" si="378"/>
        <v>0.18</v>
      </c>
      <c r="L1266">
        <f t="shared" ca="1" si="372"/>
        <v>6</v>
      </c>
      <c r="M1266" s="4">
        <f t="shared" ca="1" si="379"/>
        <v>282.32819069312495</v>
      </c>
      <c r="N1266" s="10">
        <f t="shared" ca="1" si="380"/>
        <v>1682.5</v>
      </c>
      <c r="O1266" s="3">
        <f t="shared" ca="1" si="381"/>
        <v>280.41666666666669</v>
      </c>
      <c r="P1266" s="14">
        <f t="shared" ca="1" si="382"/>
        <v>605.69999999999993</v>
      </c>
      <c r="Q1266" s="14">
        <f t="shared" ca="1" si="383"/>
        <v>16825</v>
      </c>
      <c r="R1266" s="12">
        <f t="shared" ca="1" si="384"/>
        <v>2496830</v>
      </c>
      <c r="S1266" s="12">
        <f t="shared" ca="1" si="385"/>
        <v>673</v>
      </c>
      <c r="T1266" s="12">
        <f t="shared" ca="1" si="386"/>
        <v>290466800</v>
      </c>
    </row>
    <row r="1267" spans="1:20">
      <c r="A1267" t="s">
        <v>1282</v>
      </c>
      <c r="B1267" t="str">
        <f t="shared" si="371"/>
        <v>2017</v>
      </c>
      <c r="D1267" s="3">
        <f t="shared" ca="1" si="373"/>
        <v>23763.96</v>
      </c>
      <c r="E1267" s="3">
        <f t="shared" ca="1" si="374"/>
        <v>108018</v>
      </c>
      <c r="F1267" s="1">
        <f t="shared" ca="1" si="375"/>
        <v>0.22</v>
      </c>
      <c r="G1267">
        <f t="shared" ca="1" si="387"/>
        <v>5</v>
      </c>
      <c r="H1267">
        <f t="shared" ca="1" si="376"/>
        <v>741</v>
      </c>
      <c r="I1267" s="3">
        <f t="shared" ca="1" si="377"/>
        <v>3083</v>
      </c>
      <c r="J1267">
        <v>12</v>
      </c>
      <c r="K1267" s="1">
        <f t="shared" ca="1" si="378"/>
        <v>0.19</v>
      </c>
      <c r="L1267">
        <f t="shared" ca="1" si="372"/>
        <v>6</v>
      </c>
      <c r="M1267" s="4">
        <f t="shared" ca="1" si="379"/>
        <v>273.28361084999977</v>
      </c>
      <c r="N1267" s="10">
        <f t="shared" ca="1" si="380"/>
        <v>1541.5</v>
      </c>
      <c r="O1267" s="3">
        <f t="shared" ca="1" si="381"/>
        <v>256.91666666666669</v>
      </c>
      <c r="P1267" s="14">
        <f t="shared" ca="1" si="382"/>
        <v>585.77</v>
      </c>
      <c r="Q1267" s="14">
        <f t="shared" ca="1" si="383"/>
        <v>15415</v>
      </c>
      <c r="R1267" s="12">
        <f t="shared" ca="1" si="384"/>
        <v>2284503</v>
      </c>
      <c r="S1267" s="12">
        <f t="shared" ca="1" si="385"/>
        <v>678.26</v>
      </c>
      <c r="T1267" s="12">
        <f t="shared" ca="1" si="386"/>
        <v>333019494</v>
      </c>
    </row>
    <row r="1268" spans="1:20">
      <c r="A1268" t="s">
        <v>1283</v>
      </c>
      <c r="B1268" t="str">
        <f t="shared" si="371"/>
        <v>2017</v>
      </c>
      <c r="D1268" s="3">
        <f t="shared" ca="1" si="373"/>
        <v>13395.119999999999</v>
      </c>
      <c r="E1268" s="3">
        <f t="shared" ca="1" si="374"/>
        <v>55813</v>
      </c>
      <c r="F1268" s="1">
        <f t="shared" ca="1" si="375"/>
        <v>0.24</v>
      </c>
      <c r="G1268">
        <f t="shared" ca="1" si="387"/>
        <v>5</v>
      </c>
      <c r="H1268">
        <f t="shared" ca="1" si="376"/>
        <v>759</v>
      </c>
      <c r="I1268" s="3">
        <f t="shared" ca="1" si="377"/>
        <v>3995</v>
      </c>
      <c r="J1268">
        <v>12</v>
      </c>
      <c r="K1268" s="1">
        <f t="shared" ca="1" si="378"/>
        <v>0.15</v>
      </c>
      <c r="L1268">
        <f t="shared" ca="1" si="372"/>
        <v>3</v>
      </c>
      <c r="M1268" s="4">
        <f t="shared" ca="1" si="379"/>
        <v>278.56394452031918</v>
      </c>
      <c r="N1268" s="10">
        <f t="shared" ca="1" si="380"/>
        <v>2996.25</v>
      </c>
      <c r="O1268" s="3">
        <f t="shared" ca="1" si="381"/>
        <v>332.91666666666669</v>
      </c>
      <c r="P1268" s="14">
        <f t="shared" ca="1" si="382"/>
        <v>599.25</v>
      </c>
      <c r="Q1268" s="14">
        <f t="shared" ca="1" si="383"/>
        <v>19975</v>
      </c>
      <c r="R1268" s="12">
        <f t="shared" ca="1" si="384"/>
        <v>3032205</v>
      </c>
      <c r="S1268" s="12">
        <f t="shared" ca="1" si="385"/>
        <v>958.8</v>
      </c>
      <c r="T1268" s="12">
        <f t="shared" ca="1" si="386"/>
        <v>222972935</v>
      </c>
    </row>
    <row r="1269" spans="1:20">
      <c r="A1269" t="s">
        <v>1284</v>
      </c>
      <c r="B1269" t="str">
        <f t="shared" si="371"/>
        <v>2017</v>
      </c>
      <c r="D1269" s="3">
        <f t="shared" ca="1" si="373"/>
        <v>26730.68</v>
      </c>
      <c r="E1269" s="3">
        <f t="shared" ca="1" si="374"/>
        <v>86228</v>
      </c>
      <c r="F1269" s="1">
        <f t="shared" ca="1" si="375"/>
        <v>0.31</v>
      </c>
      <c r="G1269">
        <f t="shared" ca="1" si="387"/>
        <v>3</v>
      </c>
      <c r="H1269">
        <f t="shared" ca="1" si="376"/>
        <v>780</v>
      </c>
      <c r="I1269" s="3">
        <f t="shared" ca="1" si="377"/>
        <v>3574</v>
      </c>
      <c r="J1269">
        <v>12</v>
      </c>
      <c r="K1269" s="1">
        <f t="shared" ca="1" si="378"/>
        <v>0.19</v>
      </c>
      <c r="L1269">
        <f t="shared" ca="1" si="372"/>
        <v>4</v>
      </c>
      <c r="M1269" s="4">
        <f t="shared" ca="1" si="379"/>
        <v>316.80688458576026</v>
      </c>
      <c r="N1269" s="10">
        <f t="shared" ca="1" si="380"/>
        <v>2382.6666666666665</v>
      </c>
      <c r="O1269" s="3">
        <f t="shared" ca="1" si="381"/>
        <v>297.83333333333331</v>
      </c>
      <c r="P1269" s="14">
        <f t="shared" ca="1" si="382"/>
        <v>679.06000000000006</v>
      </c>
      <c r="Q1269" s="14">
        <f t="shared" ca="1" si="383"/>
        <v>10722</v>
      </c>
      <c r="R1269" s="12">
        <f t="shared" ca="1" si="384"/>
        <v>2787720</v>
      </c>
      <c r="S1269" s="12">
        <f t="shared" ca="1" si="385"/>
        <v>1107.94</v>
      </c>
      <c r="T1269" s="12">
        <f t="shared" ca="1" si="386"/>
        <v>308178872</v>
      </c>
    </row>
    <row r="1270" spans="1:20">
      <c r="A1270" t="s">
        <v>1285</v>
      </c>
      <c r="B1270" t="str">
        <f t="shared" si="371"/>
        <v>2017</v>
      </c>
      <c r="D1270" s="3">
        <f t="shared" ca="1" si="373"/>
        <v>9172.8000000000011</v>
      </c>
      <c r="E1270" s="3">
        <f t="shared" ca="1" si="374"/>
        <v>70560</v>
      </c>
      <c r="F1270" s="1">
        <f t="shared" ca="1" si="375"/>
        <v>0.13</v>
      </c>
      <c r="G1270">
        <f t="shared" ca="1" si="387"/>
        <v>5</v>
      </c>
      <c r="H1270">
        <f t="shared" ca="1" si="376"/>
        <v>740</v>
      </c>
      <c r="I1270" s="3">
        <f t="shared" ca="1" si="377"/>
        <v>3286</v>
      </c>
      <c r="J1270">
        <v>12</v>
      </c>
      <c r="K1270" s="1">
        <f t="shared" ca="1" si="378"/>
        <v>0.15</v>
      </c>
      <c r="L1270">
        <f t="shared" ca="1" si="372"/>
        <v>6</v>
      </c>
      <c r="M1270" s="4">
        <f t="shared" ca="1" si="379"/>
        <v>229.12668878442275</v>
      </c>
      <c r="N1270" s="10">
        <f t="shared" ca="1" si="380"/>
        <v>1643</v>
      </c>
      <c r="O1270" s="3">
        <f t="shared" ca="1" si="381"/>
        <v>273.83333333333331</v>
      </c>
      <c r="P1270" s="14">
        <f t="shared" ca="1" si="382"/>
        <v>492.9</v>
      </c>
      <c r="Q1270" s="14">
        <f t="shared" ca="1" si="383"/>
        <v>16430</v>
      </c>
      <c r="R1270" s="12">
        <f t="shared" ca="1" si="384"/>
        <v>2431640</v>
      </c>
      <c r="S1270" s="12">
        <f t="shared" ca="1" si="385"/>
        <v>427.18</v>
      </c>
      <c r="T1270" s="12">
        <f t="shared" ca="1" si="386"/>
        <v>231860160</v>
      </c>
    </row>
    <row r="1271" spans="1:20">
      <c r="A1271" t="s">
        <v>1286</v>
      </c>
      <c r="B1271" t="str">
        <f t="shared" si="371"/>
        <v>2017</v>
      </c>
      <c r="D1271" s="3">
        <f t="shared" ca="1" si="373"/>
        <v>22192.240000000002</v>
      </c>
      <c r="E1271" s="3">
        <f t="shared" ca="1" si="374"/>
        <v>96488</v>
      </c>
      <c r="F1271" s="1">
        <f t="shared" ca="1" si="375"/>
        <v>0.23</v>
      </c>
      <c r="G1271">
        <f t="shared" ca="1" si="387"/>
        <v>4</v>
      </c>
      <c r="H1271">
        <f t="shared" ca="1" si="376"/>
        <v>743</v>
      </c>
      <c r="I1271" s="3">
        <f t="shared" ca="1" si="377"/>
        <v>2894</v>
      </c>
      <c r="J1271">
        <v>12</v>
      </c>
      <c r="K1271" s="1">
        <f t="shared" ca="1" si="378"/>
        <v>0.17</v>
      </c>
      <c r="L1271">
        <f t="shared" ca="1" si="372"/>
        <v>3</v>
      </c>
      <c r="M1271" s="4">
        <f t="shared" ca="1" si="379"/>
        <v>229.11450798146041</v>
      </c>
      <c r="N1271" s="10">
        <f t="shared" ca="1" si="380"/>
        <v>2170.5</v>
      </c>
      <c r="O1271" s="3">
        <f t="shared" ca="1" si="381"/>
        <v>241.16666666666666</v>
      </c>
      <c r="P1271" s="14">
        <f t="shared" ca="1" si="382"/>
        <v>491.98</v>
      </c>
      <c r="Q1271" s="14">
        <f t="shared" ca="1" si="383"/>
        <v>11576</v>
      </c>
      <c r="R1271" s="12">
        <f t="shared" ca="1" si="384"/>
        <v>2150242</v>
      </c>
      <c r="S1271" s="12">
        <f t="shared" ca="1" si="385"/>
        <v>665.62</v>
      </c>
      <c r="T1271" s="12">
        <f t="shared" ca="1" si="386"/>
        <v>279236272</v>
      </c>
    </row>
    <row r="1272" spans="1:20">
      <c r="A1272" t="s">
        <v>1287</v>
      </c>
      <c r="B1272" t="str">
        <f t="shared" si="371"/>
        <v>2017</v>
      </c>
      <c r="D1272" s="3">
        <f t="shared" ca="1" si="373"/>
        <v>23085.119999999999</v>
      </c>
      <c r="E1272" s="3">
        <f t="shared" ca="1" si="374"/>
        <v>96188</v>
      </c>
      <c r="F1272" s="1">
        <f t="shared" ca="1" si="375"/>
        <v>0.24</v>
      </c>
      <c r="G1272">
        <f t="shared" ca="1" si="387"/>
        <v>3</v>
      </c>
      <c r="H1272">
        <f t="shared" ca="1" si="376"/>
        <v>747</v>
      </c>
      <c r="I1272" s="3">
        <f t="shared" ca="1" si="377"/>
        <v>2787</v>
      </c>
      <c r="J1272">
        <v>12</v>
      </c>
      <c r="K1272" s="1">
        <f t="shared" ca="1" si="378"/>
        <v>0.2</v>
      </c>
      <c r="L1272">
        <f t="shared" ca="1" si="372"/>
        <v>3</v>
      </c>
      <c r="M1272" s="4">
        <f t="shared" ca="1" si="379"/>
        <v>260.28040841502718</v>
      </c>
      <c r="N1272" s="10">
        <f t="shared" ca="1" si="380"/>
        <v>2090.25</v>
      </c>
      <c r="O1272" s="3">
        <f t="shared" ca="1" si="381"/>
        <v>232.25</v>
      </c>
      <c r="P1272" s="14">
        <f t="shared" ca="1" si="382"/>
        <v>557.4</v>
      </c>
      <c r="Q1272" s="14">
        <f t="shared" ca="1" si="383"/>
        <v>8361</v>
      </c>
      <c r="R1272" s="12">
        <f t="shared" ca="1" si="384"/>
        <v>2081889</v>
      </c>
      <c r="S1272" s="12">
        <f t="shared" ca="1" si="385"/>
        <v>668.88</v>
      </c>
      <c r="T1272" s="12">
        <f t="shared" ca="1" si="386"/>
        <v>268075956</v>
      </c>
    </row>
    <row r="1273" spans="1:20">
      <c r="A1273" t="s">
        <v>1288</v>
      </c>
      <c r="B1273" t="str">
        <f t="shared" si="371"/>
        <v>2017</v>
      </c>
      <c r="D1273" s="3">
        <f t="shared" ca="1" si="373"/>
        <v>19441.400000000001</v>
      </c>
      <c r="E1273" s="3">
        <f t="shared" ca="1" si="374"/>
        <v>88370</v>
      </c>
      <c r="F1273" s="1">
        <f t="shared" ca="1" si="375"/>
        <v>0.22000000000000003</v>
      </c>
      <c r="G1273">
        <f t="shared" ca="1" si="387"/>
        <v>4</v>
      </c>
      <c r="H1273">
        <f t="shared" ca="1" si="376"/>
        <v>771</v>
      </c>
      <c r="I1273" s="3">
        <f t="shared" ca="1" si="377"/>
        <v>3575</v>
      </c>
      <c r="J1273">
        <v>12</v>
      </c>
      <c r="K1273" s="1">
        <f t="shared" ca="1" si="378"/>
        <v>0.21</v>
      </c>
      <c r="L1273">
        <f t="shared" ca="1" si="372"/>
        <v>6</v>
      </c>
      <c r="M1273" s="4">
        <f t="shared" ca="1" si="379"/>
        <v>350.87802890842374</v>
      </c>
      <c r="N1273" s="10">
        <f t="shared" ca="1" si="380"/>
        <v>1787.5</v>
      </c>
      <c r="O1273" s="3">
        <f t="shared" ca="1" si="381"/>
        <v>297.91666666666669</v>
      </c>
      <c r="P1273" s="14">
        <f t="shared" ca="1" si="382"/>
        <v>750.75</v>
      </c>
      <c r="Q1273" s="14">
        <f t="shared" ca="1" si="383"/>
        <v>14300</v>
      </c>
      <c r="R1273" s="12">
        <f t="shared" ca="1" si="384"/>
        <v>2756325</v>
      </c>
      <c r="S1273" s="12">
        <f t="shared" ca="1" si="385"/>
        <v>786.50000000000011</v>
      </c>
      <c r="T1273" s="12">
        <f t="shared" ca="1" si="386"/>
        <v>315922750</v>
      </c>
    </row>
    <row r="1274" spans="1:20">
      <c r="A1274" t="s">
        <v>1289</v>
      </c>
      <c r="B1274" t="str">
        <f t="shared" si="371"/>
        <v>2017</v>
      </c>
      <c r="D1274" s="3">
        <f t="shared" ca="1" si="373"/>
        <v>8516.56</v>
      </c>
      <c r="E1274" s="3">
        <f t="shared" ca="1" si="374"/>
        <v>65512</v>
      </c>
      <c r="F1274" s="1">
        <f t="shared" ca="1" si="375"/>
        <v>0.13</v>
      </c>
      <c r="G1274">
        <f t="shared" ca="1" si="387"/>
        <v>4</v>
      </c>
      <c r="H1274">
        <f t="shared" ca="1" si="376"/>
        <v>749</v>
      </c>
      <c r="I1274" s="3">
        <f t="shared" ca="1" si="377"/>
        <v>2908</v>
      </c>
      <c r="J1274">
        <v>12</v>
      </c>
      <c r="K1274" s="1">
        <f t="shared" ca="1" si="378"/>
        <v>0.18</v>
      </c>
      <c r="L1274">
        <f t="shared" ca="1" si="372"/>
        <v>3</v>
      </c>
      <c r="M1274" s="4">
        <f t="shared" ca="1" si="379"/>
        <v>243.98525365099772</v>
      </c>
      <c r="N1274" s="10">
        <f t="shared" ca="1" si="380"/>
        <v>2181</v>
      </c>
      <c r="O1274" s="3">
        <f t="shared" ca="1" si="381"/>
        <v>242.33333333333334</v>
      </c>
      <c r="P1274" s="14">
        <f t="shared" ca="1" si="382"/>
        <v>523.43999999999994</v>
      </c>
      <c r="Q1274" s="14">
        <f t="shared" ca="1" si="383"/>
        <v>11632</v>
      </c>
      <c r="R1274" s="12">
        <f t="shared" ca="1" si="384"/>
        <v>2178092</v>
      </c>
      <c r="S1274" s="12">
        <f t="shared" ca="1" si="385"/>
        <v>378.04</v>
      </c>
      <c r="T1274" s="12">
        <f t="shared" ca="1" si="386"/>
        <v>190508896</v>
      </c>
    </row>
    <row r="1275" spans="1:20">
      <c r="A1275" t="s">
        <v>1290</v>
      </c>
      <c r="B1275" t="str">
        <f t="shared" si="371"/>
        <v>2017</v>
      </c>
      <c r="D1275" s="3">
        <f t="shared" ca="1" si="373"/>
        <v>19632.599999999999</v>
      </c>
      <c r="E1275" s="3">
        <f t="shared" ca="1" si="374"/>
        <v>65442</v>
      </c>
      <c r="F1275" s="1">
        <f t="shared" ca="1" si="375"/>
        <v>0.3</v>
      </c>
      <c r="G1275">
        <f t="shared" ca="1" si="387"/>
        <v>3</v>
      </c>
      <c r="H1275">
        <f t="shared" ca="1" si="376"/>
        <v>747</v>
      </c>
      <c r="I1275" s="3">
        <f t="shared" ca="1" si="377"/>
        <v>3290</v>
      </c>
      <c r="J1275">
        <v>12</v>
      </c>
      <c r="K1275" s="1">
        <f t="shared" ca="1" si="378"/>
        <v>0.19</v>
      </c>
      <c r="L1275">
        <f t="shared" ca="1" si="372"/>
        <v>6</v>
      </c>
      <c r="M1275" s="4">
        <f t="shared" ca="1" si="379"/>
        <v>291.63252666120627</v>
      </c>
      <c r="N1275" s="10">
        <f t="shared" ca="1" si="380"/>
        <v>1645</v>
      </c>
      <c r="O1275" s="3">
        <f t="shared" ca="1" si="381"/>
        <v>274.16666666666669</v>
      </c>
      <c r="P1275" s="14">
        <f t="shared" ca="1" si="382"/>
        <v>625.1</v>
      </c>
      <c r="Q1275" s="14">
        <f t="shared" ca="1" si="383"/>
        <v>9870</v>
      </c>
      <c r="R1275" s="12">
        <f t="shared" ca="1" si="384"/>
        <v>2457630</v>
      </c>
      <c r="S1275" s="12">
        <f t="shared" ca="1" si="385"/>
        <v>987</v>
      </c>
      <c r="T1275" s="12">
        <f t="shared" ca="1" si="386"/>
        <v>215304180</v>
      </c>
    </row>
    <row r="1276" spans="1:20">
      <c r="A1276" t="s">
        <v>1291</v>
      </c>
      <c r="B1276" t="str">
        <f t="shared" si="371"/>
        <v>2017</v>
      </c>
      <c r="D1276" s="3">
        <f t="shared" ca="1" si="373"/>
        <v>23460.6</v>
      </c>
      <c r="E1276" s="3">
        <f t="shared" ca="1" si="374"/>
        <v>78202</v>
      </c>
      <c r="F1276" s="1">
        <f t="shared" ca="1" si="375"/>
        <v>0.3</v>
      </c>
      <c r="G1276">
        <f t="shared" ca="1" si="387"/>
        <v>4</v>
      </c>
      <c r="H1276">
        <f t="shared" ca="1" si="376"/>
        <v>734</v>
      </c>
      <c r="I1276" s="3">
        <f t="shared" ca="1" si="377"/>
        <v>3565</v>
      </c>
      <c r="J1276">
        <v>12</v>
      </c>
      <c r="K1276" s="1">
        <f t="shared" ca="1" si="378"/>
        <v>0.2</v>
      </c>
      <c r="L1276">
        <f t="shared" ca="1" si="372"/>
        <v>4</v>
      </c>
      <c r="M1276" s="4">
        <f t="shared" ca="1" si="379"/>
        <v>332.93852027254104</v>
      </c>
      <c r="N1276" s="10">
        <f t="shared" ca="1" si="380"/>
        <v>2376.6666666666665</v>
      </c>
      <c r="O1276" s="3">
        <f t="shared" ca="1" si="381"/>
        <v>297.08333333333331</v>
      </c>
      <c r="P1276" s="14">
        <f t="shared" ca="1" si="382"/>
        <v>713</v>
      </c>
      <c r="Q1276" s="14">
        <f t="shared" ca="1" si="383"/>
        <v>14260</v>
      </c>
      <c r="R1276" s="12">
        <f t="shared" ca="1" si="384"/>
        <v>2616710</v>
      </c>
      <c r="S1276" s="12">
        <f t="shared" ca="1" si="385"/>
        <v>1069.5</v>
      </c>
      <c r="T1276" s="12">
        <f t="shared" ca="1" si="386"/>
        <v>278790130</v>
      </c>
    </row>
    <row r="1277" spans="1:20">
      <c r="A1277" t="s">
        <v>1292</v>
      </c>
      <c r="B1277" t="str">
        <f t="shared" si="371"/>
        <v>2017</v>
      </c>
      <c r="D1277" s="3">
        <f t="shared" ca="1" si="373"/>
        <v>11781.96</v>
      </c>
      <c r="E1277" s="3">
        <f t="shared" ca="1" si="374"/>
        <v>98183</v>
      </c>
      <c r="F1277" s="1">
        <f t="shared" ca="1" si="375"/>
        <v>0.12</v>
      </c>
      <c r="G1277">
        <f t="shared" ca="1" si="387"/>
        <v>5</v>
      </c>
      <c r="H1277">
        <f t="shared" ca="1" si="376"/>
        <v>741</v>
      </c>
      <c r="I1277" s="3">
        <f t="shared" ca="1" si="377"/>
        <v>3364</v>
      </c>
      <c r="J1277">
        <v>12</v>
      </c>
      <c r="K1277" s="1">
        <f t="shared" ca="1" si="378"/>
        <v>0.17</v>
      </c>
      <c r="L1277">
        <f t="shared" ca="1" si="372"/>
        <v>6</v>
      </c>
      <c r="M1277" s="4">
        <f t="shared" ca="1" si="379"/>
        <v>266.32384410837352</v>
      </c>
      <c r="N1277" s="10">
        <f t="shared" ca="1" si="380"/>
        <v>1682</v>
      </c>
      <c r="O1277" s="3">
        <f t="shared" ca="1" si="381"/>
        <v>280.33333333333331</v>
      </c>
      <c r="P1277" s="14">
        <f t="shared" ca="1" si="382"/>
        <v>571.88</v>
      </c>
      <c r="Q1277" s="14">
        <f t="shared" ca="1" si="383"/>
        <v>16820</v>
      </c>
      <c r="R1277" s="12">
        <f t="shared" ca="1" si="384"/>
        <v>2492724</v>
      </c>
      <c r="S1277" s="12">
        <f t="shared" ca="1" si="385"/>
        <v>403.68</v>
      </c>
      <c r="T1277" s="12">
        <f t="shared" ca="1" si="386"/>
        <v>330287612</v>
      </c>
    </row>
    <row r="1278" spans="1:20">
      <c r="A1278" t="s">
        <v>1293</v>
      </c>
      <c r="B1278" t="str">
        <f t="shared" si="371"/>
        <v>2017</v>
      </c>
      <c r="D1278" s="3">
        <f t="shared" ca="1" si="373"/>
        <v>14143.500000000002</v>
      </c>
      <c r="E1278" s="3">
        <f t="shared" ca="1" si="374"/>
        <v>101025</v>
      </c>
      <c r="F1278" s="1">
        <f t="shared" ca="1" si="375"/>
        <v>0.14000000000000001</v>
      </c>
      <c r="G1278">
        <f t="shared" ca="1" si="387"/>
        <v>5</v>
      </c>
      <c r="H1278">
        <f t="shared" ca="1" si="376"/>
        <v>779</v>
      </c>
      <c r="I1278" s="3">
        <f t="shared" ca="1" si="377"/>
        <v>3350</v>
      </c>
      <c r="J1278">
        <v>12</v>
      </c>
      <c r="K1278" s="1">
        <f t="shared" ca="1" si="378"/>
        <v>0.19</v>
      </c>
      <c r="L1278">
        <f t="shared" ca="1" si="372"/>
        <v>5</v>
      </c>
      <c r="M1278" s="4">
        <f t="shared" ca="1" si="379"/>
        <v>296.9510529832952</v>
      </c>
      <c r="N1278" s="10">
        <f t="shared" ca="1" si="380"/>
        <v>1954.1666666666667</v>
      </c>
      <c r="O1278" s="3">
        <f t="shared" ca="1" si="381"/>
        <v>279.16666666666669</v>
      </c>
      <c r="P1278" s="14">
        <f t="shared" ca="1" si="382"/>
        <v>636.5</v>
      </c>
      <c r="Q1278" s="14">
        <f t="shared" ca="1" si="383"/>
        <v>16750</v>
      </c>
      <c r="R1278" s="12">
        <f t="shared" ca="1" si="384"/>
        <v>2609650</v>
      </c>
      <c r="S1278" s="12">
        <f t="shared" ca="1" si="385"/>
        <v>469.00000000000006</v>
      </c>
      <c r="T1278" s="12">
        <f t="shared" ca="1" si="386"/>
        <v>338433750</v>
      </c>
    </row>
    <row r="1279" spans="1:20">
      <c r="A1279" t="s">
        <v>1294</v>
      </c>
      <c r="B1279" t="str">
        <f t="shared" si="371"/>
        <v>2017</v>
      </c>
      <c r="D1279" s="3">
        <f t="shared" ca="1" si="373"/>
        <v>28277.100000000002</v>
      </c>
      <c r="E1279" s="3">
        <f t="shared" ca="1" si="374"/>
        <v>104730</v>
      </c>
      <c r="F1279" s="1">
        <f t="shared" ca="1" si="375"/>
        <v>0.27</v>
      </c>
      <c r="G1279">
        <f t="shared" ca="1" si="387"/>
        <v>3</v>
      </c>
      <c r="H1279">
        <f t="shared" ca="1" si="376"/>
        <v>737</v>
      </c>
      <c r="I1279" s="3">
        <f t="shared" ca="1" si="377"/>
        <v>2515</v>
      </c>
      <c r="J1279">
        <v>12</v>
      </c>
      <c r="K1279" s="1">
        <f t="shared" ca="1" si="378"/>
        <v>0.16</v>
      </c>
      <c r="L1279">
        <f t="shared" ca="1" si="372"/>
        <v>4</v>
      </c>
      <c r="M1279" s="4">
        <f t="shared" ca="1" si="379"/>
        <v>187.22758900417625</v>
      </c>
      <c r="N1279" s="10">
        <f t="shared" ca="1" si="380"/>
        <v>1676.6666666666665</v>
      </c>
      <c r="O1279" s="3">
        <f t="shared" ca="1" si="381"/>
        <v>209.58333333333334</v>
      </c>
      <c r="P1279" s="14">
        <f t="shared" ca="1" si="382"/>
        <v>402.40000000000003</v>
      </c>
      <c r="Q1279" s="14">
        <f t="shared" ca="1" si="383"/>
        <v>7545</v>
      </c>
      <c r="R1279" s="12">
        <f t="shared" ca="1" si="384"/>
        <v>1853555</v>
      </c>
      <c r="S1279" s="12">
        <f t="shared" ca="1" si="385"/>
        <v>679.05000000000007</v>
      </c>
      <c r="T1279" s="12">
        <f t="shared" ca="1" si="386"/>
        <v>263395950</v>
      </c>
    </row>
    <row r="1280" spans="1:20">
      <c r="A1280" t="s">
        <v>1295</v>
      </c>
      <c r="B1280" t="str">
        <f t="shared" si="371"/>
        <v>2017</v>
      </c>
      <c r="D1280" s="3">
        <f t="shared" ca="1" si="373"/>
        <v>28581.899999999998</v>
      </c>
      <c r="E1280" s="3">
        <f t="shared" ca="1" si="374"/>
        <v>95273</v>
      </c>
      <c r="F1280" s="1">
        <f t="shared" ca="1" si="375"/>
        <v>0.3</v>
      </c>
      <c r="G1280">
        <f t="shared" ca="1" si="387"/>
        <v>3</v>
      </c>
      <c r="H1280">
        <f t="shared" ca="1" si="376"/>
        <v>735</v>
      </c>
      <c r="I1280" s="3">
        <f t="shared" ca="1" si="377"/>
        <v>2658</v>
      </c>
      <c r="J1280">
        <v>12</v>
      </c>
      <c r="K1280" s="1">
        <f t="shared" ca="1" si="378"/>
        <v>0.19</v>
      </c>
      <c r="L1280">
        <f t="shared" ca="1" si="372"/>
        <v>4</v>
      </c>
      <c r="M1280" s="4">
        <f t="shared" ca="1" si="379"/>
        <v>235.61071606853682</v>
      </c>
      <c r="N1280" s="10">
        <f t="shared" ca="1" si="380"/>
        <v>1772</v>
      </c>
      <c r="O1280" s="3">
        <f t="shared" ca="1" si="381"/>
        <v>221.5</v>
      </c>
      <c r="P1280" s="14">
        <f t="shared" ca="1" si="382"/>
        <v>505.02</v>
      </c>
      <c r="Q1280" s="14">
        <f t="shared" ca="1" si="383"/>
        <v>7974</v>
      </c>
      <c r="R1280" s="12">
        <f t="shared" ca="1" si="384"/>
        <v>1953630</v>
      </c>
      <c r="S1280" s="12">
        <f t="shared" ca="1" si="385"/>
        <v>797.4</v>
      </c>
      <c r="T1280" s="12">
        <f t="shared" ca="1" si="386"/>
        <v>253235634</v>
      </c>
    </row>
    <row r="1281" spans="1:20">
      <c r="A1281" t="s">
        <v>1296</v>
      </c>
      <c r="B1281" t="str">
        <f t="shared" si="371"/>
        <v>2017</v>
      </c>
      <c r="D1281" s="3">
        <f t="shared" ca="1" si="373"/>
        <v>18873.12</v>
      </c>
      <c r="E1281" s="3">
        <f t="shared" ca="1" si="374"/>
        <v>78638</v>
      </c>
      <c r="F1281" s="1">
        <f t="shared" ca="1" si="375"/>
        <v>0.24</v>
      </c>
      <c r="G1281">
        <f t="shared" ca="1" si="387"/>
        <v>4</v>
      </c>
      <c r="H1281">
        <f t="shared" ca="1" si="376"/>
        <v>778</v>
      </c>
      <c r="I1281" s="3">
        <f t="shared" ca="1" si="377"/>
        <v>2862</v>
      </c>
      <c r="J1281">
        <v>12</v>
      </c>
      <c r="K1281" s="1">
        <f t="shared" ca="1" si="378"/>
        <v>0.17</v>
      </c>
      <c r="L1281">
        <f t="shared" ca="1" si="372"/>
        <v>6</v>
      </c>
      <c r="M1281" s="4">
        <f t="shared" ca="1" si="379"/>
        <v>226.58110637281965</v>
      </c>
      <c r="N1281" s="10">
        <f t="shared" ca="1" si="380"/>
        <v>1431</v>
      </c>
      <c r="O1281" s="3">
        <f t="shared" ca="1" si="381"/>
        <v>238.5</v>
      </c>
      <c r="P1281" s="14">
        <f t="shared" ca="1" si="382"/>
        <v>486.54</v>
      </c>
      <c r="Q1281" s="14">
        <f t="shared" ca="1" si="383"/>
        <v>11448</v>
      </c>
      <c r="R1281" s="12">
        <f t="shared" ca="1" si="384"/>
        <v>2226636</v>
      </c>
      <c r="S1281" s="12">
        <f t="shared" ca="1" si="385"/>
        <v>686.88</v>
      </c>
      <c r="T1281" s="12">
        <f t="shared" ca="1" si="386"/>
        <v>225061956</v>
      </c>
    </row>
    <row r="1282" spans="1:20">
      <c r="A1282" t="s">
        <v>1297</v>
      </c>
      <c r="B1282" t="str">
        <f t="shared" ref="B1282:B1345" si="388">+LEFT(A1282,4)</f>
        <v>2017</v>
      </c>
      <c r="D1282" s="3">
        <f t="shared" ca="1" si="373"/>
        <v>12348.6</v>
      </c>
      <c r="E1282" s="3">
        <f t="shared" ca="1" si="374"/>
        <v>82324</v>
      </c>
      <c r="F1282" s="1">
        <f t="shared" ca="1" si="375"/>
        <v>0.15</v>
      </c>
      <c r="G1282">
        <f t="shared" ca="1" si="387"/>
        <v>5</v>
      </c>
      <c r="H1282">
        <f t="shared" ca="1" si="376"/>
        <v>741</v>
      </c>
      <c r="I1282" s="3">
        <f t="shared" ca="1" si="377"/>
        <v>3134</v>
      </c>
      <c r="J1282">
        <v>12</v>
      </c>
      <c r="K1282" s="1">
        <f t="shared" ca="1" si="378"/>
        <v>0.15</v>
      </c>
      <c r="L1282">
        <f t="shared" ca="1" si="372"/>
        <v>5</v>
      </c>
      <c r="M1282" s="4">
        <f t="shared" ca="1" si="379"/>
        <v>218.52801054485118</v>
      </c>
      <c r="N1282" s="10">
        <f t="shared" ca="1" si="380"/>
        <v>1828.1666666666667</v>
      </c>
      <c r="O1282" s="3">
        <f t="shared" ca="1" si="381"/>
        <v>261.16666666666669</v>
      </c>
      <c r="P1282" s="14">
        <f t="shared" ca="1" si="382"/>
        <v>470.09999999999997</v>
      </c>
      <c r="Q1282" s="14">
        <f t="shared" ca="1" si="383"/>
        <v>15670</v>
      </c>
      <c r="R1282" s="12">
        <f t="shared" ca="1" si="384"/>
        <v>2322294</v>
      </c>
      <c r="S1282" s="12">
        <f t="shared" ca="1" si="385"/>
        <v>470.09999999999997</v>
      </c>
      <c r="T1282" s="12">
        <f t="shared" ca="1" si="386"/>
        <v>258003416</v>
      </c>
    </row>
    <row r="1283" spans="1:20">
      <c r="A1283" t="s">
        <v>1298</v>
      </c>
      <c r="B1283" t="str">
        <f t="shared" si="388"/>
        <v>2017</v>
      </c>
      <c r="D1283" s="3">
        <f t="shared" ca="1" si="373"/>
        <v>12854.93</v>
      </c>
      <c r="E1283" s="3">
        <f t="shared" ca="1" si="374"/>
        <v>55891</v>
      </c>
      <c r="F1283" s="1">
        <f t="shared" ca="1" si="375"/>
        <v>0.23</v>
      </c>
      <c r="G1283">
        <f t="shared" ca="1" si="387"/>
        <v>4</v>
      </c>
      <c r="H1283">
        <f t="shared" ca="1" si="376"/>
        <v>757</v>
      </c>
      <c r="I1283" s="3">
        <f t="shared" ca="1" si="377"/>
        <v>2083</v>
      </c>
      <c r="J1283">
        <v>12</v>
      </c>
      <c r="K1283" s="1">
        <f t="shared" ca="1" si="378"/>
        <v>0.15</v>
      </c>
      <c r="L1283">
        <f t="shared" ref="L1283:L1346" ca="1" si="389">+RANDBETWEEN(3,6)</f>
        <v>6</v>
      </c>
      <c r="M1283" s="4">
        <f t="shared" ca="1" si="379"/>
        <v>145.24372876991859</v>
      </c>
      <c r="N1283" s="10">
        <f t="shared" ca="1" si="380"/>
        <v>1041.5</v>
      </c>
      <c r="O1283" s="3">
        <f t="shared" ca="1" si="381"/>
        <v>173.58333333333334</v>
      </c>
      <c r="P1283" s="14">
        <f t="shared" ca="1" si="382"/>
        <v>312.45</v>
      </c>
      <c r="Q1283" s="14">
        <f t="shared" ca="1" si="383"/>
        <v>8332</v>
      </c>
      <c r="R1283" s="12">
        <f t="shared" ca="1" si="384"/>
        <v>1576831</v>
      </c>
      <c r="S1283" s="12">
        <f t="shared" ca="1" si="385"/>
        <v>479.09000000000003</v>
      </c>
      <c r="T1283" s="12">
        <f t="shared" ca="1" si="386"/>
        <v>116420953</v>
      </c>
    </row>
    <row r="1284" spans="1:20">
      <c r="A1284" t="s">
        <v>1299</v>
      </c>
      <c r="B1284" t="str">
        <f t="shared" si="388"/>
        <v>2017</v>
      </c>
      <c r="D1284" s="3">
        <f t="shared" ca="1" si="373"/>
        <v>21971.320000000003</v>
      </c>
      <c r="E1284" s="3">
        <f t="shared" ca="1" si="374"/>
        <v>78469</v>
      </c>
      <c r="F1284" s="1">
        <f t="shared" ca="1" si="375"/>
        <v>0.28000000000000003</v>
      </c>
      <c r="G1284">
        <f t="shared" ca="1" si="387"/>
        <v>4</v>
      </c>
      <c r="H1284">
        <f t="shared" ca="1" si="376"/>
        <v>747</v>
      </c>
      <c r="I1284" s="3">
        <f t="shared" ca="1" si="377"/>
        <v>3295</v>
      </c>
      <c r="J1284">
        <v>12</v>
      </c>
      <c r="K1284" s="1">
        <f t="shared" ca="1" si="378"/>
        <v>0.19</v>
      </c>
      <c r="L1284">
        <f t="shared" ca="1" si="389"/>
        <v>6</v>
      </c>
      <c r="M1284" s="4">
        <f t="shared" ca="1" si="379"/>
        <v>292.07573718804707</v>
      </c>
      <c r="N1284" s="10">
        <f t="shared" ca="1" si="380"/>
        <v>1647.5</v>
      </c>
      <c r="O1284" s="3">
        <f t="shared" ca="1" si="381"/>
        <v>274.58333333333331</v>
      </c>
      <c r="P1284" s="14">
        <f t="shared" ca="1" si="382"/>
        <v>626.04999999999995</v>
      </c>
      <c r="Q1284" s="14">
        <f t="shared" ca="1" si="383"/>
        <v>13180</v>
      </c>
      <c r="R1284" s="12">
        <f t="shared" ca="1" si="384"/>
        <v>2461365</v>
      </c>
      <c r="S1284" s="12">
        <f t="shared" ca="1" si="385"/>
        <v>922.60000000000014</v>
      </c>
      <c r="T1284" s="12">
        <f t="shared" ca="1" si="386"/>
        <v>258555355</v>
      </c>
    </row>
    <row r="1285" spans="1:20">
      <c r="A1285" t="s">
        <v>1300</v>
      </c>
      <c r="B1285" t="str">
        <f t="shared" si="388"/>
        <v>2017</v>
      </c>
      <c r="D1285" s="3">
        <f t="shared" ca="1" si="373"/>
        <v>19184.760000000002</v>
      </c>
      <c r="E1285" s="3">
        <f t="shared" ca="1" si="374"/>
        <v>83412</v>
      </c>
      <c r="F1285" s="1">
        <f t="shared" ca="1" si="375"/>
        <v>0.23000000000000004</v>
      </c>
      <c r="G1285">
        <f t="shared" ca="1" si="387"/>
        <v>3</v>
      </c>
      <c r="H1285">
        <f t="shared" ca="1" si="376"/>
        <v>758</v>
      </c>
      <c r="I1285" s="3">
        <f t="shared" ca="1" si="377"/>
        <v>3566</v>
      </c>
      <c r="J1285">
        <v>12</v>
      </c>
      <c r="K1285" s="1">
        <f t="shared" ca="1" si="378"/>
        <v>0.21</v>
      </c>
      <c r="L1285">
        <f t="shared" ca="1" si="389"/>
        <v>5</v>
      </c>
      <c r="M1285" s="4">
        <f t="shared" ca="1" si="379"/>
        <v>349.99469960487806</v>
      </c>
      <c r="N1285" s="10">
        <f t="shared" ca="1" si="380"/>
        <v>2080.166666666667</v>
      </c>
      <c r="O1285" s="3">
        <f t="shared" ca="1" si="381"/>
        <v>297.16666666666669</v>
      </c>
      <c r="P1285" s="14">
        <f t="shared" ca="1" si="382"/>
        <v>748.86</v>
      </c>
      <c r="Q1285" s="14">
        <f t="shared" ca="1" si="383"/>
        <v>10698</v>
      </c>
      <c r="R1285" s="12">
        <f t="shared" ca="1" si="384"/>
        <v>2703028</v>
      </c>
      <c r="S1285" s="12">
        <f t="shared" ca="1" si="385"/>
        <v>820.18000000000018</v>
      </c>
      <c r="T1285" s="12">
        <f t="shared" ca="1" si="386"/>
        <v>297447192</v>
      </c>
    </row>
    <row r="1286" spans="1:20">
      <c r="A1286" t="s">
        <v>1301</v>
      </c>
      <c r="B1286" t="str">
        <f t="shared" si="388"/>
        <v>2017</v>
      </c>
      <c r="D1286" s="3">
        <f t="shared" ca="1" si="373"/>
        <v>7541.1</v>
      </c>
      <c r="E1286" s="3">
        <f t="shared" ca="1" si="374"/>
        <v>53865</v>
      </c>
      <c r="F1286" s="1">
        <f t="shared" ca="1" si="375"/>
        <v>0.14000000000000001</v>
      </c>
      <c r="G1286">
        <f t="shared" ca="1" si="387"/>
        <v>4</v>
      </c>
      <c r="H1286">
        <f t="shared" ca="1" si="376"/>
        <v>775</v>
      </c>
      <c r="I1286" s="3">
        <f t="shared" ca="1" si="377"/>
        <v>2359</v>
      </c>
      <c r="J1286">
        <v>12</v>
      </c>
      <c r="K1286" s="1">
        <f t="shared" ca="1" si="378"/>
        <v>0.18</v>
      </c>
      <c r="L1286">
        <f t="shared" ca="1" si="389"/>
        <v>6</v>
      </c>
      <c r="M1286" s="4">
        <f t="shared" ca="1" si="379"/>
        <v>197.92338836406583</v>
      </c>
      <c r="N1286" s="10">
        <f t="shared" ca="1" si="380"/>
        <v>1179.5</v>
      </c>
      <c r="O1286" s="3">
        <f t="shared" ca="1" si="381"/>
        <v>196.58333333333334</v>
      </c>
      <c r="P1286" s="14">
        <f t="shared" ca="1" si="382"/>
        <v>424.62</v>
      </c>
      <c r="Q1286" s="14">
        <f t="shared" ca="1" si="383"/>
        <v>9436</v>
      </c>
      <c r="R1286" s="12">
        <f t="shared" ca="1" si="384"/>
        <v>1828225</v>
      </c>
      <c r="S1286" s="12">
        <f t="shared" ca="1" si="385"/>
        <v>330.26000000000005</v>
      </c>
      <c r="T1286" s="12">
        <f t="shared" ca="1" si="386"/>
        <v>127067535</v>
      </c>
    </row>
    <row r="1287" spans="1:20">
      <c r="A1287" t="s">
        <v>1302</v>
      </c>
      <c r="B1287" t="str">
        <f t="shared" si="388"/>
        <v>2017</v>
      </c>
      <c r="D1287" s="3">
        <f t="shared" ca="1" si="373"/>
        <v>25978.120000000003</v>
      </c>
      <c r="E1287" s="3">
        <f t="shared" ca="1" si="374"/>
        <v>92779</v>
      </c>
      <c r="F1287" s="1">
        <f t="shared" ca="1" si="375"/>
        <v>0.28000000000000003</v>
      </c>
      <c r="G1287">
        <f t="shared" ca="1" si="387"/>
        <v>4</v>
      </c>
      <c r="H1287">
        <f t="shared" ca="1" si="376"/>
        <v>779</v>
      </c>
      <c r="I1287" s="3">
        <f t="shared" ca="1" si="377"/>
        <v>2190</v>
      </c>
      <c r="J1287">
        <v>12</v>
      </c>
      <c r="K1287" s="1">
        <f t="shared" ca="1" si="378"/>
        <v>0.15</v>
      </c>
      <c r="L1287">
        <f t="shared" ca="1" si="389"/>
        <v>5</v>
      </c>
      <c r="M1287" s="4">
        <f t="shared" ca="1" si="379"/>
        <v>152.7046404254065</v>
      </c>
      <c r="N1287" s="10">
        <f t="shared" ca="1" si="380"/>
        <v>1277.5</v>
      </c>
      <c r="O1287" s="3">
        <f t="shared" ca="1" si="381"/>
        <v>182.5</v>
      </c>
      <c r="P1287" s="14">
        <f t="shared" ca="1" si="382"/>
        <v>328.5</v>
      </c>
      <c r="Q1287" s="14">
        <f t="shared" ca="1" si="383"/>
        <v>8760</v>
      </c>
      <c r="R1287" s="12">
        <f t="shared" ca="1" si="384"/>
        <v>1706010</v>
      </c>
      <c r="S1287" s="12">
        <f t="shared" ca="1" si="385"/>
        <v>613.20000000000005</v>
      </c>
      <c r="T1287" s="12">
        <f t="shared" ca="1" si="386"/>
        <v>203186010</v>
      </c>
    </row>
    <row r="1288" spans="1:20">
      <c r="A1288" t="s">
        <v>1303</v>
      </c>
      <c r="B1288" t="str">
        <f t="shared" si="388"/>
        <v>2017</v>
      </c>
      <c r="D1288" s="3">
        <f t="shared" ca="1" si="373"/>
        <v>15624.36</v>
      </c>
      <c r="E1288" s="3">
        <f t="shared" ca="1" si="374"/>
        <v>91908</v>
      </c>
      <c r="F1288" s="1">
        <f t="shared" ca="1" si="375"/>
        <v>0.17</v>
      </c>
      <c r="G1288">
        <f t="shared" ca="1" si="387"/>
        <v>4</v>
      </c>
      <c r="H1288">
        <f t="shared" ca="1" si="376"/>
        <v>756</v>
      </c>
      <c r="I1288" s="3">
        <f t="shared" ca="1" si="377"/>
        <v>2844</v>
      </c>
      <c r="J1288">
        <v>12</v>
      </c>
      <c r="K1288" s="1">
        <f t="shared" ca="1" si="378"/>
        <v>0.21</v>
      </c>
      <c r="L1288">
        <f t="shared" ca="1" si="389"/>
        <v>6</v>
      </c>
      <c r="M1288" s="4">
        <f t="shared" ca="1" si="379"/>
        <v>279.13205992043572</v>
      </c>
      <c r="N1288" s="10">
        <f t="shared" ca="1" si="380"/>
        <v>1422</v>
      </c>
      <c r="O1288" s="3">
        <f t="shared" ca="1" si="381"/>
        <v>237</v>
      </c>
      <c r="P1288" s="14">
        <f t="shared" ca="1" si="382"/>
        <v>597.24</v>
      </c>
      <c r="Q1288" s="14">
        <f t="shared" ca="1" si="383"/>
        <v>11376</v>
      </c>
      <c r="R1288" s="12">
        <f t="shared" ca="1" si="384"/>
        <v>2150064</v>
      </c>
      <c r="S1288" s="12">
        <f t="shared" ca="1" si="385"/>
        <v>483.48</v>
      </c>
      <c r="T1288" s="12">
        <f t="shared" ca="1" si="386"/>
        <v>261386352</v>
      </c>
    </row>
    <row r="1289" spans="1:20">
      <c r="A1289" t="s">
        <v>1304</v>
      </c>
      <c r="B1289" t="str">
        <f t="shared" si="388"/>
        <v>2017</v>
      </c>
      <c r="D1289" s="3">
        <f t="shared" ca="1" si="373"/>
        <v>14372.82</v>
      </c>
      <c r="E1289" s="3">
        <f t="shared" ca="1" si="374"/>
        <v>65331</v>
      </c>
      <c r="F1289" s="1">
        <f t="shared" ca="1" si="375"/>
        <v>0.22</v>
      </c>
      <c r="G1289">
        <f t="shared" ca="1" si="387"/>
        <v>3</v>
      </c>
      <c r="H1289">
        <f t="shared" ca="1" si="376"/>
        <v>732</v>
      </c>
      <c r="I1289" s="3">
        <f t="shared" ca="1" si="377"/>
        <v>2769</v>
      </c>
      <c r="J1289">
        <v>12</v>
      </c>
      <c r="K1289" s="1">
        <f t="shared" ca="1" si="378"/>
        <v>0.19</v>
      </c>
      <c r="L1289">
        <f t="shared" ca="1" si="389"/>
        <v>5</v>
      </c>
      <c r="M1289" s="4">
        <f t="shared" ca="1" si="379"/>
        <v>245.44998976440129</v>
      </c>
      <c r="N1289" s="10">
        <f t="shared" ca="1" si="380"/>
        <v>1615.25</v>
      </c>
      <c r="O1289" s="3">
        <f t="shared" ca="1" si="381"/>
        <v>230.75</v>
      </c>
      <c r="P1289" s="14">
        <f t="shared" ca="1" si="382"/>
        <v>526.11</v>
      </c>
      <c r="Q1289" s="14">
        <f t="shared" ca="1" si="383"/>
        <v>8307</v>
      </c>
      <c r="R1289" s="12">
        <f t="shared" ca="1" si="384"/>
        <v>2026908</v>
      </c>
      <c r="S1289" s="12">
        <f t="shared" ca="1" si="385"/>
        <v>609.17999999999995</v>
      </c>
      <c r="T1289" s="12">
        <f t="shared" ca="1" si="386"/>
        <v>180901539</v>
      </c>
    </row>
    <row r="1290" spans="1:20">
      <c r="A1290" t="s">
        <v>1305</v>
      </c>
      <c r="B1290" t="str">
        <f t="shared" si="388"/>
        <v>2017</v>
      </c>
      <c r="D1290" s="3">
        <f t="shared" ca="1" si="373"/>
        <v>17269.169999999998</v>
      </c>
      <c r="E1290" s="3">
        <f t="shared" ca="1" si="374"/>
        <v>55707</v>
      </c>
      <c r="F1290" s="1">
        <f t="shared" ca="1" si="375"/>
        <v>0.30999999999999994</v>
      </c>
      <c r="G1290">
        <f t="shared" ca="1" si="387"/>
        <v>5</v>
      </c>
      <c r="H1290">
        <f t="shared" ca="1" si="376"/>
        <v>759</v>
      </c>
      <c r="I1290" s="3">
        <f t="shared" ca="1" si="377"/>
        <v>3842</v>
      </c>
      <c r="J1290">
        <v>12</v>
      </c>
      <c r="K1290" s="1">
        <f t="shared" ca="1" si="378"/>
        <v>0.18</v>
      </c>
      <c r="L1290">
        <f t="shared" ca="1" si="389"/>
        <v>4</v>
      </c>
      <c r="M1290" s="4">
        <f t="shared" ca="1" si="379"/>
        <v>322.3491556145575</v>
      </c>
      <c r="N1290" s="10">
        <f t="shared" ca="1" si="380"/>
        <v>2561.333333333333</v>
      </c>
      <c r="O1290" s="3">
        <f t="shared" ca="1" si="381"/>
        <v>320.16666666666669</v>
      </c>
      <c r="P1290" s="14">
        <f t="shared" ca="1" si="382"/>
        <v>691.56</v>
      </c>
      <c r="Q1290" s="14">
        <f t="shared" ca="1" si="383"/>
        <v>19210</v>
      </c>
      <c r="R1290" s="12">
        <f t="shared" ca="1" si="384"/>
        <v>2916078</v>
      </c>
      <c r="S1290" s="12">
        <f t="shared" ca="1" si="385"/>
        <v>1191.0199999999998</v>
      </c>
      <c r="T1290" s="12">
        <f t="shared" ca="1" si="386"/>
        <v>214026294</v>
      </c>
    </row>
    <row r="1291" spans="1:20">
      <c r="A1291" t="s">
        <v>1306</v>
      </c>
      <c r="B1291" t="str">
        <f t="shared" si="388"/>
        <v>2017</v>
      </c>
      <c r="D1291" s="3">
        <f t="shared" ca="1" si="373"/>
        <v>38237.120000000003</v>
      </c>
      <c r="E1291" s="3">
        <f t="shared" ca="1" si="374"/>
        <v>119491</v>
      </c>
      <c r="F1291" s="1">
        <f t="shared" ca="1" si="375"/>
        <v>0.32</v>
      </c>
      <c r="G1291">
        <f t="shared" ca="1" si="387"/>
        <v>3</v>
      </c>
      <c r="H1291">
        <f t="shared" ca="1" si="376"/>
        <v>759</v>
      </c>
      <c r="I1291" s="3">
        <f t="shared" ca="1" si="377"/>
        <v>3526</v>
      </c>
      <c r="J1291">
        <v>12</v>
      </c>
      <c r="K1291" s="1">
        <f t="shared" ca="1" si="378"/>
        <v>0.16</v>
      </c>
      <c r="L1291">
        <f t="shared" ca="1" si="389"/>
        <v>4</v>
      </c>
      <c r="M1291" s="4">
        <f t="shared" ca="1" si="379"/>
        <v>262.4908464527735</v>
      </c>
      <c r="N1291" s="10">
        <f t="shared" ca="1" si="380"/>
        <v>2350.6666666666665</v>
      </c>
      <c r="O1291" s="3">
        <f t="shared" ca="1" si="381"/>
        <v>293.83333333333331</v>
      </c>
      <c r="P1291" s="14">
        <f t="shared" ca="1" si="382"/>
        <v>564.16</v>
      </c>
      <c r="Q1291" s="14">
        <f t="shared" ca="1" si="383"/>
        <v>10578</v>
      </c>
      <c r="R1291" s="12">
        <f t="shared" ca="1" si="384"/>
        <v>2676234</v>
      </c>
      <c r="S1291" s="12">
        <f t="shared" ca="1" si="385"/>
        <v>1128.32</v>
      </c>
      <c r="T1291" s="12">
        <f t="shared" ca="1" si="386"/>
        <v>421325266</v>
      </c>
    </row>
    <row r="1292" spans="1:20">
      <c r="A1292" t="s">
        <v>1307</v>
      </c>
      <c r="B1292" t="str">
        <f t="shared" si="388"/>
        <v>2017</v>
      </c>
      <c r="D1292" s="3">
        <f t="shared" ca="1" si="373"/>
        <v>13879.460000000001</v>
      </c>
      <c r="E1292" s="3">
        <f t="shared" ca="1" si="374"/>
        <v>99139</v>
      </c>
      <c r="F1292" s="1">
        <f t="shared" ca="1" si="375"/>
        <v>0.14000000000000001</v>
      </c>
      <c r="G1292">
        <f t="shared" ca="1" si="387"/>
        <v>5</v>
      </c>
      <c r="H1292">
        <f t="shared" ca="1" si="376"/>
        <v>752</v>
      </c>
      <c r="I1292" s="3">
        <f t="shared" ca="1" si="377"/>
        <v>2066</v>
      </c>
      <c r="J1292">
        <v>12</v>
      </c>
      <c r="K1292" s="1">
        <f t="shared" ca="1" si="378"/>
        <v>0.17</v>
      </c>
      <c r="L1292">
        <f t="shared" ca="1" si="389"/>
        <v>5</v>
      </c>
      <c r="M1292" s="4">
        <f t="shared" ca="1" si="379"/>
        <v>163.56274135787737</v>
      </c>
      <c r="N1292" s="10">
        <f t="shared" ca="1" si="380"/>
        <v>1205.1666666666667</v>
      </c>
      <c r="O1292" s="3">
        <f t="shared" ca="1" si="381"/>
        <v>172.16666666666666</v>
      </c>
      <c r="P1292" s="14">
        <f t="shared" ca="1" si="382"/>
        <v>351.22</v>
      </c>
      <c r="Q1292" s="14">
        <f t="shared" ca="1" si="383"/>
        <v>10330</v>
      </c>
      <c r="R1292" s="12">
        <f t="shared" ca="1" si="384"/>
        <v>1553632</v>
      </c>
      <c r="S1292" s="12">
        <f t="shared" ca="1" si="385"/>
        <v>289.24</v>
      </c>
      <c r="T1292" s="12">
        <f t="shared" ca="1" si="386"/>
        <v>204821174</v>
      </c>
    </row>
    <row r="1293" spans="1:20">
      <c r="A1293" t="s">
        <v>1308</v>
      </c>
      <c r="B1293" t="str">
        <f t="shared" si="388"/>
        <v>2017</v>
      </c>
      <c r="D1293" s="3">
        <f t="shared" ca="1" si="373"/>
        <v>10179.040000000001</v>
      </c>
      <c r="E1293" s="3">
        <f t="shared" ca="1" si="374"/>
        <v>63619</v>
      </c>
      <c r="F1293" s="1">
        <f t="shared" ca="1" si="375"/>
        <v>0.16</v>
      </c>
      <c r="G1293">
        <f t="shared" ca="1" si="387"/>
        <v>3</v>
      </c>
      <c r="H1293">
        <f t="shared" ca="1" si="376"/>
        <v>789</v>
      </c>
      <c r="I1293" s="3">
        <f t="shared" ca="1" si="377"/>
        <v>3514</v>
      </c>
      <c r="J1293">
        <v>12</v>
      </c>
      <c r="K1293" s="1">
        <f t="shared" ca="1" si="378"/>
        <v>0.21</v>
      </c>
      <c r="L1293">
        <f t="shared" ca="1" si="389"/>
        <v>3</v>
      </c>
      <c r="M1293" s="4">
        <f t="shared" ca="1" si="379"/>
        <v>344.89101918439195</v>
      </c>
      <c r="N1293" s="10">
        <f t="shared" ca="1" si="380"/>
        <v>2635.5</v>
      </c>
      <c r="O1293" s="3">
        <f t="shared" ca="1" si="381"/>
        <v>292.83333333333331</v>
      </c>
      <c r="P1293" s="14">
        <f t="shared" ca="1" si="382"/>
        <v>737.93999999999994</v>
      </c>
      <c r="Q1293" s="14">
        <f t="shared" ca="1" si="383"/>
        <v>10542</v>
      </c>
      <c r="R1293" s="12">
        <f t="shared" ca="1" si="384"/>
        <v>2772546</v>
      </c>
      <c r="S1293" s="12">
        <f t="shared" ca="1" si="385"/>
        <v>562.24</v>
      </c>
      <c r="T1293" s="12">
        <f t="shared" ca="1" si="386"/>
        <v>223557166</v>
      </c>
    </row>
    <row r="1294" spans="1:20">
      <c r="A1294" t="s">
        <v>1309</v>
      </c>
      <c r="B1294" t="str">
        <f t="shared" si="388"/>
        <v>2017</v>
      </c>
      <c r="D1294" s="3">
        <f t="shared" ca="1" si="373"/>
        <v>11806.300000000001</v>
      </c>
      <c r="E1294" s="3">
        <f t="shared" ca="1" si="374"/>
        <v>118063</v>
      </c>
      <c r="F1294" s="1">
        <f t="shared" ca="1" si="375"/>
        <v>0.1</v>
      </c>
      <c r="G1294">
        <f t="shared" ca="1" si="387"/>
        <v>5</v>
      </c>
      <c r="H1294">
        <f t="shared" ca="1" si="376"/>
        <v>757</v>
      </c>
      <c r="I1294" s="3">
        <f t="shared" ca="1" si="377"/>
        <v>2663</v>
      </c>
      <c r="J1294">
        <v>12</v>
      </c>
      <c r="K1294" s="1">
        <f t="shared" ca="1" si="378"/>
        <v>0.15</v>
      </c>
      <c r="L1294">
        <f t="shared" ca="1" si="389"/>
        <v>4</v>
      </c>
      <c r="M1294" s="4">
        <f t="shared" ca="1" si="379"/>
        <v>185.68605363144175</v>
      </c>
      <c r="N1294" s="10">
        <f t="shared" ca="1" si="380"/>
        <v>1775.3333333333333</v>
      </c>
      <c r="O1294" s="3">
        <f t="shared" ca="1" si="381"/>
        <v>221.91666666666666</v>
      </c>
      <c r="P1294" s="14">
        <f t="shared" ca="1" si="382"/>
        <v>399.45</v>
      </c>
      <c r="Q1294" s="14">
        <f t="shared" ca="1" si="383"/>
        <v>13315</v>
      </c>
      <c r="R1294" s="12">
        <f t="shared" ca="1" si="384"/>
        <v>2015891</v>
      </c>
      <c r="S1294" s="12">
        <f t="shared" ca="1" si="385"/>
        <v>266.3</v>
      </c>
      <c r="T1294" s="12">
        <f t="shared" ca="1" si="386"/>
        <v>314401769</v>
      </c>
    </row>
    <row r="1295" spans="1:20">
      <c r="A1295" t="s">
        <v>1310</v>
      </c>
      <c r="B1295" t="str">
        <f t="shared" si="388"/>
        <v>2017</v>
      </c>
      <c r="D1295" s="3">
        <f t="shared" ca="1" si="373"/>
        <v>21320.959999999999</v>
      </c>
      <c r="E1295" s="3">
        <f t="shared" ca="1" si="374"/>
        <v>66628</v>
      </c>
      <c r="F1295" s="1">
        <f t="shared" ca="1" si="375"/>
        <v>0.32</v>
      </c>
      <c r="G1295">
        <f t="shared" ca="1" si="387"/>
        <v>5</v>
      </c>
      <c r="H1295">
        <f t="shared" ca="1" si="376"/>
        <v>757</v>
      </c>
      <c r="I1295" s="3">
        <f t="shared" ca="1" si="377"/>
        <v>2440</v>
      </c>
      <c r="J1295">
        <v>12</v>
      </c>
      <c r="K1295" s="1">
        <f t="shared" ca="1" si="378"/>
        <v>0.18</v>
      </c>
      <c r="L1295">
        <f t="shared" ca="1" si="389"/>
        <v>6</v>
      </c>
      <c r="M1295" s="4">
        <f t="shared" ca="1" si="379"/>
        <v>204.71940127525261</v>
      </c>
      <c r="N1295" s="10">
        <f t="shared" ca="1" si="380"/>
        <v>1220</v>
      </c>
      <c r="O1295" s="3">
        <f t="shared" ca="1" si="381"/>
        <v>203.33333333333334</v>
      </c>
      <c r="P1295" s="14">
        <f t="shared" ca="1" si="382"/>
        <v>439.2</v>
      </c>
      <c r="Q1295" s="14">
        <f t="shared" ca="1" si="383"/>
        <v>12200</v>
      </c>
      <c r="R1295" s="12">
        <f t="shared" ca="1" si="384"/>
        <v>1847080</v>
      </c>
      <c r="S1295" s="12">
        <f t="shared" ca="1" si="385"/>
        <v>780.80000000000007</v>
      </c>
      <c r="T1295" s="12">
        <f t="shared" ca="1" si="386"/>
        <v>162572320</v>
      </c>
    </row>
    <row r="1296" spans="1:20">
      <c r="A1296" t="s">
        <v>1311</v>
      </c>
      <c r="B1296" t="str">
        <f t="shared" si="388"/>
        <v>2017</v>
      </c>
      <c r="D1296" s="3">
        <f t="shared" ca="1" si="373"/>
        <v>19928.2</v>
      </c>
      <c r="E1296" s="3">
        <f t="shared" ca="1" si="374"/>
        <v>99641</v>
      </c>
      <c r="F1296" s="1">
        <f t="shared" ca="1" si="375"/>
        <v>0.2</v>
      </c>
      <c r="G1296">
        <f t="shared" ca="1" si="387"/>
        <v>5</v>
      </c>
      <c r="H1296">
        <f t="shared" ca="1" si="376"/>
        <v>787</v>
      </c>
      <c r="I1296" s="3">
        <f t="shared" ca="1" si="377"/>
        <v>3432</v>
      </c>
      <c r="J1296">
        <v>12</v>
      </c>
      <c r="K1296" s="1">
        <f t="shared" ca="1" si="378"/>
        <v>0.2</v>
      </c>
      <c r="L1296">
        <f t="shared" ca="1" si="389"/>
        <v>6</v>
      </c>
      <c r="M1296" s="4">
        <f t="shared" ca="1" si="379"/>
        <v>320.51753199869859</v>
      </c>
      <c r="N1296" s="10">
        <f t="shared" ca="1" si="380"/>
        <v>1716</v>
      </c>
      <c r="O1296" s="3">
        <f t="shared" ca="1" si="381"/>
        <v>286</v>
      </c>
      <c r="P1296" s="14">
        <f t="shared" ca="1" si="382"/>
        <v>686.40000000000009</v>
      </c>
      <c r="Q1296" s="14">
        <f t="shared" ca="1" si="383"/>
        <v>17160</v>
      </c>
      <c r="R1296" s="12">
        <f t="shared" ca="1" si="384"/>
        <v>2700984</v>
      </c>
      <c r="S1296" s="12">
        <f t="shared" ca="1" si="385"/>
        <v>686.40000000000009</v>
      </c>
      <c r="T1296" s="12">
        <f t="shared" ca="1" si="386"/>
        <v>341967912</v>
      </c>
    </row>
    <row r="1297" spans="1:20">
      <c r="A1297" t="s">
        <v>1312</v>
      </c>
      <c r="B1297" t="str">
        <f t="shared" si="388"/>
        <v>2017</v>
      </c>
      <c r="D1297" s="3">
        <f t="shared" ca="1" si="373"/>
        <v>26321.08</v>
      </c>
      <c r="E1297" s="3">
        <f t="shared" ca="1" si="374"/>
        <v>69266</v>
      </c>
      <c r="F1297" s="1">
        <f t="shared" ca="1" si="375"/>
        <v>0.38</v>
      </c>
      <c r="G1297">
        <f t="shared" ca="1" si="387"/>
        <v>5</v>
      </c>
      <c r="H1297">
        <f t="shared" ca="1" si="376"/>
        <v>727</v>
      </c>
      <c r="I1297" s="3">
        <f t="shared" ca="1" si="377"/>
        <v>2775</v>
      </c>
      <c r="J1297">
        <v>12</v>
      </c>
      <c r="K1297" s="1">
        <f t="shared" ca="1" si="378"/>
        <v>0.21</v>
      </c>
      <c r="L1297">
        <f t="shared" ca="1" si="389"/>
        <v>4</v>
      </c>
      <c r="M1297" s="4">
        <f t="shared" ca="1" si="379"/>
        <v>272.35986859325209</v>
      </c>
      <c r="N1297" s="10">
        <f t="shared" ca="1" si="380"/>
        <v>1850</v>
      </c>
      <c r="O1297" s="3">
        <f t="shared" ca="1" si="381"/>
        <v>231.25</v>
      </c>
      <c r="P1297" s="14">
        <f t="shared" ca="1" si="382"/>
        <v>582.75</v>
      </c>
      <c r="Q1297" s="14">
        <f t="shared" ca="1" si="383"/>
        <v>13875</v>
      </c>
      <c r="R1297" s="12">
        <f t="shared" ca="1" si="384"/>
        <v>2017425</v>
      </c>
      <c r="S1297" s="12">
        <f t="shared" ca="1" si="385"/>
        <v>1054.5</v>
      </c>
      <c r="T1297" s="12">
        <f t="shared" ca="1" si="386"/>
        <v>192213150</v>
      </c>
    </row>
    <row r="1298" spans="1:20">
      <c r="A1298" t="s">
        <v>1313</v>
      </c>
      <c r="B1298" t="str">
        <f t="shared" si="388"/>
        <v>2017</v>
      </c>
      <c r="D1298" s="3">
        <f t="shared" ca="1" si="373"/>
        <v>11247.6</v>
      </c>
      <c r="E1298" s="3">
        <f t="shared" ca="1" si="374"/>
        <v>112476</v>
      </c>
      <c r="F1298" s="1">
        <f t="shared" ca="1" si="375"/>
        <v>0.1</v>
      </c>
      <c r="G1298">
        <f t="shared" ca="1" si="387"/>
        <v>4</v>
      </c>
      <c r="H1298">
        <f t="shared" ca="1" si="376"/>
        <v>732</v>
      </c>
      <c r="I1298" s="3">
        <f t="shared" ca="1" si="377"/>
        <v>2947</v>
      </c>
      <c r="J1298">
        <v>12</v>
      </c>
      <c r="K1298" s="1">
        <f t="shared" ca="1" si="378"/>
        <v>0.17</v>
      </c>
      <c r="L1298">
        <f t="shared" ca="1" si="389"/>
        <v>4</v>
      </c>
      <c r="M1298" s="4">
        <f t="shared" ca="1" si="379"/>
        <v>233.31045439577196</v>
      </c>
      <c r="N1298" s="10">
        <f t="shared" ca="1" si="380"/>
        <v>1964.6666666666665</v>
      </c>
      <c r="O1298" s="3">
        <f t="shared" ca="1" si="381"/>
        <v>245.58333333333334</v>
      </c>
      <c r="P1298" s="14">
        <f t="shared" ca="1" si="382"/>
        <v>500.99</v>
      </c>
      <c r="Q1298" s="14">
        <f t="shared" ca="1" si="383"/>
        <v>11788</v>
      </c>
      <c r="R1298" s="12">
        <f t="shared" ca="1" si="384"/>
        <v>2157204</v>
      </c>
      <c r="S1298" s="12">
        <f t="shared" ca="1" si="385"/>
        <v>294.7</v>
      </c>
      <c r="T1298" s="12">
        <f t="shared" ca="1" si="386"/>
        <v>331466772</v>
      </c>
    </row>
    <row r="1299" spans="1:20">
      <c r="A1299" t="s">
        <v>1314</v>
      </c>
      <c r="B1299" t="str">
        <f t="shared" si="388"/>
        <v>2017</v>
      </c>
      <c r="D1299" s="3">
        <f t="shared" ca="1" si="373"/>
        <v>23548.32</v>
      </c>
      <c r="E1299" s="3">
        <f t="shared" ca="1" si="374"/>
        <v>102384</v>
      </c>
      <c r="F1299" s="1">
        <f t="shared" ca="1" si="375"/>
        <v>0.23</v>
      </c>
      <c r="G1299">
        <f t="shared" ca="1" si="387"/>
        <v>3</v>
      </c>
      <c r="H1299">
        <f t="shared" ca="1" si="376"/>
        <v>732</v>
      </c>
      <c r="I1299" s="3">
        <f t="shared" ca="1" si="377"/>
        <v>3254</v>
      </c>
      <c r="J1299">
        <v>12</v>
      </c>
      <c r="K1299" s="1">
        <f t="shared" ca="1" si="378"/>
        <v>0.16</v>
      </c>
      <c r="L1299">
        <f t="shared" ca="1" si="389"/>
        <v>4</v>
      </c>
      <c r="M1299" s="4">
        <f t="shared" ca="1" si="379"/>
        <v>242.24197797995603</v>
      </c>
      <c r="N1299" s="10">
        <f t="shared" ca="1" si="380"/>
        <v>2169.333333333333</v>
      </c>
      <c r="O1299" s="3">
        <f t="shared" ca="1" si="381"/>
        <v>271.16666666666669</v>
      </c>
      <c r="P1299" s="14">
        <f t="shared" ca="1" si="382"/>
        <v>520.64</v>
      </c>
      <c r="Q1299" s="14">
        <f t="shared" ca="1" si="383"/>
        <v>9762</v>
      </c>
      <c r="R1299" s="12">
        <f t="shared" ca="1" si="384"/>
        <v>2381928</v>
      </c>
      <c r="S1299" s="12">
        <f t="shared" ca="1" si="385"/>
        <v>748.42000000000007</v>
      </c>
      <c r="T1299" s="12">
        <f t="shared" ca="1" si="386"/>
        <v>333157536</v>
      </c>
    </row>
    <row r="1300" spans="1:20">
      <c r="A1300" t="s">
        <v>1315</v>
      </c>
      <c r="B1300" t="str">
        <f t="shared" si="388"/>
        <v>2017</v>
      </c>
      <c r="D1300" s="3">
        <f t="shared" ca="1" si="373"/>
        <v>7685.3</v>
      </c>
      <c r="E1300" s="3">
        <f t="shared" ca="1" si="374"/>
        <v>76853</v>
      </c>
      <c r="F1300" s="1">
        <f t="shared" ca="1" si="375"/>
        <v>0.1</v>
      </c>
      <c r="G1300">
        <f t="shared" ca="1" si="387"/>
        <v>5</v>
      </c>
      <c r="H1300">
        <f t="shared" ca="1" si="376"/>
        <v>771</v>
      </c>
      <c r="I1300" s="3">
        <f t="shared" ca="1" si="377"/>
        <v>2450</v>
      </c>
      <c r="J1300">
        <v>12</v>
      </c>
      <c r="K1300" s="1">
        <f t="shared" ca="1" si="378"/>
        <v>0.2</v>
      </c>
      <c r="L1300">
        <f t="shared" ca="1" si="389"/>
        <v>3</v>
      </c>
      <c r="M1300" s="4">
        <f t="shared" ca="1" si="379"/>
        <v>228.80767872867477</v>
      </c>
      <c r="N1300" s="10">
        <f t="shared" ca="1" si="380"/>
        <v>1837.5</v>
      </c>
      <c r="O1300" s="3">
        <f t="shared" ca="1" si="381"/>
        <v>204.16666666666666</v>
      </c>
      <c r="P1300" s="14">
        <f t="shared" ca="1" si="382"/>
        <v>490</v>
      </c>
      <c r="Q1300" s="14">
        <f t="shared" ca="1" si="383"/>
        <v>12250</v>
      </c>
      <c r="R1300" s="12">
        <f t="shared" ca="1" si="384"/>
        <v>1888950</v>
      </c>
      <c r="S1300" s="12">
        <f t="shared" ca="1" si="385"/>
        <v>245</v>
      </c>
      <c r="T1300" s="12">
        <f t="shared" ca="1" si="386"/>
        <v>188289850</v>
      </c>
    </row>
    <row r="1301" spans="1:20">
      <c r="A1301" t="s">
        <v>1316</v>
      </c>
      <c r="B1301" t="str">
        <f t="shared" si="388"/>
        <v>2017</v>
      </c>
      <c r="D1301" s="3">
        <f t="shared" ca="1" si="373"/>
        <v>29068.2</v>
      </c>
      <c r="E1301" s="3">
        <f t="shared" ca="1" si="374"/>
        <v>80745</v>
      </c>
      <c r="F1301" s="1">
        <f t="shared" ca="1" si="375"/>
        <v>0.36</v>
      </c>
      <c r="G1301">
        <f t="shared" ca="1" si="387"/>
        <v>5</v>
      </c>
      <c r="H1301">
        <f t="shared" ca="1" si="376"/>
        <v>789</v>
      </c>
      <c r="I1301" s="3">
        <f t="shared" ca="1" si="377"/>
        <v>2194</v>
      </c>
      <c r="J1301">
        <v>12</v>
      </c>
      <c r="K1301" s="1">
        <f t="shared" ca="1" si="378"/>
        <v>0.15</v>
      </c>
      <c r="L1301">
        <f t="shared" ca="1" si="389"/>
        <v>5</v>
      </c>
      <c r="M1301" s="4">
        <f t="shared" ca="1" si="379"/>
        <v>152.98355301065837</v>
      </c>
      <c r="N1301" s="10">
        <f t="shared" ca="1" si="380"/>
        <v>1279.8333333333335</v>
      </c>
      <c r="O1301" s="3">
        <f t="shared" ca="1" si="381"/>
        <v>182.83333333333334</v>
      </c>
      <c r="P1301" s="14">
        <f t="shared" ca="1" si="382"/>
        <v>329.09999999999997</v>
      </c>
      <c r="Q1301" s="14">
        <f t="shared" ca="1" si="383"/>
        <v>10970</v>
      </c>
      <c r="R1301" s="12">
        <f t="shared" ca="1" si="384"/>
        <v>1731066</v>
      </c>
      <c r="S1301" s="12">
        <f t="shared" ca="1" si="385"/>
        <v>789.83999999999992</v>
      </c>
      <c r="T1301" s="12">
        <f t="shared" ca="1" si="386"/>
        <v>177154530</v>
      </c>
    </row>
    <row r="1302" spans="1:20">
      <c r="A1302" t="s">
        <v>1317</v>
      </c>
      <c r="B1302" t="str">
        <f t="shared" si="388"/>
        <v>2017</v>
      </c>
      <c r="D1302" s="3">
        <f t="shared" ca="1" si="373"/>
        <v>20200.95</v>
      </c>
      <c r="E1302" s="3">
        <f t="shared" ca="1" si="374"/>
        <v>61215</v>
      </c>
      <c r="F1302" s="1">
        <f t="shared" ca="1" si="375"/>
        <v>0.33</v>
      </c>
      <c r="G1302">
        <f t="shared" ca="1" si="387"/>
        <v>3</v>
      </c>
      <c r="H1302">
        <f t="shared" ca="1" si="376"/>
        <v>789</v>
      </c>
      <c r="I1302" s="3">
        <f t="shared" ca="1" si="377"/>
        <v>3246</v>
      </c>
      <c r="J1302">
        <v>12</v>
      </c>
      <c r="K1302" s="1">
        <f t="shared" ca="1" si="378"/>
        <v>0.2</v>
      </c>
      <c r="L1302">
        <f t="shared" ca="1" si="389"/>
        <v>6</v>
      </c>
      <c r="M1302" s="4">
        <f t="shared" ca="1" si="379"/>
        <v>303.14682659317486</v>
      </c>
      <c r="N1302" s="10">
        <f t="shared" ca="1" si="380"/>
        <v>1623</v>
      </c>
      <c r="O1302" s="3">
        <f t="shared" ca="1" si="381"/>
        <v>270.5</v>
      </c>
      <c r="P1302" s="14">
        <f t="shared" ca="1" si="382"/>
        <v>649.20000000000005</v>
      </c>
      <c r="Q1302" s="14">
        <f t="shared" ca="1" si="383"/>
        <v>9738</v>
      </c>
      <c r="R1302" s="12">
        <f t="shared" ca="1" si="384"/>
        <v>2561094</v>
      </c>
      <c r="S1302" s="12">
        <f t="shared" ca="1" si="385"/>
        <v>1071.18</v>
      </c>
      <c r="T1302" s="12">
        <f t="shared" ca="1" si="386"/>
        <v>198703890</v>
      </c>
    </row>
    <row r="1303" spans="1:20">
      <c r="A1303" t="s">
        <v>1318</v>
      </c>
      <c r="B1303" t="str">
        <f t="shared" si="388"/>
        <v>2017</v>
      </c>
      <c r="D1303" s="3">
        <f t="shared" ca="1" si="373"/>
        <v>20441.399999999998</v>
      </c>
      <c r="E1303" s="3">
        <f t="shared" ca="1" si="374"/>
        <v>97340</v>
      </c>
      <c r="F1303" s="1">
        <f t="shared" ca="1" si="375"/>
        <v>0.20999999999999996</v>
      </c>
      <c r="G1303">
        <f t="shared" ca="1" si="387"/>
        <v>4</v>
      </c>
      <c r="H1303">
        <f t="shared" ca="1" si="376"/>
        <v>780</v>
      </c>
      <c r="I1303" s="3">
        <f t="shared" ca="1" si="377"/>
        <v>3984</v>
      </c>
      <c r="J1303">
        <v>12</v>
      </c>
      <c r="K1303" s="1">
        <f t="shared" ca="1" si="378"/>
        <v>0.17</v>
      </c>
      <c r="L1303">
        <f t="shared" ca="1" si="389"/>
        <v>4</v>
      </c>
      <c r="M1303" s="4">
        <f t="shared" ca="1" si="379"/>
        <v>315.4085002757908</v>
      </c>
      <c r="N1303" s="10">
        <f t="shared" ca="1" si="380"/>
        <v>2656</v>
      </c>
      <c r="O1303" s="3">
        <f t="shared" ca="1" si="381"/>
        <v>332</v>
      </c>
      <c r="P1303" s="14">
        <f t="shared" ca="1" si="382"/>
        <v>677.28000000000009</v>
      </c>
      <c r="Q1303" s="14">
        <f t="shared" ca="1" si="383"/>
        <v>15936</v>
      </c>
      <c r="R1303" s="12">
        <f t="shared" ca="1" si="384"/>
        <v>3107520</v>
      </c>
      <c r="S1303" s="12">
        <f t="shared" ca="1" si="385"/>
        <v>836.63999999999987</v>
      </c>
      <c r="T1303" s="12">
        <f t="shared" ca="1" si="386"/>
        <v>387802560</v>
      </c>
    </row>
    <row r="1304" spans="1:20">
      <c r="A1304" t="s">
        <v>1319</v>
      </c>
      <c r="B1304" t="str">
        <f t="shared" si="388"/>
        <v>2017</v>
      </c>
      <c r="D1304" s="3">
        <f t="shared" ca="1" si="373"/>
        <v>12422.52</v>
      </c>
      <c r="E1304" s="3">
        <f t="shared" ca="1" si="374"/>
        <v>112932</v>
      </c>
      <c r="F1304" s="1">
        <f t="shared" ca="1" si="375"/>
        <v>0.11</v>
      </c>
      <c r="G1304">
        <f t="shared" ca="1" si="387"/>
        <v>4</v>
      </c>
      <c r="H1304">
        <f t="shared" ca="1" si="376"/>
        <v>768</v>
      </c>
      <c r="I1304" s="3">
        <f t="shared" ca="1" si="377"/>
        <v>2048</v>
      </c>
      <c r="J1304">
        <v>12</v>
      </c>
      <c r="K1304" s="1">
        <f t="shared" ca="1" si="378"/>
        <v>0.21</v>
      </c>
      <c r="L1304">
        <f t="shared" ca="1" si="389"/>
        <v>4</v>
      </c>
      <c r="M1304" s="4">
        <f t="shared" ca="1" si="379"/>
        <v>201.00649040683979</v>
      </c>
      <c r="N1304" s="10">
        <f t="shared" ca="1" si="380"/>
        <v>1365.3333333333333</v>
      </c>
      <c r="O1304" s="3">
        <f t="shared" ca="1" si="381"/>
        <v>170.66666666666666</v>
      </c>
      <c r="P1304" s="14">
        <f t="shared" ca="1" si="382"/>
        <v>430.08</v>
      </c>
      <c r="Q1304" s="14">
        <f t="shared" ca="1" si="383"/>
        <v>8192</v>
      </c>
      <c r="R1304" s="12">
        <f t="shared" ca="1" si="384"/>
        <v>1572864</v>
      </c>
      <c r="S1304" s="12">
        <f t="shared" ca="1" si="385"/>
        <v>225.28</v>
      </c>
      <c r="T1304" s="12">
        <f t="shared" ca="1" si="386"/>
        <v>231284736</v>
      </c>
    </row>
    <row r="1305" spans="1:20">
      <c r="A1305" t="s">
        <v>1320</v>
      </c>
      <c r="B1305" t="str">
        <f t="shared" si="388"/>
        <v>2017</v>
      </c>
      <c r="D1305" s="3">
        <f t="shared" ca="1" si="373"/>
        <v>11572.34</v>
      </c>
      <c r="E1305" s="3">
        <f t="shared" ca="1" si="374"/>
        <v>89018</v>
      </c>
      <c r="F1305" s="1">
        <f t="shared" ca="1" si="375"/>
        <v>0.13</v>
      </c>
      <c r="G1305">
        <f t="shared" ca="1" si="387"/>
        <v>3</v>
      </c>
      <c r="H1305">
        <f t="shared" ca="1" si="376"/>
        <v>753</v>
      </c>
      <c r="I1305" s="3">
        <f t="shared" ca="1" si="377"/>
        <v>3901</v>
      </c>
      <c r="J1305">
        <v>12</v>
      </c>
      <c r="K1305" s="1">
        <f t="shared" ca="1" si="378"/>
        <v>0.19</v>
      </c>
      <c r="L1305">
        <f t="shared" ca="1" si="389"/>
        <v>5</v>
      </c>
      <c r="M1305" s="4">
        <f t="shared" ca="1" si="379"/>
        <v>345.79285304114478</v>
      </c>
      <c r="N1305" s="10">
        <f t="shared" ca="1" si="380"/>
        <v>2275.5833333333335</v>
      </c>
      <c r="O1305" s="3">
        <f t="shared" ca="1" si="381"/>
        <v>325.08333333333331</v>
      </c>
      <c r="P1305" s="14">
        <f t="shared" ca="1" si="382"/>
        <v>741.19</v>
      </c>
      <c r="Q1305" s="14">
        <f t="shared" ca="1" si="383"/>
        <v>11703</v>
      </c>
      <c r="R1305" s="12">
        <f t="shared" ca="1" si="384"/>
        <v>2937453</v>
      </c>
      <c r="S1305" s="12">
        <f t="shared" ca="1" si="385"/>
        <v>507.13</v>
      </c>
      <c r="T1305" s="12">
        <f t="shared" ca="1" si="386"/>
        <v>347259218</v>
      </c>
    </row>
    <row r="1306" spans="1:20">
      <c r="A1306" t="s">
        <v>1321</v>
      </c>
      <c r="B1306" t="str">
        <f t="shared" si="388"/>
        <v>2017</v>
      </c>
      <c r="D1306" s="3">
        <f t="shared" ca="1" si="373"/>
        <v>22637.88</v>
      </c>
      <c r="E1306" s="3">
        <f t="shared" ca="1" si="374"/>
        <v>83844</v>
      </c>
      <c r="F1306" s="1">
        <f t="shared" ca="1" si="375"/>
        <v>0.27</v>
      </c>
      <c r="G1306">
        <f t="shared" ca="1" si="387"/>
        <v>5</v>
      </c>
      <c r="H1306">
        <f t="shared" ca="1" si="376"/>
        <v>736</v>
      </c>
      <c r="I1306" s="3">
        <f t="shared" ca="1" si="377"/>
        <v>3841</v>
      </c>
      <c r="J1306">
        <v>12</v>
      </c>
      <c r="K1306" s="1">
        <f t="shared" ca="1" si="378"/>
        <v>0.17</v>
      </c>
      <c r="L1306">
        <f t="shared" ca="1" si="389"/>
        <v>3</v>
      </c>
      <c r="M1306" s="4">
        <f t="shared" ca="1" si="379"/>
        <v>304.08736183717667</v>
      </c>
      <c r="N1306" s="10">
        <f t="shared" ca="1" si="380"/>
        <v>2880.75</v>
      </c>
      <c r="O1306" s="3">
        <f t="shared" ca="1" si="381"/>
        <v>320.08333333333331</v>
      </c>
      <c r="P1306" s="14">
        <f t="shared" ca="1" si="382"/>
        <v>652.97</v>
      </c>
      <c r="Q1306" s="14">
        <f t="shared" ca="1" si="383"/>
        <v>19205</v>
      </c>
      <c r="R1306" s="12">
        <f t="shared" ca="1" si="384"/>
        <v>2826976</v>
      </c>
      <c r="S1306" s="12">
        <f t="shared" ca="1" si="385"/>
        <v>1037.0700000000002</v>
      </c>
      <c r="T1306" s="12">
        <f t="shared" ca="1" si="386"/>
        <v>322044804</v>
      </c>
    </row>
    <row r="1307" spans="1:20">
      <c r="A1307" t="s">
        <v>1322</v>
      </c>
      <c r="B1307" t="str">
        <f t="shared" si="388"/>
        <v>2017</v>
      </c>
      <c r="D1307" s="3">
        <f t="shared" ca="1" si="373"/>
        <v>42444.4</v>
      </c>
      <c r="E1307" s="3">
        <f t="shared" ca="1" si="374"/>
        <v>106111</v>
      </c>
      <c r="F1307" s="1">
        <f t="shared" ca="1" si="375"/>
        <v>0.4</v>
      </c>
      <c r="G1307">
        <f t="shared" ca="1" si="387"/>
        <v>5</v>
      </c>
      <c r="H1307">
        <f t="shared" ca="1" si="376"/>
        <v>787</v>
      </c>
      <c r="I1307" s="3">
        <f t="shared" ca="1" si="377"/>
        <v>2997</v>
      </c>
      <c r="J1307">
        <v>12</v>
      </c>
      <c r="K1307" s="1">
        <f t="shared" ca="1" si="378"/>
        <v>0.2</v>
      </c>
      <c r="L1307">
        <f t="shared" ca="1" si="389"/>
        <v>4</v>
      </c>
      <c r="M1307" s="4">
        <f t="shared" ca="1" si="379"/>
        <v>279.89249516319927</v>
      </c>
      <c r="N1307" s="10">
        <f t="shared" ca="1" si="380"/>
        <v>1998</v>
      </c>
      <c r="O1307" s="3">
        <f t="shared" ca="1" si="381"/>
        <v>249.75</v>
      </c>
      <c r="P1307" s="14">
        <f t="shared" ca="1" si="382"/>
        <v>599.4</v>
      </c>
      <c r="Q1307" s="14">
        <f t="shared" ca="1" si="383"/>
        <v>14985</v>
      </c>
      <c r="R1307" s="12">
        <f t="shared" ca="1" si="384"/>
        <v>2358639</v>
      </c>
      <c r="S1307" s="12">
        <f t="shared" ca="1" si="385"/>
        <v>1198.8</v>
      </c>
      <c r="T1307" s="12">
        <f t="shared" ca="1" si="386"/>
        <v>318014667</v>
      </c>
    </row>
    <row r="1308" spans="1:20">
      <c r="A1308" t="s">
        <v>1323</v>
      </c>
      <c r="B1308" t="str">
        <f t="shared" si="388"/>
        <v>2017</v>
      </c>
      <c r="D1308" s="3">
        <f t="shared" ca="1" si="373"/>
        <v>30718.520000000004</v>
      </c>
      <c r="E1308" s="3">
        <f t="shared" ca="1" si="374"/>
        <v>109709</v>
      </c>
      <c r="F1308" s="1">
        <f t="shared" ca="1" si="375"/>
        <v>0.28000000000000003</v>
      </c>
      <c r="G1308">
        <f t="shared" ca="1" si="387"/>
        <v>5</v>
      </c>
      <c r="H1308">
        <f t="shared" ca="1" si="376"/>
        <v>781</v>
      </c>
      <c r="I1308" s="3">
        <f t="shared" ca="1" si="377"/>
        <v>2391</v>
      </c>
      <c r="J1308">
        <v>12</v>
      </c>
      <c r="K1308" s="1">
        <f t="shared" ca="1" si="378"/>
        <v>0.16</v>
      </c>
      <c r="L1308">
        <f t="shared" ca="1" si="389"/>
        <v>6</v>
      </c>
      <c r="M1308" s="4">
        <f t="shared" ca="1" si="379"/>
        <v>177.99648720039184</v>
      </c>
      <c r="N1308" s="10">
        <f t="shared" ca="1" si="380"/>
        <v>1195.5</v>
      </c>
      <c r="O1308" s="3">
        <f t="shared" ca="1" si="381"/>
        <v>199.25</v>
      </c>
      <c r="P1308" s="14">
        <f t="shared" ca="1" si="382"/>
        <v>382.56</v>
      </c>
      <c r="Q1308" s="14">
        <f t="shared" ca="1" si="383"/>
        <v>11955</v>
      </c>
      <c r="R1308" s="12">
        <f t="shared" ca="1" si="384"/>
        <v>1867371</v>
      </c>
      <c r="S1308" s="12">
        <f t="shared" ca="1" si="385"/>
        <v>669.48</v>
      </c>
      <c r="T1308" s="12">
        <f t="shared" ca="1" si="386"/>
        <v>262314219</v>
      </c>
    </row>
    <row r="1309" spans="1:20">
      <c r="A1309" t="s">
        <v>1324</v>
      </c>
      <c r="B1309" t="str">
        <f t="shared" si="388"/>
        <v>2017</v>
      </c>
      <c r="D1309" s="3">
        <f t="shared" ca="1" si="373"/>
        <v>19790.46</v>
      </c>
      <c r="E1309" s="3">
        <f t="shared" ca="1" si="374"/>
        <v>109947</v>
      </c>
      <c r="F1309" s="1">
        <f t="shared" ca="1" si="375"/>
        <v>0.18</v>
      </c>
      <c r="G1309">
        <f t="shared" ca="1" si="387"/>
        <v>3</v>
      </c>
      <c r="H1309">
        <f t="shared" ca="1" si="376"/>
        <v>768</v>
      </c>
      <c r="I1309" s="3">
        <f t="shared" ca="1" si="377"/>
        <v>3164</v>
      </c>
      <c r="J1309">
        <v>12</v>
      </c>
      <c r="K1309" s="1">
        <f t="shared" ca="1" si="378"/>
        <v>0.16</v>
      </c>
      <c r="L1309">
        <f t="shared" ca="1" si="389"/>
        <v>5</v>
      </c>
      <c r="M1309" s="4">
        <f t="shared" ca="1" si="379"/>
        <v>235.54198473527387</v>
      </c>
      <c r="N1309" s="10">
        <f t="shared" ca="1" si="380"/>
        <v>1845.6666666666667</v>
      </c>
      <c r="O1309" s="3">
        <f t="shared" ca="1" si="381"/>
        <v>263.66666666666669</v>
      </c>
      <c r="P1309" s="14">
        <f t="shared" ca="1" si="382"/>
        <v>506.24</v>
      </c>
      <c r="Q1309" s="14">
        <f t="shared" ca="1" si="383"/>
        <v>9492</v>
      </c>
      <c r="R1309" s="12">
        <f t="shared" ca="1" si="384"/>
        <v>2429952</v>
      </c>
      <c r="S1309" s="12">
        <f t="shared" ca="1" si="385"/>
        <v>569.52</v>
      </c>
      <c r="T1309" s="12">
        <f t="shared" ca="1" si="386"/>
        <v>347872308</v>
      </c>
    </row>
    <row r="1310" spans="1:20">
      <c r="A1310" t="s">
        <v>1325</v>
      </c>
      <c r="B1310" t="str">
        <f t="shared" si="388"/>
        <v>2017</v>
      </c>
      <c r="D1310" s="3">
        <f t="shared" ca="1" si="373"/>
        <v>31426.880000000001</v>
      </c>
      <c r="E1310" s="3">
        <f t="shared" ca="1" si="374"/>
        <v>92432</v>
      </c>
      <c r="F1310" s="1">
        <f t="shared" ca="1" si="375"/>
        <v>0.34</v>
      </c>
      <c r="G1310">
        <f t="shared" ca="1" si="387"/>
        <v>5</v>
      </c>
      <c r="H1310">
        <f t="shared" ca="1" si="376"/>
        <v>724</v>
      </c>
      <c r="I1310" s="3">
        <f t="shared" ca="1" si="377"/>
        <v>3276</v>
      </c>
      <c r="J1310">
        <v>12</v>
      </c>
      <c r="K1310" s="1">
        <f t="shared" ca="1" si="378"/>
        <v>0.2</v>
      </c>
      <c r="L1310">
        <f t="shared" ca="1" si="389"/>
        <v>6</v>
      </c>
      <c r="M1310" s="4">
        <f t="shared" ca="1" si="379"/>
        <v>305.94855327148508</v>
      </c>
      <c r="N1310" s="10">
        <f t="shared" ca="1" si="380"/>
        <v>1638</v>
      </c>
      <c r="O1310" s="3">
        <f t="shared" ca="1" si="381"/>
        <v>273</v>
      </c>
      <c r="P1310" s="14">
        <f t="shared" ca="1" si="382"/>
        <v>655.20000000000005</v>
      </c>
      <c r="Q1310" s="14">
        <f t="shared" ca="1" si="383"/>
        <v>16380</v>
      </c>
      <c r="R1310" s="12">
        <f t="shared" ca="1" si="384"/>
        <v>2371824</v>
      </c>
      <c r="S1310" s="12">
        <f t="shared" ca="1" si="385"/>
        <v>1113.8400000000001</v>
      </c>
      <c r="T1310" s="12">
        <f t="shared" ca="1" si="386"/>
        <v>302807232</v>
      </c>
    </row>
    <row r="1311" spans="1:20">
      <c r="A1311" t="s">
        <v>1326</v>
      </c>
      <c r="B1311" t="str">
        <f t="shared" si="388"/>
        <v>2017</v>
      </c>
      <c r="D1311" s="3">
        <f t="shared" ca="1" si="373"/>
        <v>21793.46</v>
      </c>
      <c r="E1311" s="3">
        <f t="shared" ca="1" si="374"/>
        <v>83821</v>
      </c>
      <c r="F1311" s="1">
        <f t="shared" ca="1" si="375"/>
        <v>0.26</v>
      </c>
      <c r="G1311">
        <f t="shared" ca="1" si="387"/>
        <v>4</v>
      </c>
      <c r="H1311">
        <f t="shared" ca="1" si="376"/>
        <v>784</v>
      </c>
      <c r="I1311" s="3">
        <f t="shared" ca="1" si="377"/>
        <v>2381</v>
      </c>
      <c r="J1311">
        <v>12</v>
      </c>
      <c r="K1311" s="1">
        <f t="shared" ca="1" si="378"/>
        <v>0.18</v>
      </c>
      <c r="L1311">
        <f t="shared" ca="1" si="389"/>
        <v>3</v>
      </c>
      <c r="M1311" s="4">
        <f t="shared" ca="1" si="379"/>
        <v>199.76921903130184</v>
      </c>
      <c r="N1311" s="10">
        <f t="shared" ca="1" si="380"/>
        <v>1785.75</v>
      </c>
      <c r="O1311" s="3">
        <f t="shared" ca="1" si="381"/>
        <v>198.41666666666666</v>
      </c>
      <c r="P1311" s="14">
        <f t="shared" ca="1" si="382"/>
        <v>428.58</v>
      </c>
      <c r="Q1311" s="14">
        <f t="shared" ca="1" si="383"/>
        <v>9524</v>
      </c>
      <c r="R1311" s="12">
        <f t="shared" ca="1" si="384"/>
        <v>1866704</v>
      </c>
      <c r="S1311" s="12">
        <f t="shared" ca="1" si="385"/>
        <v>619.06000000000006</v>
      </c>
      <c r="T1311" s="12">
        <f t="shared" ca="1" si="386"/>
        <v>199577801</v>
      </c>
    </row>
    <row r="1312" spans="1:20">
      <c r="A1312" t="s">
        <v>1327</v>
      </c>
      <c r="B1312" t="str">
        <f t="shared" si="388"/>
        <v>2017</v>
      </c>
      <c r="D1312" s="3">
        <f t="shared" ca="1" si="373"/>
        <v>9172.4600000000009</v>
      </c>
      <c r="E1312" s="3">
        <f t="shared" ca="1" si="374"/>
        <v>83386</v>
      </c>
      <c r="F1312" s="1">
        <f t="shared" ca="1" si="375"/>
        <v>0.11000000000000001</v>
      </c>
      <c r="G1312">
        <f t="shared" ca="1" si="387"/>
        <v>5</v>
      </c>
      <c r="H1312">
        <f t="shared" ca="1" si="376"/>
        <v>737</v>
      </c>
      <c r="I1312" s="3">
        <f t="shared" ca="1" si="377"/>
        <v>3376</v>
      </c>
      <c r="J1312">
        <v>12</v>
      </c>
      <c r="K1312" s="1">
        <f t="shared" ca="1" si="378"/>
        <v>0.21</v>
      </c>
      <c r="L1312">
        <f t="shared" ca="1" si="389"/>
        <v>3</v>
      </c>
      <c r="M1312" s="4">
        <f t="shared" ca="1" si="379"/>
        <v>331.3466365300248</v>
      </c>
      <c r="N1312" s="10">
        <f t="shared" ca="1" si="380"/>
        <v>2532</v>
      </c>
      <c r="O1312" s="3">
        <f t="shared" ca="1" si="381"/>
        <v>281.33333333333331</v>
      </c>
      <c r="P1312" s="14">
        <f t="shared" ca="1" si="382"/>
        <v>708.95999999999992</v>
      </c>
      <c r="Q1312" s="14">
        <f t="shared" ca="1" si="383"/>
        <v>16880</v>
      </c>
      <c r="R1312" s="12">
        <f t="shared" ca="1" si="384"/>
        <v>2488112</v>
      </c>
      <c r="S1312" s="12">
        <f t="shared" ca="1" si="385"/>
        <v>371.36000000000007</v>
      </c>
      <c r="T1312" s="12">
        <f t="shared" ca="1" si="386"/>
        <v>281511136</v>
      </c>
    </row>
    <row r="1313" spans="1:20">
      <c r="A1313" t="s">
        <v>1328</v>
      </c>
      <c r="B1313" t="str">
        <f t="shared" si="388"/>
        <v>2017</v>
      </c>
      <c r="D1313" s="3">
        <f t="shared" ca="1" si="373"/>
        <v>31623.9</v>
      </c>
      <c r="E1313" s="3">
        <f t="shared" ca="1" si="374"/>
        <v>95830</v>
      </c>
      <c r="F1313" s="1">
        <f t="shared" ca="1" si="375"/>
        <v>0.33</v>
      </c>
      <c r="G1313">
        <f t="shared" ca="1" si="387"/>
        <v>4</v>
      </c>
      <c r="H1313">
        <f t="shared" ca="1" si="376"/>
        <v>773</v>
      </c>
      <c r="I1313" s="3">
        <f t="shared" ca="1" si="377"/>
        <v>2159</v>
      </c>
      <c r="J1313">
        <v>12</v>
      </c>
      <c r="K1313" s="1">
        <f t="shared" ca="1" si="378"/>
        <v>0.15</v>
      </c>
      <c r="L1313">
        <f t="shared" ca="1" si="389"/>
        <v>5</v>
      </c>
      <c r="M1313" s="4">
        <f t="shared" ca="1" si="379"/>
        <v>150.54306788970445</v>
      </c>
      <c r="N1313" s="10">
        <f t="shared" ca="1" si="380"/>
        <v>1259.4166666666667</v>
      </c>
      <c r="O1313" s="3">
        <f t="shared" ca="1" si="381"/>
        <v>179.91666666666666</v>
      </c>
      <c r="P1313" s="14">
        <f t="shared" ca="1" si="382"/>
        <v>323.84999999999997</v>
      </c>
      <c r="Q1313" s="14">
        <f t="shared" ca="1" si="383"/>
        <v>8636</v>
      </c>
      <c r="R1313" s="12">
        <f t="shared" ca="1" si="384"/>
        <v>1668907</v>
      </c>
      <c r="S1313" s="12">
        <f t="shared" ca="1" si="385"/>
        <v>712.47</v>
      </c>
      <c r="T1313" s="12">
        <f t="shared" ca="1" si="386"/>
        <v>206896970</v>
      </c>
    </row>
    <row r="1314" spans="1:20">
      <c r="A1314" t="s">
        <v>1329</v>
      </c>
      <c r="B1314" t="str">
        <f t="shared" si="388"/>
        <v>2017</v>
      </c>
      <c r="D1314" s="3">
        <f t="shared" ca="1" si="373"/>
        <v>12238.32</v>
      </c>
      <c r="E1314" s="3">
        <f t="shared" ca="1" si="374"/>
        <v>50993</v>
      </c>
      <c r="F1314" s="1">
        <f t="shared" ca="1" si="375"/>
        <v>0.24</v>
      </c>
      <c r="G1314">
        <f t="shared" ca="1" si="387"/>
        <v>5</v>
      </c>
      <c r="H1314">
        <f t="shared" ca="1" si="376"/>
        <v>784</v>
      </c>
      <c r="I1314" s="3">
        <f t="shared" ca="1" si="377"/>
        <v>2547</v>
      </c>
      <c r="J1314">
        <v>12</v>
      </c>
      <c r="K1314" s="1">
        <f t="shared" ca="1" si="378"/>
        <v>0.15</v>
      </c>
      <c r="L1314">
        <f t="shared" ca="1" si="389"/>
        <v>3</v>
      </c>
      <c r="M1314" s="4">
        <f t="shared" ca="1" si="379"/>
        <v>177.59758865913716</v>
      </c>
      <c r="N1314" s="10">
        <f t="shared" ca="1" si="380"/>
        <v>1910.25</v>
      </c>
      <c r="O1314" s="3">
        <f t="shared" ca="1" si="381"/>
        <v>212.25</v>
      </c>
      <c r="P1314" s="14">
        <f t="shared" ca="1" si="382"/>
        <v>382.05</v>
      </c>
      <c r="Q1314" s="14">
        <f t="shared" ca="1" si="383"/>
        <v>12735</v>
      </c>
      <c r="R1314" s="12">
        <f t="shared" ca="1" si="384"/>
        <v>1996848</v>
      </c>
      <c r="S1314" s="12">
        <f t="shared" ca="1" si="385"/>
        <v>611.28</v>
      </c>
      <c r="T1314" s="12">
        <f t="shared" ca="1" si="386"/>
        <v>129879171</v>
      </c>
    </row>
    <row r="1315" spans="1:20">
      <c r="A1315" t="s">
        <v>1330</v>
      </c>
      <c r="B1315" t="str">
        <f t="shared" si="388"/>
        <v>2017</v>
      </c>
      <c r="D1315" s="3">
        <f t="shared" ca="1" si="373"/>
        <v>42511.89</v>
      </c>
      <c r="E1315" s="3">
        <f t="shared" ca="1" si="374"/>
        <v>114897</v>
      </c>
      <c r="F1315" s="1">
        <f t="shared" ca="1" si="375"/>
        <v>0.37</v>
      </c>
      <c r="G1315">
        <f t="shared" ca="1" si="387"/>
        <v>3</v>
      </c>
      <c r="H1315">
        <f t="shared" ca="1" si="376"/>
        <v>739</v>
      </c>
      <c r="I1315" s="3">
        <f t="shared" ca="1" si="377"/>
        <v>2807</v>
      </c>
      <c r="J1315">
        <v>12</v>
      </c>
      <c r="K1315" s="1">
        <f t="shared" ca="1" si="378"/>
        <v>0.16</v>
      </c>
      <c r="L1315">
        <f t="shared" ca="1" si="389"/>
        <v>4</v>
      </c>
      <c r="M1315" s="4">
        <f t="shared" ca="1" si="379"/>
        <v>208.96534486470082</v>
      </c>
      <c r="N1315" s="10">
        <f t="shared" ca="1" si="380"/>
        <v>1871.3333333333333</v>
      </c>
      <c r="O1315" s="3">
        <f t="shared" ca="1" si="381"/>
        <v>233.91666666666666</v>
      </c>
      <c r="P1315" s="14">
        <f t="shared" ca="1" si="382"/>
        <v>449.12</v>
      </c>
      <c r="Q1315" s="14">
        <f t="shared" ca="1" si="383"/>
        <v>8421</v>
      </c>
      <c r="R1315" s="12">
        <f t="shared" ca="1" si="384"/>
        <v>2074373</v>
      </c>
      <c r="S1315" s="12">
        <f t="shared" ca="1" si="385"/>
        <v>1038.5899999999999</v>
      </c>
      <c r="T1315" s="12">
        <f t="shared" ca="1" si="386"/>
        <v>322515879</v>
      </c>
    </row>
    <row r="1316" spans="1:20">
      <c r="A1316" t="s">
        <v>1331</v>
      </c>
      <c r="B1316" t="str">
        <f t="shared" si="388"/>
        <v>2017</v>
      </c>
      <c r="D1316" s="3">
        <f t="shared" ca="1" si="373"/>
        <v>23011.600000000002</v>
      </c>
      <c r="E1316" s="3">
        <f t="shared" ca="1" si="374"/>
        <v>57529</v>
      </c>
      <c r="F1316" s="1">
        <f t="shared" ca="1" si="375"/>
        <v>0.4</v>
      </c>
      <c r="G1316">
        <f t="shared" ca="1" si="387"/>
        <v>3</v>
      </c>
      <c r="H1316">
        <f t="shared" ca="1" si="376"/>
        <v>768</v>
      </c>
      <c r="I1316" s="3">
        <f t="shared" ca="1" si="377"/>
        <v>3800</v>
      </c>
      <c r="J1316">
        <v>12</v>
      </c>
      <c r="K1316" s="1">
        <f t="shared" ca="1" si="378"/>
        <v>0.21</v>
      </c>
      <c r="L1316">
        <f t="shared" ca="1" si="389"/>
        <v>3</v>
      </c>
      <c r="M1316" s="4">
        <f t="shared" ca="1" si="379"/>
        <v>372.961261497066</v>
      </c>
      <c r="N1316" s="10">
        <f t="shared" ca="1" si="380"/>
        <v>2850</v>
      </c>
      <c r="O1316" s="3">
        <f t="shared" ca="1" si="381"/>
        <v>316.66666666666669</v>
      </c>
      <c r="P1316" s="14">
        <f t="shared" ca="1" si="382"/>
        <v>798</v>
      </c>
      <c r="Q1316" s="14">
        <f t="shared" ca="1" si="383"/>
        <v>11400</v>
      </c>
      <c r="R1316" s="12">
        <f t="shared" ca="1" si="384"/>
        <v>2918400</v>
      </c>
      <c r="S1316" s="12">
        <f t="shared" ca="1" si="385"/>
        <v>1520</v>
      </c>
      <c r="T1316" s="12">
        <f t="shared" ca="1" si="386"/>
        <v>218610200</v>
      </c>
    </row>
    <row r="1317" spans="1:20">
      <c r="A1317" t="s">
        <v>1332</v>
      </c>
      <c r="B1317" t="str">
        <f t="shared" si="388"/>
        <v>2017</v>
      </c>
      <c r="D1317" s="3">
        <f t="shared" ca="1" si="373"/>
        <v>8895.0400000000009</v>
      </c>
      <c r="E1317" s="3">
        <f t="shared" ca="1" si="374"/>
        <v>55594</v>
      </c>
      <c r="F1317" s="1">
        <f t="shared" ca="1" si="375"/>
        <v>0.16</v>
      </c>
      <c r="G1317">
        <f t="shared" ca="1" si="387"/>
        <v>4</v>
      </c>
      <c r="H1317">
        <f t="shared" ca="1" si="376"/>
        <v>764</v>
      </c>
      <c r="I1317" s="3">
        <f t="shared" ca="1" si="377"/>
        <v>3846</v>
      </c>
      <c r="J1317">
        <v>12</v>
      </c>
      <c r="K1317" s="1">
        <f t="shared" ca="1" si="378"/>
        <v>0.17</v>
      </c>
      <c r="L1317">
        <f t="shared" ca="1" si="389"/>
        <v>6</v>
      </c>
      <c r="M1317" s="4">
        <f t="shared" ca="1" si="379"/>
        <v>304.48320583852683</v>
      </c>
      <c r="N1317" s="10">
        <f t="shared" ca="1" si="380"/>
        <v>1923</v>
      </c>
      <c r="O1317" s="3">
        <f t="shared" ca="1" si="381"/>
        <v>320.5</v>
      </c>
      <c r="P1317" s="14">
        <f t="shared" ca="1" si="382"/>
        <v>653.82000000000005</v>
      </c>
      <c r="Q1317" s="14">
        <f t="shared" ca="1" si="383"/>
        <v>15384</v>
      </c>
      <c r="R1317" s="12">
        <f t="shared" ca="1" si="384"/>
        <v>2938344</v>
      </c>
      <c r="S1317" s="12">
        <f t="shared" ca="1" si="385"/>
        <v>615.36</v>
      </c>
      <c r="T1317" s="12">
        <f t="shared" ca="1" si="386"/>
        <v>213814524</v>
      </c>
    </row>
    <row r="1318" spans="1:20">
      <c r="A1318" t="s">
        <v>1333</v>
      </c>
      <c r="B1318" t="str">
        <f t="shared" si="388"/>
        <v>2017</v>
      </c>
      <c r="D1318" s="3">
        <f t="shared" ca="1" si="373"/>
        <v>17397.509999999998</v>
      </c>
      <c r="E1318" s="3">
        <f t="shared" ca="1" si="374"/>
        <v>56121</v>
      </c>
      <c r="F1318" s="1">
        <f t="shared" ca="1" si="375"/>
        <v>0.31</v>
      </c>
      <c r="G1318">
        <f t="shared" ca="1" si="387"/>
        <v>5</v>
      </c>
      <c r="H1318">
        <f t="shared" ca="1" si="376"/>
        <v>768</v>
      </c>
      <c r="I1318" s="3">
        <f t="shared" ca="1" si="377"/>
        <v>3425</v>
      </c>
      <c r="J1318">
        <v>12</v>
      </c>
      <c r="K1318" s="1">
        <f t="shared" ca="1" si="378"/>
        <v>0.17</v>
      </c>
      <c r="L1318">
        <f t="shared" ca="1" si="389"/>
        <v>4</v>
      </c>
      <c r="M1318" s="4">
        <f t="shared" ca="1" si="379"/>
        <v>271.15314092484527</v>
      </c>
      <c r="N1318" s="10">
        <f t="shared" ca="1" si="380"/>
        <v>2283.333333333333</v>
      </c>
      <c r="O1318" s="3">
        <f t="shared" ca="1" si="381"/>
        <v>285.41666666666669</v>
      </c>
      <c r="P1318" s="14">
        <f t="shared" ca="1" si="382"/>
        <v>582.25</v>
      </c>
      <c r="Q1318" s="14">
        <f t="shared" ca="1" si="383"/>
        <v>17125</v>
      </c>
      <c r="R1318" s="12">
        <f t="shared" ca="1" si="384"/>
        <v>2630400</v>
      </c>
      <c r="S1318" s="12">
        <f t="shared" ca="1" si="385"/>
        <v>1061.75</v>
      </c>
      <c r="T1318" s="12">
        <f t="shared" ca="1" si="386"/>
        <v>192214425</v>
      </c>
    </row>
    <row r="1319" spans="1:20">
      <c r="A1319" t="s">
        <v>1334</v>
      </c>
      <c r="B1319" t="str">
        <f t="shared" si="388"/>
        <v>2017</v>
      </c>
      <c r="D1319" s="3">
        <f t="shared" ca="1" si="373"/>
        <v>23231.25</v>
      </c>
      <c r="E1319" s="3">
        <f t="shared" ca="1" si="374"/>
        <v>110625</v>
      </c>
      <c r="F1319" s="1">
        <f t="shared" ca="1" si="375"/>
        <v>0.21</v>
      </c>
      <c r="G1319">
        <f t="shared" ca="1" si="387"/>
        <v>4</v>
      </c>
      <c r="H1319">
        <f t="shared" ca="1" si="376"/>
        <v>740</v>
      </c>
      <c r="I1319" s="3">
        <f t="shared" ca="1" si="377"/>
        <v>2065</v>
      </c>
      <c r="J1319">
        <v>12</v>
      </c>
      <c r="K1319" s="1">
        <f t="shared" ca="1" si="378"/>
        <v>0.2</v>
      </c>
      <c r="L1319">
        <f t="shared" ca="1" si="389"/>
        <v>3</v>
      </c>
      <c r="M1319" s="4">
        <f t="shared" ca="1" si="379"/>
        <v>192.8521863570258</v>
      </c>
      <c r="N1319" s="10">
        <f t="shared" ca="1" si="380"/>
        <v>1548.75</v>
      </c>
      <c r="O1319" s="3">
        <f t="shared" ca="1" si="381"/>
        <v>172.08333333333334</v>
      </c>
      <c r="P1319" s="14">
        <f t="shared" ca="1" si="382"/>
        <v>413</v>
      </c>
      <c r="Q1319" s="14">
        <f t="shared" ca="1" si="383"/>
        <v>8260</v>
      </c>
      <c r="R1319" s="12">
        <f t="shared" ca="1" si="384"/>
        <v>1528100</v>
      </c>
      <c r="S1319" s="12">
        <f t="shared" ca="1" si="385"/>
        <v>433.65</v>
      </c>
      <c r="T1319" s="12">
        <f t="shared" ca="1" si="386"/>
        <v>228440625</v>
      </c>
    </row>
    <row r="1320" spans="1:20">
      <c r="A1320" t="s">
        <v>1335</v>
      </c>
      <c r="B1320" t="str">
        <f t="shared" si="388"/>
        <v>2017</v>
      </c>
      <c r="D1320" s="3">
        <f t="shared" ca="1" si="373"/>
        <v>10437.57</v>
      </c>
      <c r="E1320" s="3">
        <f t="shared" ca="1" si="374"/>
        <v>94887</v>
      </c>
      <c r="F1320" s="1">
        <f t="shared" ca="1" si="375"/>
        <v>0.11</v>
      </c>
      <c r="G1320">
        <f t="shared" ca="1" si="387"/>
        <v>4</v>
      </c>
      <c r="H1320">
        <f t="shared" ca="1" si="376"/>
        <v>763</v>
      </c>
      <c r="I1320" s="3">
        <f t="shared" ca="1" si="377"/>
        <v>2031</v>
      </c>
      <c r="J1320">
        <v>12</v>
      </c>
      <c r="K1320" s="1">
        <f t="shared" ca="1" si="378"/>
        <v>0.21</v>
      </c>
      <c r="L1320">
        <f t="shared" ca="1" si="389"/>
        <v>3</v>
      </c>
      <c r="M1320" s="4">
        <f t="shared" ca="1" si="379"/>
        <v>199.33797950014235</v>
      </c>
      <c r="N1320" s="10">
        <f t="shared" ca="1" si="380"/>
        <v>1523.25</v>
      </c>
      <c r="O1320" s="3">
        <f t="shared" ca="1" si="381"/>
        <v>169.25</v>
      </c>
      <c r="P1320" s="14">
        <f t="shared" ca="1" si="382"/>
        <v>426.51</v>
      </c>
      <c r="Q1320" s="14">
        <f t="shared" ca="1" si="383"/>
        <v>8124</v>
      </c>
      <c r="R1320" s="12">
        <f t="shared" ca="1" si="384"/>
        <v>1549653</v>
      </c>
      <c r="S1320" s="12">
        <f t="shared" ca="1" si="385"/>
        <v>223.41</v>
      </c>
      <c r="T1320" s="12">
        <f t="shared" ca="1" si="386"/>
        <v>192715497</v>
      </c>
    </row>
    <row r="1321" spans="1:20">
      <c r="A1321" t="s">
        <v>1336</v>
      </c>
      <c r="B1321" t="str">
        <f t="shared" si="388"/>
        <v>2017</v>
      </c>
      <c r="D1321" s="3">
        <f t="shared" ca="1" si="373"/>
        <v>16487.800000000003</v>
      </c>
      <c r="E1321" s="3">
        <f t="shared" ca="1" si="374"/>
        <v>58885</v>
      </c>
      <c r="F1321" s="1">
        <f t="shared" ca="1" si="375"/>
        <v>0.28000000000000003</v>
      </c>
      <c r="G1321">
        <f t="shared" ca="1" si="387"/>
        <v>4</v>
      </c>
      <c r="H1321">
        <f t="shared" ca="1" si="376"/>
        <v>770</v>
      </c>
      <c r="I1321" s="3">
        <f t="shared" ca="1" si="377"/>
        <v>2956</v>
      </c>
      <c r="J1321">
        <v>12</v>
      </c>
      <c r="K1321" s="1">
        <f t="shared" ca="1" si="378"/>
        <v>0.2</v>
      </c>
      <c r="L1321">
        <f t="shared" ca="1" si="389"/>
        <v>5</v>
      </c>
      <c r="M1321" s="4">
        <f t="shared" ca="1" si="379"/>
        <v>276.06346870284182</v>
      </c>
      <c r="N1321" s="10">
        <f t="shared" ca="1" si="380"/>
        <v>1724.3333333333335</v>
      </c>
      <c r="O1321" s="3">
        <f t="shared" ca="1" si="381"/>
        <v>246.33333333333334</v>
      </c>
      <c r="P1321" s="14">
        <f t="shared" ca="1" si="382"/>
        <v>591.20000000000005</v>
      </c>
      <c r="Q1321" s="14">
        <f t="shared" ca="1" si="383"/>
        <v>11824</v>
      </c>
      <c r="R1321" s="12">
        <f t="shared" ca="1" si="384"/>
        <v>2276120</v>
      </c>
      <c r="S1321" s="12">
        <f t="shared" ca="1" si="385"/>
        <v>827.68000000000006</v>
      </c>
      <c r="T1321" s="12">
        <f t="shared" ca="1" si="386"/>
        <v>174064060</v>
      </c>
    </row>
    <row r="1322" spans="1:20">
      <c r="A1322" t="s">
        <v>1337</v>
      </c>
      <c r="B1322" t="str">
        <f t="shared" si="388"/>
        <v>2017</v>
      </c>
      <c r="D1322" s="3">
        <f t="shared" ref="D1322:D1333" ca="1" si="390">(+RANDBETWEEN(10,40)/100)*E1322</f>
        <v>21964.25</v>
      </c>
      <c r="E1322" s="3">
        <f t="shared" ref="E1322:E1333" ca="1" si="391">+RANDBETWEEN(50000,120000)</f>
        <v>62755</v>
      </c>
      <c r="F1322" s="1">
        <f t="shared" ref="F1322:F1333" ca="1" si="392">+D1322/E1322</f>
        <v>0.35</v>
      </c>
      <c r="G1322">
        <f t="shared" ca="1" si="387"/>
        <v>3</v>
      </c>
      <c r="H1322">
        <f t="shared" ref="H1322:H1333" ca="1" si="393">+RANDBETWEEN(720,790)</f>
        <v>721</v>
      </c>
      <c r="I1322" s="3">
        <f t="shared" ref="I1322:I1333" ca="1" si="394">+RANDBETWEEN(2000,4000)</f>
        <v>3623</v>
      </c>
      <c r="J1322">
        <v>12</v>
      </c>
      <c r="K1322" s="1">
        <f t="shared" ref="K1322:K1333" ca="1" si="395">+RANDBETWEEN(15,21)/100</f>
        <v>0.17</v>
      </c>
      <c r="L1322">
        <f t="shared" ca="1" si="389"/>
        <v>4</v>
      </c>
      <c r="M1322" s="4">
        <f t="shared" ref="M1322:M1333" ca="1" si="396">-CUMIPMT(K1322/12,J1322,I1322,1,J1322,1)</f>
        <v>286.82856337831072</v>
      </c>
      <c r="N1322" s="10">
        <f t="shared" ref="N1322:N1333" ca="1" si="397">+((J1322-L1322)/J1322)*I1322</f>
        <v>2415.333333333333</v>
      </c>
      <c r="O1322" s="3">
        <f t="shared" ref="O1322:O1333" ca="1" si="398">+I1322/J1322</f>
        <v>301.91666666666669</v>
      </c>
      <c r="P1322" s="14">
        <f t="shared" ref="P1322:P1333" ca="1" si="399">+K1322*I1322</f>
        <v>615.91000000000008</v>
      </c>
      <c r="Q1322" s="14">
        <f t="shared" ref="Q1322:Q1333" ca="1" si="400">+G1322*I1322</f>
        <v>10869</v>
      </c>
      <c r="R1322" s="12">
        <f t="shared" ref="R1322:R1333" ca="1" si="401">+I1322*H1322</f>
        <v>2612183</v>
      </c>
      <c r="S1322" s="12">
        <f t="shared" ref="S1322:S1333" ca="1" si="402">+F1322*I1322</f>
        <v>1268.05</v>
      </c>
      <c r="T1322" s="12">
        <f t="shared" ref="T1322:T1333" ca="1" si="403">+E1322*I1322</f>
        <v>227361365</v>
      </c>
    </row>
    <row r="1323" spans="1:20">
      <c r="A1323" t="s">
        <v>1338</v>
      </c>
      <c r="B1323" t="str">
        <f t="shared" si="388"/>
        <v>2017</v>
      </c>
      <c r="D1323" s="3">
        <f t="shared" ca="1" si="390"/>
        <v>18175.36</v>
      </c>
      <c r="E1323" s="3">
        <f t="shared" ca="1" si="391"/>
        <v>64912</v>
      </c>
      <c r="F1323" s="1">
        <f t="shared" ca="1" si="392"/>
        <v>0.28000000000000003</v>
      </c>
      <c r="G1323">
        <f t="shared" ref="G1323:G1333" ca="1" si="404">+RANDBETWEEN(3,5)</f>
        <v>4</v>
      </c>
      <c r="H1323">
        <f t="shared" ca="1" si="393"/>
        <v>778</v>
      </c>
      <c r="I1323" s="3">
        <f t="shared" ca="1" si="394"/>
        <v>3337</v>
      </c>
      <c r="J1323">
        <v>12</v>
      </c>
      <c r="K1323" s="1">
        <f t="shared" ca="1" si="395"/>
        <v>0.18</v>
      </c>
      <c r="L1323">
        <f t="shared" ca="1" si="389"/>
        <v>6</v>
      </c>
      <c r="M1323" s="4">
        <f t="shared" ca="1" si="396"/>
        <v>279.97895166209747</v>
      </c>
      <c r="N1323" s="10">
        <f t="shared" ca="1" si="397"/>
        <v>1668.5</v>
      </c>
      <c r="O1323" s="3">
        <f t="shared" ca="1" si="398"/>
        <v>278.08333333333331</v>
      </c>
      <c r="P1323" s="14">
        <f t="shared" ca="1" si="399"/>
        <v>600.66</v>
      </c>
      <c r="Q1323" s="14">
        <f t="shared" ca="1" si="400"/>
        <v>13348</v>
      </c>
      <c r="R1323" s="12">
        <f t="shared" ca="1" si="401"/>
        <v>2596186</v>
      </c>
      <c r="S1323" s="12">
        <f t="shared" ca="1" si="402"/>
        <v>934.36000000000013</v>
      </c>
      <c r="T1323" s="12">
        <f t="shared" ca="1" si="403"/>
        <v>216611344</v>
      </c>
    </row>
    <row r="1324" spans="1:20">
      <c r="A1324" t="s">
        <v>1339</v>
      </c>
      <c r="B1324" t="str">
        <f t="shared" si="388"/>
        <v>2017</v>
      </c>
      <c r="D1324" s="3">
        <f t="shared" ca="1" si="390"/>
        <v>13681.52</v>
      </c>
      <c r="E1324" s="3">
        <f t="shared" ca="1" si="391"/>
        <v>72008</v>
      </c>
      <c r="F1324" s="1">
        <f t="shared" ca="1" si="392"/>
        <v>0.19</v>
      </c>
      <c r="G1324">
        <f t="shared" ca="1" si="404"/>
        <v>5</v>
      </c>
      <c r="H1324">
        <f t="shared" ca="1" si="393"/>
        <v>766</v>
      </c>
      <c r="I1324" s="3">
        <f t="shared" ca="1" si="394"/>
        <v>2136</v>
      </c>
      <c r="J1324">
        <v>12</v>
      </c>
      <c r="K1324" s="1">
        <f t="shared" ca="1" si="395"/>
        <v>0.16</v>
      </c>
      <c r="L1324">
        <f t="shared" ca="1" si="389"/>
        <v>6</v>
      </c>
      <c r="M1324" s="4">
        <f t="shared" ca="1" si="396"/>
        <v>159.0131730071254</v>
      </c>
      <c r="N1324" s="10">
        <f t="shared" ca="1" si="397"/>
        <v>1068</v>
      </c>
      <c r="O1324" s="3">
        <f t="shared" ca="1" si="398"/>
        <v>178</v>
      </c>
      <c r="P1324" s="14">
        <f t="shared" ca="1" si="399"/>
        <v>341.76</v>
      </c>
      <c r="Q1324" s="14">
        <f t="shared" ca="1" si="400"/>
        <v>10680</v>
      </c>
      <c r="R1324" s="12">
        <f t="shared" ca="1" si="401"/>
        <v>1636176</v>
      </c>
      <c r="S1324" s="12">
        <f t="shared" ca="1" si="402"/>
        <v>405.84000000000003</v>
      </c>
      <c r="T1324" s="12">
        <f t="shared" ca="1" si="403"/>
        <v>153809088</v>
      </c>
    </row>
    <row r="1325" spans="1:20">
      <c r="A1325" t="s">
        <v>1340</v>
      </c>
      <c r="B1325" t="str">
        <f t="shared" si="388"/>
        <v>2017</v>
      </c>
      <c r="D1325" s="3">
        <f t="shared" ca="1" si="390"/>
        <v>11922.84</v>
      </c>
      <c r="E1325" s="3">
        <f t="shared" ca="1" si="391"/>
        <v>99357</v>
      </c>
      <c r="F1325" s="1">
        <f t="shared" ca="1" si="392"/>
        <v>0.12</v>
      </c>
      <c r="G1325">
        <f t="shared" ca="1" si="404"/>
        <v>3</v>
      </c>
      <c r="H1325">
        <f t="shared" ca="1" si="393"/>
        <v>773</v>
      </c>
      <c r="I1325" s="3">
        <f t="shared" ca="1" si="394"/>
        <v>2878</v>
      </c>
      <c r="J1325">
        <v>12</v>
      </c>
      <c r="K1325" s="1">
        <f t="shared" ca="1" si="395"/>
        <v>0.15</v>
      </c>
      <c r="L1325">
        <f t="shared" ca="1" si="389"/>
        <v>3</v>
      </c>
      <c r="M1325" s="4">
        <f t="shared" ca="1" si="396"/>
        <v>200.67760508873056</v>
      </c>
      <c r="N1325" s="10">
        <f t="shared" ca="1" si="397"/>
        <v>2158.5</v>
      </c>
      <c r="O1325" s="3">
        <f t="shared" ca="1" si="398"/>
        <v>239.83333333333334</v>
      </c>
      <c r="P1325" s="14">
        <f t="shared" ca="1" si="399"/>
        <v>431.7</v>
      </c>
      <c r="Q1325" s="14">
        <f t="shared" ca="1" si="400"/>
        <v>8634</v>
      </c>
      <c r="R1325" s="12">
        <f t="shared" ca="1" si="401"/>
        <v>2224694</v>
      </c>
      <c r="S1325" s="12">
        <f t="shared" ca="1" si="402"/>
        <v>345.36</v>
      </c>
      <c r="T1325" s="12">
        <f t="shared" ca="1" si="403"/>
        <v>285949446</v>
      </c>
    </row>
    <row r="1326" spans="1:20">
      <c r="A1326" t="s">
        <v>1341</v>
      </c>
      <c r="B1326" t="str">
        <f t="shared" si="388"/>
        <v>2017</v>
      </c>
      <c r="D1326" s="3">
        <f t="shared" ca="1" si="390"/>
        <v>25124.800000000003</v>
      </c>
      <c r="E1326" s="3">
        <f t="shared" ca="1" si="391"/>
        <v>62812</v>
      </c>
      <c r="F1326" s="1">
        <f t="shared" ca="1" si="392"/>
        <v>0.4</v>
      </c>
      <c r="G1326">
        <f t="shared" ca="1" si="404"/>
        <v>5</v>
      </c>
      <c r="H1326">
        <f t="shared" ca="1" si="393"/>
        <v>724</v>
      </c>
      <c r="I1326" s="3">
        <f t="shared" ca="1" si="394"/>
        <v>3494</v>
      </c>
      <c r="J1326">
        <v>12</v>
      </c>
      <c r="K1326" s="1">
        <f t="shared" ca="1" si="395"/>
        <v>0.21</v>
      </c>
      <c r="L1326">
        <f t="shared" ca="1" si="389"/>
        <v>3</v>
      </c>
      <c r="M1326" s="4">
        <f t="shared" ca="1" si="396"/>
        <v>342.92806517651263</v>
      </c>
      <c r="N1326" s="10">
        <f t="shared" ca="1" si="397"/>
        <v>2620.5</v>
      </c>
      <c r="O1326" s="3">
        <f t="shared" ca="1" si="398"/>
        <v>291.16666666666669</v>
      </c>
      <c r="P1326" s="14">
        <f t="shared" ca="1" si="399"/>
        <v>733.74</v>
      </c>
      <c r="Q1326" s="14">
        <f t="shared" ca="1" si="400"/>
        <v>17470</v>
      </c>
      <c r="R1326" s="12">
        <f t="shared" ca="1" si="401"/>
        <v>2529656</v>
      </c>
      <c r="S1326" s="12">
        <f t="shared" ca="1" si="402"/>
        <v>1397.6000000000001</v>
      </c>
      <c r="T1326" s="12">
        <f t="shared" ca="1" si="403"/>
        <v>219465128</v>
      </c>
    </row>
    <row r="1327" spans="1:20">
      <c r="A1327" t="s">
        <v>1342</v>
      </c>
      <c r="B1327" t="str">
        <f t="shared" si="388"/>
        <v>2017</v>
      </c>
      <c r="D1327" s="3">
        <f t="shared" ca="1" si="390"/>
        <v>22921.08</v>
      </c>
      <c r="E1327" s="3">
        <f t="shared" ca="1" si="391"/>
        <v>88158</v>
      </c>
      <c r="F1327" s="1">
        <f t="shared" ca="1" si="392"/>
        <v>0.26</v>
      </c>
      <c r="G1327">
        <f t="shared" ca="1" si="404"/>
        <v>4</v>
      </c>
      <c r="H1327">
        <f t="shared" ca="1" si="393"/>
        <v>781</v>
      </c>
      <c r="I1327" s="3">
        <f t="shared" ca="1" si="394"/>
        <v>3748</v>
      </c>
      <c r="J1327">
        <v>12</v>
      </c>
      <c r="K1327" s="1">
        <f t="shared" ca="1" si="395"/>
        <v>0.16</v>
      </c>
      <c r="L1327">
        <f t="shared" ca="1" si="389"/>
        <v>5</v>
      </c>
      <c r="M1327" s="4">
        <f t="shared" ca="1" si="396"/>
        <v>279.01749645632299</v>
      </c>
      <c r="N1327" s="10">
        <f t="shared" ca="1" si="397"/>
        <v>2186.3333333333335</v>
      </c>
      <c r="O1327" s="3">
        <f t="shared" ca="1" si="398"/>
        <v>312.33333333333331</v>
      </c>
      <c r="P1327" s="14">
        <f t="shared" ca="1" si="399"/>
        <v>599.68000000000006</v>
      </c>
      <c r="Q1327" s="14">
        <f t="shared" ca="1" si="400"/>
        <v>14992</v>
      </c>
      <c r="R1327" s="12">
        <f t="shared" ca="1" si="401"/>
        <v>2927188</v>
      </c>
      <c r="S1327" s="12">
        <f t="shared" ca="1" si="402"/>
        <v>974.48</v>
      </c>
      <c r="T1327" s="12">
        <f t="shared" ca="1" si="403"/>
        <v>330416184</v>
      </c>
    </row>
    <row r="1328" spans="1:20">
      <c r="A1328" t="s">
        <v>1343</v>
      </c>
      <c r="B1328" t="str">
        <f t="shared" si="388"/>
        <v>2017</v>
      </c>
      <c r="D1328" s="3">
        <f t="shared" ca="1" si="390"/>
        <v>27751.95</v>
      </c>
      <c r="E1328" s="3">
        <f t="shared" ca="1" si="391"/>
        <v>102785</v>
      </c>
      <c r="F1328" s="1">
        <f t="shared" ca="1" si="392"/>
        <v>0.27</v>
      </c>
      <c r="G1328">
        <f t="shared" ca="1" si="404"/>
        <v>4</v>
      </c>
      <c r="H1328">
        <f t="shared" ca="1" si="393"/>
        <v>768</v>
      </c>
      <c r="I1328" s="3">
        <f t="shared" ca="1" si="394"/>
        <v>2713</v>
      </c>
      <c r="J1328">
        <v>12</v>
      </c>
      <c r="K1328" s="1">
        <f t="shared" ca="1" si="395"/>
        <v>0.17</v>
      </c>
      <c r="L1328">
        <f t="shared" ca="1" si="389"/>
        <v>6</v>
      </c>
      <c r="M1328" s="4">
        <f t="shared" ca="1" si="396"/>
        <v>214.7849551325854</v>
      </c>
      <c r="N1328" s="10">
        <f t="shared" ca="1" si="397"/>
        <v>1356.5</v>
      </c>
      <c r="O1328" s="3">
        <f t="shared" ca="1" si="398"/>
        <v>226.08333333333334</v>
      </c>
      <c r="P1328" s="14">
        <f t="shared" ca="1" si="399"/>
        <v>461.21000000000004</v>
      </c>
      <c r="Q1328" s="14">
        <f t="shared" ca="1" si="400"/>
        <v>10852</v>
      </c>
      <c r="R1328" s="12">
        <f t="shared" ca="1" si="401"/>
        <v>2083584</v>
      </c>
      <c r="S1328" s="12">
        <f t="shared" ca="1" si="402"/>
        <v>732.5100000000001</v>
      </c>
      <c r="T1328" s="12">
        <f t="shared" ca="1" si="403"/>
        <v>278855705</v>
      </c>
    </row>
    <row r="1329" spans="1:20">
      <c r="A1329" t="s">
        <v>1344</v>
      </c>
      <c r="B1329" t="str">
        <f t="shared" si="388"/>
        <v>2017</v>
      </c>
      <c r="D1329" s="3">
        <f t="shared" ca="1" si="390"/>
        <v>12310.05</v>
      </c>
      <c r="E1329" s="3">
        <f t="shared" ca="1" si="391"/>
        <v>82067</v>
      </c>
      <c r="F1329" s="1">
        <f t="shared" ca="1" si="392"/>
        <v>0.15</v>
      </c>
      <c r="G1329">
        <f t="shared" ca="1" si="404"/>
        <v>4</v>
      </c>
      <c r="H1329">
        <f t="shared" ca="1" si="393"/>
        <v>762</v>
      </c>
      <c r="I1329" s="3">
        <f t="shared" ca="1" si="394"/>
        <v>3506</v>
      </c>
      <c r="J1329">
        <v>12</v>
      </c>
      <c r="K1329" s="1">
        <f t="shared" ca="1" si="395"/>
        <v>0.21</v>
      </c>
      <c r="L1329">
        <f t="shared" ca="1" si="389"/>
        <v>6</v>
      </c>
      <c r="M1329" s="4">
        <f t="shared" ca="1" si="396"/>
        <v>344.10583758124017</v>
      </c>
      <c r="N1329" s="10">
        <f t="shared" ca="1" si="397"/>
        <v>1753</v>
      </c>
      <c r="O1329" s="3">
        <f t="shared" ca="1" si="398"/>
        <v>292.16666666666669</v>
      </c>
      <c r="P1329" s="14">
        <f t="shared" ca="1" si="399"/>
        <v>736.26</v>
      </c>
      <c r="Q1329" s="14">
        <f t="shared" ca="1" si="400"/>
        <v>14024</v>
      </c>
      <c r="R1329" s="12">
        <f t="shared" ca="1" si="401"/>
        <v>2671572</v>
      </c>
      <c r="S1329" s="12">
        <f t="shared" ca="1" si="402"/>
        <v>525.9</v>
      </c>
      <c r="T1329" s="12">
        <f t="shared" ca="1" si="403"/>
        <v>287726902</v>
      </c>
    </row>
    <row r="1330" spans="1:20">
      <c r="A1330" t="s">
        <v>1345</v>
      </c>
      <c r="B1330" t="str">
        <f t="shared" si="388"/>
        <v>2017</v>
      </c>
      <c r="D1330" s="3">
        <f t="shared" ca="1" si="390"/>
        <v>11429.16</v>
      </c>
      <c r="E1330" s="3">
        <f t="shared" ca="1" si="391"/>
        <v>95243</v>
      </c>
      <c r="F1330" s="1">
        <f t="shared" ca="1" si="392"/>
        <v>0.12</v>
      </c>
      <c r="G1330">
        <f t="shared" ca="1" si="404"/>
        <v>3</v>
      </c>
      <c r="H1330">
        <f t="shared" ca="1" si="393"/>
        <v>771</v>
      </c>
      <c r="I1330" s="3">
        <f t="shared" ca="1" si="394"/>
        <v>3637</v>
      </c>
      <c r="J1330">
        <v>12</v>
      </c>
      <c r="K1330" s="1">
        <f t="shared" ca="1" si="395"/>
        <v>0.16</v>
      </c>
      <c r="L1330">
        <f t="shared" ca="1" si="389"/>
        <v>3</v>
      </c>
      <c r="M1330" s="4">
        <f t="shared" ca="1" si="396"/>
        <v>270.75417145454833</v>
      </c>
      <c r="N1330" s="10">
        <f t="shared" ca="1" si="397"/>
        <v>2727.75</v>
      </c>
      <c r="O1330" s="3">
        <f t="shared" ca="1" si="398"/>
        <v>303.08333333333331</v>
      </c>
      <c r="P1330" s="14">
        <f t="shared" ca="1" si="399"/>
        <v>581.91999999999996</v>
      </c>
      <c r="Q1330" s="14">
        <f t="shared" ca="1" si="400"/>
        <v>10911</v>
      </c>
      <c r="R1330" s="12">
        <f t="shared" ca="1" si="401"/>
        <v>2804127</v>
      </c>
      <c r="S1330" s="12">
        <f t="shared" ca="1" si="402"/>
        <v>436.44</v>
      </c>
      <c r="T1330" s="12">
        <f t="shared" ca="1" si="403"/>
        <v>346398791</v>
      </c>
    </row>
    <row r="1331" spans="1:20">
      <c r="A1331" t="s">
        <v>1346</v>
      </c>
      <c r="B1331" t="str">
        <f t="shared" si="388"/>
        <v>2017</v>
      </c>
      <c r="D1331" s="3">
        <f t="shared" ca="1" si="390"/>
        <v>16323.3</v>
      </c>
      <c r="E1331" s="3">
        <f t="shared" ca="1" si="391"/>
        <v>54411</v>
      </c>
      <c r="F1331" s="1">
        <f t="shared" ca="1" si="392"/>
        <v>0.3</v>
      </c>
      <c r="G1331">
        <f t="shared" ca="1" si="404"/>
        <v>4</v>
      </c>
      <c r="H1331">
        <f t="shared" ca="1" si="393"/>
        <v>787</v>
      </c>
      <c r="I1331" s="3">
        <f t="shared" ca="1" si="394"/>
        <v>3961</v>
      </c>
      <c r="J1331">
        <v>12</v>
      </c>
      <c r="K1331" s="1">
        <f t="shared" ca="1" si="395"/>
        <v>0.2</v>
      </c>
      <c r="L1331">
        <f t="shared" ca="1" si="389"/>
        <v>3</v>
      </c>
      <c r="M1331" s="4">
        <f t="shared" ca="1" si="396"/>
        <v>369.92131242623691</v>
      </c>
      <c r="N1331" s="10">
        <f t="shared" ca="1" si="397"/>
        <v>2970.75</v>
      </c>
      <c r="O1331" s="3">
        <f t="shared" ca="1" si="398"/>
        <v>330.08333333333331</v>
      </c>
      <c r="P1331" s="14">
        <f t="shared" ca="1" si="399"/>
        <v>792.2</v>
      </c>
      <c r="Q1331" s="14">
        <f t="shared" ca="1" si="400"/>
        <v>15844</v>
      </c>
      <c r="R1331" s="12">
        <f t="shared" ca="1" si="401"/>
        <v>3117307</v>
      </c>
      <c r="S1331" s="12">
        <f t="shared" ca="1" si="402"/>
        <v>1188.3</v>
      </c>
      <c r="T1331" s="12">
        <f t="shared" ca="1" si="403"/>
        <v>215521971</v>
      </c>
    </row>
    <row r="1332" spans="1:20">
      <c r="A1332" t="s">
        <v>1347</v>
      </c>
      <c r="B1332" t="str">
        <f t="shared" si="388"/>
        <v>2017</v>
      </c>
      <c r="D1332" s="3">
        <f t="shared" ca="1" si="390"/>
        <v>23766.27</v>
      </c>
      <c r="E1332" s="3">
        <f t="shared" ca="1" si="391"/>
        <v>72019</v>
      </c>
      <c r="F1332" s="1">
        <f t="shared" ca="1" si="392"/>
        <v>0.33</v>
      </c>
      <c r="G1332">
        <f t="shared" ca="1" si="404"/>
        <v>4</v>
      </c>
      <c r="H1332">
        <f t="shared" ca="1" si="393"/>
        <v>749</v>
      </c>
      <c r="I1332" s="3">
        <f t="shared" ca="1" si="394"/>
        <v>3010</v>
      </c>
      <c r="J1332">
        <v>12</v>
      </c>
      <c r="K1332" s="1">
        <f t="shared" ca="1" si="395"/>
        <v>0.19</v>
      </c>
      <c r="L1332">
        <f t="shared" ca="1" si="389"/>
        <v>3</v>
      </c>
      <c r="M1332" s="4">
        <f t="shared" ca="1" si="396"/>
        <v>266.81273715812489</v>
      </c>
      <c r="N1332" s="10">
        <f t="shared" ca="1" si="397"/>
        <v>2257.5</v>
      </c>
      <c r="O1332" s="3">
        <f t="shared" ca="1" si="398"/>
        <v>250.83333333333334</v>
      </c>
      <c r="P1332" s="14">
        <f t="shared" ca="1" si="399"/>
        <v>571.9</v>
      </c>
      <c r="Q1332" s="14">
        <f t="shared" ca="1" si="400"/>
        <v>12040</v>
      </c>
      <c r="R1332" s="12">
        <f t="shared" ca="1" si="401"/>
        <v>2254490</v>
      </c>
      <c r="S1332" s="12">
        <f t="shared" ca="1" si="402"/>
        <v>993.30000000000007</v>
      </c>
      <c r="T1332" s="12">
        <f t="shared" ca="1" si="403"/>
        <v>216777190</v>
      </c>
    </row>
    <row r="1333" spans="1:20">
      <c r="A1333" t="s">
        <v>1348</v>
      </c>
      <c r="B1333" t="str">
        <f t="shared" si="388"/>
        <v>2017</v>
      </c>
      <c r="D1333" s="3">
        <f t="shared" ca="1" si="390"/>
        <v>34679.699999999997</v>
      </c>
      <c r="E1333" s="3">
        <f t="shared" ca="1" si="391"/>
        <v>111870</v>
      </c>
      <c r="F1333" s="1">
        <f t="shared" ca="1" si="392"/>
        <v>0.31</v>
      </c>
      <c r="G1333">
        <f t="shared" ca="1" si="404"/>
        <v>5</v>
      </c>
      <c r="H1333">
        <f t="shared" ca="1" si="393"/>
        <v>740</v>
      </c>
      <c r="I1333" s="3">
        <f t="shared" ca="1" si="394"/>
        <v>2121</v>
      </c>
      <c r="J1333">
        <v>12</v>
      </c>
      <c r="K1333" s="1">
        <f t="shared" ca="1" si="395"/>
        <v>0.18</v>
      </c>
      <c r="L1333">
        <f t="shared" ca="1" si="389"/>
        <v>5</v>
      </c>
      <c r="M1333" s="4">
        <f t="shared" ca="1" si="396"/>
        <v>177.95485660033219</v>
      </c>
      <c r="N1333" s="10">
        <f t="shared" ca="1" si="397"/>
        <v>1237.25</v>
      </c>
      <c r="O1333" s="3">
        <f t="shared" ca="1" si="398"/>
        <v>176.75</v>
      </c>
      <c r="P1333" s="14">
        <f t="shared" ca="1" si="399"/>
        <v>381.78</v>
      </c>
      <c r="Q1333" s="14">
        <f t="shared" ca="1" si="400"/>
        <v>10605</v>
      </c>
      <c r="R1333" s="12">
        <f t="shared" ca="1" si="401"/>
        <v>1569540</v>
      </c>
      <c r="S1333" s="12">
        <f t="shared" ca="1" si="402"/>
        <v>657.51</v>
      </c>
      <c r="T1333" s="12">
        <f t="shared" ca="1" si="403"/>
        <v>237276270</v>
      </c>
    </row>
    <row r="1334" spans="1:20">
      <c r="A1334" t="s">
        <v>1349</v>
      </c>
      <c r="B1334" t="str">
        <f t="shared" si="388"/>
        <v>2016</v>
      </c>
      <c r="D1334" s="3">
        <f ca="1">(+RANDBETWEEN(10,40)/100)*E1334</f>
        <v>19535.219999999998</v>
      </c>
      <c r="E1334" s="3">
        <f ca="1">+RANDBETWEEN(50000,120000)</f>
        <v>108529</v>
      </c>
      <c r="F1334" s="1">
        <f ca="1">+D1334/E1334</f>
        <v>0.17999999999999997</v>
      </c>
      <c r="G1334">
        <f ca="1">+RANDBETWEEN(3,5)</f>
        <v>4</v>
      </c>
      <c r="H1334">
        <f ca="1">+RANDBETWEEN(720,790)</f>
        <v>773</v>
      </c>
      <c r="I1334" s="3">
        <f ca="1">+RANDBETWEEN(2000,4000)</f>
        <v>3089</v>
      </c>
      <c r="J1334">
        <v>12</v>
      </c>
      <c r="K1334" s="1">
        <f ca="1">+RANDBETWEEN(15,21)/100</f>
        <v>0.21</v>
      </c>
      <c r="L1334">
        <f t="shared" ca="1" si="389"/>
        <v>5</v>
      </c>
      <c r="M1334" s="4">
        <f ca="1">-CUMIPMT(K1334/12,J1334,I1334,1,J1334,1)</f>
        <v>303.17824651695696</v>
      </c>
      <c r="N1334" s="10">
        <f ca="1">+((J1334-L1334)/J1334)*I1334</f>
        <v>1801.9166666666667</v>
      </c>
      <c r="O1334" s="3">
        <f ca="1">+I1334/J1334</f>
        <v>257.41666666666669</v>
      </c>
      <c r="P1334" s="14">
        <f ca="1">+K1334*I1334</f>
        <v>648.68999999999994</v>
      </c>
      <c r="Q1334" s="14">
        <f ca="1">+G1334*I1334</f>
        <v>12356</v>
      </c>
      <c r="R1334" s="12">
        <f ca="1">+I1334*H1334</f>
        <v>2387797</v>
      </c>
      <c r="S1334" s="12">
        <f ca="1">+F1334*I1334</f>
        <v>556.01999999999987</v>
      </c>
      <c r="T1334" s="12">
        <f ca="1">+E1334*I1334</f>
        <v>335246081</v>
      </c>
    </row>
    <row r="1335" spans="1:20">
      <c r="A1335" t="s">
        <v>1350</v>
      </c>
      <c r="B1335" t="str">
        <f t="shared" si="388"/>
        <v>2016</v>
      </c>
      <c r="D1335" s="3">
        <f t="shared" ref="D1335:D1398" ca="1" si="405">(+RANDBETWEEN(10,40)/100)*E1335</f>
        <v>29858.920000000002</v>
      </c>
      <c r="E1335" s="3">
        <f t="shared" ref="E1335:E1398" ca="1" si="406">+RANDBETWEEN(50000,120000)</f>
        <v>114842</v>
      </c>
      <c r="F1335" s="1">
        <f t="shared" ref="F1335:F1398" ca="1" si="407">+D1335/E1335</f>
        <v>0.26</v>
      </c>
      <c r="G1335">
        <f ca="1">+RANDBETWEEN(3,5)</f>
        <v>4</v>
      </c>
      <c r="H1335">
        <f t="shared" ref="H1335:H1398" ca="1" si="408">+RANDBETWEEN(720,790)</f>
        <v>735</v>
      </c>
      <c r="I1335" s="3">
        <f t="shared" ref="I1335:I1398" ca="1" si="409">+RANDBETWEEN(2000,4000)</f>
        <v>3252</v>
      </c>
      <c r="J1335">
        <v>12</v>
      </c>
      <c r="K1335" s="1">
        <f t="shared" ref="K1335:K1398" ca="1" si="410">+RANDBETWEEN(15,21)/100</f>
        <v>0.19</v>
      </c>
      <c r="L1335">
        <f t="shared" ca="1" si="389"/>
        <v>4</v>
      </c>
      <c r="M1335" s="4">
        <f t="shared" ref="M1335:M1398" ca="1" si="411">-CUMIPMT(K1335/12,J1335,I1335,1,J1335,1)</f>
        <v>288.26412665721665</v>
      </c>
      <c r="N1335" s="10">
        <f t="shared" ref="N1335:N1398" ca="1" si="412">+((J1335-L1335)/J1335)*I1335</f>
        <v>2168</v>
      </c>
      <c r="O1335" s="3">
        <f t="shared" ref="O1335:O1398" ca="1" si="413">+I1335/J1335</f>
        <v>271</v>
      </c>
      <c r="P1335" s="14">
        <f t="shared" ref="P1335:P1398" ca="1" si="414">+K1335*I1335</f>
        <v>617.88</v>
      </c>
      <c r="Q1335" s="14">
        <f t="shared" ref="Q1335:Q1398" ca="1" si="415">+G1335*I1335</f>
        <v>13008</v>
      </c>
      <c r="R1335" s="12">
        <f t="shared" ref="R1335:R1398" ca="1" si="416">+I1335*H1335</f>
        <v>2390220</v>
      </c>
      <c r="S1335" s="12">
        <f t="shared" ref="S1335:S1398" ca="1" si="417">+F1335*I1335</f>
        <v>845.52</v>
      </c>
      <c r="T1335" s="12">
        <f t="shared" ref="T1335:T1398" ca="1" si="418">+E1335*I1335</f>
        <v>373466184</v>
      </c>
    </row>
    <row r="1336" spans="1:20">
      <c r="A1336" t="s">
        <v>1351</v>
      </c>
      <c r="B1336" t="str">
        <f t="shared" si="388"/>
        <v>2016</v>
      </c>
      <c r="D1336" s="3">
        <f t="shared" ca="1" si="405"/>
        <v>27454.959999999999</v>
      </c>
      <c r="E1336" s="3">
        <f t="shared" ca="1" si="406"/>
        <v>105596</v>
      </c>
      <c r="F1336" s="1">
        <f t="shared" ca="1" si="407"/>
        <v>0.26</v>
      </c>
      <c r="G1336">
        <f t="shared" ref="G1336:G1399" ca="1" si="419">+RANDBETWEEN(3,5)</f>
        <v>3</v>
      </c>
      <c r="H1336">
        <f t="shared" ca="1" si="408"/>
        <v>768</v>
      </c>
      <c r="I1336" s="3">
        <f t="shared" ca="1" si="409"/>
        <v>2160</v>
      </c>
      <c r="J1336">
        <v>12</v>
      </c>
      <c r="K1336" s="1">
        <f t="shared" ca="1" si="410"/>
        <v>0.17</v>
      </c>
      <c r="L1336">
        <f t="shared" ca="1" si="389"/>
        <v>4</v>
      </c>
      <c r="M1336" s="4">
        <f t="shared" ca="1" si="411"/>
        <v>171.00460858326005</v>
      </c>
      <c r="N1336" s="10">
        <f ca="1">+((J1336-L1336)/J1336)*I1336</f>
        <v>1440</v>
      </c>
      <c r="O1336" s="3">
        <f t="shared" ca="1" si="413"/>
        <v>180</v>
      </c>
      <c r="P1336" s="14">
        <f t="shared" ca="1" si="414"/>
        <v>367.20000000000005</v>
      </c>
      <c r="Q1336" s="14">
        <f t="shared" ca="1" si="415"/>
        <v>6480</v>
      </c>
      <c r="R1336" s="12">
        <f t="shared" ca="1" si="416"/>
        <v>1658880</v>
      </c>
      <c r="S1336" s="12">
        <f t="shared" ca="1" si="417"/>
        <v>561.6</v>
      </c>
      <c r="T1336" s="12">
        <f t="shared" ca="1" si="418"/>
        <v>228087360</v>
      </c>
    </row>
    <row r="1337" spans="1:20">
      <c r="A1337" t="s">
        <v>1352</v>
      </c>
      <c r="B1337" t="str">
        <f t="shared" si="388"/>
        <v>2016</v>
      </c>
      <c r="D1337" s="3">
        <f t="shared" ca="1" si="405"/>
        <v>34248</v>
      </c>
      <c r="E1337" s="3">
        <f t="shared" ca="1" si="406"/>
        <v>107025</v>
      </c>
      <c r="F1337" s="1">
        <f t="shared" ca="1" si="407"/>
        <v>0.32</v>
      </c>
      <c r="G1337">
        <f t="shared" ca="1" si="419"/>
        <v>5</v>
      </c>
      <c r="H1337">
        <f t="shared" ca="1" si="408"/>
        <v>758</v>
      </c>
      <c r="I1337" s="3">
        <f t="shared" ca="1" si="409"/>
        <v>2502</v>
      </c>
      <c r="J1337">
        <v>12</v>
      </c>
      <c r="K1337" s="1">
        <f t="shared" ca="1" si="410"/>
        <v>0.17</v>
      </c>
      <c r="L1337">
        <f t="shared" ca="1" si="389"/>
        <v>5</v>
      </c>
      <c r="M1337" s="4">
        <f t="shared" ca="1" si="411"/>
        <v>198.08033827560956</v>
      </c>
      <c r="N1337" s="10">
        <f t="shared" ca="1" si="412"/>
        <v>1459.5</v>
      </c>
      <c r="O1337" s="3">
        <f t="shared" ca="1" si="413"/>
        <v>208.5</v>
      </c>
      <c r="P1337" s="14">
        <f t="shared" ca="1" si="414"/>
        <v>425.34000000000003</v>
      </c>
      <c r="Q1337" s="14">
        <f t="shared" ca="1" si="415"/>
        <v>12510</v>
      </c>
      <c r="R1337" s="12">
        <f t="shared" ca="1" si="416"/>
        <v>1896516</v>
      </c>
      <c r="S1337" s="12">
        <f t="shared" ca="1" si="417"/>
        <v>800.64</v>
      </c>
      <c r="T1337" s="12">
        <f t="shared" ca="1" si="418"/>
        <v>267776550</v>
      </c>
    </row>
    <row r="1338" spans="1:20">
      <c r="A1338" t="s">
        <v>1353</v>
      </c>
      <c r="B1338" t="str">
        <f t="shared" si="388"/>
        <v>2016</v>
      </c>
      <c r="D1338" s="3">
        <f t="shared" ca="1" si="405"/>
        <v>7744.9000000000005</v>
      </c>
      <c r="E1338" s="3">
        <f t="shared" ca="1" si="406"/>
        <v>77449</v>
      </c>
      <c r="F1338" s="1">
        <f t="shared" ca="1" si="407"/>
        <v>0.1</v>
      </c>
      <c r="G1338">
        <f t="shared" ca="1" si="419"/>
        <v>5</v>
      </c>
      <c r="H1338">
        <f t="shared" ca="1" si="408"/>
        <v>741</v>
      </c>
      <c r="I1338" s="3">
        <f t="shared" ca="1" si="409"/>
        <v>2714</v>
      </c>
      <c r="J1338">
        <v>12</v>
      </c>
      <c r="K1338" s="1">
        <f t="shared" ca="1" si="410"/>
        <v>0.18</v>
      </c>
      <c r="L1338">
        <f t="shared" ca="1" si="389"/>
        <v>5</v>
      </c>
      <c r="M1338" s="4">
        <f t="shared" ca="1" si="411"/>
        <v>227.70838322173594</v>
      </c>
      <c r="N1338" s="10">
        <f t="shared" ca="1" si="412"/>
        <v>1583.1666666666667</v>
      </c>
      <c r="O1338" s="3">
        <f t="shared" ca="1" si="413"/>
        <v>226.16666666666666</v>
      </c>
      <c r="P1338" s="14">
        <f t="shared" ca="1" si="414"/>
        <v>488.52</v>
      </c>
      <c r="Q1338" s="14">
        <f t="shared" ca="1" si="415"/>
        <v>13570</v>
      </c>
      <c r="R1338" s="12">
        <f t="shared" ca="1" si="416"/>
        <v>2011074</v>
      </c>
      <c r="S1338" s="12">
        <f t="shared" ca="1" si="417"/>
        <v>271.40000000000003</v>
      </c>
      <c r="T1338" s="12">
        <f t="shared" ca="1" si="418"/>
        <v>210196586</v>
      </c>
    </row>
    <row r="1339" spans="1:20">
      <c r="A1339" t="s">
        <v>1354</v>
      </c>
      <c r="B1339" t="str">
        <f t="shared" si="388"/>
        <v>2016</v>
      </c>
      <c r="D1339" s="3">
        <f t="shared" ca="1" si="405"/>
        <v>14163.630000000001</v>
      </c>
      <c r="E1339" s="3">
        <f t="shared" ca="1" si="406"/>
        <v>108951</v>
      </c>
      <c r="F1339" s="1">
        <f t="shared" ca="1" si="407"/>
        <v>0.13</v>
      </c>
      <c r="G1339">
        <f t="shared" ca="1" si="419"/>
        <v>3</v>
      </c>
      <c r="H1339">
        <f t="shared" ca="1" si="408"/>
        <v>758</v>
      </c>
      <c r="I1339" s="3">
        <f t="shared" ca="1" si="409"/>
        <v>3867</v>
      </c>
      <c r="J1339">
        <v>12</v>
      </c>
      <c r="K1339" s="1">
        <f t="shared" ca="1" si="410"/>
        <v>0.18</v>
      </c>
      <c r="L1339">
        <f t="shared" ca="1" si="389"/>
        <v>6</v>
      </c>
      <c r="M1339" s="4">
        <f t="shared" ca="1" si="411"/>
        <v>324.44669046368921</v>
      </c>
      <c r="N1339" s="10">
        <f t="shared" ca="1" si="412"/>
        <v>1933.5</v>
      </c>
      <c r="O1339" s="3">
        <f t="shared" ca="1" si="413"/>
        <v>322.25</v>
      </c>
      <c r="P1339" s="14">
        <f t="shared" ca="1" si="414"/>
        <v>696.06</v>
      </c>
      <c r="Q1339" s="14">
        <f t="shared" ca="1" si="415"/>
        <v>11601</v>
      </c>
      <c r="R1339" s="12">
        <f t="shared" ca="1" si="416"/>
        <v>2931186</v>
      </c>
      <c r="S1339" s="12">
        <f t="shared" ca="1" si="417"/>
        <v>502.71000000000004</v>
      </c>
      <c r="T1339" s="12">
        <f t="shared" ca="1" si="418"/>
        <v>421313517</v>
      </c>
    </row>
    <row r="1340" spans="1:20">
      <c r="A1340" t="s">
        <v>1355</v>
      </c>
      <c r="B1340" t="str">
        <f t="shared" si="388"/>
        <v>2016</v>
      </c>
      <c r="D1340" s="3">
        <f t="shared" ca="1" si="405"/>
        <v>10703.4</v>
      </c>
      <c r="E1340" s="3">
        <f t="shared" ca="1" si="406"/>
        <v>89195</v>
      </c>
      <c r="F1340" s="1">
        <f t="shared" ca="1" si="407"/>
        <v>0.12</v>
      </c>
      <c r="G1340">
        <f t="shared" ca="1" si="419"/>
        <v>4</v>
      </c>
      <c r="H1340">
        <f t="shared" ca="1" si="408"/>
        <v>762</v>
      </c>
      <c r="I1340" s="3">
        <f t="shared" ca="1" si="409"/>
        <v>3704</v>
      </c>
      <c r="J1340">
        <v>12</v>
      </c>
      <c r="K1340" s="1">
        <f t="shared" ca="1" si="410"/>
        <v>0.15</v>
      </c>
      <c r="L1340">
        <f t="shared" ca="1" si="389"/>
        <v>3</v>
      </c>
      <c r="M1340" s="4">
        <f t="shared" ca="1" si="411"/>
        <v>258.27305394324458</v>
      </c>
      <c r="N1340" s="10">
        <f t="shared" ca="1" si="412"/>
        <v>2778</v>
      </c>
      <c r="O1340" s="3">
        <f t="shared" ca="1" si="413"/>
        <v>308.66666666666669</v>
      </c>
      <c r="P1340" s="14">
        <f t="shared" ca="1" si="414"/>
        <v>555.6</v>
      </c>
      <c r="Q1340" s="14">
        <f t="shared" ca="1" si="415"/>
        <v>14816</v>
      </c>
      <c r="R1340" s="12">
        <f t="shared" ca="1" si="416"/>
        <v>2822448</v>
      </c>
      <c r="S1340" s="12">
        <f t="shared" ca="1" si="417"/>
        <v>444.47999999999996</v>
      </c>
      <c r="T1340" s="12">
        <f t="shared" ca="1" si="418"/>
        <v>330378280</v>
      </c>
    </row>
    <row r="1341" spans="1:20">
      <c r="A1341" t="s">
        <v>1356</v>
      </c>
      <c r="B1341" t="str">
        <f t="shared" si="388"/>
        <v>2016</v>
      </c>
      <c r="D1341" s="3">
        <f t="shared" ca="1" si="405"/>
        <v>34730.699999999997</v>
      </c>
      <c r="E1341" s="3">
        <f t="shared" ca="1" si="406"/>
        <v>115769</v>
      </c>
      <c r="F1341" s="1">
        <f t="shared" ca="1" si="407"/>
        <v>0.3</v>
      </c>
      <c r="G1341">
        <f t="shared" ca="1" si="419"/>
        <v>4</v>
      </c>
      <c r="H1341">
        <f t="shared" ca="1" si="408"/>
        <v>752</v>
      </c>
      <c r="I1341" s="3">
        <f t="shared" ca="1" si="409"/>
        <v>2265</v>
      </c>
      <c r="J1341">
        <v>12</v>
      </c>
      <c r="K1341" s="1">
        <f t="shared" ca="1" si="410"/>
        <v>0.15</v>
      </c>
      <c r="L1341">
        <f t="shared" ca="1" si="389"/>
        <v>4</v>
      </c>
      <c r="M1341" s="4">
        <f t="shared" ca="1" si="411"/>
        <v>157.93425139887927</v>
      </c>
      <c r="N1341" s="10">
        <f t="shared" ca="1" si="412"/>
        <v>1510</v>
      </c>
      <c r="O1341" s="3">
        <f t="shared" ca="1" si="413"/>
        <v>188.75</v>
      </c>
      <c r="P1341" s="14">
        <f t="shared" ca="1" si="414"/>
        <v>339.75</v>
      </c>
      <c r="Q1341" s="14">
        <f t="shared" ca="1" si="415"/>
        <v>9060</v>
      </c>
      <c r="R1341" s="12">
        <f t="shared" ca="1" si="416"/>
        <v>1703280</v>
      </c>
      <c r="S1341" s="12">
        <f t="shared" ca="1" si="417"/>
        <v>679.5</v>
      </c>
      <c r="T1341" s="12">
        <f t="shared" ca="1" si="418"/>
        <v>262216785</v>
      </c>
    </row>
    <row r="1342" spans="1:20">
      <c r="A1342" t="s">
        <v>1357</v>
      </c>
      <c r="B1342" t="str">
        <f t="shared" si="388"/>
        <v>2016</v>
      </c>
      <c r="D1342" s="3">
        <f t="shared" ca="1" si="405"/>
        <v>25270.080000000002</v>
      </c>
      <c r="E1342" s="3">
        <f t="shared" ca="1" si="406"/>
        <v>78969</v>
      </c>
      <c r="F1342" s="1">
        <f t="shared" ca="1" si="407"/>
        <v>0.32</v>
      </c>
      <c r="G1342">
        <f t="shared" ca="1" si="419"/>
        <v>4</v>
      </c>
      <c r="H1342">
        <f t="shared" ca="1" si="408"/>
        <v>759</v>
      </c>
      <c r="I1342" s="3">
        <f t="shared" ca="1" si="409"/>
        <v>3348</v>
      </c>
      <c r="J1342">
        <v>12</v>
      </c>
      <c r="K1342" s="1">
        <f t="shared" ca="1" si="410"/>
        <v>0.21</v>
      </c>
      <c r="L1342">
        <f t="shared" ca="1" si="389"/>
        <v>6</v>
      </c>
      <c r="M1342" s="4">
        <f t="shared" ca="1" si="411"/>
        <v>328.59850091899381</v>
      </c>
      <c r="N1342" s="10">
        <f t="shared" ca="1" si="412"/>
        <v>1674</v>
      </c>
      <c r="O1342" s="3">
        <f t="shared" ca="1" si="413"/>
        <v>279</v>
      </c>
      <c r="P1342" s="14">
        <f t="shared" ca="1" si="414"/>
        <v>703.07999999999993</v>
      </c>
      <c r="Q1342" s="14">
        <f t="shared" ca="1" si="415"/>
        <v>13392</v>
      </c>
      <c r="R1342" s="12">
        <f t="shared" ca="1" si="416"/>
        <v>2541132</v>
      </c>
      <c r="S1342" s="12">
        <f t="shared" ca="1" si="417"/>
        <v>1071.3600000000001</v>
      </c>
      <c r="T1342" s="12">
        <f t="shared" ca="1" si="418"/>
        <v>264388212</v>
      </c>
    </row>
    <row r="1343" spans="1:20">
      <c r="A1343" t="s">
        <v>1358</v>
      </c>
      <c r="B1343" t="str">
        <f t="shared" si="388"/>
        <v>2016</v>
      </c>
      <c r="D1343" s="3">
        <f t="shared" ca="1" si="405"/>
        <v>7207.09</v>
      </c>
      <c r="E1343" s="3">
        <f t="shared" ca="1" si="406"/>
        <v>65519</v>
      </c>
      <c r="F1343" s="1">
        <f t="shared" ca="1" si="407"/>
        <v>0.11</v>
      </c>
      <c r="G1343">
        <f t="shared" ca="1" si="419"/>
        <v>3</v>
      </c>
      <c r="H1343">
        <f t="shared" ca="1" si="408"/>
        <v>739</v>
      </c>
      <c r="I1343" s="3">
        <f t="shared" ca="1" si="409"/>
        <v>2798</v>
      </c>
      <c r="J1343">
        <v>12</v>
      </c>
      <c r="K1343" s="1">
        <f t="shared" ca="1" si="410"/>
        <v>0.17</v>
      </c>
      <c r="L1343">
        <f t="shared" ca="1" si="389"/>
        <v>5</v>
      </c>
      <c r="M1343" s="4">
        <f t="shared" ca="1" si="411"/>
        <v>221.51430315553773</v>
      </c>
      <c r="N1343" s="10">
        <f t="shared" ca="1" si="412"/>
        <v>1632.1666666666667</v>
      </c>
      <c r="O1343" s="3">
        <f t="shared" ca="1" si="413"/>
        <v>233.16666666666666</v>
      </c>
      <c r="P1343" s="14">
        <f t="shared" ca="1" si="414"/>
        <v>475.66</v>
      </c>
      <c r="Q1343" s="14">
        <f t="shared" ca="1" si="415"/>
        <v>8394</v>
      </c>
      <c r="R1343" s="12">
        <f t="shared" ca="1" si="416"/>
        <v>2067722</v>
      </c>
      <c r="S1343" s="12">
        <f t="shared" ca="1" si="417"/>
        <v>307.78000000000003</v>
      </c>
      <c r="T1343" s="12">
        <f t="shared" ca="1" si="418"/>
        <v>183322162</v>
      </c>
    </row>
    <row r="1344" spans="1:20">
      <c r="A1344" t="s">
        <v>1359</v>
      </c>
      <c r="B1344" t="str">
        <f t="shared" si="388"/>
        <v>2016</v>
      </c>
      <c r="D1344" s="3">
        <f t="shared" ca="1" si="405"/>
        <v>11783.4</v>
      </c>
      <c r="E1344" s="3">
        <f t="shared" ca="1" si="406"/>
        <v>78556</v>
      </c>
      <c r="F1344" s="1">
        <f t="shared" ca="1" si="407"/>
        <v>0.15</v>
      </c>
      <c r="G1344">
        <f t="shared" ca="1" si="419"/>
        <v>5</v>
      </c>
      <c r="H1344">
        <f t="shared" ca="1" si="408"/>
        <v>749</v>
      </c>
      <c r="I1344" s="3">
        <f t="shared" ca="1" si="409"/>
        <v>2952</v>
      </c>
      <c r="J1344">
        <v>12</v>
      </c>
      <c r="K1344" s="1">
        <f t="shared" ca="1" si="410"/>
        <v>0.15</v>
      </c>
      <c r="L1344">
        <f t="shared" ca="1" si="389"/>
        <v>4</v>
      </c>
      <c r="M1344" s="4">
        <f t="shared" ca="1" si="411"/>
        <v>205.83748791589042</v>
      </c>
      <c r="N1344" s="10">
        <f t="shared" ca="1" si="412"/>
        <v>1968</v>
      </c>
      <c r="O1344" s="3">
        <f t="shared" ca="1" si="413"/>
        <v>246</v>
      </c>
      <c r="P1344" s="14">
        <f t="shared" ca="1" si="414"/>
        <v>442.8</v>
      </c>
      <c r="Q1344" s="14">
        <f t="shared" ca="1" si="415"/>
        <v>14760</v>
      </c>
      <c r="R1344" s="12">
        <f t="shared" ca="1" si="416"/>
        <v>2211048</v>
      </c>
      <c r="S1344" s="12">
        <f t="shared" ca="1" si="417"/>
        <v>442.8</v>
      </c>
      <c r="T1344" s="12">
        <f t="shared" ca="1" si="418"/>
        <v>231897312</v>
      </c>
    </row>
    <row r="1345" spans="1:20">
      <c r="A1345" t="s">
        <v>1360</v>
      </c>
      <c r="B1345" t="str">
        <f t="shared" si="388"/>
        <v>2016</v>
      </c>
      <c r="D1345" s="3">
        <f t="shared" ca="1" si="405"/>
        <v>36735.040000000001</v>
      </c>
      <c r="E1345" s="3">
        <f t="shared" ca="1" si="406"/>
        <v>114797</v>
      </c>
      <c r="F1345" s="1">
        <f t="shared" ca="1" si="407"/>
        <v>0.32</v>
      </c>
      <c r="G1345">
        <f t="shared" ca="1" si="419"/>
        <v>4</v>
      </c>
      <c r="H1345">
        <f t="shared" ca="1" si="408"/>
        <v>737</v>
      </c>
      <c r="I1345" s="3">
        <f t="shared" ca="1" si="409"/>
        <v>3679</v>
      </c>
      <c r="J1345">
        <v>12</v>
      </c>
      <c r="K1345" s="1">
        <f t="shared" ca="1" si="410"/>
        <v>0.18</v>
      </c>
      <c r="L1345">
        <f t="shared" ca="1" si="389"/>
        <v>4</v>
      </c>
      <c r="M1345" s="4">
        <f t="shared" ca="1" si="411"/>
        <v>308.67322839821895</v>
      </c>
      <c r="N1345" s="10">
        <f t="shared" ca="1" si="412"/>
        <v>2452.6666666666665</v>
      </c>
      <c r="O1345" s="3">
        <f t="shared" ca="1" si="413"/>
        <v>306.58333333333331</v>
      </c>
      <c r="P1345" s="14">
        <f t="shared" ca="1" si="414"/>
        <v>662.22</v>
      </c>
      <c r="Q1345" s="14">
        <f t="shared" ca="1" si="415"/>
        <v>14716</v>
      </c>
      <c r="R1345" s="12">
        <f t="shared" ca="1" si="416"/>
        <v>2711423</v>
      </c>
      <c r="S1345" s="12">
        <f t="shared" ca="1" si="417"/>
        <v>1177.28</v>
      </c>
      <c r="T1345" s="12">
        <f t="shared" ca="1" si="418"/>
        <v>422338163</v>
      </c>
    </row>
    <row r="1346" spans="1:20">
      <c r="A1346" t="s">
        <v>1361</v>
      </c>
      <c r="B1346" t="str">
        <f t="shared" ref="B1346:B1409" si="420">+LEFT(A1346,4)</f>
        <v>2016</v>
      </c>
      <c r="D1346" s="3">
        <f t="shared" ca="1" si="405"/>
        <v>12476.92</v>
      </c>
      <c r="E1346" s="3">
        <f t="shared" ca="1" si="406"/>
        <v>65668</v>
      </c>
      <c r="F1346" s="1">
        <f t="shared" ca="1" si="407"/>
        <v>0.19</v>
      </c>
      <c r="G1346">
        <f t="shared" ca="1" si="419"/>
        <v>4</v>
      </c>
      <c r="H1346">
        <f t="shared" ca="1" si="408"/>
        <v>780</v>
      </c>
      <c r="I1346" s="3">
        <f t="shared" ca="1" si="409"/>
        <v>3594</v>
      </c>
      <c r="J1346">
        <v>12</v>
      </c>
      <c r="K1346" s="1">
        <f t="shared" ca="1" si="410"/>
        <v>0.19</v>
      </c>
      <c r="L1346">
        <f t="shared" ca="1" si="389"/>
        <v>3</v>
      </c>
      <c r="M1346" s="4">
        <f t="shared" ca="1" si="411"/>
        <v>318.57972669312318</v>
      </c>
      <c r="N1346" s="10">
        <f t="shared" ca="1" si="412"/>
        <v>2695.5</v>
      </c>
      <c r="O1346" s="3">
        <f t="shared" ca="1" si="413"/>
        <v>299.5</v>
      </c>
      <c r="P1346" s="14">
        <f t="shared" ca="1" si="414"/>
        <v>682.86</v>
      </c>
      <c r="Q1346" s="14">
        <f t="shared" ca="1" si="415"/>
        <v>14376</v>
      </c>
      <c r="R1346" s="12">
        <f t="shared" ca="1" si="416"/>
        <v>2803320</v>
      </c>
      <c r="S1346" s="12">
        <f t="shared" ca="1" si="417"/>
        <v>682.86</v>
      </c>
      <c r="T1346" s="12">
        <f t="shared" ca="1" si="418"/>
        <v>236010792</v>
      </c>
    </row>
    <row r="1347" spans="1:20">
      <c r="A1347" t="s">
        <v>1362</v>
      </c>
      <c r="B1347" t="str">
        <f t="shared" si="420"/>
        <v>2016</v>
      </c>
      <c r="D1347" s="3">
        <f t="shared" ca="1" si="405"/>
        <v>25561.84</v>
      </c>
      <c r="E1347" s="3">
        <f t="shared" ca="1" si="406"/>
        <v>67268</v>
      </c>
      <c r="F1347" s="1">
        <f t="shared" ca="1" si="407"/>
        <v>0.38</v>
      </c>
      <c r="G1347">
        <f t="shared" ca="1" si="419"/>
        <v>4</v>
      </c>
      <c r="H1347">
        <f t="shared" ca="1" si="408"/>
        <v>763</v>
      </c>
      <c r="I1347" s="3">
        <f t="shared" ca="1" si="409"/>
        <v>3638</v>
      </c>
      <c r="J1347">
        <v>12</v>
      </c>
      <c r="K1347" s="1">
        <f t="shared" ca="1" si="410"/>
        <v>0.18</v>
      </c>
      <c r="L1347">
        <f t="shared" ref="L1347:L1410" ca="1" si="421">+RANDBETWEEN(3,6)</f>
        <v>5</v>
      </c>
      <c r="M1347" s="4">
        <f t="shared" ca="1" si="411"/>
        <v>305.23327124564292</v>
      </c>
      <c r="N1347" s="10">
        <f t="shared" ca="1" si="412"/>
        <v>2122.166666666667</v>
      </c>
      <c r="O1347" s="3">
        <f t="shared" ca="1" si="413"/>
        <v>303.16666666666669</v>
      </c>
      <c r="P1347" s="14">
        <f t="shared" ca="1" si="414"/>
        <v>654.84</v>
      </c>
      <c r="Q1347" s="14">
        <f t="shared" ca="1" si="415"/>
        <v>14552</v>
      </c>
      <c r="R1347" s="12">
        <f t="shared" ca="1" si="416"/>
        <v>2775794</v>
      </c>
      <c r="S1347" s="12">
        <f t="shared" ca="1" si="417"/>
        <v>1382.44</v>
      </c>
      <c r="T1347" s="12">
        <f t="shared" ca="1" si="418"/>
        <v>244720984</v>
      </c>
    </row>
    <row r="1348" spans="1:20">
      <c r="A1348" t="s">
        <v>1363</v>
      </c>
      <c r="B1348" t="str">
        <f t="shared" si="420"/>
        <v>2016</v>
      </c>
      <c r="D1348" s="3">
        <f t="shared" ca="1" si="405"/>
        <v>14909.720000000001</v>
      </c>
      <c r="E1348" s="3">
        <f t="shared" ca="1" si="406"/>
        <v>106498</v>
      </c>
      <c r="F1348" s="1">
        <f t="shared" ca="1" si="407"/>
        <v>0.14000000000000001</v>
      </c>
      <c r="G1348">
        <f t="shared" ca="1" si="419"/>
        <v>5</v>
      </c>
      <c r="H1348">
        <f t="shared" ca="1" si="408"/>
        <v>735</v>
      </c>
      <c r="I1348" s="3">
        <f t="shared" ca="1" si="409"/>
        <v>3084</v>
      </c>
      <c r="J1348">
        <v>12</v>
      </c>
      <c r="K1348" s="1">
        <f t="shared" ca="1" si="410"/>
        <v>0.17</v>
      </c>
      <c r="L1348">
        <f t="shared" ca="1" si="421"/>
        <v>5</v>
      </c>
      <c r="M1348" s="4">
        <f t="shared" ca="1" si="411"/>
        <v>244.15658003276576</v>
      </c>
      <c r="N1348" s="10">
        <f t="shared" ca="1" si="412"/>
        <v>1799.0000000000002</v>
      </c>
      <c r="O1348" s="3">
        <f t="shared" ca="1" si="413"/>
        <v>257</v>
      </c>
      <c r="P1348" s="14">
        <f t="shared" ca="1" si="414"/>
        <v>524.28000000000009</v>
      </c>
      <c r="Q1348" s="14">
        <f t="shared" ca="1" si="415"/>
        <v>15420</v>
      </c>
      <c r="R1348" s="12">
        <f t="shared" ca="1" si="416"/>
        <v>2266740</v>
      </c>
      <c r="S1348" s="12">
        <f t="shared" ca="1" si="417"/>
        <v>431.76000000000005</v>
      </c>
      <c r="T1348" s="12">
        <f t="shared" ca="1" si="418"/>
        <v>328439832</v>
      </c>
    </row>
    <row r="1349" spans="1:20">
      <c r="A1349" t="s">
        <v>1364</v>
      </c>
      <c r="B1349" t="str">
        <f t="shared" si="420"/>
        <v>2016</v>
      </c>
      <c r="D1349" s="3">
        <f t="shared" ca="1" si="405"/>
        <v>20999.16</v>
      </c>
      <c r="E1349" s="3">
        <f t="shared" ca="1" si="406"/>
        <v>53844</v>
      </c>
      <c r="F1349" s="1">
        <f t="shared" ca="1" si="407"/>
        <v>0.39</v>
      </c>
      <c r="G1349">
        <f t="shared" ca="1" si="419"/>
        <v>5</v>
      </c>
      <c r="H1349">
        <f t="shared" ca="1" si="408"/>
        <v>728</v>
      </c>
      <c r="I1349" s="3">
        <f t="shared" ca="1" si="409"/>
        <v>3924</v>
      </c>
      <c r="J1349">
        <v>12</v>
      </c>
      <c r="K1349" s="1">
        <f t="shared" ca="1" si="410"/>
        <v>0.21</v>
      </c>
      <c r="L1349">
        <f t="shared" ca="1" si="421"/>
        <v>6</v>
      </c>
      <c r="M1349" s="4">
        <f t="shared" ca="1" si="411"/>
        <v>385.13157634591744</v>
      </c>
      <c r="N1349" s="10">
        <f t="shared" ca="1" si="412"/>
        <v>1962</v>
      </c>
      <c r="O1349" s="3">
        <f t="shared" ca="1" si="413"/>
        <v>327</v>
      </c>
      <c r="P1349" s="14">
        <f t="shared" ca="1" si="414"/>
        <v>824.04</v>
      </c>
      <c r="Q1349" s="14">
        <f t="shared" ca="1" si="415"/>
        <v>19620</v>
      </c>
      <c r="R1349" s="12">
        <f t="shared" ca="1" si="416"/>
        <v>2856672</v>
      </c>
      <c r="S1349" s="12">
        <f t="shared" ca="1" si="417"/>
        <v>1530.3600000000001</v>
      </c>
      <c r="T1349" s="12">
        <f t="shared" ca="1" si="418"/>
        <v>211283856</v>
      </c>
    </row>
    <row r="1350" spans="1:20">
      <c r="A1350" t="s">
        <v>1365</v>
      </c>
      <c r="B1350" t="str">
        <f t="shared" si="420"/>
        <v>2016</v>
      </c>
      <c r="D1350" s="3">
        <f t="shared" ca="1" si="405"/>
        <v>15789.480000000001</v>
      </c>
      <c r="E1350" s="3">
        <f t="shared" ca="1" si="406"/>
        <v>56391</v>
      </c>
      <c r="F1350" s="1">
        <f t="shared" ca="1" si="407"/>
        <v>0.28000000000000003</v>
      </c>
      <c r="G1350">
        <f t="shared" ca="1" si="419"/>
        <v>4</v>
      </c>
      <c r="H1350">
        <f t="shared" ca="1" si="408"/>
        <v>745</v>
      </c>
      <c r="I1350" s="3">
        <f t="shared" ca="1" si="409"/>
        <v>2162</v>
      </c>
      <c r="J1350">
        <v>12</v>
      </c>
      <c r="K1350" s="1">
        <f t="shared" ca="1" si="410"/>
        <v>0.19</v>
      </c>
      <c r="L1350">
        <f t="shared" ca="1" si="421"/>
        <v>6</v>
      </c>
      <c r="M1350" s="4">
        <f t="shared" ca="1" si="411"/>
        <v>191.64423180593553</v>
      </c>
      <c r="N1350" s="10">
        <f t="shared" ca="1" si="412"/>
        <v>1081</v>
      </c>
      <c r="O1350" s="3">
        <f t="shared" ca="1" si="413"/>
        <v>180.16666666666666</v>
      </c>
      <c r="P1350" s="14">
        <f t="shared" ca="1" si="414"/>
        <v>410.78000000000003</v>
      </c>
      <c r="Q1350" s="14">
        <f t="shared" ca="1" si="415"/>
        <v>8648</v>
      </c>
      <c r="R1350" s="12">
        <f t="shared" ca="1" si="416"/>
        <v>1610690</v>
      </c>
      <c r="S1350" s="12">
        <f t="shared" ca="1" si="417"/>
        <v>605.36</v>
      </c>
      <c r="T1350" s="12">
        <f t="shared" ca="1" si="418"/>
        <v>121917342</v>
      </c>
    </row>
    <row r="1351" spans="1:20">
      <c r="A1351" t="s">
        <v>1366</v>
      </c>
      <c r="B1351" t="str">
        <f t="shared" si="420"/>
        <v>2016</v>
      </c>
      <c r="D1351" s="3">
        <f t="shared" ca="1" si="405"/>
        <v>14263.2</v>
      </c>
      <c r="E1351" s="3">
        <f t="shared" ca="1" si="406"/>
        <v>50940</v>
      </c>
      <c r="F1351" s="1">
        <f t="shared" ca="1" si="407"/>
        <v>0.28000000000000003</v>
      </c>
      <c r="G1351">
        <f t="shared" ca="1" si="419"/>
        <v>3</v>
      </c>
      <c r="H1351">
        <f t="shared" ca="1" si="408"/>
        <v>737</v>
      </c>
      <c r="I1351" s="3">
        <f t="shared" ca="1" si="409"/>
        <v>2139</v>
      </c>
      <c r="J1351">
        <v>12</v>
      </c>
      <c r="K1351" s="1">
        <f t="shared" ca="1" si="410"/>
        <v>0.17</v>
      </c>
      <c r="L1351">
        <f t="shared" ca="1" si="421"/>
        <v>4</v>
      </c>
      <c r="M1351" s="4">
        <f t="shared" ca="1" si="411"/>
        <v>169.34206377758943</v>
      </c>
      <c r="N1351" s="10">
        <f t="shared" ca="1" si="412"/>
        <v>1426</v>
      </c>
      <c r="O1351" s="3">
        <f t="shared" ca="1" si="413"/>
        <v>178.25</v>
      </c>
      <c r="P1351" s="14">
        <f t="shared" ca="1" si="414"/>
        <v>363.63000000000005</v>
      </c>
      <c r="Q1351" s="14">
        <f t="shared" ca="1" si="415"/>
        <v>6417</v>
      </c>
      <c r="R1351" s="12">
        <f t="shared" ca="1" si="416"/>
        <v>1576443</v>
      </c>
      <c r="S1351" s="12">
        <f t="shared" ca="1" si="417"/>
        <v>598.92000000000007</v>
      </c>
      <c r="T1351" s="12">
        <f t="shared" ca="1" si="418"/>
        <v>108960660</v>
      </c>
    </row>
    <row r="1352" spans="1:20">
      <c r="A1352" t="s">
        <v>1367</v>
      </c>
      <c r="B1352" t="str">
        <f t="shared" si="420"/>
        <v>2016</v>
      </c>
      <c r="D1352" s="3">
        <f t="shared" ca="1" si="405"/>
        <v>18092.8</v>
      </c>
      <c r="E1352" s="3">
        <f t="shared" ca="1" si="406"/>
        <v>113080</v>
      </c>
      <c r="F1352" s="1">
        <f t="shared" ca="1" si="407"/>
        <v>0.16</v>
      </c>
      <c r="G1352">
        <f t="shared" ca="1" si="419"/>
        <v>4</v>
      </c>
      <c r="H1352">
        <f t="shared" ca="1" si="408"/>
        <v>737</v>
      </c>
      <c r="I1352" s="3">
        <f t="shared" ca="1" si="409"/>
        <v>2636</v>
      </c>
      <c r="J1352">
        <v>12</v>
      </c>
      <c r="K1352" s="1">
        <f t="shared" ca="1" si="410"/>
        <v>0.2</v>
      </c>
      <c r="L1352">
        <f t="shared" ca="1" si="421"/>
        <v>6</v>
      </c>
      <c r="M1352" s="4">
        <f t="shared" ca="1" si="411"/>
        <v>246.17838413419869</v>
      </c>
      <c r="N1352" s="10">
        <f t="shared" ca="1" si="412"/>
        <v>1318</v>
      </c>
      <c r="O1352" s="3">
        <f t="shared" ca="1" si="413"/>
        <v>219.66666666666666</v>
      </c>
      <c r="P1352" s="14">
        <f t="shared" ca="1" si="414"/>
        <v>527.20000000000005</v>
      </c>
      <c r="Q1352" s="14">
        <f t="shared" ca="1" si="415"/>
        <v>10544</v>
      </c>
      <c r="R1352" s="12">
        <f t="shared" ca="1" si="416"/>
        <v>1942732</v>
      </c>
      <c r="S1352" s="12">
        <f t="shared" ca="1" si="417"/>
        <v>421.76</v>
      </c>
      <c r="T1352" s="12">
        <f t="shared" ca="1" si="418"/>
        <v>298078880</v>
      </c>
    </row>
    <row r="1353" spans="1:20">
      <c r="A1353" t="s">
        <v>1368</v>
      </c>
      <c r="B1353" t="str">
        <f t="shared" si="420"/>
        <v>2016</v>
      </c>
      <c r="D1353" s="3">
        <f t="shared" ca="1" si="405"/>
        <v>20728.060000000001</v>
      </c>
      <c r="E1353" s="3">
        <f t="shared" ca="1" si="406"/>
        <v>90122</v>
      </c>
      <c r="F1353" s="1">
        <f t="shared" ca="1" si="407"/>
        <v>0.23</v>
      </c>
      <c r="G1353">
        <f t="shared" ca="1" si="419"/>
        <v>3</v>
      </c>
      <c r="H1353">
        <f t="shared" ca="1" si="408"/>
        <v>736</v>
      </c>
      <c r="I1353" s="3">
        <f t="shared" ca="1" si="409"/>
        <v>3657</v>
      </c>
      <c r="J1353">
        <v>12</v>
      </c>
      <c r="K1353" s="1">
        <f t="shared" ca="1" si="410"/>
        <v>0.15</v>
      </c>
      <c r="L1353">
        <f t="shared" ca="1" si="421"/>
        <v>3</v>
      </c>
      <c r="M1353" s="4">
        <f t="shared" ca="1" si="411"/>
        <v>254.99583106653498</v>
      </c>
      <c r="N1353" s="10">
        <f t="shared" ca="1" si="412"/>
        <v>2742.75</v>
      </c>
      <c r="O1353" s="3">
        <f t="shared" ca="1" si="413"/>
        <v>304.75</v>
      </c>
      <c r="P1353" s="14">
        <f t="shared" ca="1" si="414"/>
        <v>548.54999999999995</v>
      </c>
      <c r="Q1353" s="14">
        <f t="shared" ca="1" si="415"/>
        <v>10971</v>
      </c>
      <c r="R1353" s="12">
        <f t="shared" ca="1" si="416"/>
        <v>2691552</v>
      </c>
      <c r="S1353" s="12">
        <f t="shared" ca="1" si="417"/>
        <v>841.11</v>
      </c>
      <c r="T1353" s="12">
        <f t="shared" ca="1" si="418"/>
        <v>329576154</v>
      </c>
    </row>
    <row r="1354" spans="1:20">
      <c r="A1354" t="s">
        <v>1369</v>
      </c>
      <c r="B1354" t="str">
        <f t="shared" si="420"/>
        <v>2016</v>
      </c>
      <c r="D1354" s="3">
        <f t="shared" ca="1" si="405"/>
        <v>10711.8</v>
      </c>
      <c r="E1354" s="3">
        <f t="shared" ca="1" si="406"/>
        <v>59510</v>
      </c>
      <c r="F1354" s="1">
        <f t="shared" ca="1" si="407"/>
        <v>0.18</v>
      </c>
      <c r="G1354">
        <f t="shared" ca="1" si="419"/>
        <v>3</v>
      </c>
      <c r="H1354">
        <f t="shared" ca="1" si="408"/>
        <v>759</v>
      </c>
      <c r="I1354" s="3">
        <f t="shared" ca="1" si="409"/>
        <v>2945</v>
      </c>
      <c r="J1354">
        <v>12</v>
      </c>
      <c r="K1354" s="1">
        <f t="shared" ca="1" si="410"/>
        <v>0.18</v>
      </c>
      <c r="L1354">
        <f t="shared" ca="1" si="421"/>
        <v>6</v>
      </c>
      <c r="M1354" s="4">
        <f t="shared" ca="1" si="411"/>
        <v>247.08960522771261</v>
      </c>
      <c r="N1354" s="10">
        <f t="shared" ca="1" si="412"/>
        <v>1472.5</v>
      </c>
      <c r="O1354" s="3">
        <f t="shared" ca="1" si="413"/>
        <v>245.41666666666666</v>
      </c>
      <c r="P1354" s="14">
        <f t="shared" ca="1" si="414"/>
        <v>530.1</v>
      </c>
      <c r="Q1354" s="14">
        <f t="shared" ca="1" si="415"/>
        <v>8835</v>
      </c>
      <c r="R1354" s="12">
        <f t="shared" ca="1" si="416"/>
        <v>2235255</v>
      </c>
      <c r="S1354" s="12">
        <f t="shared" ca="1" si="417"/>
        <v>530.1</v>
      </c>
      <c r="T1354" s="12">
        <f t="shared" ca="1" si="418"/>
        <v>175256950</v>
      </c>
    </row>
    <row r="1355" spans="1:20">
      <c r="A1355" t="s">
        <v>1370</v>
      </c>
      <c r="B1355" t="str">
        <f t="shared" si="420"/>
        <v>2016</v>
      </c>
      <c r="D1355" s="3">
        <f t="shared" ca="1" si="405"/>
        <v>17056.95</v>
      </c>
      <c r="E1355" s="3">
        <f t="shared" ca="1" si="406"/>
        <v>113713</v>
      </c>
      <c r="F1355" s="1">
        <f t="shared" ca="1" si="407"/>
        <v>0.15</v>
      </c>
      <c r="G1355">
        <f t="shared" ca="1" si="419"/>
        <v>5</v>
      </c>
      <c r="H1355">
        <f t="shared" ca="1" si="408"/>
        <v>779</v>
      </c>
      <c r="I1355" s="3">
        <f t="shared" ca="1" si="409"/>
        <v>3648</v>
      </c>
      <c r="J1355">
        <v>12</v>
      </c>
      <c r="K1355" s="1">
        <f t="shared" ca="1" si="410"/>
        <v>0.17</v>
      </c>
      <c r="L1355">
        <f t="shared" ca="1" si="421"/>
        <v>5</v>
      </c>
      <c r="M1355" s="4">
        <f t="shared" ca="1" si="411"/>
        <v>288.80778338506138</v>
      </c>
      <c r="N1355" s="10">
        <f t="shared" ca="1" si="412"/>
        <v>2128</v>
      </c>
      <c r="O1355" s="3">
        <f t="shared" ca="1" si="413"/>
        <v>304</v>
      </c>
      <c r="P1355" s="14">
        <f t="shared" ca="1" si="414"/>
        <v>620.16000000000008</v>
      </c>
      <c r="Q1355" s="14">
        <f t="shared" ca="1" si="415"/>
        <v>18240</v>
      </c>
      <c r="R1355" s="12">
        <f t="shared" ca="1" si="416"/>
        <v>2841792</v>
      </c>
      <c r="S1355" s="12">
        <f t="shared" ca="1" si="417"/>
        <v>547.19999999999993</v>
      </c>
      <c r="T1355" s="12">
        <f t="shared" ca="1" si="418"/>
        <v>414825024</v>
      </c>
    </row>
    <row r="1356" spans="1:20">
      <c r="A1356" t="s">
        <v>1371</v>
      </c>
      <c r="B1356" t="str">
        <f t="shared" si="420"/>
        <v>2016</v>
      </c>
      <c r="D1356" s="3">
        <f t="shared" ca="1" si="405"/>
        <v>15345.539999999999</v>
      </c>
      <c r="E1356" s="3">
        <f t="shared" ca="1" si="406"/>
        <v>85253</v>
      </c>
      <c r="F1356" s="1">
        <f t="shared" ca="1" si="407"/>
        <v>0.18</v>
      </c>
      <c r="G1356">
        <f t="shared" ca="1" si="419"/>
        <v>5</v>
      </c>
      <c r="H1356">
        <f t="shared" ca="1" si="408"/>
        <v>768</v>
      </c>
      <c r="I1356" s="3">
        <f t="shared" ca="1" si="409"/>
        <v>3119</v>
      </c>
      <c r="J1356">
        <v>12</v>
      </c>
      <c r="K1356" s="1">
        <f t="shared" ca="1" si="410"/>
        <v>0.19</v>
      </c>
      <c r="L1356">
        <f t="shared" ca="1" si="421"/>
        <v>4</v>
      </c>
      <c r="M1356" s="4">
        <f t="shared" ca="1" si="411"/>
        <v>276.47472664325301</v>
      </c>
      <c r="N1356" s="10">
        <f t="shared" ca="1" si="412"/>
        <v>2079.333333333333</v>
      </c>
      <c r="O1356" s="3">
        <f t="shared" ca="1" si="413"/>
        <v>259.91666666666669</v>
      </c>
      <c r="P1356" s="14">
        <f t="shared" ca="1" si="414"/>
        <v>592.61</v>
      </c>
      <c r="Q1356" s="14">
        <f t="shared" ca="1" si="415"/>
        <v>15595</v>
      </c>
      <c r="R1356" s="12">
        <f t="shared" ca="1" si="416"/>
        <v>2395392</v>
      </c>
      <c r="S1356" s="12">
        <f t="shared" ca="1" si="417"/>
        <v>561.41999999999996</v>
      </c>
      <c r="T1356" s="12">
        <f t="shared" ca="1" si="418"/>
        <v>265904107</v>
      </c>
    </row>
    <row r="1357" spans="1:20">
      <c r="A1357" t="s">
        <v>1372</v>
      </c>
      <c r="B1357" t="str">
        <f t="shared" si="420"/>
        <v>2016</v>
      </c>
      <c r="D1357" s="3">
        <f t="shared" ca="1" si="405"/>
        <v>43613.310000000005</v>
      </c>
      <c r="E1357" s="3">
        <f t="shared" ca="1" si="406"/>
        <v>111829</v>
      </c>
      <c r="F1357" s="1">
        <f t="shared" ca="1" si="407"/>
        <v>0.39000000000000007</v>
      </c>
      <c r="G1357">
        <f t="shared" ca="1" si="419"/>
        <v>3</v>
      </c>
      <c r="H1357">
        <f t="shared" ca="1" si="408"/>
        <v>752</v>
      </c>
      <c r="I1357" s="3">
        <f t="shared" ca="1" si="409"/>
        <v>3846</v>
      </c>
      <c r="J1357">
        <v>12</v>
      </c>
      <c r="K1357" s="1">
        <f t="shared" ca="1" si="410"/>
        <v>0.18</v>
      </c>
      <c r="L1357">
        <f t="shared" ca="1" si="421"/>
        <v>5</v>
      </c>
      <c r="M1357" s="4">
        <f t="shared" ca="1" si="411"/>
        <v>322.68476119041861</v>
      </c>
      <c r="N1357" s="10">
        <f t="shared" ca="1" si="412"/>
        <v>2243.5</v>
      </c>
      <c r="O1357" s="3">
        <f t="shared" ca="1" si="413"/>
        <v>320.5</v>
      </c>
      <c r="P1357" s="14">
        <f t="shared" ca="1" si="414"/>
        <v>692.28</v>
      </c>
      <c r="Q1357" s="14">
        <f t="shared" ca="1" si="415"/>
        <v>11538</v>
      </c>
      <c r="R1357" s="12">
        <f t="shared" ca="1" si="416"/>
        <v>2892192</v>
      </c>
      <c r="S1357" s="12">
        <f t="shared" ca="1" si="417"/>
        <v>1499.9400000000003</v>
      </c>
      <c r="T1357" s="12">
        <f t="shared" ca="1" si="418"/>
        <v>430094334</v>
      </c>
    </row>
    <row r="1358" spans="1:20">
      <c r="A1358" t="s">
        <v>1373</v>
      </c>
      <c r="B1358" t="str">
        <f t="shared" si="420"/>
        <v>2016</v>
      </c>
      <c r="D1358" s="3">
        <f t="shared" ca="1" si="405"/>
        <v>12052.5</v>
      </c>
      <c r="E1358" s="3">
        <f t="shared" ca="1" si="406"/>
        <v>80350</v>
      </c>
      <c r="F1358" s="1">
        <f t="shared" ca="1" si="407"/>
        <v>0.15</v>
      </c>
      <c r="G1358">
        <f t="shared" ca="1" si="419"/>
        <v>3</v>
      </c>
      <c r="H1358">
        <f t="shared" ca="1" si="408"/>
        <v>777</v>
      </c>
      <c r="I1358" s="3">
        <f t="shared" ca="1" si="409"/>
        <v>2485</v>
      </c>
      <c r="J1358">
        <v>12</v>
      </c>
      <c r="K1358" s="1">
        <f t="shared" ca="1" si="410"/>
        <v>0.18</v>
      </c>
      <c r="L1358">
        <f t="shared" ca="1" si="421"/>
        <v>3</v>
      </c>
      <c r="M1358" s="4">
        <f t="shared" ca="1" si="411"/>
        <v>208.49496400368955</v>
      </c>
      <c r="N1358" s="10">
        <f t="shared" ca="1" si="412"/>
        <v>1863.75</v>
      </c>
      <c r="O1358" s="3">
        <f t="shared" ca="1" si="413"/>
        <v>207.08333333333334</v>
      </c>
      <c r="P1358" s="14">
        <f t="shared" ca="1" si="414"/>
        <v>447.3</v>
      </c>
      <c r="Q1358" s="14">
        <f t="shared" ca="1" si="415"/>
        <v>7455</v>
      </c>
      <c r="R1358" s="12">
        <f t="shared" ca="1" si="416"/>
        <v>1930845</v>
      </c>
      <c r="S1358" s="12">
        <f t="shared" ca="1" si="417"/>
        <v>372.75</v>
      </c>
      <c r="T1358" s="12">
        <f t="shared" ca="1" si="418"/>
        <v>199669750</v>
      </c>
    </row>
    <row r="1359" spans="1:20">
      <c r="A1359" t="s">
        <v>1374</v>
      </c>
      <c r="B1359" t="str">
        <f t="shared" si="420"/>
        <v>2016</v>
      </c>
      <c r="D1359" s="3">
        <f t="shared" ca="1" si="405"/>
        <v>30691.08</v>
      </c>
      <c r="E1359" s="3">
        <f t="shared" ca="1" si="406"/>
        <v>80766</v>
      </c>
      <c r="F1359" s="1">
        <f t="shared" ca="1" si="407"/>
        <v>0.38</v>
      </c>
      <c r="G1359">
        <f t="shared" ca="1" si="419"/>
        <v>3</v>
      </c>
      <c r="H1359">
        <f t="shared" ca="1" si="408"/>
        <v>723</v>
      </c>
      <c r="I1359" s="3">
        <f t="shared" ca="1" si="409"/>
        <v>2024</v>
      </c>
      <c r="J1359">
        <v>12</v>
      </c>
      <c r="K1359" s="1">
        <f t="shared" ca="1" si="410"/>
        <v>0.19</v>
      </c>
      <c r="L1359">
        <f t="shared" ca="1" si="421"/>
        <v>6</v>
      </c>
      <c r="M1359" s="4">
        <f t="shared" ca="1" si="411"/>
        <v>179.41162126513117</v>
      </c>
      <c r="N1359" s="10">
        <f t="shared" ca="1" si="412"/>
        <v>1012</v>
      </c>
      <c r="O1359" s="3">
        <f t="shared" ca="1" si="413"/>
        <v>168.66666666666666</v>
      </c>
      <c r="P1359" s="14">
        <f t="shared" ca="1" si="414"/>
        <v>384.56</v>
      </c>
      <c r="Q1359" s="14">
        <f t="shared" ca="1" si="415"/>
        <v>6072</v>
      </c>
      <c r="R1359" s="12">
        <f t="shared" ca="1" si="416"/>
        <v>1463352</v>
      </c>
      <c r="S1359" s="12">
        <f t="shared" ca="1" si="417"/>
        <v>769.12</v>
      </c>
      <c r="T1359" s="12">
        <f t="shared" ca="1" si="418"/>
        <v>163470384</v>
      </c>
    </row>
    <row r="1360" spans="1:20">
      <c r="A1360" t="s">
        <v>1375</v>
      </c>
      <c r="B1360" t="str">
        <f t="shared" si="420"/>
        <v>2016</v>
      </c>
      <c r="D1360" s="3">
        <f t="shared" ca="1" si="405"/>
        <v>14602.56</v>
      </c>
      <c r="E1360" s="3">
        <f t="shared" ca="1" si="406"/>
        <v>69536</v>
      </c>
      <c r="F1360" s="1">
        <f t="shared" ca="1" si="407"/>
        <v>0.21</v>
      </c>
      <c r="G1360">
        <f t="shared" ca="1" si="419"/>
        <v>5</v>
      </c>
      <c r="H1360">
        <f t="shared" ca="1" si="408"/>
        <v>763</v>
      </c>
      <c r="I1360" s="3">
        <f t="shared" ca="1" si="409"/>
        <v>2438</v>
      </c>
      <c r="J1360">
        <v>12</v>
      </c>
      <c r="K1360" s="1">
        <f t="shared" ca="1" si="410"/>
        <v>0.18</v>
      </c>
      <c r="L1360">
        <f t="shared" ca="1" si="421"/>
        <v>4</v>
      </c>
      <c r="M1360" s="4">
        <f t="shared" ca="1" si="411"/>
        <v>204.55159848732205</v>
      </c>
      <c r="N1360" s="10">
        <f t="shared" ca="1" si="412"/>
        <v>1625.3333333333333</v>
      </c>
      <c r="O1360" s="3">
        <f t="shared" ca="1" si="413"/>
        <v>203.16666666666666</v>
      </c>
      <c r="P1360" s="14">
        <f t="shared" ca="1" si="414"/>
        <v>438.84</v>
      </c>
      <c r="Q1360" s="14">
        <f t="shared" ca="1" si="415"/>
        <v>12190</v>
      </c>
      <c r="R1360" s="12">
        <f t="shared" ca="1" si="416"/>
        <v>1860194</v>
      </c>
      <c r="S1360" s="12">
        <f t="shared" ca="1" si="417"/>
        <v>511.97999999999996</v>
      </c>
      <c r="T1360" s="12">
        <f t="shared" ca="1" si="418"/>
        <v>169528768</v>
      </c>
    </row>
    <row r="1361" spans="1:20">
      <c r="A1361" t="s">
        <v>1376</v>
      </c>
      <c r="B1361" t="str">
        <f t="shared" si="420"/>
        <v>2016</v>
      </c>
      <c r="D1361" s="3">
        <f t="shared" ca="1" si="405"/>
        <v>14151.060000000001</v>
      </c>
      <c r="E1361" s="3">
        <f t="shared" ca="1" si="406"/>
        <v>101079</v>
      </c>
      <c r="F1361" s="1">
        <f t="shared" ca="1" si="407"/>
        <v>0.14000000000000001</v>
      </c>
      <c r="G1361">
        <f t="shared" ca="1" si="419"/>
        <v>5</v>
      </c>
      <c r="H1361">
        <f t="shared" ca="1" si="408"/>
        <v>730</v>
      </c>
      <c r="I1361" s="3">
        <f t="shared" ca="1" si="409"/>
        <v>3549</v>
      </c>
      <c r="J1361">
        <v>12</v>
      </c>
      <c r="K1361" s="1">
        <f t="shared" ca="1" si="410"/>
        <v>0.2</v>
      </c>
      <c r="L1361">
        <f t="shared" ca="1" si="421"/>
        <v>6</v>
      </c>
      <c r="M1361" s="4">
        <f t="shared" ca="1" si="411"/>
        <v>331.44426604410893</v>
      </c>
      <c r="N1361" s="10">
        <f t="shared" ca="1" si="412"/>
        <v>1774.5</v>
      </c>
      <c r="O1361" s="3">
        <f t="shared" ca="1" si="413"/>
        <v>295.75</v>
      </c>
      <c r="P1361" s="14">
        <f t="shared" ca="1" si="414"/>
        <v>709.80000000000007</v>
      </c>
      <c r="Q1361" s="14">
        <f t="shared" ca="1" si="415"/>
        <v>17745</v>
      </c>
      <c r="R1361" s="12">
        <f t="shared" ca="1" si="416"/>
        <v>2590770</v>
      </c>
      <c r="S1361" s="12">
        <f t="shared" ca="1" si="417"/>
        <v>496.86000000000007</v>
      </c>
      <c r="T1361" s="12">
        <f t="shared" ca="1" si="418"/>
        <v>358729371</v>
      </c>
    </row>
    <row r="1362" spans="1:20">
      <c r="A1362" t="s">
        <v>1377</v>
      </c>
      <c r="B1362" t="str">
        <f t="shared" si="420"/>
        <v>2016</v>
      </c>
      <c r="D1362" s="3">
        <f t="shared" ca="1" si="405"/>
        <v>25498.640000000003</v>
      </c>
      <c r="E1362" s="3">
        <f t="shared" ca="1" si="406"/>
        <v>74996</v>
      </c>
      <c r="F1362" s="1">
        <f t="shared" ca="1" si="407"/>
        <v>0.34</v>
      </c>
      <c r="G1362">
        <f t="shared" ca="1" si="419"/>
        <v>4</v>
      </c>
      <c r="H1362">
        <f t="shared" ca="1" si="408"/>
        <v>778</v>
      </c>
      <c r="I1362" s="3">
        <f t="shared" ca="1" si="409"/>
        <v>3054</v>
      </c>
      <c r="J1362">
        <v>12</v>
      </c>
      <c r="K1362" s="1">
        <f t="shared" ca="1" si="410"/>
        <v>0.17</v>
      </c>
      <c r="L1362">
        <f t="shared" ca="1" si="421"/>
        <v>4</v>
      </c>
      <c r="M1362" s="4">
        <f t="shared" ca="1" si="411"/>
        <v>241.78151602466491</v>
      </c>
      <c r="N1362" s="10">
        <f t="shared" ca="1" si="412"/>
        <v>2036</v>
      </c>
      <c r="O1362" s="3">
        <f t="shared" ca="1" si="413"/>
        <v>254.5</v>
      </c>
      <c r="P1362" s="14">
        <f t="shared" ca="1" si="414"/>
        <v>519.18000000000006</v>
      </c>
      <c r="Q1362" s="14">
        <f t="shared" ca="1" si="415"/>
        <v>12216</v>
      </c>
      <c r="R1362" s="12">
        <f t="shared" ca="1" si="416"/>
        <v>2376012</v>
      </c>
      <c r="S1362" s="12">
        <f t="shared" ca="1" si="417"/>
        <v>1038.3600000000001</v>
      </c>
      <c r="T1362" s="12">
        <f t="shared" ca="1" si="418"/>
        <v>229037784</v>
      </c>
    </row>
    <row r="1363" spans="1:20">
      <c r="A1363" t="s">
        <v>1378</v>
      </c>
      <c r="B1363" t="str">
        <f t="shared" si="420"/>
        <v>2016</v>
      </c>
      <c r="D1363" s="3">
        <f t="shared" ca="1" si="405"/>
        <v>13647.269999999999</v>
      </c>
      <c r="E1363" s="3">
        <f t="shared" ca="1" si="406"/>
        <v>64987</v>
      </c>
      <c r="F1363" s="1">
        <f t="shared" ca="1" si="407"/>
        <v>0.21</v>
      </c>
      <c r="G1363">
        <f t="shared" ca="1" si="419"/>
        <v>4</v>
      </c>
      <c r="H1363">
        <f t="shared" ca="1" si="408"/>
        <v>767</v>
      </c>
      <c r="I1363" s="3">
        <f t="shared" ca="1" si="409"/>
        <v>2591</v>
      </c>
      <c r="J1363">
        <v>12</v>
      </c>
      <c r="K1363" s="1">
        <f t="shared" ca="1" si="410"/>
        <v>0.19</v>
      </c>
      <c r="L1363">
        <f t="shared" ca="1" si="421"/>
        <v>5</v>
      </c>
      <c r="M1363" s="4">
        <f t="shared" ca="1" si="411"/>
        <v>229.67169500887098</v>
      </c>
      <c r="N1363" s="10">
        <f t="shared" ca="1" si="412"/>
        <v>1511.4166666666667</v>
      </c>
      <c r="O1363" s="3">
        <f t="shared" ca="1" si="413"/>
        <v>215.91666666666666</v>
      </c>
      <c r="P1363" s="14">
        <f t="shared" ca="1" si="414"/>
        <v>492.29</v>
      </c>
      <c r="Q1363" s="14">
        <f t="shared" ca="1" si="415"/>
        <v>10364</v>
      </c>
      <c r="R1363" s="12">
        <f t="shared" ca="1" si="416"/>
        <v>1987297</v>
      </c>
      <c r="S1363" s="12">
        <f t="shared" ca="1" si="417"/>
        <v>544.11</v>
      </c>
      <c r="T1363" s="12">
        <f t="shared" ca="1" si="418"/>
        <v>168381317</v>
      </c>
    </row>
    <row r="1364" spans="1:20">
      <c r="A1364" t="s">
        <v>1379</v>
      </c>
      <c r="B1364" t="str">
        <f t="shared" si="420"/>
        <v>2016</v>
      </c>
      <c r="D1364" s="3">
        <f t="shared" ca="1" si="405"/>
        <v>19444.95</v>
      </c>
      <c r="E1364" s="3">
        <f t="shared" ca="1" si="406"/>
        <v>92595</v>
      </c>
      <c r="F1364" s="1">
        <f t="shared" ca="1" si="407"/>
        <v>0.21000000000000002</v>
      </c>
      <c r="G1364">
        <f t="shared" ca="1" si="419"/>
        <v>4</v>
      </c>
      <c r="H1364">
        <f t="shared" ca="1" si="408"/>
        <v>787</v>
      </c>
      <c r="I1364" s="3">
        <f t="shared" ca="1" si="409"/>
        <v>2624</v>
      </c>
      <c r="J1364">
        <v>12</v>
      </c>
      <c r="K1364" s="1">
        <f t="shared" ca="1" si="410"/>
        <v>0.15</v>
      </c>
      <c r="L1364">
        <f t="shared" ca="1" si="421"/>
        <v>4</v>
      </c>
      <c r="M1364" s="4">
        <f t="shared" ca="1" si="411"/>
        <v>182.9666559252359</v>
      </c>
      <c r="N1364" s="10">
        <f t="shared" ca="1" si="412"/>
        <v>1749.3333333333333</v>
      </c>
      <c r="O1364" s="3">
        <f t="shared" ca="1" si="413"/>
        <v>218.66666666666666</v>
      </c>
      <c r="P1364" s="14">
        <f t="shared" ca="1" si="414"/>
        <v>393.59999999999997</v>
      </c>
      <c r="Q1364" s="14">
        <f t="shared" ca="1" si="415"/>
        <v>10496</v>
      </c>
      <c r="R1364" s="12">
        <f t="shared" ca="1" si="416"/>
        <v>2065088</v>
      </c>
      <c r="S1364" s="12">
        <f t="shared" ca="1" si="417"/>
        <v>551.04000000000008</v>
      </c>
      <c r="T1364" s="12">
        <f t="shared" ca="1" si="418"/>
        <v>242969280</v>
      </c>
    </row>
    <row r="1365" spans="1:20">
      <c r="A1365" t="s">
        <v>1380</v>
      </c>
      <c r="B1365" t="str">
        <f t="shared" si="420"/>
        <v>2016</v>
      </c>
      <c r="D1365" s="3">
        <f t="shared" ca="1" si="405"/>
        <v>15481.4</v>
      </c>
      <c r="E1365" s="3">
        <f t="shared" ca="1" si="406"/>
        <v>70370</v>
      </c>
      <c r="F1365" s="1">
        <f t="shared" ca="1" si="407"/>
        <v>0.22</v>
      </c>
      <c r="G1365">
        <f t="shared" ca="1" si="419"/>
        <v>3</v>
      </c>
      <c r="H1365">
        <f t="shared" ca="1" si="408"/>
        <v>752</v>
      </c>
      <c r="I1365" s="3">
        <f t="shared" ca="1" si="409"/>
        <v>3626</v>
      </c>
      <c r="J1365">
        <v>12</v>
      </c>
      <c r="K1365" s="1">
        <f t="shared" ca="1" si="410"/>
        <v>0.15</v>
      </c>
      <c r="L1365">
        <f t="shared" ca="1" si="421"/>
        <v>4</v>
      </c>
      <c r="M1365" s="4">
        <f t="shared" ca="1" si="411"/>
        <v>252.83425853083287</v>
      </c>
      <c r="N1365" s="10">
        <f t="shared" ca="1" si="412"/>
        <v>2417.333333333333</v>
      </c>
      <c r="O1365" s="3">
        <f t="shared" ca="1" si="413"/>
        <v>302.16666666666669</v>
      </c>
      <c r="P1365" s="14">
        <f t="shared" ca="1" si="414"/>
        <v>543.9</v>
      </c>
      <c r="Q1365" s="14">
        <f t="shared" ca="1" si="415"/>
        <v>10878</v>
      </c>
      <c r="R1365" s="12">
        <f t="shared" ca="1" si="416"/>
        <v>2726752</v>
      </c>
      <c r="S1365" s="12">
        <f t="shared" ca="1" si="417"/>
        <v>797.72</v>
      </c>
      <c r="T1365" s="12">
        <f t="shared" ca="1" si="418"/>
        <v>255161620</v>
      </c>
    </row>
    <row r="1366" spans="1:20">
      <c r="A1366" t="s">
        <v>1381</v>
      </c>
      <c r="B1366" t="str">
        <f t="shared" si="420"/>
        <v>2016</v>
      </c>
      <c r="D1366" s="3">
        <f t="shared" ca="1" si="405"/>
        <v>34815.79</v>
      </c>
      <c r="E1366" s="3">
        <f t="shared" ca="1" si="406"/>
        <v>112309</v>
      </c>
      <c r="F1366" s="1">
        <f t="shared" ca="1" si="407"/>
        <v>0.31</v>
      </c>
      <c r="G1366">
        <f t="shared" ca="1" si="419"/>
        <v>3</v>
      </c>
      <c r="H1366">
        <f t="shared" ca="1" si="408"/>
        <v>784</v>
      </c>
      <c r="I1366" s="3">
        <f t="shared" ca="1" si="409"/>
        <v>2923</v>
      </c>
      <c r="J1366">
        <v>12</v>
      </c>
      <c r="K1366" s="1">
        <f t="shared" ca="1" si="410"/>
        <v>0.17</v>
      </c>
      <c r="L1366">
        <f t="shared" ca="1" si="421"/>
        <v>6</v>
      </c>
      <c r="M1366" s="4">
        <f t="shared" ca="1" si="411"/>
        <v>231.41040318929129</v>
      </c>
      <c r="N1366" s="10">
        <f t="shared" ca="1" si="412"/>
        <v>1461.5</v>
      </c>
      <c r="O1366" s="3">
        <f t="shared" ca="1" si="413"/>
        <v>243.58333333333334</v>
      </c>
      <c r="P1366" s="14">
        <f t="shared" ca="1" si="414"/>
        <v>496.91</v>
      </c>
      <c r="Q1366" s="14">
        <f t="shared" ca="1" si="415"/>
        <v>8769</v>
      </c>
      <c r="R1366" s="12">
        <f t="shared" ca="1" si="416"/>
        <v>2291632</v>
      </c>
      <c r="S1366" s="12">
        <f t="shared" ca="1" si="417"/>
        <v>906.13</v>
      </c>
      <c r="T1366" s="12">
        <f t="shared" ca="1" si="418"/>
        <v>328279207</v>
      </c>
    </row>
    <row r="1367" spans="1:20">
      <c r="A1367" t="s">
        <v>1382</v>
      </c>
      <c r="B1367" t="str">
        <f t="shared" si="420"/>
        <v>2016</v>
      </c>
      <c r="D1367" s="3">
        <f t="shared" ca="1" si="405"/>
        <v>22062</v>
      </c>
      <c r="E1367" s="3">
        <f t="shared" ca="1" si="406"/>
        <v>55155</v>
      </c>
      <c r="F1367" s="1">
        <f t="shared" ca="1" si="407"/>
        <v>0.4</v>
      </c>
      <c r="G1367">
        <f t="shared" ca="1" si="419"/>
        <v>4</v>
      </c>
      <c r="H1367">
        <f t="shared" ca="1" si="408"/>
        <v>777</v>
      </c>
      <c r="I1367" s="3">
        <f t="shared" ca="1" si="409"/>
        <v>2396</v>
      </c>
      <c r="J1367">
        <v>12</v>
      </c>
      <c r="K1367" s="1">
        <f t="shared" ca="1" si="410"/>
        <v>0.18</v>
      </c>
      <c r="L1367">
        <f t="shared" ca="1" si="421"/>
        <v>4</v>
      </c>
      <c r="M1367" s="4">
        <f t="shared" ca="1" si="411"/>
        <v>201.02773994078075</v>
      </c>
      <c r="N1367" s="10">
        <f t="shared" ca="1" si="412"/>
        <v>1597.3333333333333</v>
      </c>
      <c r="O1367" s="3">
        <f t="shared" ca="1" si="413"/>
        <v>199.66666666666666</v>
      </c>
      <c r="P1367" s="14">
        <f t="shared" ca="1" si="414"/>
        <v>431.28</v>
      </c>
      <c r="Q1367" s="14">
        <f t="shared" ca="1" si="415"/>
        <v>9584</v>
      </c>
      <c r="R1367" s="12">
        <f t="shared" ca="1" si="416"/>
        <v>1861692</v>
      </c>
      <c r="S1367" s="12">
        <f t="shared" ca="1" si="417"/>
        <v>958.40000000000009</v>
      </c>
      <c r="T1367" s="12">
        <f t="shared" ca="1" si="418"/>
        <v>132151380</v>
      </c>
    </row>
    <row r="1368" spans="1:20">
      <c r="A1368" t="s">
        <v>1383</v>
      </c>
      <c r="B1368" t="str">
        <f t="shared" si="420"/>
        <v>2016</v>
      </c>
      <c r="D1368" s="3">
        <f t="shared" ca="1" si="405"/>
        <v>40430.159999999996</v>
      </c>
      <c r="E1368" s="3">
        <f t="shared" ca="1" si="406"/>
        <v>112306</v>
      </c>
      <c r="F1368" s="1">
        <f t="shared" ca="1" si="407"/>
        <v>0.36</v>
      </c>
      <c r="G1368">
        <f t="shared" ca="1" si="419"/>
        <v>5</v>
      </c>
      <c r="H1368">
        <f t="shared" ca="1" si="408"/>
        <v>752</v>
      </c>
      <c r="I1368" s="3">
        <f t="shared" ca="1" si="409"/>
        <v>3801</v>
      </c>
      <c r="J1368">
        <v>12</v>
      </c>
      <c r="K1368" s="1">
        <f t="shared" ca="1" si="410"/>
        <v>0.18</v>
      </c>
      <c r="L1368">
        <f t="shared" ca="1" si="421"/>
        <v>4</v>
      </c>
      <c r="M1368" s="4">
        <f t="shared" ca="1" si="411"/>
        <v>318.90919846198148</v>
      </c>
      <c r="N1368" s="10">
        <f t="shared" ca="1" si="412"/>
        <v>2534</v>
      </c>
      <c r="O1368" s="3">
        <f t="shared" ca="1" si="413"/>
        <v>316.75</v>
      </c>
      <c r="P1368" s="14">
        <f t="shared" ca="1" si="414"/>
        <v>684.18</v>
      </c>
      <c r="Q1368" s="14">
        <f t="shared" ca="1" si="415"/>
        <v>19005</v>
      </c>
      <c r="R1368" s="12">
        <f t="shared" ca="1" si="416"/>
        <v>2858352</v>
      </c>
      <c r="S1368" s="12">
        <f t="shared" ca="1" si="417"/>
        <v>1368.36</v>
      </c>
      <c r="T1368" s="12">
        <f t="shared" ca="1" si="418"/>
        <v>426875106</v>
      </c>
    </row>
    <row r="1369" spans="1:20">
      <c r="A1369" t="s">
        <v>1384</v>
      </c>
      <c r="B1369" t="str">
        <f t="shared" si="420"/>
        <v>2016</v>
      </c>
      <c r="D1369" s="3">
        <f t="shared" ca="1" si="405"/>
        <v>14361.760000000002</v>
      </c>
      <c r="E1369" s="3">
        <f t="shared" ca="1" si="406"/>
        <v>102584</v>
      </c>
      <c r="F1369" s="1">
        <f t="shared" ca="1" si="407"/>
        <v>0.14000000000000001</v>
      </c>
      <c r="G1369">
        <f t="shared" ca="1" si="419"/>
        <v>3</v>
      </c>
      <c r="H1369">
        <f t="shared" ca="1" si="408"/>
        <v>789</v>
      </c>
      <c r="I1369" s="3">
        <f t="shared" ca="1" si="409"/>
        <v>3360</v>
      </c>
      <c r="J1369">
        <v>12</v>
      </c>
      <c r="K1369" s="1">
        <f t="shared" ca="1" si="410"/>
        <v>0.17</v>
      </c>
      <c r="L1369">
        <f t="shared" ca="1" si="421"/>
        <v>4</v>
      </c>
      <c r="M1369" s="4">
        <f t="shared" ca="1" si="411"/>
        <v>266.00716890729342</v>
      </c>
      <c r="N1369" s="10">
        <f t="shared" ca="1" si="412"/>
        <v>2240</v>
      </c>
      <c r="O1369" s="3">
        <f t="shared" ca="1" si="413"/>
        <v>280</v>
      </c>
      <c r="P1369" s="14">
        <f t="shared" ca="1" si="414"/>
        <v>571.20000000000005</v>
      </c>
      <c r="Q1369" s="14">
        <f t="shared" ca="1" si="415"/>
        <v>10080</v>
      </c>
      <c r="R1369" s="12">
        <f t="shared" ca="1" si="416"/>
        <v>2651040</v>
      </c>
      <c r="S1369" s="12">
        <f t="shared" ca="1" si="417"/>
        <v>470.40000000000003</v>
      </c>
      <c r="T1369" s="12">
        <f t="shared" ca="1" si="418"/>
        <v>344682240</v>
      </c>
    </row>
    <row r="1370" spans="1:20">
      <c r="A1370" t="s">
        <v>1385</v>
      </c>
      <c r="B1370" t="str">
        <f t="shared" si="420"/>
        <v>2016</v>
      </c>
      <c r="D1370" s="3">
        <f t="shared" ca="1" si="405"/>
        <v>33371.5</v>
      </c>
      <c r="E1370" s="3">
        <f t="shared" ca="1" si="406"/>
        <v>107650</v>
      </c>
      <c r="F1370" s="1">
        <f t="shared" ca="1" si="407"/>
        <v>0.31</v>
      </c>
      <c r="G1370">
        <f t="shared" ca="1" si="419"/>
        <v>3</v>
      </c>
      <c r="H1370">
        <f t="shared" ca="1" si="408"/>
        <v>756</v>
      </c>
      <c r="I1370" s="3">
        <f t="shared" ca="1" si="409"/>
        <v>2443</v>
      </c>
      <c r="J1370">
        <v>12</v>
      </c>
      <c r="K1370" s="1">
        <f t="shared" ca="1" si="410"/>
        <v>0.18</v>
      </c>
      <c r="L1370">
        <f t="shared" ca="1" si="421"/>
        <v>6</v>
      </c>
      <c r="M1370" s="4">
        <f t="shared" ca="1" si="411"/>
        <v>204.97110545714835</v>
      </c>
      <c r="N1370" s="10">
        <f t="shared" ca="1" si="412"/>
        <v>1221.5</v>
      </c>
      <c r="O1370" s="3">
        <f t="shared" ca="1" si="413"/>
        <v>203.58333333333334</v>
      </c>
      <c r="P1370" s="14">
        <f t="shared" ca="1" si="414"/>
        <v>439.74</v>
      </c>
      <c r="Q1370" s="14">
        <f t="shared" ca="1" si="415"/>
        <v>7329</v>
      </c>
      <c r="R1370" s="12">
        <f t="shared" ca="1" si="416"/>
        <v>1846908</v>
      </c>
      <c r="S1370" s="12">
        <f t="shared" ca="1" si="417"/>
        <v>757.33</v>
      </c>
      <c r="T1370" s="12">
        <f t="shared" ca="1" si="418"/>
        <v>262988950</v>
      </c>
    </row>
    <row r="1371" spans="1:20">
      <c r="A1371" t="s">
        <v>1386</v>
      </c>
      <c r="B1371" t="str">
        <f t="shared" si="420"/>
        <v>2016</v>
      </c>
      <c r="D1371" s="3">
        <f t="shared" ca="1" si="405"/>
        <v>9661.5</v>
      </c>
      <c r="E1371" s="3">
        <f t="shared" ca="1" si="406"/>
        <v>96615</v>
      </c>
      <c r="F1371" s="1">
        <f t="shared" ca="1" si="407"/>
        <v>0.1</v>
      </c>
      <c r="G1371">
        <f t="shared" ca="1" si="419"/>
        <v>5</v>
      </c>
      <c r="H1371">
        <f t="shared" ca="1" si="408"/>
        <v>787</v>
      </c>
      <c r="I1371" s="3">
        <f t="shared" ca="1" si="409"/>
        <v>3161</v>
      </c>
      <c r="J1371">
        <v>12</v>
      </c>
      <c r="K1371" s="1">
        <f t="shared" ca="1" si="410"/>
        <v>0.16</v>
      </c>
      <c r="L1371">
        <f t="shared" ca="1" si="421"/>
        <v>5</v>
      </c>
      <c r="M1371" s="4">
        <f t="shared" ca="1" si="411"/>
        <v>235.31865162711765</v>
      </c>
      <c r="N1371" s="10">
        <f t="shared" ca="1" si="412"/>
        <v>1843.9166666666667</v>
      </c>
      <c r="O1371" s="3">
        <f t="shared" ca="1" si="413"/>
        <v>263.41666666666669</v>
      </c>
      <c r="P1371" s="14">
        <f t="shared" ca="1" si="414"/>
        <v>505.76</v>
      </c>
      <c r="Q1371" s="14">
        <f t="shared" ca="1" si="415"/>
        <v>15805</v>
      </c>
      <c r="R1371" s="12">
        <f t="shared" ca="1" si="416"/>
        <v>2487707</v>
      </c>
      <c r="S1371" s="12">
        <f t="shared" ca="1" si="417"/>
        <v>316.10000000000002</v>
      </c>
      <c r="T1371" s="12">
        <f t="shared" ca="1" si="418"/>
        <v>305400015</v>
      </c>
    </row>
    <row r="1372" spans="1:20">
      <c r="A1372" t="s">
        <v>1387</v>
      </c>
      <c r="B1372" t="str">
        <f t="shared" si="420"/>
        <v>2016</v>
      </c>
      <c r="D1372" s="3">
        <f t="shared" ca="1" si="405"/>
        <v>19713.84</v>
      </c>
      <c r="E1372" s="3">
        <f t="shared" ca="1" si="406"/>
        <v>82141</v>
      </c>
      <c r="F1372" s="1">
        <f t="shared" ca="1" si="407"/>
        <v>0.24</v>
      </c>
      <c r="G1372">
        <f t="shared" ca="1" si="419"/>
        <v>4</v>
      </c>
      <c r="H1372">
        <f t="shared" ca="1" si="408"/>
        <v>744</v>
      </c>
      <c r="I1372" s="3">
        <f t="shared" ca="1" si="409"/>
        <v>2511</v>
      </c>
      <c r="J1372">
        <v>12</v>
      </c>
      <c r="K1372" s="1">
        <f t="shared" ca="1" si="410"/>
        <v>0.19</v>
      </c>
      <c r="L1372">
        <f t="shared" ca="1" si="421"/>
        <v>6</v>
      </c>
      <c r="M1372" s="4">
        <f t="shared" ca="1" si="411"/>
        <v>222.58032657941916</v>
      </c>
      <c r="N1372" s="10">
        <f t="shared" ca="1" si="412"/>
        <v>1255.5</v>
      </c>
      <c r="O1372" s="3">
        <f t="shared" ca="1" si="413"/>
        <v>209.25</v>
      </c>
      <c r="P1372" s="14">
        <f t="shared" ca="1" si="414"/>
        <v>477.09000000000003</v>
      </c>
      <c r="Q1372" s="14">
        <f t="shared" ca="1" si="415"/>
        <v>10044</v>
      </c>
      <c r="R1372" s="12">
        <f t="shared" ca="1" si="416"/>
        <v>1868184</v>
      </c>
      <c r="S1372" s="12">
        <f t="shared" ca="1" si="417"/>
        <v>602.64</v>
      </c>
      <c r="T1372" s="12">
        <f t="shared" ca="1" si="418"/>
        <v>206256051</v>
      </c>
    </row>
    <row r="1373" spans="1:20">
      <c r="A1373" t="s">
        <v>1388</v>
      </c>
      <c r="B1373" t="str">
        <f t="shared" si="420"/>
        <v>2016</v>
      </c>
      <c r="D1373" s="3">
        <f t="shared" ca="1" si="405"/>
        <v>13859.16</v>
      </c>
      <c r="E1373" s="3">
        <f t="shared" ca="1" si="406"/>
        <v>65996</v>
      </c>
      <c r="F1373" s="1">
        <f t="shared" ca="1" si="407"/>
        <v>0.21</v>
      </c>
      <c r="G1373">
        <f t="shared" ca="1" si="419"/>
        <v>3</v>
      </c>
      <c r="H1373">
        <f t="shared" ca="1" si="408"/>
        <v>779</v>
      </c>
      <c r="I1373" s="3">
        <f t="shared" ca="1" si="409"/>
        <v>3239</v>
      </c>
      <c r="J1373">
        <v>12</v>
      </c>
      <c r="K1373" s="1">
        <f t="shared" ca="1" si="410"/>
        <v>0.19</v>
      </c>
      <c r="L1373">
        <f t="shared" ca="1" si="421"/>
        <v>6</v>
      </c>
      <c r="M1373" s="4">
        <f t="shared" ca="1" si="411"/>
        <v>287.11177928743069</v>
      </c>
      <c r="N1373" s="10">
        <f t="shared" ca="1" si="412"/>
        <v>1619.5</v>
      </c>
      <c r="O1373" s="3">
        <f t="shared" ca="1" si="413"/>
        <v>269.91666666666669</v>
      </c>
      <c r="P1373" s="14">
        <f t="shared" ca="1" si="414"/>
        <v>615.41</v>
      </c>
      <c r="Q1373" s="14">
        <f t="shared" ca="1" si="415"/>
        <v>9717</v>
      </c>
      <c r="R1373" s="12">
        <f t="shared" ca="1" si="416"/>
        <v>2523181</v>
      </c>
      <c r="S1373" s="12">
        <f t="shared" ca="1" si="417"/>
        <v>680.18999999999994</v>
      </c>
      <c r="T1373" s="12">
        <f t="shared" ca="1" si="418"/>
        <v>213761044</v>
      </c>
    </row>
    <row r="1374" spans="1:20">
      <c r="A1374" t="s">
        <v>1389</v>
      </c>
      <c r="B1374" t="str">
        <f t="shared" si="420"/>
        <v>2016</v>
      </c>
      <c r="D1374" s="3">
        <f t="shared" ca="1" si="405"/>
        <v>35169</v>
      </c>
      <c r="E1374" s="3">
        <f t="shared" ca="1" si="406"/>
        <v>92550</v>
      </c>
      <c r="F1374" s="1">
        <f t="shared" ca="1" si="407"/>
        <v>0.38</v>
      </c>
      <c r="G1374">
        <f t="shared" ca="1" si="419"/>
        <v>5</v>
      </c>
      <c r="H1374">
        <f t="shared" ca="1" si="408"/>
        <v>743</v>
      </c>
      <c r="I1374" s="3">
        <f t="shared" ca="1" si="409"/>
        <v>2548</v>
      </c>
      <c r="J1374">
        <v>12</v>
      </c>
      <c r="K1374" s="1">
        <f t="shared" ca="1" si="410"/>
        <v>0.16</v>
      </c>
      <c r="L1374">
        <f t="shared" ca="1" si="421"/>
        <v>6</v>
      </c>
      <c r="M1374" s="4">
        <f t="shared" ca="1" si="411"/>
        <v>189.68425319389306</v>
      </c>
      <c r="N1374" s="10">
        <f t="shared" ca="1" si="412"/>
        <v>1274</v>
      </c>
      <c r="O1374" s="3">
        <f t="shared" ca="1" si="413"/>
        <v>212.33333333333334</v>
      </c>
      <c r="P1374" s="14">
        <f t="shared" ca="1" si="414"/>
        <v>407.68</v>
      </c>
      <c r="Q1374" s="14">
        <f t="shared" ca="1" si="415"/>
        <v>12740</v>
      </c>
      <c r="R1374" s="12">
        <f t="shared" ca="1" si="416"/>
        <v>1893164</v>
      </c>
      <c r="S1374" s="12">
        <f t="shared" ca="1" si="417"/>
        <v>968.24</v>
      </c>
      <c r="T1374" s="12">
        <f t="shared" ca="1" si="418"/>
        <v>235817400</v>
      </c>
    </row>
    <row r="1375" spans="1:20">
      <c r="A1375" t="s">
        <v>1390</v>
      </c>
      <c r="B1375" t="str">
        <f t="shared" si="420"/>
        <v>2016</v>
      </c>
      <c r="D1375" s="3">
        <f t="shared" ca="1" si="405"/>
        <v>24494</v>
      </c>
      <c r="E1375" s="3">
        <f t="shared" ca="1" si="406"/>
        <v>61235</v>
      </c>
      <c r="F1375" s="1">
        <f t="shared" ca="1" si="407"/>
        <v>0.4</v>
      </c>
      <c r="G1375">
        <f t="shared" ca="1" si="419"/>
        <v>5</v>
      </c>
      <c r="H1375">
        <f t="shared" ca="1" si="408"/>
        <v>743</v>
      </c>
      <c r="I1375" s="3">
        <f t="shared" ca="1" si="409"/>
        <v>2259</v>
      </c>
      <c r="J1375">
        <v>12</v>
      </c>
      <c r="K1375" s="1">
        <f t="shared" ca="1" si="410"/>
        <v>0.19</v>
      </c>
      <c r="L1375">
        <f t="shared" ca="1" si="421"/>
        <v>3</v>
      </c>
      <c r="M1375" s="4">
        <f t="shared" ca="1" si="411"/>
        <v>200.24251602664589</v>
      </c>
      <c r="N1375" s="10">
        <f t="shared" ca="1" si="412"/>
        <v>1694.25</v>
      </c>
      <c r="O1375" s="3">
        <f t="shared" ca="1" si="413"/>
        <v>188.25</v>
      </c>
      <c r="P1375" s="14">
        <f t="shared" ca="1" si="414"/>
        <v>429.21</v>
      </c>
      <c r="Q1375" s="14">
        <f t="shared" ca="1" si="415"/>
        <v>11295</v>
      </c>
      <c r="R1375" s="12">
        <f t="shared" ca="1" si="416"/>
        <v>1678437</v>
      </c>
      <c r="S1375" s="12">
        <f t="shared" ca="1" si="417"/>
        <v>903.6</v>
      </c>
      <c r="T1375" s="12">
        <f t="shared" ca="1" si="418"/>
        <v>138329865</v>
      </c>
    </row>
    <row r="1376" spans="1:20">
      <c r="A1376" t="s">
        <v>1391</v>
      </c>
      <c r="B1376" t="str">
        <f t="shared" si="420"/>
        <v>2016</v>
      </c>
      <c r="D1376" s="3">
        <f t="shared" ca="1" si="405"/>
        <v>27691.5</v>
      </c>
      <c r="E1376" s="3">
        <f t="shared" ca="1" si="406"/>
        <v>92305</v>
      </c>
      <c r="F1376" s="1">
        <f t="shared" ca="1" si="407"/>
        <v>0.3</v>
      </c>
      <c r="G1376">
        <f t="shared" ca="1" si="419"/>
        <v>3</v>
      </c>
      <c r="H1376">
        <f t="shared" ca="1" si="408"/>
        <v>720</v>
      </c>
      <c r="I1376" s="3">
        <f t="shared" ca="1" si="409"/>
        <v>2145</v>
      </c>
      <c r="J1376">
        <v>12</v>
      </c>
      <c r="K1376" s="1">
        <f t="shared" ca="1" si="410"/>
        <v>0.16</v>
      </c>
      <c r="L1376">
        <f t="shared" ca="1" si="421"/>
        <v>5</v>
      </c>
      <c r="M1376" s="4">
        <f t="shared" ca="1" si="411"/>
        <v>159.68317233159362</v>
      </c>
      <c r="N1376" s="10">
        <f t="shared" ca="1" si="412"/>
        <v>1251.25</v>
      </c>
      <c r="O1376" s="3">
        <f t="shared" ca="1" si="413"/>
        <v>178.75</v>
      </c>
      <c r="P1376" s="14">
        <f t="shared" ca="1" si="414"/>
        <v>343.2</v>
      </c>
      <c r="Q1376" s="14">
        <f t="shared" ca="1" si="415"/>
        <v>6435</v>
      </c>
      <c r="R1376" s="12">
        <f t="shared" ca="1" si="416"/>
        <v>1544400</v>
      </c>
      <c r="S1376" s="12">
        <f t="shared" ca="1" si="417"/>
        <v>643.5</v>
      </c>
      <c r="T1376" s="12">
        <f t="shared" ca="1" si="418"/>
        <v>197994225</v>
      </c>
    </row>
    <row r="1377" spans="1:20">
      <c r="A1377" t="s">
        <v>1392</v>
      </c>
      <c r="B1377" t="str">
        <f t="shared" si="420"/>
        <v>2016</v>
      </c>
      <c r="D1377" s="3">
        <f t="shared" ca="1" si="405"/>
        <v>9321.07</v>
      </c>
      <c r="E1377" s="3">
        <f t="shared" ca="1" si="406"/>
        <v>84737</v>
      </c>
      <c r="F1377" s="1">
        <f t="shared" ca="1" si="407"/>
        <v>0.11</v>
      </c>
      <c r="G1377">
        <f t="shared" ca="1" si="419"/>
        <v>5</v>
      </c>
      <c r="H1377">
        <f t="shared" ca="1" si="408"/>
        <v>721</v>
      </c>
      <c r="I1377" s="3">
        <f t="shared" ca="1" si="409"/>
        <v>3656</v>
      </c>
      <c r="J1377">
        <v>12</v>
      </c>
      <c r="K1377" s="1">
        <f t="shared" ca="1" si="410"/>
        <v>0.2</v>
      </c>
      <c r="L1377">
        <f t="shared" ca="1" si="421"/>
        <v>3</v>
      </c>
      <c r="M1377" s="4">
        <f t="shared" ca="1" si="411"/>
        <v>341.43709119674884</v>
      </c>
      <c r="N1377" s="10">
        <f t="shared" ca="1" si="412"/>
        <v>2742</v>
      </c>
      <c r="O1377" s="3">
        <f t="shared" ca="1" si="413"/>
        <v>304.66666666666669</v>
      </c>
      <c r="P1377" s="14">
        <f t="shared" ca="1" si="414"/>
        <v>731.2</v>
      </c>
      <c r="Q1377" s="14">
        <f t="shared" ca="1" si="415"/>
        <v>18280</v>
      </c>
      <c r="R1377" s="12">
        <f t="shared" ca="1" si="416"/>
        <v>2635976</v>
      </c>
      <c r="S1377" s="12">
        <f t="shared" ca="1" si="417"/>
        <v>402.16</v>
      </c>
      <c r="T1377" s="12">
        <f t="shared" ca="1" si="418"/>
        <v>309798472</v>
      </c>
    </row>
    <row r="1378" spans="1:20">
      <c r="A1378" t="s">
        <v>1393</v>
      </c>
      <c r="B1378" t="str">
        <f t="shared" si="420"/>
        <v>2016</v>
      </c>
      <c r="D1378" s="3">
        <f t="shared" ca="1" si="405"/>
        <v>20916.239999999998</v>
      </c>
      <c r="E1378" s="3">
        <f t="shared" ca="1" si="406"/>
        <v>87151</v>
      </c>
      <c r="F1378" s="1">
        <f t="shared" ca="1" si="407"/>
        <v>0.23999999999999996</v>
      </c>
      <c r="G1378">
        <f t="shared" ca="1" si="419"/>
        <v>4</v>
      </c>
      <c r="H1378">
        <f t="shared" ca="1" si="408"/>
        <v>774</v>
      </c>
      <c r="I1378" s="3">
        <f t="shared" ca="1" si="409"/>
        <v>3427</v>
      </c>
      <c r="J1378">
        <v>12</v>
      </c>
      <c r="K1378" s="1">
        <f t="shared" ca="1" si="410"/>
        <v>0.17</v>
      </c>
      <c r="L1378">
        <f t="shared" ca="1" si="421"/>
        <v>5</v>
      </c>
      <c r="M1378" s="4">
        <f t="shared" ca="1" si="411"/>
        <v>271.31147852538533</v>
      </c>
      <c r="N1378" s="10">
        <f t="shared" ca="1" si="412"/>
        <v>1999.0833333333335</v>
      </c>
      <c r="O1378" s="3">
        <f t="shared" ca="1" si="413"/>
        <v>285.58333333333331</v>
      </c>
      <c r="P1378" s="14">
        <f t="shared" ca="1" si="414"/>
        <v>582.59</v>
      </c>
      <c r="Q1378" s="14">
        <f t="shared" ca="1" si="415"/>
        <v>13708</v>
      </c>
      <c r="R1378" s="12">
        <f t="shared" ca="1" si="416"/>
        <v>2652498</v>
      </c>
      <c r="S1378" s="12">
        <f t="shared" ca="1" si="417"/>
        <v>822.4799999999999</v>
      </c>
      <c r="T1378" s="12">
        <f t="shared" ca="1" si="418"/>
        <v>298666477</v>
      </c>
    </row>
    <row r="1379" spans="1:20">
      <c r="A1379" t="s">
        <v>1394</v>
      </c>
      <c r="B1379" t="str">
        <f t="shared" si="420"/>
        <v>2016</v>
      </c>
      <c r="D1379" s="3">
        <f t="shared" ca="1" si="405"/>
        <v>14454.5</v>
      </c>
      <c r="E1379" s="3">
        <f t="shared" ca="1" si="406"/>
        <v>57818</v>
      </c>
      <c r="F1379" s="1">
        <f t="shared" ca="1" si="407"/>
        <v>0.25</v>
      </c>
      <c r="G1379">
        <f t="shared" ca="1" si="419"/>
        <v>4</v>
      </c>
      <c r="H1379">
        <f t="shared" ca="1" si="408"/>
        <v>765</v>
      </c>
      <c r="I1379" s="3">
        <f t="shared" ca="1" si="409"/>
        <v>3333</v>
      </c>
      <c r="J1379">
        <v>12</v>
      </c>
      <c r="K1379" s="1">
        <f t="shared" ca="1" si="410"/>
        <v>0.16</v>
      </c>
      <c r="L1379">
        <f t="shared" ca="1" si="421"/>
        <v>6</v>
      </c>
      <c r="M1379" s="4">
        <f t="shared" ca="1" si="411"/>
        <v>248.12308316139942</v>
      </c>
      <c r="N1379" s="10">
        <f t="shared" ca="1" si="412"/>
        <v>1666.5</v>
      </c>
      <c r="O1379" s="3">
        <f t="shared" ca="1" si="413"/>
        <v>277.75</v>
      </c>
      <c r="P1379" s="14">
        <f t="shared" ca="1" si="414"/>
        <v>533.28</v>
      </c>
      <c r="Q1379" s="14">
        <f t="shared" ca="1" si="415"/>
        <v>13332</v>
      </c>
      <c r="R1379" s="12">
        <f t="shared" ca="1" si="416"/>
        <v>2549745</v>
      </c>
      <c r="S1379" s="12">
        <f t="shared" ca="1" si="417"/>
        <v>833.25</v>
      </c>
      <c r="T1379" s="12">
        <f t="shared" ca="1" si="418"/>
        <v>192707394</v>
      </c>
    </row>
    <row r="1380" spans="1:20">
      <c r="A1380" t="s">
        <v>1395</v>
      </c>
      <c r="B1380" t="str">
        <f t="shared" si="420"/>
        <v>2016</v>
      </c>
      <c r="D1380" s="3">
        <f t="shared" ca="1" si="405"/>
        <v>28991.72</v>
      </c>
      <c r="E1380" s="3">
        <f t="shared" ca="1" si="406"/>
        <v>78356</v>
      </c>
      <c r="F1380" s="1">
        <f t="shared" ca="1" si="407"/>
        <v>0.37</v>
      </c>
      <c r="G1380">
        <f t="shared" ca="1" si="419"/>
        <v>4</v>
      </c>
      <c r="H1380">
        <f t="shared" ca="1" si="408"/>
        <v>775</v>
      </c>
      <c r="I1380" s="3">
        <f t="shared" ca="1" si="409"/>
        <v>3900</v>
      </c>
      <c r="J1380">
        <v>12</v>
      </c>
      <c r="K1380" s="1">
        <f t="shared" ca="1" si="410"/>
        <v>0.15</v>
      </c>
      <c r="L1380">
        <f t="shared" ca="1" si="421"/>
        <v>5</v>
      </c>
      <c r="M1380" s="4">
        <f t="shared" ca="1" si="411"/>
        <v>271.93977062058696</v>
      </c>
      <c r="N1380" s="10">
        <f t="shared" ca="1" si="412"/>
        <v>2275</v>
      </c>
      <c r="O1380" s="3">
        <f t="shared" ca="1" si="413"/>
        <v>325</v>
      </c>
      <c r="P1380" s="14">
        <f t="shared" ca="1" si="414"/>
        <v>585</v>
      </c>
      <c r="Q1380" s="14">
        <f t="shared" ca="1" si="415"/>
        <v>15600</v>
      </c>
      <c r="R1380" s="12">
        <f t="shared" ca="1" si="416"/>
        <v>3022500</v>
      </c>
      <c r="S1380" s="12">
        <f t="shared" ca="1" si="417"/>
        <v>1443</v>
      </c>
      <c r="T1380" s="12">
        <f t="shared" ca="1" si="418"/>
        <v>305588400</v>
      </c>
    </row>
    <row r="1381" spans="1:20">
      <c r="A1381" t="s">
        <v>1396</v>
      </c>
      <c r="B1381" t="str">
        <f t="shared" si="420"/>
        <v>2016</v>
      </c>
      <c r="D1381" s="3">
        <f t="shared" ca="1" si="405"/>
        <v>25363.68</v>
      </c>
      <c r="E1381" s="3">
        <f t="shared" ca="1" si="406"/>
        <v>105682</v>
      </c>
      <c r="F1381" s="1">
        <f t="shared" ca="1" si="407"/>
        <v>0.24</v>
      </c>
      <c r="G1381">
        <f t="shared" ca="1" si="419"/>
        <v>4</v>
      </c>
      <c r="H1381">
        <f t="shared" ca="1" si="408"/>
        <v>731</v>
      </c>
      <c r="I1381" s="3">
        <f t="shared" ca="1" si="409"/>
        <v>2723</v>
      </c>
      <c r="J1381">
        <v>12</v>
      </c>
      <c r="K1381" s="1">
        <f t="shared" ca="1" si="410"/>
        <v>0.17</v>
      </c>
      <c r="L1381">
        <f t="shared" ca="1" si="421"/>
        <v>5</v>
      </c>
      <c r="M1381" s="4">
        <f t="shared" ca="1" si="411"/>
        <v>215.57664313528582</v>
      </c>
      <c r="N1381" s="10">
        <f t="shared" ca="1" si="412"/>
        <v>1588.4166666666667</v>
      </c>
      <c r="O1381" s="3">
        <f t="shared" ca="1" si="413"/>
        <v>226.91666666666666</v>
      </c>
      <c r="P1381" s="14">
        <f t="shared" ca="1" si="414"/>
        <v>462.91</v>
      </c>
      <c r="Q1381" s="14">
        <f t="shared" ca="1" si="415"/>
        <v>10892</v>
      </c>
      <c r="R1381" s="12">
        <f t="shared" ca="1" si="416"/>
        <v>1990513</v>
      </c>
      <c r="S1381" s="12">
        <f t="shared" ca="1" si="417"/>
        <v>653.52</v>
      </c>
      <c r="T1381" s="12">
        <f t="shared" ca="1" si="418"/>
        <v>287772086</v>
      </c>
    </row>
    <row r="1382" spans="1:20">
      <c r="A1382" t="s">
        <v>1397</v>
      </c>
      <c r="B1382" t="str">
        <f t="shared" si="420"/>
        <v>2016</v>
      </c>
      <c r="D1382" s="3">
        <f t="shared" ca="1" si="405"/>
        <v>25772.400000000001</v>
      </c>
      <c r="E1382" s="3">
        <f t="shared" ca="1" si="406"/>
        <v>64431</v>
      </c>
      <c r="F1382" s="1">
        <f t="shared" ca="1" si="407"/>
        <v>0.4</v>
      </c>
      <c r="G1382">
        <f t="shared" ca="1" si="419"/>
        <v>4</v>
      </c>
      <c r="H1382">
        <f t="shared" ca="1" si="408"/>
        <v>734</v>
      </c>
      <c r="I1382" s="3">
        <f t="shared" ca="1" si="409"/>
        <v>2643</v>
      </c>
      <c r="J1382">
        <v>12</v>
      </c>
      <c r="K1382" s="1">
        <f t="shared" ca="1" si="410"/>
        <v>0.19</v>
      </c>
      <c r="L1382">
        <f t="shared" ca="1" si="421"/>
        <v>4</v>
      </c>
      <c r="M1382" s="4">
        <f t="shared" ca="1" si="411"/>
        <v>234.28108448801456</v>
      </c>
      <c r="N1382" s="10">
        <f t="shared" ca="1" si="412"/>
        <v>1762</v>
      </c>
      <c r="O1382" s="3">
        <f t="shared" ca="1" si="413"/>
        <v>220.25</v>
      </c>
      <c r="P1382" s="14">
        <f t="shared" ca="1" si="414"/>
        <v>502.17</v>
      </c>
      <c r="Q1382" s="14">
        <f t="shared" ca="1" si="415"/>
        <v>10572</v>
      </c>
      <c r="R1382" s="12">
        <f t="shared" ca="1" si="416"/>
        <v>1939962</v>
      </c>
      <c r="S1382" s="12">
        <f t="shared" ca="1" si="417"/>
        <v>1057.2</v>
      </c>
      <c r="T1382" s="12">
        <f t="shared" ca="1" si="418"/>
        <v>170291133</v>
      </c>
    </row>
    <row r="1383" spans="1:20">
      <c r="A1383" t="s">
        <v>1398</v>
      </c>
      <c r="B1383" t="str">
        <f t="shared" si="420"/>
        <v>2016</v>
      </c>
      <c r="D1383" s="3">
        <f t="shared" ca="1" si="405"/>
        <v>24780.25</v>
      </c>
      <c r="E1383" s="3">
        <f t="shared" ca="1" si="406"/>
        <v>99121</v>
      </c>
      <c r="F1383" s="1">
        <f t="shared" ca="1" si="407"/>
        <v>0.25</v>
      </c>
      <c r="G1383">
        <f t="shared" ca="1" si="419"/>
        <v>4</v>
      </c>
      <c r="H1383">
        <f t="shared" ca="1" si="408"/>
        <v>740</v>
      </c>
      <c r="I1383" s="3">
        <f t="shared" ca="1" si="409"/>
        <v>2501</v>
      </c>
      <c r="J1383">
        <v>12</v>
      </c>
      <c r="K1383" s="1">
        <f t="shared" ca="1" si="410"/>
        <v>0.17</v>
      </c>
      <c r="L1383">
        <f t="shared" ca="1" si="421"/>
        <v>4</v>
      </c>
      <c r="M1383" s="4">
        <f t="shared" ca="1" si="411"/>
        <v>198.00116947533945</v>
      </c>
      <c r="N1383" s="10">
        <f t="shared" ca="1" si="412"/>
        <v>1667.3333333333333</v>
      </c>
      <c r="O1383" s="3">
        <f t="shared" ca="1" si="413"/>
        <v>208.41666666666666</v>
      </c>
      <c r="P1383" s="14">
        <f t="shared" ca="1" si="414"/>
        <v>425.17</v>
      </c>
      <c r="Q1383" s="14">
        <f t="shared" ca="1" si="415"/>
        <v>10004</v>
      </c>
      <c r="R1383" s="12">
        <f t="shared" ca="1" si="416"/>
        <v>1850740</v>
      </c>
      <c r="S1383" s="12">
        <f t="shared" ca="1" si="417"/>
        <v>625.25</v>
      </c>
      <c r="T1383" s="12">
        <f t="shared" ca="1" si="418"/>
        <v>247901621</v>
      </c>
    </row>
    <row r="1384" spans="1:20">
      <c r="A1384" t="s">
        <v>1399</v>
      </c>
      <c r="B1384" t="str">
        <f t="shared" si="420"/>
        <v>2016</v>
      </c>
      <c r="D1384" s="3">
        <f t="shared" ca="1" si="405"/>
        <v>7977.4000000000005</v>
      </c>
      <c r="E1384" s="3">
        <f t="shared" ca="1" si="406"/>
        <v>79774</v>
      </c>
      <c r="F1384" s="1">
        <f t="shared" ca="1" si="407"/>
        <v>0.1</v>
      </c>
      <c r="G1384">
        <f t="shared" ca="1" si="419"/>
        <v>3</v>
      </c>
      <c r="H1384">
        <f t="shared" ca="1" si="408"/>
        <v>772</v>
      </c>
      <c r="I1384" s="3">
        <f t="shared" ca="1" si="409"/>
        <v>2602</v>
      </c>
      <c r="J1384">
        <v>12</v>
      </c>
      <c r="K1384" s="1">
        <f t="shared" ca="1" si="410"/>
        <v>0.16</v>
      </c>
      <c r="L1384">
        <f t="shared" ca="1" si="421"/>
        <v>3</v>
      </c>
      <c r="M1384" s="4">
        <f t="shared" ca="1" si="411"/>
        <v>193.70424914070239</v>
      </c>
      <c r="N1384" s="10">
        <f t="shared" ca="1" si="412"/>
        <v>1951.5</v>
      </c>
      <c r="O1384" s="3">
        <f t="shared" ca="1" si="413"/>
        <v>216.83333333333334</v>
      </c>
      <c r="P1384" s="14">
        <f t="shared" ca="1" si="414"/>
        <v>416.32</v>
      </c>
      <c r="Q1384" s="14">
        <f t="shared" ca="1" si="415"/>
        <v>7806</v>
      </c>
      <c r="R1384" s="12">
        <f t="shared" ca="1" si="416"/>
        <v>2008744</v>
      </c>
      <c r="S1384" s="12">
        <f t="shared" ca="1" si="417"/>
        <v>260.2</v>
      </c>
      <c r="T1384" s="12">
        <f t="shared" ca="1" si="418"/>
        <v>207571948</v>
      </c>
    </row>
    <row r="1385" spans="1:20">
      <c r="A1385" t="s">
        <v>1400</v>
      </c>
      <c r="B1385" t="str">
        <f t="shared" si="420"/>
        <v>2016</v>
      </c>
      <c r="D1385" s="3">
        <f t="shared" ca="1" si="405"/>
        <v>21044.300000000003</v>
      </c>
      <c r="E1385" s="3">
        <f t="shared" ca="1" si="406"/>
        <v>61895</v>
      </c>
      <c r="F1385" s="1">
        <f t="shared" ca="1" si="407"/>
        <v>0.34</v>
      </c>
      <c r="G1385">
        <f t="shared" ca="1" si="419"/>
        <v>5</v>
      </c>
      <c r="H1385">
        <f t="shared" ca="1" si="408"/>
        <v>734</v>
      </c>
      <c r="I1385" s="3">
        <f t="shared" ca="1" si="409"/>
        <v>3462</v>
      </c>
      <c r="J1385">
        <v>12</v>
      </c>
      <c r="K1385" s="1">
        <f t="shared" ca="1" si="410"/>
        <v>0.16</v>
      </c>
      <c r="L1385">
        <f t="shared" ca="1" si="421"/>
        <v>4</v>
      </c>
      <c r="M1385" s="4">
        <f t="shared" ca="1" si="411"/>
        <v>257.72640681211055</v>
      </c>
      <c r="N1385" s="10">
        <f t="shared" ca="1" si="412"/>
        <v>2308</v>
      </c>
      <c r="O1385" s="3">
        <f t="shared" ca="1" si="413"/>
        <v>288.5</v>
      </c>
      <c r="P1385" s="14">
        <f t="shared" ca="1" si="414"/>
        <v>553.91999999999996</v>
      </c>
      <c r="Q1385" s="14">
        <f t="shared" ca="1" si="415"/>
        <v>17310</v>
      </c>
      <c r="R1385" s="12">
        <f t="shared" ca="1" si="416"/>
        <v>2541108</v>
      </c>
      <c r="S1385" s="12">
        <f t="shared" ca="1" si="417"/>
        <v>1177.0800000000002</v>
      </c>
      <c r="T1385" s="12">
        <f t="shared" ca="1" si="418"/>
        <v>214280490</v>
      </c>
    </row>
    <row r="1386" spans="1:20">
      <c r="A1386" t="s">
        <v>1401</v>
      </c>
      <c r="B1386" t="str">
        <f t="shared" si="420"/>
        <v>2016</v>
      </c>
      <c r="D1386" s="3">
        <f t="shared" ca="1" si="405"/>
        <v>39953.199999999997</v>
      </c>
      <c r="E1386" s="3">
        <f t="shared" ca="1" si="406"/>
        <v>114152</v>
      </c>
      <c r="F1386" s="1">
        <f t="shared" ca="1" si="407"/>
        <v>0.35</v>
      </c>
      <c r="G1386">
        <f t="shared" ca="1" si="419"/>
        <v>4</v>
      </c>
      <c r="H1386">
        <f t="shared" ca="1" si="408"/>
        <v>756</v>
      </c>
      <c r="I1386" s="3">
        <f t="shared" ca="1" si="409"/>
        <v>2378</v>
      </c>
      <c r="J1386">
        <v>12</v>
      </c>
      <c r="K1386" s="1">
        <f t="shared" ca="1" si="410"/>
        <v>0.21</v>
      </c>
      <c r="L1386">
        <f t="shared" ca="1" si="421"/>
        <v>4</v>
      </c>
      <c r="M1386" s="4">
        <f t="shared" ca="1" si="411"/>
        <v>233.39523153684803</v>
      </c>
      <c r="N1386" s="10">
        <f t="shared" ca="1" si="412"/>
        <v>1585.3333333333333</v>
      </c>
      <c r="O1386" s="3">
        <f t="shared" ca="1" si="413"/>
        <v>198.16666666666666</v>
      </c>
      <c r="P1386" s="14">
        <f t="shared" ca="1" si="414"/>
        <v>499.38</v>
      </c>
      <c r="Q1386" s="14">
        <f t="shared" ca="1" si="415"/>
        <v>9512</v>
      </c>
      <c r="R1386" s="12">
        <f t="shared" ca="1" si="416"/>
        <v>1797768</v>
      </c>
      <c r="S1386" s="12">
        <f t="shared" ca="1" si="417"/>
        <v>832.3</v>
      </c>
      <c r="T1386" s="12">
        <f t="shared" ca="1" si="418"/>
        <v>271453456</v>
      </c>
    </row>
    <row r="1387" spans="1:20">
      <c r="A1387" t="s">
        <v>1402</v>
      </c>
      <c r="B1387" t="str">
        <f t="shared" si="420"/>
        <v>2016</v>
      </c>
      <c r="D1387" s="3">
        <f t="shared" ca="1" si="405"/>
        <v>42003.200000000004</v>
      </c>
      <c r="E1387" s="3">
        <f t="shared" ca="1" si="406"/>
        <v>105008</v>
      </c>
      <c r="F1387" s="1">
        <f t="shared" ca="1" si="407"/>
        <v>0.4</v>
      </c>
      <c r="G1387">
        <f t="shared" ca="1" si="419"/>
        <v>4</v>
      </c>
      <c r="H1387">
        <f t="shared" ca="1" si="408"/>
        <v>726</v>
      </c>
      <c r="I1387" s="3">
        <f t="shared" ca="1" si="409"/>
        <v>2433</v>
      </c>
      <c r="J1387">
        <v>12</v>
      </c>
      <c r="K1387" s="1">
        <f t="shared" ca="1" si="410"/>
        <v>0.2</v>
      </c>
      <c r="L1387">
        <f t="shared" ca="1" si="421"/>
        <v>5</v>
      </c>
      <c r="M1387" s="4">
        <f t="shared" ca="1" si="411"/>
        <v>227.22003361096563</v>
      </c>
      <c r="N1387" s="10">
        <f t="shared" ca="1" si="412"/>
        <v>1419.25</v>
      </c>
      <c r="O1387" s="3">
        <f t="shared" ca="1" si="413"/>
        <v>202.75</v>
      </c>
      <c r="P1387" s="14">
        <f t="shared" ca="1" si="414"/>
        <v>486.6</v>
      </c>
      <c r="Q1387" s="14">
        <f t="shared" ca="1" si="415"/>
        <v>9732</v>
      </c>
      <c r="R1387" s="12">
        <f t="shared" ca="1" si="416"/>
        <v>1766358</v>
      </c>
      <c r="S1387" s="12">
        <f t="shared" ca="1" si="417"/>
        <v>973.2</v>
      </c>
      <c r="T1387" s="12">
        <f t="shared" ca="1" si="418"/>
        <v>255484464</v>
      </c>
    </row>
    <row r="1388" spans="1:20">
      <c r="A1388" t="s">
        <v>1403</v>
      </c>
      <c r="B1388" t="str">
        <f t="shared" si="420"/>
        <v>2016</v>
      </c>
      <c r="D1388" s="3">
        <f t="shared" ca="1" si="405"/>
        <v>14000.74</v>
      </c>
      <c r="E1388" s="3">
        <f t="shared" ca="1" si="406"/>
        <v>53849</v>
      </c>
      <c r="F1388" s="1">
        <f t="shared" ca="1" si="407"/>
        <v>0.26</v>
      </c>
      <c r="G1388">
        <f t="shared" ca="1" si="419"/>
        <v>5</v>
      </c>
      <c r="H1388">
        <f t="shared" ca="1" si="408"/>
        <v>720</v>
      </c>
      <c r="I1388" s="3">
        <f t="shared" ca="1" si="409"/>
        <v>3859</v>
      </c>
      <c r="J1388">
        <v>12</v>
      </c>
      <c r="K1388" s="1">
        <f t="shared" ca="1" si="410"/>
        <v>0.16</v>
      </c>
      <c r="L1388">
        <f t="shared" ca="1" si="421"/>
        <v>3</v>
      </c>
      <c r="M1388" s="4">
        <f t="shared" ca="1" si="411"/>
        <v>287.28082145809788</v>
      </c>
      <c r="N1388" s="10">
        <f t="shared" ca="1" si="412"/>
        <v>2894.25</v>
      </c>
      <c r="O1388" s="3">
        <f t="shared" ca="1" si="413"/>
        <v>321.58333333333331</v>
      </c>
      <c r="P1388" s="14">
        <f t="shared" ca="1" si="414"/>
        <v>617.44000000000005</v>
      </c>
      <c r="Q1388" s="14">
        <f t="shared" ca="1" si="415"/>
        <v>19295</v>
      </c>
      <c r="R1388" s="12">
        <f t="shared" ca="1" si="416"/>
        <v>2778480</v>
      </c>
      <c r="S1388" s="12">
        <f t="shared" ca="1" si="417"/>
        <v>1003.34</v>
      </c>
      <c r="T1388" s="12">
        <f t="shared" ca="1" si="418"/>
        <v>207803291</v>
      </c>
    </row>
    <row r="1389" spans="1:20">
      <c r="A1389" t="s">
        <v>1404</v>
      </c>
      <c r="B1389" t="str">
        <f t="shared" si="420"/>
        <v>2016</v>
      </c>
      <c r="D1389" s="3">
        <f t="shared" ca="1" si="405"/>
        <v>22384.47</v>
      </c>
      <c r="E1389" s="3">
        <f t="shared" ca="1" si="406"/>
        <v>117813</v>
      </c>
      <c r="F1389" s="1">
        <f t="shared" ca="1" si="407"/>
        <v>0.19</v>
      </c>
      <c r="G1389">
        <f t="shared" ca="1" si="419"/>
        <v>4</v>
      </c>
      <c r="H1389">
        <f t="shared" ca="1" si="408"/>
        <v>727</v>
      </c>
      <c r="I1389" s="3">
        <f t="shared" ca="1" si="409"/>
        <v>3659</v>
      </c>
      <c r="J1389">
        <v>12</v>
      </c>
      <c r="K1389" s="1">
        <f t="shared" ca="1" si="410"/>
        <v>0.18</v>
      </c>
      <c r="L1389">
        <f t="shared" ca="1" si="421"/>
        <v>3</v>
      </c>
      <c r="M1389" s="4">
        <f t="shared" ca="1" si="411"/>
        <v>306.99520051891352</v>
      </c>
      <c r="N1389" s="10">
        <f t="shared" ca="1" si="412"/>
        <v>2744.25</v>
      </c>
      <c r="O1389" s="3">
        <f t="shared" ca="1" si="413"/>
        <v>304.91666666666669</v>
      </c>
      <c r="P1389" s="14">
        <f t="shared" ca="1" si="414"/>
        <v>658.62</v>
      </c>
      <c r="Q1389" s="14">
        <f t="shared" ca="1" si="415"/>
        <v>14636</v>
      </c>
      <c r="R1389" s="12">
        <f t="shared" ca="1" si="416"/>
        <v>2660093</v>
      </c>
      <c r="S1389" s="12">
        <f t="shared" ca="1" si="417"/>
        <v>695.21</v>
      </c>
      <c r="T1389" s="12">
        <f t="shared" ca="1" si="418"/>
        <v>431077767</v>
      </c>
    </row>
    <row r="1390" spans="1:20">
      <c r="A1390" t="s">
        <v>1405</v>
      </c>
      <c r="B1390" t="str">
        <f t="shared" si="420"/>
        <v>2016</v>
      </c>
      <c r="D1390" s="3">
        <f t="shared" ca="1" si="405"/>
        <v>12185.94</v>
      </c>
      <c r="E1390" s="3">
        <f t="shared" ca="1" si="406"/>
        <v>93738</v>
      </c>
      <c r="F1390" s="1">
        <f t="shared" ca="1" si="407"/>
        <v>0.13</v>
      </c>
      <c r="G1390">
        <f t="shared" ca="1" si="419"/>
        <v>3</v>
      </c>
      <c r="H1390">
        <f t="shared" ca="1" si="408"/>
        <v>783</v>
      </c>
      <c r="I1390" s="3">
        <f t="shared" ca="1" si="409"/>
        <v>3096</v>
      </c>
      <c r="J1390">
        <v>12</v>
      </c>
      <c r="K1390" s="1">
        <f t="shared" ca="1" si="410"/>
        <v>0.21</v>
      </c>
      <c r="L1390">
        <f t="shared" ca="1" si="421"/>
        <v>4</v>
      </c>
      <c r="M1390" s="4">
        <f t="shared" ca="1" si="411"/>
        <v>303.86528041971485</v>
      </c>
      <c r="N1390" s="10">
        <f t="shared" ca="1" si="412"/>
        <v>2064</v>
      </c>
      <c r="O1390" s="3">
        <f t="shared" ca="1" si="413"/>
        <v>258</v>
      </c>
      <c r="P1390" s="14">
        <f t="shared" ca="1" si="414"/>
        <v>650.16</v>
      </c>
      <c r="Q1390" s="14">
        <f t="shared" ca="1" si="415"/>
        <v>9288</v>
      </c>
      <c r="R1390" s="12">
        <f t="shared" ca="1" si="416"/>
        <v>2424168</v>
      </c>
      <c r="S1390" s="12">
        <f t="shared" ca="1" si="417"/>
        <v>402.48</v>
      </c>
      <c r="T1390" s="12">
        <f t="shared" ca="1" si="418"/>
        <v>290212848</v>
      </c>
    </row>
    <row r="1391" spans="1:20">
      <c r="A1391" t="s">
        <v>1406</v>
      </c>
      <c r="B1391" t="str">
        <f t="shared" si="420"/>
        <v>2016</v>
      </c>
      <c r="D1391" s="3">
        <f t="shared" ca="1" si="405"/>
        <v>31322.71</v>
      </c>
      <c r="E1391" s="3">
        <f t="shared" ca="1" si="406"/>
        <v>101041</v>
      </c>
      <c r="F1391" s="1">
        <f t="shared" ca="1" si="407"/>
        <v>0.31</v>
      </c>
      <c r="G1391">
        <f t="shared" ca="1" si="419"/>
        <v>3</v>
      </c>
      <c r="H1391">
        <f t="shared" ca="1" si="408"/>
        <v>729</v>
      </c>
      <c r="I1391" s="3">
        <f t="shared" ca="1" si="409"/>
        <v>2411</v>
      </c>
      <c r="J1391">
        <v>12</v>
      </c>
      <c r="K1391" s="1">
        <f t="shared" ca="1" si="410"/>
        <v>0.21</v>
      </c>
      <c r="L1391">
        <f t="shared" ca="1" si="421"/>
        <v>3</v>
      </c>
      <c r="M1391" s="4">
        <f t="shared" ca="1" si="411"/>
        <v>236.63410564984892</v>
      </c>
      <c r="N1391" s="10">
        <f t="shared" ca="1" si="412"/>
        <v>1808.25</v>
      </c>
      <c r="O1391" s="3">
        <f t="shared" ca="1" si="413"/>
        <v>200.91666666666666</v>
      </c>
      <c r="P1391" s="14">
        <f t="shared" ca="1" si="414"/>
        <v>506.31</v>
      </c>
      <c r="Q1391" s="14">
        <f t="shared" ca="1" si="415"/>
        <v>7233</v>
      </c>
      <c r="R1391" s="12">
        <f t="shared" ca="1" si="416"/>
        <v>1757619</v>
      </c>
      <c r="S1391" s="12">
        <f t="shared" ca="1" si="417"/>
        <v>747.41</v>
      </c>
      <c r="T1391" s="12">
        <f t="shared" ca="1" si="418"/>
        <v>243609851</v>
      </c>
    </row>
    <row r="1392" spans="1:20">
      <c r="A1392" t="s">
        <v>1407</v>
      </c>
      <c r="B1392" t="str">
        <f t="shared" si="420"/>
        <v>2016</v>
      </c>
      <c r="D1392" s="3">
        <f t="shared" ca="1" si="405"/>
        <v>10606.199999999999</v>
      </c>
      <c r="E1392" s="3">
        <f t="shared" ca="1" si="406"/>
        <v>88385</v>
      </c>
      <c r="F1392" s="1">
        <f t="shared" ca="1" si="407"/>
        <v>0.11999999999999998</v>
      </c>
      <c r="G1392">
        <f t="shared" ca="1" si="419"/>
        <v>3</v>
      </c>
      <c r="H1392">
        <f t="shared" ca="1" si="408"/>
        <v>789</v>
      </c>
      <c r="I1392" s="3">
        <f t="shared" ca="1" si="409"/>
        <v>3170</v>
      </c>
      <c r="J1392">
        <v>12</v>
      </c>
      <c r="K1392" s="1">
        <f t="shared" ca="1" si="410"/>
        <v>0.19</v>
      </c>
      <c r="L1392">
        <f t="shared" ca="1" si="421"/>
        <v>3</v>
      </c>
      <c r="M1392" s="4">
        <f t="shared" ca="1" si="411"/>
        <v>280.9954740170287</v>
      </c>
      <c r="N1392" s="10">
        <f t="shared" ca="1" si="412"/>
        <v>2377.5</v>
      </c>
      <c r="O1392" s="3">
        <f t="shared" ca="1" si="413"/>
        <v>264.16666666666669</v>
      </c>
      <c r="P1392" s="14">
        <f t="shared" ca="1" si="414"/>
        <v>602.29999999999995</v>
      </c>
      <c r="Q1392" s="14">
        <f t="shared" ca="1" si="415"/>
        <v>9510</v>
      </c>
      <c r="R1392" s="12">
        <f t="shared" ca="1" si="416"/>
        <v>2501130</v>
      </c>
      <c r="S1392" s="12">
        <f t="shared" ca="1" si="417"/>
        <v>380.39999999999992</v>
      </c>
      <c r="T1392" s="12">
        <f t="shared" ca="1" si="418"/>
        <v>280180450</v>
      </c>
    </row>
    <row r="1393" spans="1:20">
      <c r="A1393" t="s">
        <v>1408</v>
      </c>
      <c r="B1393" t="str">
        <f t="shared" si="420"/>
        <v>2016</v>
      </c>
      <c r="D1393" s="3">
        <f t="shared" ca="1" si="405"/>
        <v>19076.46</v>
      </c>
      <c r="E1393" s="3">
        <f t="shared" ca="1" si="406"/>
        <v>73371</v>
      </c>
      <c r="F1393" s="1">
        <f t="shared" ca="1" si="407"/>
        <v>0.26</v>
      </c>
      <c r="G1393">
        <f t="shared" ca="1" si="419"/>
        <v>3</v>
      </c>
      <c r="H1393">
        <f t="shared" ca="1" si="408"/>
        <v>747</v>
      </c>
      <c r="I1393" s="3">
        <f t="shared" ca="1" si="409"/>
        <v>2815</v>
      </c>
      <c r="J1393">
        <v>12</v>
      </c>
      <c r="K1393" s="1">
        <f t="shared" ca="1" si="410"/>
        <v>0.19</v>
      </c>
      <c r="L1393">
        <f t="shared" ca="1" si="421"/>
        <v>4</v>
      </c>
      <c r="M1393" s="4">
        <f t="shared" ca="1" si="411"/>
        <v>249.5275266113361</v>
      </c>
      <c r="N1393" s="10">
        <f t="shared" ca="1" si="412"/>
        <v>1876.6666666666665</v>
      </c>
      <c r="O1393" s="3">
        <f t="shared" ca="1" si="413"/>
        <v>234.58333333333334</v>
      </c>
      <c r="P1393" s="14">
        <f t="shared" ca="1" si="414"/>
        <v>534.85</v>
      </c>
      <c r="Q1393" s="14">
        <f t="shared" ca="1" si="415"/>
        <v>8445</v>
      </c>
      <c r="R1393" s="12">
        <f t="shared" ca="1" si="416"/>
        <v>2102805</v>
      </c>
      <c r="S1393" s="12">
        <f t="shared" ca="1" si="417"/>
        <v>731.9</v>
      </c>
      <c r="T1393" s="12">
        <f t="shared" ca="1" si="418"/>
        <v>206539365</v>
      </c>
    </row>
    <row r="1394" spans="1:20">
      <c r="A1394" t="s">
        <v>1409</v>
      </c>
      <c r="B1394" t="str">
        <f t="shared" si="420"/>
        <v>2016</v>
      </c>
      <c r="D1394" s="3">
        <f t="shared" ca="1" si="405"/>
        <v>12655.75</v>
      </c>
      <c r="E1394" s="3">
        <f t="shared" ca="1" si="406"/>
        <v>55025</v>
      </c>
      <c r="F1394" s="1">
        <f t="shared" ca="1" si="407"/>
        <v>0.23</v>
      </c>
      <c r="G1394">
        <f t="shared" ca="1" si="419"/>
        <v>4</v>
      </c>
      <c r="H1394">
        <f t="shared" ca="1" si="408"/>
        <v>746</v>
      </c>
      <c r="I1394" s="3">
        <f t="shared" ca="1" si="409"/>
        <v>3655</v>
      </c>
      <c r="J1394">
        <v>12</v>
      </c>
      <c r="K1394" s="1">
        <f t="shared" ca="1" si="410"/>
        <v>0.16</v>
      </c>
      <c r="L1394">
        <f t="shared" ca="1" si="421"/>
        <v>5</v>
      </c>
      <c r="M1394" s="4">
        <f t="shared" ca="1" si="411"/>
        <v>272.09417010348471</v>
      </c>
      <c r="N1394" s="10">
        <f t="shared" ca="1" si="412"/>
        <v>2132.0833333333335</v>
      </c>
      <c r="O1394" s="3">
        <f t="shared" ca="1" si="413"/>
        <v>304.58333333333331</v>
      </c>
      <c r="P1394" s="14">
        <f t="shared" ca="1" si="414"/>
        <v>584.80000000000007</v>
      </c>
      <c r="Q1394" s="14">
        <f t="shared" ca="1" si="415"/>
        <v>14620</v>
      </c>
      <c r="R1394" s="12">
        <f t="shared" ca="1" si="416"/>
        <v>2726630</v>
      </c>
      <c r="S1394" s="12">
        <f t="shared" ca="1" si="417"/>
        <v>840.65000000000009</v>
      </c>
      <c r="T1394" s="12">
        <f t="shared" ca="1" si="418"/>
        <v>201116375</v>
      </c>
    </row>
    <row r="1395" spans="1:20">
      <c r="A1395" t="s">
        <v>1410</v>
      </c>
      <c r="B1395" t="str">
        <f t="shared" si="420"/>
        <v>2016</v>
      </c>
      <c r="D1395" s="3">
        <f t="shared" ca="1" si="405"/>
        <v>21292.97</v>
      </c>
      <c r="E1395" s="3">
        <f t="shared" ca="1" si="406"/>
        <v>68687</v>
      </c>
      <c r="F1395" s="1">
        <f t="shared" ca="1" si="407"/>
        <v>0.31</v>
      </c>
      <c r="G1395">
        <f t="shared" ca="1" si="419"/>
        <v>3</v>
      </c>
      <c r="H1395">
        <f t="shared" ca="1" si="408"/>
        <v>775</v>
      </c>
      <c r="I1395" s="3">
        <f t="shared" ca="1" si="409"/>
        <v>2130</v>
      </c>
      <c r="J1395">
        <v>12</v>
      </c>
      <c r="K1395" s="1">
        <f t="shared" ca="1" si="410"/>
        <v>0.19</v>
      </c>
      <c r="L1395">
        <f t="shared" ca="1" si="421"/>
        <v>5</v>
      </c>
      <c r="M1395" s="4">
        <f t="shared" ca="1" si="411"/>
        <v>188.80768443415482</v>
      </c>
      <c r="N1395" s="10">
        <f t="shared" ca="1" si="412"/>
        <v>1242.5</v>
      </c>
      <c r="O1395" s="3">
        <f t="shared" ca="1" si="413"/>
        <v>177.5</v>
      </c>
      <c r="P1395" s="14">
        <f t="shared" ca="1" si="414"/>
        <v>404.7</v>
      </c>
      <c r="Q1395" s="14">
        <f t="shared" ca="1" si="415"/>
        <v>6390</v>
      </c>
      <c r="R1395" s="12">
        <f t="shared" ca="1" si="416"/>
        <v>1650750</v>
      </c>
      <c r="S1395" s="12">
        <f t="shared" ca="1" si="417"/>
        <v>660.3</v>
      </c>
      <c r="T1395" s="12">
        <f t="shared" ca="1" si="418"/>
        <v>146303310</v>
      </c>
    </row>
    <row r="1396" spans="1:20">
      <c r="A1396" t="s">
        <v>1411</v>
      </c>
      <c r="B1396" t="str">
        <f t="shared" si="420"/>
        <v>2016</v>
      </c>
      <c r="D1396" s="3">
        <f t="shared" ca="1" si="405"/>
        <v>29911.179999999997</v>
      </c>
      <c r="E1396" s="3">
        <f t="shared" ca="1" si="406"/>
        <v>103142</v>
      </c>
      <c r="F1396" s="1">
        <f t="shared" ca="1" si="407"/>
        <v>0.28999999999999998</v>
      </c>
      <c r="G1396">
        <f t="shared" ca="1" si="419"/>
        <v>3</v>
      </c>
      <c r="H1396">
        <f t="shared" ca="1" si="408"/>
        <v>783</v>
      </c>
      <c r="I1396" s="3">
        <f t="shared" ca="1" si="409"/>
        <v>2370</v>
      </c>
      <c r="J1396">
        <v>12</v>
      </c>
      <c r="K1396" s="1">
        <f t="shared" ca="1" si="410"/>
        <v>0.19</v>
      </c>
      <c r="L1396">
        <f t="shared" ca="1" si="421"/>
        <v>4</v>
      </c>
      <c r="M1396" s="4">
        <f t="shared" ca="1" si="411"/>
        <v>210.08178972251039</v>
      </c>
      <c r="N1396" s="10">
        <f t="shared" ca="1" si="412"/>
        <v>1580</v>
      </c>
      <c r="O1396" s="3">
        <f t="shared" ca="1" si="413"/>
        <v>197.5</v>
      </c>
      <c r="P1396" s="14">
        <f t="shared" ca="1" si="414"/>
        <v>450.3</v>
      </c>
      <c r="Q1396" s="14">
        <f t="shared" ca="1" si="415"/>
        <v>7110</v>
      </c>
      <c r="R1396" s="12">
        <f t="shared" ca="1" si="416"/>
        <v>1855710</v>
      </c>
      <c r="S1396" s="12">
        <f t="shared" ca="1" si="417"/>
        <v>687.3</v>
      </c>
      <c r="T1396" s="12">
        <f t="shared" ca="1" si="418"/>
        <v>244446540</v>
      </c>
    </row>
    <row r="1397" spans="1:20">
      <c r="A1397" t="s">
        <v>1412</v>
      </c>
      <c r="B1397" t="str">
        <f t="shared" si="420"/>
        <v>2016</v>
      </c>
      <c r="D1397" s="3">
        <f t="shared" ca="1" si="405"/>
        <v>34810.559999999998</v>
      </c>
      <c r="E1397" s="3">
        <f t="shared" ca="1" si="406"/>
        <v>108783</v>
      </c>
      <c r="F1397" s="1">
        <f t="shared" ca="1" si="407"/>
        <v>0.31999999999999995</v>
      </c>
      <c r="G1397">
        <f t="shared" ca="1" si="419"/>
        <v>5</v>
      </c>
      <c r="H1397">
        <f t="shared" ca="1" si="408"/>
        <v>735</v>
      </c>
      <c r="I1397" s="3">
        <f t="shared" ca="1" si="409"/>
        <v>3494</v>
      </c>
      <c r="J1397">
        <v>12</v>
      </c>
      <c r="K1397" s="1">
        <f t="shared" ca="1" si="410"/>
        <v>0.19</v>
      </c>
      <c r="L1397">
        <f t="shared" ca="1" si="421"/>
        <v>5</v>
      </c>
      <c r="M1397" s="4">
        <f t="shared" ca="1" si="411"/>
        <v>309.71551615630847</v>
      </c>
      <c r="N1397" s="10">
        <f t="shared" ca="1" si="412"/>
        <v>2038.1666666666667</v>
      </c>
      <c r="O1397" s="3">
        <f t="shared" ca="1" si="413"/>
        <v>291.16666666666669</v>
      </c>
      <c r="P1397" s="14">
        <f t="shared" ca="1" si="414"/>
        <v>663.86</v>
      </c>
      <c r="Q1397" s="14">
        <f t="shared" ca="1" si="415"/>
        <v>17470</v>
      </c>
      <c r="R1397" s="12">
        <f t="shared" ca="1" si="416"/>
        <v>2568090</v>
      </c>
      <c r="S1397" s="12">
        <f t="shared" ca="1" si="417"/>
        <v>1118.08</v>
      </c>
      <c r="T1397" s="12">
        <f t="shared" ca="1" si="418"/>
        <v>380087802</v>
      </c>
    </row>
    <row r="1398" spans="1:20">
      <c r="A1398" t="s">
        <v>1413</v>
      </c>
      <c r="B1398" t="str">
        <f t="shared" si="420"/>
        <v>2016</v>
      </c>
      <c r="D1398" s="3">
        <f t="shared" ca="1" si="405"/>
        <v>39888.22</v>
      </c>
      <c r="E1398" s="3">
        <f t="shared" ca="1" si="406"/>
        <v>107806</v>
      </c>
      <c r="F1398" s="1">
        <f t="shared" ca="1" si="407"/>
        <v>0.37</v>
      </c>
      <c r="G1398">
        <f t="shared" ca="1" si="419"/>
        <v>3</v>
      </c>
      <c r="H1398">
        <f t="shared" ca="1" si="408"/>
        <v>739</v>
      </c>
      <c r="I1398" s="3">
        <f t="shared" ca="1" si="409"/>
        <v>2715</v>
      </c>
      <c r="J1398">
        <v>12</v>
      </c>
      <c r="K1398" s="1">
        <f t="shared" ca="1" si="410"/>
        <v>0.21</v>
      </c>
      <c r="L1398">
        <f t="shared" ca="1" si="421"/>
        <v>4</v>
      </c>
      <c r="M1398" s="4">
        <f t="shared" ca="1" si="411"/>
        <v>266.47100656961408</v>
      </c>
      <c r="N1398" s="10">
        <f t="shared" ca="1" si="412"/>
        <v>1810</v>
      </c>
      <c r="O1398" s="3">
        <f t="shared" ca="1" si="413"/>
        <v>226.25</v>
      </c>
      <c r="P1398" s="14">
        <f t="shared" ca="1" si="414"/>
        <v>570.15</v>
      </c>
      <c r="Q1398" s="14">
        <f t="shared" ca="1" si="415"/>
        <v>8145</v>
      </c>
      <c r="R1398" s="12">
        <f t="shared" ca="1" si="416"/>
        <v>2006385</v>
      </c>
      <c r="S1398" s="12">
        <f t="shared" ca="1" si="417"/>
        <v>1004.55</v>
      </c>
      <c r="T1398" s="12">
        <f t="shared" ca="1" si="418"/>
        <v>292693290</v>
      </c>
    </row>
    <row r="1399" spans="1:20">
      <c r="A1399" t="s">
        <v>1414</v>
      </c>
      <c r="B1399" t="str">
        <f t="shared" si="420"/>
        <v>2016</v>
      </c>
      <c r="D1399" s="3">
        <f t="shared" ref="D1399:D1462" ca="1" si="422">(+RANDBETWEEN(10,40)/100)*E1399</f>
        <v>44528.4</v>
      </c>
      <c r="E1399" s="3">
        <f t="shared" ref="E1399:E1462" ca="1" si="423">+RANDBETWEEN(50000,120000)</f>
        <v>111321</v>
      </c>
      <c r="F1399" s="1">
        <f t="shared" ref="F1399:F1462" ca="1" si="424">+D1399/E1399</f>
        <v>0.4</v>
      </c>
      <c r="G1399">
        <f t="shared" ca="1" si="419"/>
        <v>4</v>
      </c>
      <c r="H1399">
        <f t="shared" ref="H1399:H1462" ca="1" si="425">+RANDBETWEEN(720,790)</f>
        <v>776</v>
      </c>
      <c r="I1399" s="3">
        <f t="shared" ref="I1399:I1462" ca="1" si="426">+RANDBETWEEN(2000,4000)</f>
        <v>2624</v>
      </c>
      <c r="J1399">
        <v>12</v>
      </c>
      <c r="K1399" s="1">
        <f t="shared" ref="K1399:K1462" ca="1" si="427">+RANDBETWEEN(15,21)/100</f>
        <v>0.18</v>
      </c>
      <c r="L1399">
        <f t="shared" ca="1" si="421"/>
        <v>6</v>
      </c>
      <c r="M1399" s="4">
        <f t="shared" ref="M1399:M1462" ca="1" si="428">-CUMIPMT(K1399/12,J1399,I1399,1,J1399,1)</f>
        <v>220.15725776486175</v>
      </c>
      <c r="N1399" s="10">
        <f t="shared" ref="N1399:N1462" ca="1" si="429">+((J1399-L1399)/J1399)*I1399</f>
        <v>1312</v>
      </c>
      <c r="O1399" s="3">
        <f t="shared" ref="O1399:O1462" ca="1" si="430">+I1399/J1399</f>
        <v>218.66666666666666</v>
      </c>
      <c r="P1399" s="14">
        <f t="shared" ref="P1399:P1462" ca="1" si="431">+K1399*I1399</f>
        <v>472.32</v>
      </c>
      <c r="Q1399" s="14">
        <f t="shared" ref="Q1399:Q1462" ca="1" si="432">+G1399*I1399</f>
        <v>10496</v>
      </c>
      <c r="R1399" s="12">
        <f t="shared" ref="R1399:R1462" ca="1" si="433">+I1399*H1399</f>
        <v>2036224</v>
      </c>
      <c r="S1399" s="12">
        <f t="shared" ref="S1399:S1462" ca="1" si="434">+F1399*I1399</f>
        <v>1049.6000000000001</v>
      </c>
      <c r="T1399" s="12">
        <f t="shared" ref="T1399:T1462" ca="1" si="435">+E1399*I1399</f>
        <v>292106304</v>
      </c>
    </row>
    <row r="1400" spans="1:20">
      <c r="A1400" t="s">
        <v>1415</v>
      </c>
      <c r="B1400" t="str">
        <f t="shared" si="420"/>
        <v>2016</v>
      </c>
      <c r="D1400" s="3">
        <f t="shared" ca="1" si="422"/>
        <v>20031.600000000002</v>
      </c>
      <c r="E1400" s="3">
        <f t="shared" ca="1" si="423"/>
        <v>50079</v>
      </c>
      <c r="F1400" s="1">
        <f t="shared" ca="1" si="424"/>
        <v>0.4</v>
      </c>
      <c r="G1400">
        <f t="shared" ref="G1400:G1463" ca="1" si="436">+RANDBETWEEN(3,5)</f>
        <v>3</v>
      </c>
      <c r="H1400">
        <f t="shared" ca="1" si="425"/>
        <v>724</v>
      </c>
      <c r="I1400" s="3">
        <f t="shared" ca="1" si="426"/>
        <v>3631</v>
      </c>
      <c r="J1400">
        <v>12</v>
      </c>
      <c r="K1400" s="1">
        <f t="shared" ca="1" si="427"/>
        <v>0.2</v>
      </c>
      <c r="L1400">
        <f t="shared" ca="1" si="421"/>
        <v>4</v>
      </c>
      <c r="M1400" s="4">
        <f t="shared" ca="1" si="428"/>
        <v>339.10231896482384</v>
      </c>
      <c r="N1400" s="10">
        <f t="shared" ca="1" si="429"/>
        <v>2420.6666666666665</v>
      </c>
      <c r="O1400" s="3">
        <f t="shared" ca="1" si="430"/>
        <v>302.58333333333331</v>
      </c>
      <c r="P1400" s="14">
        <f t="shared" ca="1" si="431"/>
        <v>726.2</v>
      </c>
      <c r="Q1400" s="14">
        <f t="shared" ca="1" si="432"/>
        <v>10893</v>
      </c>
      <c r="R1400" s="12">
        <f t="shared" ca="1" si="433"/>
        <v>2628844</v>
      </c>
      <c r="S1400" s="12">
        <f t="shared" ca="1" si="434"/>
        <v>1452.4</v>
      </c>
      <c r="T1400" s="12">
        <f t="shared" ca="1" si="435"/>
        <v>181836849</v>
      </c>
    </row>
    <row r="1401" spans="1:20">
      <c r="A1401" t="s">
        <v>1416</v>
      </c>
      <c r="B1401" t="str">
        <f t="shared" si="420"/>
        <v>2016</v>
      </c>
      <c r="D1401" s="3">
        <f t="shared" ca="1" si="422"/>
        <v>16990.48</v>
      </c>
      <c r="E1401" s="3">
        <f t="shared" ca="1" si="423"/>
        <v>54808</v>
      </c>
      <c r="F1401" s="1">
        <f t="shared" ca="1" si="424"/>
        <v>0.31</v>
      </c>
      <c r="G1401">
        <f t="shared" ca="1" si="436"/>
        <v>4</v>
      </c>
      <c r="H1401">
        <f t="shared" ca="1" si="425"/>
        <v>760</v>
      </c>
      <c r="I1401" s="3">
        <f t="shared" ca="1" si="426"/>
        <v>3366</v>
      </c>
      <c r="J1401">
        <v>12</v>
      </c>
      <c r="K1401" s="1">
        <f t="shared" ca="1" si="427"/>
        <v>0.19</v>
      </c>
      <c r="L1401">
        <f t="shared" ca="1" si="421"/>
        <v>4</v>
      </c>
      <c r="M1401" s="4">
        <f t="shared" ca="1" si="428"/>
        <v>298.36932666918563</v>
      </c>
      <c r="N1401" s="10">
        <f t="shared" ca="1" si="429"/>
        <v>2244</v>
      </c>
      <c r="O1401" s="3">
        <f t="shared" ca="1" si="430"/>
        <v>280.5</v>
      </c>
      <c r="P1401" s="14">
        <f t="shared" ca="1" si="431"/>
        <v>639.54</v>
      </c>
      <c r="Q1401" s="14">
        <f t="shared" ca="1" si="432"/>
        <v>13464</v>
      </c>
      <c r="R1401" s="12">
        <f t="shared" ca="1" si="433"/>
        <v>2558160</v>
      </c>
      <c r="S1401" s="12">
        <f t="shared" ca="1" si="434"/>
        <v>1043.46</v>
      </c>
      <c r="T1401" s="12">
        <f t="shared" ca="1" si="435"/>
        <v>184483728</v>
      </c>
    </row>
    <row r="1402" spans="1:20">
      <c r="A1402" t="s">
        <v>1417</v>
      </c>
      <c r="B1402" t="str">
        <f t="shared" si="420"/>
        <v>2016</v>
      </c>
      <c r="D1402" s="3">
        <f t="shared" ca="1" si="422"/>
        <v>12986.720000000001</v>
      </c>
      <c r="E1402" s="3">
        <f t="shared" ca="1" si="423"/>
        <v>56464</v>
      </c>
      <c r="F1402" s="1">
        <f t="shared" ca="1" si="424"/>
        <v>0.23</v>
      </c>
      <c r="G1402">
        <f t="shared" ca="1" si="436"/>
        <v>3</v>
      </c>
      <c r="H1402">
        <f t="shared" ca="1" si="425"/>
        <v>744</v>
      </c>
      <c r="I1402" s="3">
        <f t="shared" ca="1" si="426"/>
        <v>3048</v>
      </c>
      <c r="J1402">
        <v>12</v>
      </c>
      <c r="K1402" s="1">
        <f t="shared" ca="1" si="427"/>
        <v>0.16</v>
      </c>
      <c r="L1402">
        <f t="shared" ca="1" si="421"/>
        <v>4</v>
      </c>
      <c r="M1402" s="4">
        <f t="shared" ca="1" si="428"/>
        <v>226.90643788657229</v>
      </c>
      <c r="N1402" s="10">
        <f t="shared" ca="1" si="429"/>
        <v>2032</v>
      </c>
      <c r="O1402" s="3">
        <f t="shared" ca="1" si="430"/>
        <v>254</v>
      </c>
      <c r="P1402" s="14">
        <f t="shared" ca="1" si="431"/>
        <v>487.68</v>
      </c>
      <c r="Q1402" s="14">
        <f t="shared" ca="1" si="432"/>
        <v>9144</v>
      </c>
      <c r="R1402" s="12">
        <f t="shared" ca="1" si="433"/>
        <v>2267712</v>
      </c>
      <c r="S1402" s="12">
        <f t="shared" ca="1" si="434"/>
        <v>701.04000000000008</v>
      </c>
      <c r="T1402" s="12">
        <f t="shared" ca="1" si="435"/>
        <v>172102272</v>
      </c>
    </row>
    <row r="1403" spans="1:20">
      <c r="A1403" t="s">
        <v>1418</v>
      </c>
      <c r="B1403" t="str">
        <f t="shared" si="420"/>
        <v>2016</v>
      </c>
      <c r="D1403" s="3">
        <f t="shared" ca="1" si="422"/>
        <v>12303.15</v>
      </c>
      <c r="E1403" s="3">
        <f t="shared" ca="1" si="423"/>
        <v>82021</v>
      </c>
      <c r="F1403" s="1">
        <f t="shared" ca="1" si="424"/>
        <v>0.15</v>
      </c>
      <c r="G1403">
        <f t="shared" ca="1" si="436"/>
        <v>3</v>
      </c>
      <c r="H1403">
        <f t="shared" ca="1" si="425"/>
        <v>786</v>
      </c>
      <c r="I1403" s="3">
        <f t="shared" ca="1" si="426"/>
        <v>3266</v>
      </c>
      <c r="J1403">
        <v>12</v>
      </c>
      <c r="K1403" s="1">
        <f t="shared" ca="1" si="427"/>
        <v>0.17</v>
      </c>
      <c r="L1403">
        <f t="shared" ca="1" si="421"/>
        <v>4</v>
      </c>
      <c r="M1403" s="4">
        <f t="shared" ca="1" si="428"/>
        <v>258.56530168191085</v>
      </c>
      <c r="N1403" s="10">
        <f t="shared" ca="1" si="429"/>
        <v>2177.333333333333</v>
      </c>
      <c r="O1403" s="3">
        <f t="shared" ca="1" si="430"/>
        <v>272.16666666666669</v>
      </c>
      <c r="P1403" s="14">
        <f t="shared" ca="1" si="431"/>
        <v>555.22</v>
      </c>
      <c r="Q1403" s="14">
        <f t="shared" ca="1" si="432"/>
        <v>9798</v>
      </c>
      <c r="R1403" s="12">
        <f t="shared" ca="1" si="433"/>
        <v>2567076</v>
      </c>
      <c r="S1403" s="12">
        <f t="shared" ca="1" si="434"/>
        <v>489.9</v>
      </c>
      <c r="T1403" s="12">
        <f t="shared" ca="1" si="435"/>
        <v>267880586</v>
      </c>
    </row>
    <row r="1404" spans="1:20">
      <c r="A1404" t="s">
        <v>1419</v>
      </c>
      <c r="B1404" t="str">
        <f t="shared" si="420"/>
        <v>2016</v>
      </c>
      <c r="D1404" s="3">
        <f t="shared" ca="1" si="422"/>
        <v>11325.900000000001</v>
      </c>
      <c r="E1404" s="3">
        <f t="shared" ca="1" si="423"/>
        <v>113259</v>
      </c>
      <c r="F1404" s="1">
        <f t="shared" ca="1" si="424"/>
        <v>0.10000000000000002</v>
      </c>
      <c r="G1404">
        <f t="shared" ca="1" si="436"/>
        <v>3</v>
      </c>
      <c r="H1404">
        <f t="shared" ca="1" si="425"/>
        <v>756</v>
      </c>
      <c r="I1404" s="3">
        <f t="shared" ca="1" si="426"/>
        <v>3603</v>
      </c>
      <c r="J1404">
        <v>12</v>
      </c>
      <c r="K1404" s="1">
        <f t="shared" ca="1" si="427"/>
        <v>0.2</v>
      </c>
      <c r="L1404">
        <f t="shared" ca="1" si="421"/>
        <v>4</v>
      </c>
      <c r="M1404" s="4">
        <f t="shared" ca="1" si="428"/>
        <v>336.4873740650674</v>
      </c>
      <c r="N1404" s="10">
        <f t="shared" ca="1" si="429"/>
        <v>2402</v>
      </c>
      <c r="O1404" s="3">
        <f t="shared" ca="1" si="430"/>
        <v>300.25</v>
      </c>
      <c r="P1404" s="14">
        <f t="shared" ca="1" si="431"/>
        <v>720.6</v>
      </c>
      <c r="Q1404" s="14">
        <f t="shared" ca="1" si="432"/>
        <v>10809</v>
      </c>
      <c r="R1404" s="12">
        <f t="shared" ca="1" si="433"/>
        <v>2723868</v>
      </c>
      <c r="S1404" s="12">
        <f t="shared" ca="1" si="434"/>
        <v>360.30000000000007</v>
      </c>
      <c r="T1404" s="12">
        <f t="shared" ca="1" si="435"/>
        <v>408072177</v>
      </c>
    </row>
    <row r="1405" spans="1:20">
      <c r="A1405" t="s">
        <v>1420</v>
      </c>
      <c r="B1405" t="str">
        <f t="shared" si="420"/>
        <v>2016</v>
      </c>
      <c r="D1405" s="3">
        <f t="shared" ca="1" si="422"/>
        <v>12337.92</v>
      </c>
      <c r="E1405" s="3">
        <f t="shared" ca="1" si="423"/>
        <v>77112</v>
      </c>
      <c r="F1405" s="1">
        <f t="shared" ca="1" si="424"/>
        <v>0.16</v>
      </c>
      <c r="G1405">
        <f t="shared" ca="1" si="436"/>
        <v>3</v>
      </c>
      <c r="H1405">
        <f t="shared" ca="1" si="425"/>
        <v>748</v>
      </c>
      <c r="I1405" s="3">
        <f t="shared" ca="1" si="426"/>
        <v>2454</v>
      </c>
      <c r="J1405">
        <v>12</v>
      </c>
      <c r="K1405" s="1">
        <f t="shared" ca="1" si="427"/>
        <v>0.2</v>
      </c>
      <c r="L1405">
        <f t="shared" ca="1" si="421"/>
        <v>3</v>
      </c>
      <c r="M1405" s="4">
        <f t="shared" ca="1" si="428"/>
        <v>229.18124228578282</v>
      </c>
      <c r="N1405" s="10">
        <f t="shared" ca="1" si="429"/>
        <v>1840.5</v>
      </c>
      <c r="O1405" s="3">
        <f t="shared" ca="1" si="430"/>
        <v>204.5</v>
      </c>
      <c r="P1405" s="14">
        <f t="shared" ca="1" si="431"/>
        <v>490.8</v>
      </c>
      <c r="Q1405" s="14">
        <f t="shared" ca="1" si="432"/>
        <v>7362</v>
      </c>
      <c r="R1405" s="12">
        <f t="shared" ca="1" si="433"/>
        <v>1835592</v>
      </c>
      <c r="S1405" s="12">
        <f t="shared" ca="1" si="434"/>
        <v>392.64</v>
      </c>
      <c r="T1405" s="12">
        <f t="shared" ca="1" si="435"/>
        <v>189232848</v>
      </c>
    </row>
    <row r="1406" spans="1:20">
      <c r="A1406" t="s">
        <v>1421</v>
      </c>
      <c r="B1406" t="str">
        <f t="shared" si="420"/>
        <v>2016</v>
      </c>
      <c r="D1406" s="3">
        <f t="shared" ca="1" si="422"/>
        <v>12671.54</v>
      </c>
      <c r="E1406" s="3">
        <f t="shared" ca="1" si="423"/>
        <v>90511</v>
      </c>
      <c r="F1406" s="1">
        <f t="shared" ca="1" si="424"/>
        <v>0.14000000000000001</v>
      </c>
      <c r="G1406">
        <f t="shared" ca="1" si="436"/>
        <v>4</v>
      </c>
      <c r="H1406">
        <f t="shared" ca="1" si="425"/>
        <v>765</v>
      </c>
      <c r="I1406" s="3">
        <f t="shared" ca="1" si="426"/>
        <v>3464</v>
      </c>
      <c r="J1406">
        <v>12</v>
      </c>
      <c r="K1406" s="1">
        <f t="shared" ca="1" si="427"/>
        <v>0.19</v>
      </c>
      <c r="L1406">
        <f t="shared" ca="1" si="421"/>
        <v>3</v>
      </c>
      <c r="M1406" s="4">
        <f t="shared" ca="1" si="428"/>
        <v>307.05625299526406</v>
      </c>
      <c r="N1406" s="10">
        <f t="shared" ca="1" si="429"/>
        <v>2598</v>
      </c>
      <c r="O1406" s="3">
        <f t="shared" ca="1" si="430"/>
        <v>288.66666666666669</v>
      </c>
      <c r="P1406" s="14">
        <f t="shared" ca="1" si="431"/>
        <v>658.16</v>
      </c>
      <c r="Q1406" s="14">
        <f t="shared" ca="1" si="432"/>
        <v>13856</v>
      </c>
      <c r="R1406" s="12">
        <f t="shared" ca="1" si="433"/>
        <v>2649960</v>
      </c>
      <c r="S1406" s="12">
        <f t="shared" ca="1" si="434"/>
        <v>484.96000000000004</v>
      </c>
      <c r="T1406" s="12">
        <f t="shared" ca="1" si="435"/>
        <v>313530104</v>
      </c>
    </row>
    <row r="1407" spans="1:20">
      <c r="A1407" t="s">
        <v>1422</v>
      </c>
      <c r="B1407" t="str">
        <f t="shared" si="420"/>
        <v>2016</v>
      </c>
      <c r="D1407" s="3">
        <f t="shared" ca="1" si="422"/>
        <v>13496.91</v>
      </c>
      <c r="E1407" s="3">
        <f t="shared" ca="1" si="423"/>
        <v>64271</v>
      </c>
      <c r="F1407" s="1">
        <f t="shared" ca="1" si="424"/>
        <v>0.21</v>
      </c>
      <c r="G1407">
        <f t="shared" ca="1" si="436"/>
        <v>4</v>
      </c>
      <c r="H1407">
        <f t="shared" ca="1" si="425"/>
        <v>751</v>
      </c>
      <c r="I1407" s="3">
        <f t="shared" ca="1" si="426"/>
        <v>2746</v>
      </c>
      <c r="J1407">
        <v>12</v>
      </c>
      <c r="K1407" s="1">
        <f t="shared" ca="1" si="427"/>
        <v>0.21</v>
      </c>
      <c r="L1407">
        <f t="shared" ca="1" si="421"/>
        <v>4</v>
      </c>
      <c r="M1407" s="4">
        <f t="shared" ca="1" si="428"/>
        <v>269.51358528182703</v>
      </c>
      <c r="N1407" s="10">
        <f t="shared" ca="1" si="429"/>
        <v>1830.6666666666665</v>
      </c>
      <c r="O1407" s="3">
        <f t="shared" ca="1" si="430"/>
        <v>228.83333333333334</v>
      </c>
      <c r="P1407" s="14">
        <f t="shared" ca="1" si="431"/>
        <v>576.66</v>
      </c>
      <c r="Q1407" s="14">
        <f t="shared" ca="1" si="432"/>
        <v>10984</v>
      </c>
      <c r="R1407" s="12">
        <f t="shared" ca="1" si="433"/>
        <v>2062246</v>
      </c>
      <c r="S1407" s="12">
        <f t="shared" ca="1" si="434"/>
        <v>576.66</v>
      </c>
      <c r="T1407" s="12">
        <f t="shared" ca="1" si="435"/>
        <v>176488166</v>
      </c>
    </row>
    <row r="1408" spans="1:20">
      <c r="A1408" t="s">
        <v>1423</v>
      </c>
      <c r="B1408" t="str">
        <f t="shared" si="420"/>
        <v>2016</v>
      </c>
      <c r="D1408" s="3">
        <f t="shared" ca="1" si="422"/>
        <v>17545.68</v>
      </c>
      <c r="E1408" s="3">
        <f t="shared" ca="1" si="423"/>
        <v>97476</v>
      </c>
      <c r="F1408" s="1">
        <f t="shared" ca="1" si="424"/>
        <v>0.18</v>
      </c>
      <c r="G1408">
        <f t="shared" ca="1" si="436"/>
        <v>3</v>
      </c>
      <c r="H1408">
        <f t="shared" ca="1" si="425"/>
        <v>788</v>
      </c>
      <c r="I1408" s="3">
        <f t="shared" ca="1" si="426"/>
        <v>2386</v>
      </c>
      <c r="J1408">
        <v>12</v>
      </c>
      <c r="K1408" s="1">
        <f t="shared" ca="1" si="427"/>
        <v>0.16</v>
      </c>
      <c r="L1408">
        <f t="shared" ca="1" si="421"/>
        <v>6</v>
      </c>
      <c r="M1408" s="4">
        <f t="shared" ca="1" si="428"/>
        <v>177.62426535346503</v>
      </c>
      <c r="N1408" s="10">
        <f t="shared" ca="1" si="429"/>
        <v>1193</v>
      </c>
      <c r="O1408" s="3">
        <f t="shared" ca="1" si="430"/>
        <v>198.83333333333334</v>
      </c>
      <c r="P1408" s="14">
        <f t="shared" ca="1" si="431"/>
        <v>381.76</v>
      </c>
      <c r="Q1408" s="14">
        <f t="shared" ca="1" si="432"/>
        <v>7158</v>
      </c>
      <c r="R1408" s="12">
        <f t="shared" ca="1" si="433"/>
        <v>1880168</v>
      </c>
      <c r="S1408" s="12">
        <f t="shared" ca="1" si="434"/>
        <v>429.47999999999996</v>
      </c>
      <c r="T1408" s="12">
        <f t="shared" ca="1" si="435"/>
        <v>232577736</v>
      </c>
    </row>
    <row r="1409" spans="1:20">
      <c r="A1409" t="s">
        <v>1424</v>
      </c>
      <c r="B1409" t="str">
        <f t="shared" si="420"/>
        <v>2016</v>
      </c>
      <c r="D1409" s="3">
        <f t="shared" ca="1" si="422"/>
        <v>12697.44</v>
      </c>
      <c r="E1409" s="3">
        <f t="shared" ca="1" si="423"/>
        <v>79359</v>
      </c>
      <c r="F1409" s="1">
        <f t="shared" ca="1" si="424"/>
        <v>0.16</v>
      </c>
      <c r="G1409">
        <f t="shared" ca="1" si="436"/>
        <v>5</v>
      </c>
      <c r="H1409">
        <f t="shared" ca="1" si="425"/>
        <v>735</v>
      </c>
      <c r="I1409" s="3">
        <f t="shared" ca="1" si="426"/>
        <v>3074</v>
      </c>
      <c r="J1409">
        <v>12</v>
      </c>
      <c r="K1409" s="1">
        <f t="shared" ca="1" si="427"/>
        <v>0.21</v>
      </c>
      <c r="L1409">
        <f t="shared" ca="1" si="421"/>
        <v>4</v>
      </c>
      <c r="M1409" s="4">
        <f t="shared" ca="1" si="428"/>
        <v>301.70603101104746</v>
      </c>
      <c r="N1409" s="10">
        <f t="shared" ca="1" si="429"/>
        <v>2049.333333333333</v>
      </c>
      <c r="O1409" s="3">
        <f t="shared" ca="1" si="430"/>
        <v>256.16666666666669</v>
      </c>
      <c r="P1409" s="14">
        <f t="shared" ca="1" si="431"/>
        <v>645.54</v>
      </c>
      <c r="Q1409" s="14">
        <f t="shared" ca="1" si="432"/>
        <v>15370</v>
      </c>
      <c r="R1409" s="12">
        <f t="shared" ca="1" si="433"/>
        <v>2259390</v>
      </c>
      <c r="S1409" s="12">
        <f t="shared" ca="1" si="434"/>
        <v>491.84000000000003</v>
      </c>
      <c r="T1409" s="12">
        <f t="shared" ca="1" si="435"/>
        <v>243949566</v>
      </c>
    </row>
    <row r="1410" spans="1:20">
      <c r="A1410" t="s">
        <v>1425</v>
      </c>
      <c r="B1410" t="str">
        <f t="shared" ref="B1410:B1473" si="437">+LEFT(A1410,4)</f>
        <v>2016</v>
      </c>
      <c r="D1410" s="3">
        <f t="shared" ca="1" si="422"/>
        <v>10913.4</v>
      </c>
      <c r="E1410" s="3">
        <f t="shared" ca="1" si="423"/>
        <v>60630</v>
      </c>
      <c r="F1410" s="1">
        <f t="shared" ca="1" si="424"/>
        <v>0.18</v>
      </c>
      <c r="G1410">
        <f t="shared" ca="1" si="436"/>
        <v>5</v>
      </c>
      <c r="H1410">
        <f t="shared" ca="1" si="425"/>
        <v>764</v>
      </c>
      <c r="I1410" s="3">
        <f t="shared" ca="1" si="426"/>
        <v>3601</v>
      </c>
      <c r="J1410">
        <v>12</v>
      </c>
      <c r="K1410" s="1">
        <f t="shared" ca="1" si="427"/>
        <v>0.18</v>
      </c>
      <c r="L1410">
        <f t="shared" ca="1" si="421"/>
        <v>6</v>
      </c>
      <c r="M1410" s="4">
        <f t="shared" ca="1" si="428"/>
        <v>302.12891966892818</v>
      </c>
      <c r="N1410" s="10">
        <f t="shared" ca="1" si="429"/>
        <v>1800.5</v>
      </c>
      <c r="O1410" s="3">
        <f t="shared" ca="1" si="430"/>
        <v>300.08333333333331</v>
      </c>
      <c r="P1410" s="14">
        <f t="shared" ca="1" si="431"/>
        <v>648.17999999999995</v>
      </c>
      <c r="Q1410" s="14">
        <f t="shared" ca="1" si="432"/>
        <v>18005</v>
      </c>
      <c r="R1410" s="12">
        <f t="shared" ca="1" si="433"/>
        <v>2751164</v>
      </c>
      <c r="S1410" s="12">
        <f t="shared" ca="1" si="434"/>
        <v>648.17999999999995</v>
      </c>
      <c r="T1410" s="12">
        <f t="shared" ca="1" si="435"/>
        <v>218328630</v>
      </c>
    </row>
    <row r="1411" spans="1:20">
      <c r="A1411" t="s">
        <v>1426</v>
      </c>
      <c r="B1411" t="str">
        <f t="shared" si="437"/>
        <v>2016</v>
      </c>
      <c r="D1411" s="3">
        <f t="shared" ca="1" si="422"/>
        <v>35684.639999999999</v>
      </c>
      <c r="E1411" s="3">
        <f t="shared" ca="1" si="423"/>
        <v>99124</v>
      </c>
      <c r="F1411" s="1">
        <f t="shared" ca="1" si="424"/>
        <v>0.36</v>
      </c>
      <c r="G1411">
        <f t="shared" ca="1" si="436"/>
        <v>4</v>
      </c>
      <c r="H1411">
        <f t="shared" ca="1" si="425"/>
        <v>721</v>
      </c>
      <c r="I1411" s="3">
        <f t="shared" ca="1" si="426"/>
        <v>3634</v>
      </c>
      <c r="J1411">
        <v>12</v>
      </c>
      <c r="K1411" s="1">
        <f t="shared" ca="1" si="427"/>
        <v>0.21</v>
      </c>
      <c r="L1411">
        <f t="shared" ref="L1411:L1474" ca="1" si="438">+RANDBETWEEN(3,6)</f>
        <v>3</v>
      </c>
      <c r="M1411" s="4">
        <f t="shared" ca="1" si="428"/>
        <v>356.66874323166786</v>
      </c>
      <c r="N1411" s="10">
        <f t="shared" ca="1" si="429"/>
        <v>2725.5</v>
      </c>
      <c r="O1411" s="3">
        <f t="shared" ca="1" si="430"/>
        <v>302.83333333333331</v>
      </c>
      <c r="P1411" s="14">
        <f t="shared" ca="1" si="431"/>
        <v>763.14</v>
      </c>
      <c r="Q1411" s="14">
        <f t="shared" ca="1" si="432"/>
        <v>14536</v>
      </c>
      <c r="R1411" s="12">
        <f t="shared" ca="1" si="433"/>
        <v>2620114</v>
      </c>
      <c r="S1411" s="12">
        <f t="shared" ca="1" si="434"/>
        <v>1308.24</v>
      </c>
      <c r="T1411" s="12">
        <f t="shared" ca="1" si="435"/>
        <v>360216616</v>
      </c>
    </row>
    <row r="1412" spans="1:20">
      <c r="A1412" t="s">
        <v>1427</v>
      </c>
      <c r="B1412" t="str">
        <f t="shared" si="437"/>
        <v>2016</v>
      </c>
      <c r="D1412" s="3">
        <f t="shared" ca="1" si="422"/>
        <v>18703.600000000002</v>
      </c>
      <c r="E1412" s="3">
        <f t="shared" ca="1" si="423"/>
        <v>93518</v>
      </c>
      <c r="F1412" s="1">
        <f t="shared" ca="1" si="424"/>
        <v>0.2</v>
      </c>
      <c r="G1412">
        <f t="shared" ca="1" si="436"/>
        <v>4</v>
      </c>
      <c r="H1412">
        <f t="shared" ca="1" si="425"/>
        <v>757</v>
      </c>
      <c r="I1412" s="3">
        <f t="shared" ca="1" si="426"/>
        <v>2213</v>
      </c>
      <c r="J1412">
        <v>12</v>
      </c>
      <c r="K1412" s="1">
        <f t="shared" ca="1" si="427"/>
        <v>0.15</v>
      </c>
      <c r="L1412">
        <f t="shared" ca="1" si="438"/>
        <v>4</v>
      </c>
      <c r="M1412" s="4">
        <f t="shared" ca="1" si="428"/>
        <v>154.30838779060483</v>
      </c>
      <c r="N1412" s="10">
        <f t="shared" ca="1" si="429"/>
        <v>1475.3333333333333</v>
      </c>
      <c r="O1412" s="3">
        <f t="shared" ca="1" si="430"/>
        <v>184.41666666666666</v>
      </c>
      <c r="P1412" s="14">
        <f t="shared" ca="1" si="431"/>
        <v>331.95</v>
      </c>
      <c r="Q1412" s="14">
        <f t="shared" ca="1" si="432"/>
        <v>8852</v>
      </c>
      <c r="R1412" s="12">
        <f t="shared" ca="1" si="433"/>
        <v>1675241</v>
      </c>
      <c r="S1412" s="12">
        <f t="shared" ca="1" si="434"/>
        <v>442.6</v>
      </c>
      <c r="T1412" s="12">
        <f t="shared" ca="1" si="435"/>
        <v>206955334</v>
      </c>
    </row>
    <row r="1413" spans="1:20">
      <c r="A1413" t="s">
        <v>1428</v>
      </c>
      <c r="B1413" t="str">
        <f t="shared" si="437"/>
        <v>2016</v>
      </c>
      <c r="D1413" s="3">
        <f t="shared" ca="1" si="422"/>
        <v>20289.059999999998</v>
      </c>
      <c r="E1413" s="3">
        <f t="shared" ca="1" si="423"/>
        <v>112717</v>
      </c>
      <c r="F1413" s="1">
        <f t="shared" ca="1" si="424"/>
        <v>0.17999999999999997</v>
      </c>
      <c r="G1413">
        <f t="shared" ca="1" si="436"/>
        <v>3</v>
      </c>
      <c r="H1413">
        <f t="shared" ca="1" si="425"/>
        <v>764</v>
      </c>
      <c r="I1413" s="3">
        <f t="shared" ca="1" si="426"/>
        <v>2805</v>
      </c>
      <c r="J1413">
        <v>12</v>
      </c>
      <c r="K1413" s="1">
        <f t="shared" ca="1" si="427"/>
        <v>0.19</v>
      </c>
      <c r="L1413">
        <f t="shared" ca="1" si="438"/>
        <v>4</v>
      </c>
      <c r="M1413" s="4">
        <f t="shared" ca="1" si="428"/>
        <v>248.64110555765458</v>
      </c>
      <c r="N1413" s="10">
        <f t="shared" ca="1" si="429"/>
        <v>1870</v>
      </c>
      <c r="O1413" s="3">
        <f t="shared" ca="1" si="430"/>
        <v>233.75</v>
      </c>
      <c r="P1413" s="14">
        <f t="shared" ca="1" si="431"/>
        <v>532.95000000000005</v>
      </c>
      <c r="Q1413" s="14">
        <f t="shared" ca="1" si="432"/>
        <v>8415</v>
      </c>
      <c r="R1413" s="12">
        <f t="shared" ca="1" si="433"/>
        <v>2143020</v>
      </c>
      <c r="S1413" s="12">
        <f t="shared" ca="1" si="434"/>
        <v>504.89999999999992</v>
      </c>
      <c r="T1413" s="12">
        <f t="shared" ca="1" si="435"/>
        <v>316171185</v>
      </c>
    </row>
    <row r="1414" spans="1:20">
      <c r="A1414" t="s">
        <v>1429</v>
      </c>
      <c r="B1414" t="str">
        <f t="shared" si="437"/>
        <v>2016</v>
      </c>
      <c r="D1414" s="3">
        <f t="shared" ca="1" si="422"/>
        <v>12939.6</v>
      </c>
      <c r="E1414" s="3">
        <f t="shared" ca="1" si="423"/>
        <v>86264</v>
      </c>
      <c r="F1414" s="1">
        <f t="shared" ca="1" si="424"/>
        <v>0.15</v>
      </c>
      <c r="G1414">
        <f t="shared" ca="1" si="436"/>
        <v>5</v>
      </c>
      <c r="H1414">
        <f t="shared" ca="1" si="425"/>
        <v>774</v>
      </c>
      <c r="I1414" s="3">
        <f t="shared" ca="1" si="426"/>
        <v>3797</v>
      </c>
      <c r="J1414">
        <v>12</v>
      </c>
      <c r="K1414" s="1">
        <f t="shared" ca="1" si="427"/>
        <v>0.2</v>
      </c>
      <c r="L1414">
        <f t="shared" ca="1" si="438"/>
        <v>4</v>
      </c>
      <c r="M1414" s="4">
        <f t="shared" ca="1" si="428"/>
        <v>354.60520658480732</v>
      </c>
      <c r="N1414" s="10">
        <f t="shared" ca="1" si="429"/>
        <v>2531.333333333333</v>
      </c>
      <c r="O1414" s="3">
        <f t="shared" ca="1" si="430"/>
        <v>316.41666666666669</v>
      </c>
      <c r="P1414" s="14">
        <f t="shared" ca="1" si="431"/>
        <v>759.40000000000009</v>
      </c>
      <c r="Q1414" s="14">
        <f t="shared" ca="1" si="432"/>
        <v>18985</v>
      </c>
      <c r="R1414" s="12">
        <f t="shared" ca="1" si="433"/>
        <v>2938878</v>
      </c>
      <c r="S1414" s="12">
        <f t="shared" ca="1" si="434"/>
        <v>569.54999999999995</v>
      </c>
      <c r="T1414" s="12">
        <f t="shared" ca="1" si="435"/>
        <v>327544408</v>
      </c>
    </row>
    <row r="1415" spans="1:20">
      <c r="A1415" t="s">
        <v>1430</v>
      </c>
      <c r="B1415" t="str">
        <f t="shared" si="437"/>
        <v>2016</v>
      </c>
      <c r="D1415" s="3">
        <f t="shared" ca="1" si="422"/>
        <v>12134.85</v>
      </c>
      <c r="E1415" s="3">
        <f t="shared" ca="1" si="423"/>
        <v>80899</v>
      </c>
      <c r="F1415" s="1">
        <f t="shared" ca="1" si="424"/>
        <v>0.15</v>
      </c>
      <c r="G1415">
        <f t="shared" ca="1" si="436"/>
        <v>3</v>
      </c>
      <c r="H1415">
        <f t="shared" ca="1" si="425"/>
        <v>724</v>
      </c>
      <c r="I1415" s="3">
        <f t="shared" ca="1" si="426"/>
        <v>3422</v>
      </c>
      <c r="J1415">
        <v>12</v>
      </c>
      <c r="K1415" s="1">
        <f t="shared" ca="1" si="427"/>
        <v>0.2</v>
      </c>
      <c r="L1415">
        <f t="shared" ca="1" si="438"/>
        <v>3</v>
      </c>
      <c r="M1415" s="4">
        <f t="shared" ca="1" si="428"/>
        <v>319.58362310592855</v>
      </c>
      <c r="N1415" s="10">
        <f t="shared" ca="1" si="429"/>
        <v>2566.5</v>
      </c>
      <c r="O1415" s="3">
        <f t="shared" ca="1" si="430"/>
        <v>285.16666666666669</v>
      </c>
      <c r="P1415" s="14">
        <f t="shared" ca="1" si="431"/>
        <v>684.40000000000009</v>
      </c>
      <c r="Q1415" s="14">
        <f t="shared" ca="1" si="432"/>
        <v>10266</v>
      </c>
      <c r="R1415" s="12">
        <f t="shared" ca="1" si="433"/>
        <v>2477528</v>
      </c>
      <c r="S1415" s="12">
        <f t="shared" ca="1" si="434"/>
        <v>513.29999999999995</v>
      </c>
      <c r="T1415" s="12">
        <f t="shared" ca="1" si="435"/>
        <v>276836378</v>
      </c>
    </row>
    <row r="1416" spans="1:20">
      <c r="A1416" t="s">
        <v>1431</v>
      </c>
      <c r="B1416" t="str">
        <f t="shared" si="437"/>
        <v>2016</v>
      </c>
      <c r="D1416" s="3">
        <f t="shared" ca="1" si="422"/>
        <v>19062.52</v>
      </c>
      <c r="E1416" s="3">
        <f t="shared" ca="1" si="423"/>
        <v>61492</v>
      </c>
      <c r="F1416" s="1">
        <f t="shared" ca="1" si="424"/>
        <v>0.31</v>
      </c>
      <c r="G1416">
        <f t="shared" ca="1" si="436"/>
        <v>4</v>
      </c>
      <c r="H1416">
        <f t="shared" ca="1" si="425"/>
        <v>761</v>
      </c>
      <c r="I1416" s="3">
        <f t="shared" ca="1" si="426"/>
        <v>2126</v>
      </c>
      <c r="J1416">
        <v>12</v>
      </c>
      <c r="K1416" s="1">
        <f t="shared" ca="1" si="427"/>
        <v>0.21</v>
      </c>
      <c r="L1416">
        <f t="shared" ca="1" si="438"/>
        <v>4</v>
      </c>
      <c r="M1416" s="4">
        <f t="shared" ca="1" si="428"/>
        <v>208.66201103756893</v>
      </c>
      <c r="N1416" s="10">
        <f t="shared" ca="1" si="429"/>
        <v>1417.3333333333333</v>
      </c>
      <c r="O1416" s="3">
        <f t="shared" ca="1" si="430"/>
        <v>177.16666666666666</v>
      </c>
      <c r="P1416" s="14">
        <f t="shared" ca="1" si="431"/>
        <v>446.46</v>
      </c>
      <c r="Q1416" s="14">
        <f t="shared" ca="1" si="432"/>
        <v>8504</v>
      </c>
      <c r="R1416" s="12">
        <f t="shared" ca="1" si="433"/>
        <v>1617886</v>
      </c>
      <c r="S1416" s="12">
        <f t="shared" ca="1" si="434"/>
        <v>659.06</v>
      </c>
      <c r="T1416" s="12">
        <f t="shared" ca="1" si="435"/>
        <v>130731992</v>
      </c>
    </row>
    <row r="1417" spans="1:20">
      <c r="A1417" t="s">
        <v>1432</v>
      </c>
      <c r="B1417" t="str">
        <f t="shared" si="437"/>
        <v>2016</v>
      </c>
      <c r="D1417" s="3">
        <f t="shared" ca="1" si="422"/>
        <v>30482.45</v>
      </c>
      <c r="E1417" s="3">
        <f t="shared" ca="1" si="423"/>
        <v>82385</v>
      </c>
      <c r="F1417" s="1">
        <f t="shared" ca="1" si="424"/>
        <v>0.37</v>
      </c>
      <c r="G1417">
        <f t="shared" ca="1" si="436"/>
        <v>4</v>
      </c>
      <c r="H1417">
        <f t="shared" ca="1" si="425"/>
        <v>722</v>
      </c>
      <c r="I1417" s="3">
        <f t="shared" ca="1" si="426"/>
        <v>2597</v>
      </c>
      <c r="J1417">
        <v>12</v>
      </c>
      <c r="K1417" s="1">
        <f t="shared" ca="1" si="427"/>
        <v>0.21</v>
      </c>
      <c r="L1417">
        <f t="shared" ca="1" si="438"/>
        <v>4</v>
      </c>
      <c r="M1417" s="4">
        <f t="shared" ca="1" si="428"/>
        <v>254.88957792312627</v>
      </c>
      <c r="N1417" s="10">
        <f t="shared" ca="1" si="429"/>
        <v>1731.3333333333333</v>
      </c>
      <c r="O1417" s="3">
        <f t="shared" ca="1" si="430"/>
        <v>216.41666666666666</v>
      </c>
      <c r="P1417" s="14">
        <f t="shared" ca="1" si="431"/>
        <v>545.37</v>
      </c>
      <c r="Q1417" s="14">
        <f t="shared" ca="1" si="432"/>
        <v>10388</v>
      </c>
      <c r="R1417" s="12">
        <f t="shared" ca="1" si="433"/>
        <v>1875034</v>
      </c>
      <c r="S1417" s="12">
        <f t="shared" ca="1" si="434"/>
        <v>960.89</v>
      </c>
      <c r="T1417" s="12">
        <f t="shared" ca="1" si="435"/>
        <v>213953845</v>
      </c>
    </row>
    <row r="1418" spans="1:20">
      <c r="A1418" t="s">
        <v>1433</v>
      </c>
      <c r="B1418" t="str">
        <f t="shared" si="437"/>
        <v>2016</v>
      </c>
      <c r="D1418" s="3">
        <f t="shared" ca="1" si="422"/>
        <v>32929.599999999999</v>
      </c>
      <c r="E1418" s="3">
        <f t="shared" ca="1" si="423"/>
        <v>82324</v>
      </c>
      <c r="F1418" s="1">
        <f t="shared" ca="1" si="424"/>
        <v>0.39999999999999997</v>
      </c>
      <c r="G1418">
        <f t="shared" ca="1" si="436"/>
        <v>4</v>
      </c>
      <c r="H1418">
        <f t="shared" ca="1" si="425"/>
        <v>731</v>
      </c>
      <c r="I1418" s="3">
        <f t="shared" ca="1" si="426"/>
        <v>3186</v>
      </c>
      <c r="J1418">
        <v>12</v>
      </c>
      <c r="K1418" s="1">
        <f t="shared" ca="1" si="427"/>
        <v>0.15</v>
      </c>
      <c r="L1418">
        <f t="shared" ca="1" si="438"/>
        <v>4</v>
      </c>
      <c r="M1418" s="4">
        <f t="shared" ca="1" si="428"/>
        <v>222.1538741531256</v>
      </c>
      <c r="N1418" s="10">
        <f t="shared" ca="1" si="429"/>
        <v>2124</v>
      </c>
      <c r="O1418" s="3">
        <f t="shared" ca="1" si="430"/>
        <v>265.5</v>
      </c>
      <c r="P1418" s="14">
        <f t="shared" ca="1" si="431"/>
        <v>477.9</v>
      </c>
      <c r="Q1418" s="14">
        <f t="shared" ca="1" si="432"/>
        <v>12744</v>
      </c>
      <c r="R1418" s="12">
        <f t="shared" ca="1" si="433"/>
        <v>2328966</v>
      </c>
      <c r="S1418" s="12">
        <f t="shared" ca="1" si="434"/>
        <v>1274.3999999999999</v>
      </c>
      <c r="T1418" s="12">
        <f t="shared" ca="1" si="435"/>
        <v>262284264</v>
      </c>
    </row>
    <row r="1419" spans="1:20">
      <c r="A1419" t="s">
        <v>1434</v>
      </c>
      <c r="B1419" t="str">
        <f t="shared" si="437"/>
        <v>2016</v>
      </c>
      <c r="D1419" s="3">
        <f t="shared" ca="1" si="422"/>
        <v>37576.5</v>
      </c>
      <c r="E1419" s="3">
        <f t="shared" ca="1" si="423"/>
        <v>96350</v>
      </c>
      <c r="F1419" s="1">
        <f t="shared" ca="1" si="424"/>
        <v>0.39</v>
      </c>
      <c r="G1419">
        <f t="shared" ca="1" si="436"/>
        <v>3</v>
      </c>
      <c r="H1419">
        <f t="shared" ca="1" si="425"/>
        <v>729</v>
      </c>
      <c r="I1419" s="3">
        <f t="shared" ca="1" si="426"/>
        <v>2155</v>
      </c>
      <c r="J1419">
        <v>12</v>
      </c>
      <c r="K1419" s="1">
        <f t="shared" ca="1" si="427"/>
        <v>0.18</v>
      </c>
      <c r="L1419">
        <f t="shared" ca="1" si="438"/>
        <v>4</v>
      </c>
      <c r="M1419" s="4">
        <f t="shared" ca="1" si="428"/>
        <v>180.80750399515136</v>
      </c>
      <c r="N1419" s="10">
        <f t="shared" ca="1" si="429"/>
        <v>1436.6666666666665</v>
      </c>
      <c r="O1419" s="3">
        <f t="shared" ca="1" si="430"/>
        <v>179.58333333333334</v>
      </c>
      <c r="P1419" s="14">
        <f t="shared" ca="1" si="431"/>
        <v>387.9</v>
      </c>
      <c r="Q1419" s="14">
        <f t="shared" ca="1" si="432"/>
        <v>6465</v>
      </c>
      <c r="R1419" s="12">
        <f t="shared" ca="1" si="433"/>
        <v>1570995</v>
      </c>
      <c r="S1419" s="12">
        <f t="shared" ca="1" si="434"/>
        <v>840.45</v>
      </c>
      <c r="T1419" s="12">
        <f t="shared" ca="1" si="435"/>
        <v>207634250</v>
      </c>
    </row>
    <row r="1420" spans="1:20">
      <c r="A1420" t="s">
        <v>1435</v>
      </c>
      <c r="B1420" t="str">
        <f t="shared" si="437"/>
        <v>2016</v>
      </c>
      <c r="D1420" s="3">
        <f t="shared" ca="1" si="422"/>
        <v>16725.419999999998</v>
      </c>
      <c r="E1420" s="3">
        <f t="shared" ca="1" si="423"/>
        <v>92919</v>
      </c>
      <c r="F1420" s="1">
        <f t="shared" ca="1" si="424"/>
        <v>0.18</v>
      </c>
      <c r="G1420">
        <f t="shared" ca="1" si="436"/>
        <v>5</v>
      </c>
      <c r="H1420">
        <f t="shared" ca="1" si="425"/>
        <v>733</v>
      </c>
      <c r="I1420" s="3">
        <f t="shared" ca="1" si="426"/>
        <v>2945</v>
      </c>
      <c r="J1420">
        <v>12</v>
      </c>
      <c r="K1420" s="1">
        <f t="shared" ca="1" si="427"/>
        <v>0.21</v>
      </c>
      <c r="L1420">
        <f t="shared" ca="1" si="438"/>
        <v>3</v>
      </c>
      <c r="M1420" s="4">
        <f t="shared" ca="1" si="428"/>
        <v>289.0449776602261</v>
      </c>
      <c r="N1420" s="10">
        <f t="shared" ca="1" si="429"/>
        <v>2208.75</v>
      </c>
      <c r="O1420" s="3">
        <f t="shared" ca="1" si="430"/>
        <v>245.41666666666666</v>
      </c>
      <c r="P1420" s="14">
        <f t="shared" ca="1" si="431"/>
        <v>618.44999999999993</v>
      </c>
      <c r="Q1420" s="14">
        <f t="shared" ca="1" si="432"/>
        <v>14725</v>
      </c>
      <c r="R1420" s="12">
        <f t="shared" ca="1" si="433"/>
        <v>2158685</v>
      </c>
      <c r="S1420" s="12">
        <f t="shared" ca="1" si="434"/>
        <v>530.1</v>
      </c>
      <c r="T1420" s="12">
        <f t="shared" ca="1" si="435"/>
        <v>273646455</v>
      </c>
    </row>
    <row r="1421" spans="1:20">
      <c r="A1421" t="s">
        <v>1436</v>
      </c>
      <c r="B1421" t="str">
        <f t="shared" si="437"/>
        <v>2016</v>
      </c>
      <c r="D1421" s="3">
        <f t="shared" ca="1" si="422"/>
        <v>11586</v>
      </c>
      <c r="E1421" s="3">
        <f t="shared" ca="1" si="423"/>
        <v>96550</v>
      </c>
      <c r="F1421" s="1">
        <f t="shared" ca="1" si="424"/>
        <v>0.12</v>
      </c>
      <c r="G1421">
        <f t="shared" ca="1" si="436"/>
        <v>3</v>
      </c>
      <c r="H1421">
        <f t="shared" ca="1" si="425"/>
        <v>758</v>
      </c>
      <c r="I1421" s="3">
        <f t="shared" ca="1" si="426"/>
        <v>3398</v>
      </c>
      <c r="J1421">
        <v>12</v>
      </c>
      <c r="K1421" s="1">
        <f t="shared" ca="1" si="427"/>
        <v>0.15</v>
      </c>
      <c r="L1421">
        <f t="shared" ca="1" si="438"/>
        <v>4</v>
      </c>
      <c r="M1421" s="4">
        <f t="shared" ca="1" si="428"/>
        <v>236.93624117147542</v>
      </c>
      <c r="N1421" s="10">
        <f t="shared" ca="1" si="429"/>
        <v>2265.333333333333</v>
      </c>
      <c r="O1421" s="3">
        <f t="shared" ca="1" si="430"/>
        <v>283.16666666666669</v>
      </c>
      <c r="P1421" s="14">
        <f t="shared" ca="1" si="431"/>
        <v>509.7</v>
      </c>
      <c r="Q1421" s="14">
        <f t="shared" ca="1" si="432"/>
        <v>10194</v>
      </c>
      <c r="R1421" s="12">
        <f t="shared" ca="1" si="433"/>
        <v>2575684</v>
      </c>
      <c r="S1421" s="12">
        <f t="shared" ca="1" si="434"/>
        <v>407.76</v>
      </c>
      <c r="T1421" s="12">
        <f t="shared" ca="1" si="435"/>
        <v>328076900</v>
      </c>
    </row>
    <row r="1422" spans="1:20">
      <c r="A1422" t="s">
        <v>1437</v>
      </c>
      <c r="B1422" t="str">
        <f t="shared" si="437"/>
        <v>2016</v>
      </c>
      <c r="D1422" s="3">
        <f t="shared" ca="1" si="422"/>
        <v>22683.51</v>
      </c>
      <c r="E1422" s="3">
        <f t="shared" ca="1" si="423"/>
        <v>78219</v>
      </c>
      <c r="F1422" s="1">
        <f t="shared" ca="1" si="424"/>
        <v>0.28999999999999998</v>
      </c>
      <c r="G1422">
        <f t="shared" ca="1" si="436"/>
        <v>5</v>
      </c>
      <c r="H1422">
        <f t="shared" ca="1" si="425"/>
        <v>747</v>
      </c>
      <c r="I1422" s="3">
        <f t="shared" ca="1" si="426"/>
        <v>2201</v>
      </c>
      <c r="J1422">
        <v>12</v>
      </c>
      <c r="K1422" s="1">
        <f t="shared" ca="1" si="427"/>
        <v>0.21</v>
      </c>
      <c r="L1422">
        <f t="shared" ca="1" si="438"/>
        <v>3</v>
      </c>
      <c r="M1422" s="4">
        <f t="shared" ca="1" si="428"/>
        <v>216.02308856711639</v>
      </c>
      <c r="N1422" s="10">
        <f t="shared" ca="1" si="429"/>
        <v>1650.75</v>
      </c>
      <c r="O1422" s="3">
        <f t="shared" ca="1" si="430"/>
        <v>183.41666666666666</v>
      </c>
      <c r="P1422" s="14">
        <f t="shared" ca="1" si="431"/>
        <v>462.21</v>
      </c>
      <c r="Q1422" s="14">
        <f t="shared" ca="1" si="432"/>
        <v>11005</v>
      </c>
      <c r="R1422" s="12">
        <f t="shared" ca="1" si="433"/>
        <v>1644147</v>
      </c>
      <c r="S1422" s="12">
        <f t="shared" ca="1" si="434"/>
        <v>638.29</v>
      </c>
      <c r="T1422" s="12">
        <f t="shared" ca="1" si="435"/>
        <v>172160019</v>
      </c>
    </row>
    <row r="1423" spans="1:20">
      <c r="A1423" t="s">
        <v>1438</v>
      </c>
      <c r="B1423" t="str">
        <f t="shared" si="437"/>
        <v>2016</v>
      </c>
      <c r="D1423" s="3">
        <f t="shared" ca="1" si="422"/>
        <v>8555.85</v>
      </c>
      <c r="E1423" s="3">
        <f t="shared" ca="1" si="423"/>
        <v>57039</v>
      </c>
      <c r="F1423" s="1">
        <f t="shared" ca="1" si="424"/>
        <v>0.15</v>
      </c>
      <c r="G1423">
        <f t="shared" ca="1" si="436"/>
        <v>3</v>
      </c>
      <c r="H1423">
        <f t="shared" ca="1" si="425"/>
        <v>732</v>
      </c>
      <c r="I1423" s="3">
        <f t="shared" ca="1" si="426"/>
        <v>2710</v>
      </c>
      <c r="J1423">
        <v>12</v>
      </c>
      <c r="K1423" s="1">
        <f t="shared" ca="1" si="427"/>
        <v>0.21</v>
      </c>
      <c r="L1423">
        <f t="shared" ca="1" si="438"/>
        <v>3</v>
      </c>
      <c r="M1423" s="4">
        <f t="shared" ca="1" si="428"/>
        <v>265.98026806764437</v>
      </c>
      <c r="N1423" s="10">
        <f t="shared" ca="1" si="429"/>
        <v>2032.5</v>
      </c>
      <c r="O1423" s="3">
        <f t="shared" ca="1" si="430"/>
        <v>225.83333333333334</v>
      </c>
      <c r="P1423" s="14">
        <f t="shared" ca="1" si="431"/>
        <v>569.1</v>
      </c>
      <c r="Q1423" s="14">
        <f t="shared" ca="1" si="432"/>
        <v>8130</v>
      </c>
      <c r="R1423" s="12">
        <f t="shared" ca="1" si="433"/>
        <v>1983720</v>
      </c>
      <c r="S1423" s="12">
        <f t="shared" ca="1" si="434"/>
        <v>406.5</v>
      </c>
      <c r="T1423" s="12">
        <f t="shared" ca="1" si="435"/>
        <v>154575690</v>
      </c>
    </row>
    <row r="1424" spans="1:20">
      <c r="A1424" t="s">
        <v>1439</v>
      </c>
      <c r="B1424" t="str">
        <f t="shared" si="437"/>
        <v>2016</v>
      </c>
      <c r="D1424" s="3">
        <f t="shared" ca="1" si="422"/>
        <v>19506.690000000002</v>
      </c>
      <c r="E1424" s="3">
        <f t="shared" ca="1" si="423"/>
        <v>72247</v>
      </c>
      <c r="F1424" s="1">
        <f t="shared" ca="1" si="424"/>
        <v>0.27</v>
      </c>
      <c r="G1424">
        <f t="shared" ca="1" si="436"/>
        <v>3</v>
      </c>
      <c r="H1424">
        <f t="shared" ca="1" si="425"/>
        <v>720</v>
      </c>
      <c r="I1424" s="3">
        <f t="shared" ca="1" si="426"/>
        <v>3206</v>
      </c>
      <c r="J1424">
        <v>12</v>
      </c>
      <c r="K1424" s="1">
        <f t="shared" ca="1" si="427"/>
        <v>0.18</v>
      </c>
      <c r="L1424">
        <f t="shared" ca="1" si="438"/>
        <v>6</v>
      </c>
      <c r="M1424" s="4">
        <f t="shared" ca="1" si="428"/>
        <v>268.98786905264751</v>
      </c>
      <c r="N1424" s="10">
        <f t="shared" ca="1" si="429"/>
        <v>1603</v>
      </c>
      <c r="O1424" s="3">
        <f t="shared" ca="1" si="430"/>
        <v>267.16666666666669</v>
      </c>
      <c r="P1424" s="14">
        <f t="shared" ca="1" si="431"/>
        <v>577.07999999999993</v>
      </c>
      <c r="Q1424" s="14">
        <f t="shared" ca="1" si="432"/>
        <v>9618</v>
      </c>
      <c r="R1424" s="12">
        <f t="shared" ca="1" si="433"/>
        <v>2308320</v>
      </c>
      <c r="S1424" s="12">
        <f t="shared" ca="1" si="434"/>
        <v>865.62</v>
      </c>
      <c r="T1424" s="12">
        <f t="shared" ca="1" si="435"/>
        <v>231623882</v>
      </c>
    </row>
    <row r="1425" spans="1:20">
      <c r="A1425" t="s">
        <v>1440</v>
      </c>
      <c r="B1425" t="str">
        <f t="shared" si="437"/>
        <v>2016</v>
      </c>
      <c r="D1425" s="3">
        <f t="shared" ca="1" si="422"/>
        <v>14999.310000000001</v>
      </c>
      <c r="E1425" s="3">
        <f t="shared" ca="1" si="423"/>
        <v>55553</v>
      </c>
      <c r="F1425" s="1">
        <f t="shared" ca="1" si="424"/>
        <v>0.27</v>
      </c>
      <c r="G1425">
        <f t="shared" ca="1" si="436"/>
        <v>3</v>
      </c>
      <c r="H1425">
        <f t="shared" ca="1" si="425"/>
        <v>764</v>
      </c>
      <c r="I1425" s="3">
        <f t="shared" ca="1" si="426"/>
        <v>2547</v>
      </c>
      <c r="J1425">
        <v>12</v>
      </c>
      <c r="K1425" s="1">
        <f t="shared" ca="1" si="427"/>
        <v>0.15</v>
      </c>
      <c r="L1425">
        <f t="shared" ca="1" si="438"/>
        <v>3</v>
      </c>
      <c r="M1425" s="4">
        <f t="shared" ca="1" si="428"/>
        <v>177.59758865913716</v>
      </c>
      <c r="N1425" s="10">
        <f t="shared" ca="1" si="429"/>
        <v>1910.25</v>
      </c>
      <c r="O1425" s="3">
        <f t="shared" ca="1" si="430"/>
        <v>212.25</v>
      </c>
      <c r="P1425" s="14">
        <f t="shared" ca="1" si="431"/>
        <v>382.05</v>
      </c>
      <c r="Q1425" s="14">
        <f t="shared" ca="1" si="432"/>
        <v>7641</v>
      </c>
      <c r="R1425" s="12">
        <f t="shared" ca="1" si="433"/>
        <v>1945908</v>
      </c>
      <c r="S1425" s="12">
        <f t="shared" ca="1" si="434"/>
        <v>687.69</v>
      </c>
      <c r="T1425" s="12">
        <f t="shared" ca="1" si="435"/>
        <v>141493491</v>
      </c>
    </row>
    <row r="1426" spans="1:20">
      <c r="A1426" t="s">
        <v>1441</v>
      </c>
      <c r="B1426" t="str">
        <f t="shared" si="437"/>
        <v>2016</v>
      </c>
      <c r="D1426" s="3">
        <f t="shared" ca="1" si="422"/>
        <v>11308.8</v>
      </c>
      <c r="E1426" s="3">
        <f t="shared" ca="1" si="423"/>
        <v>75392</v>
      </c>
      <c r="F1426" s="1">
        <f t="shared" ca="1" si="424"/>
        <v>0.15</v>
      </c>
      <c r="G1426">
        <f t="shared" ca="1" si="436"/>
        <v>3</v>
      </c>
      <c r="H1426">
        <f t="shared" ca="1" si="425"/>
        <v>731</v>
      </c>
      <c r="I1426" s="3">
        <f t="shared" ca="1" si="426"/>
        <v>3993</v>
      </c>
      <c r="J1426">
        <v>12</v>
      </c>
      <c r="K1426" s="1">
        <f t="shared" ca="1" si="427"/>
        <v>0.15</v>
      </c>
      <c r="L1426">
        <f t="shared" ca="1" si="438"/>
        <v>4</v>
      </c>
      <c r="M1426" s="4">
        <f t="shared" ca="1" si="428"/>
        <v>278.42448822769319</v>
      </c>
      <c r="N1426" s="10">
        <f t="shared" ca="1" si="429"/>
        <v>2662</v>
      </c>
      <c r="O1426" s="3">
        <f t="shared" ca="1" si="430"/>
        <v>332.75</v>
      </c>
      <c r="P1426" s="14">
        <f t="shared" ca="1" si="431"/>
        <v>598.94999999999993</v>
      </c>
      <c r="Q1426" s="14">
        <f t="shared" ca="1" si="432"/>
        <v>11979</v>
      </c>
      <c r="R1426" s="12">
        <f t="shared" ca="1" si="433"/>
        <v>2918883</v>
      </c>
      <c r="S1426" s="12">
        <f t="shared" ca="1" si="434"/>
        <v>598.94999999999993</v>
      </c>
      <c r="T1426" s="12">
        <f t="shared" ca="1" si="435"/>
        <v>301040256</v>
      </c>
    </row>
    <row r="1427" spans="1:20">
      <c r="A1427" t="s">
        <v>1442</v>
      </c>
      <c r="B1427" t="str">
        <f t="shared" si="437"/>
        <v>2016</v>
      </c>
      <c r="D1427" s="3">
        <f t="shared" ca="1" si="422"/>
        <v>42798.6</v>
      </c>
      <c r="E1427" s="3">
        <f t="shared" ca="1" si="423"/>
        <v>118885</v>
      </c>
      <c r="F1427" s="1">
        <f t="shared" ca="1" si="424"/>
        <v>0.36</v>
      </c>
      <c r="G1427">
        <f t="shared" ca="1" si="436"/>
        <v>5</v>
      </c>
      <c r="H1427">
        <f t="shared" ca="1" si="425"/>
        <v>762</v>
      </c>
      <c r="I1427" s="3">
        <f t="shared" ca="1" si="426"/>
        <v>3523</v>
      </c>
      <c r="J1427">
        <v>12</v>
      </c>
      <c r="K1427" s="1">
        <f t="shared" ca="1" si="427"/>
        <v>0.19</v>
      </c>
      <c r="L1427">
        <f t="shared" ca="1" si="438"/>
        <v>6</v>
      </c>
      <c r="M1427" s="4">
        <f t="shared" ca="1" si="428"/>
        <v>312.28613721198474</v>
      </c>
      <c r="N1427" s="10">
        <f t="shared" ca="1" si="429"/>
        <v>1761.5</v>
      </c>
      <c r="O1427" s="3">
        <f t="shared" ca="1" si="430"/>
        <v>293.58333333333331</v>
      </c>
      <c r="P1427" s="14">
        <f t="shared" ca="1" si="431"/>
        <v>669.37</v>
      </c>
      <c r="Q1427" s="14">
        <f t="shared" ca="1" si="432"/>
        <v>17615</v>
      </c>
      <c r="R1427" s="12">
        <f t="shared" ca="1" si="433"/>
        <v>2684526</v>
      </c>
      <c r="S1427" s="12">
        <f t="shared" ca="1" si="434"/>
        <v>1268.28</v>
      </c>
      <c r="T1427" s="12">
        <f t="shared" ca="1" si="435"/>
        <v>418831855</v>
      </c>
    </row>
    <row r="1428" spans="1:20">
      <c r="A1428" t="s">
        <v>1443</v>
      </c>
      <c r="B1428" t="str">
        <f t="shared" si="437"/>
        <v>2016</v>
      </c>
      <c r="D1428" s="3">
        <f t="shared" ca="1" si="422"/>
        <v>14886.57</v>
      </c>
      <c r="E1428" s="3">
        <f t="shared" ca="1" si="423"/>
        <v>51333</v>
      </c>
      <c r="F1428" s="1">
        <f t="shared" ca="1" si="424"/>
        <v>0.28999999999999998</v>
      </c>
      <c r="G1428">
        <f t="shared" ca="1" si="436"/>
        <v>3</v>
      </c>
      <c r="H1428">
        <f t="shared" ca="1" si="425"/>
        <v>787</v>
      </c>
      <c r="I1428" s="3">
        <f t="shared" ca="1" si="426"/>
        <v>3568</v>
      </c>
      <c r="J1428">
        <v>12</v>
      </c>
      <c r="K1428" s="1">
        <f t="shared" ca="1" si="427"/>
        <v>0.15</v>
      </c>
      <c r="L1428">
        <f t="shared" ca="1" si="438"/>
        <v>5</v>
      </c>
      <c r="M1428" s="4">
        <f t="shared" ca="1" si="428"/>
        <v>248.79002604468047</v>
      </c>
      <c r="N1428" s="10">
        <f t="shared" ca="1" si="429"/>
        <v>2081.3333333333335</v>
      </c>
      <c r="O1428" s="3">
        <f t="shared" ca="1" si="430"/>
        <v>297.33333333333331</v>
      </c>
      <c r="P1428" s="14">
        <f t="shared" ca="1" si="431"/>
        <v>535.19999999999993</v>
      </c>
      <c r="Q1428" s="14">
        <f t="shared" ca="1" si="432"/>
        <v>10704</v>
      </c>
      <c r="R1428" s="12">
        <f t="shared" ca="1" si="433"/>
        <v>2808016</v>
      </c>
      <c r="S1428" s="12">
        <f t="shared" ca="1" si="434"/>
        <v>1034.72</v>
      </c>
      <c r="T1428" s="12">
        <f t="shared" ca="1" si="435"/>
        <v>183156144</v>
      </c>
    </row>
    <row r="1429" spans="1:20">
      <c r="A1429" t="s">
        <v>1444</v>
      </c>
      <c r="B1429" t="str">
        <f t="shared" si="437"/>
        <v>2016</v>
      </c>
      <c r="D1429" s="3">
        <f t="shared" ca="1" si="422"/>
        <v>35203.520000000004</v>
      </c>
      <c r="E1429" s="3">
        <f t="shared" ca="1" si="423"/>
        <v>110011</v>
      </c>
      <c r="F1429" s="1">
        <f t="shared" ca="1" si="424"/>
        <v>0.32000000000000006</v>
      </c>
      <c r="G1429">
        <f t="shared" ca="1" si="436"/>
        <v>3</v>
      </c>
      <c r="H1429">
        <f t="shared" ca="1" si="425"/>
        <v>733</v>
      </c>
      <c r="I1429" s="3">
        <f t="shared" ca="1" si="426"/>
        <v>2406</v>
      </c>
      <c r="J1429">
        <v>12</v>
      </c>
      <c r="K1429" s="1">
        <f t="shared" ca="1" si="427"/>
        <v>0.16</v>
      </c>
      <c r="L1429">
        <f t="shared" ca="1" si="438"/>
        <v>4</v>
      </c>
      <c r="M1429" s="4">
        <f t="shared" ca="1" si="428"/>
        <v>179.11315274117223</v>
      </c>
      <c r="N1429" s="10">
        <f t="shared" ca="1" si="429"/>
        <v>1604</v>
      </c>
      <c r="O1429" s="3">
        <f t="shared" ca="1" si="430"/>
        <v>200.5</v>
      </c>
      <c r="P1429" s="14">
        <f t="shared" ca="1" si="431"/>
        <v>384.96000000000004</v>
      </c>
      <c r="Q1429" s="14">
        <f t="shared" ca="1" si="432"/>
        <v>7218</v>
      </c>
      <c r="R1429" s="12">
        <f t="shared" ca="1" si="433"/>
        <v>1763598</v>
      </c>
      <c r="S1429" s="12">
        <f t="shared" ca="1" si="434"/>
        <v>769.92000000000019</v>
      </c>
      <c r="T1429" s="12">
        <f t="shared" ca="1" si="435"/>
        <v>264686466</v>
      </c>
    </row>
    <row r="1430" spans="1:20">
      <c r="A1430" t="s">
        <v>1445</v>
      </c>
      <c r="B1430" t="str">
        <f t="shared" si="437"/>
        <v>2016</v>
      </c>
      <c r="D1430" s="3">
        <f t="shared" ca="1" si="422"/>
        <v>17152.3</v>
      </c>
      <c r="E1430" s="3">
        <f t="shared" ca="1" si="423"/>
        <v>55330</v>
      </c>
      <c r="F1430" s="1">
        <f t="shared" ca="1" si="424"/>
        <v>0.31</v>
      </c>
      <c r="G1430">
        <f t="shared" ca="1" si="436"/>
        <v>3</v>
      </c>
      <c r="H1430">
        <f t="shared" ca="1" si="425"/>
        <v>772</v>
      </c>
      <c r="I1430" s="3">
        <f t="shared" ca="1" si="426"/>
        <v>2753</v>
      </c>
      <c r="J1430">
        <v>12</v>
      </c>
      <c r="K1430" s="1">
        <f t="shared" ca="1" si="427"/>
        <v>0.15</v>
      </c>
      <c r="L1430">
        <f t="shared" ca="1" si="438"/>
        <v>6</v>
      </c>
      <c r="M1430" s="4">
        <f t="shared" ca="1" si="428"/>
        <v>191.96158679960911</v>
      </c>
      <c r="N1430" s="10">
        <f t="shared" ca="1" si="429"/>
        <v>1376.5</v>
      </c>
      <c r="O1430" s="3">
        <f t="shared" ca="1" si="430"/>
        <v>229.41666666666666</v>
      </c>
      <c r="P1430" s="14">
        <f t="shared" ca="1" si="431"/>
        <v>412.95</v>
      </c>
      <c r="Q1430" s="14">
        <f t="shared" ca="1" si="432"/>
        <v>8259</v>
      </c>
      <c r="R1430" s="12">
        <f t="shared" ca="1" si="433"/>
        <v>2125316</v>
      </c>
      <c r="S1430" s="12">
        <f t="shared" ca="1" si="434"/>
        <v>853.43</v>
      </c>
      <c r="T1430" s="12">
        <f t="shared" ca="1" si="435"/>
        <v>152323490</v>
      </c>
    </row>
    <row r="1431" spans="1:20">
      <c r="A1431" t="s">
        <v>1446</v>
      </c>
      <c r="B1431" t="str">
        <f t="shared" si="437"/>
        <v>2016</v>
      </c>
      <c r="D1431" s="3">
        <f t="shared" ca="1" si="422"/>
        <v>17290.78</v>
      </c>
      <c r="E1431" s="3">
        <f t="shared" ca="1" si="423"/>
        <v>66503</v>
      </c>
      <c r="F1431" s="1">
        <f t="shared" ca="1" si="424"/>
        <v>0.26</v>
      </c>
      <c r="G1431">
        <f t="shared" ca="1" si="436"/>
        <v>3</v>
      </c>
      <c r="H1431">
        <f t="shared" ca="1" si="425"/>
        <v>737</v>
      </c>
      <c r="I1431" s="3">
        <f t="shared" ca="1" si="426"/>
        <v>2029</v>
      </c>
      <c r="J1431">
        <v>12</v>
      </c>
      <c r="K1431" s="1">
        <f t="shared" ca="1" si="427"/>
        <v>0.16</v>
      </c>
      <c r="L1431">
        <f t="shared" ca="1" si="438"/>
        <v>6</v>
      </c>
      <c r="M1431" s="4">
        <f t="shared" ca="1" si="428"/>
        <v>151.04762548289213</v>
      </c>
      <c r="N1431" s="10">
        <f t="shared" ca="1" si="429"/>
        <v>1014.5</v>
      </c>
      <c r="O1431" s="3">
        <f t="shared" ca="1" si="430"/>
        <v>169.08333333333334</v>
      </c>
      <c r="P1431" s="14">
        <f t="shared" ca="1" si="431"/>
        <v>324.64</v>
      </c>
      <c r="Q1431" s="14">
        <f t="shared" ca="1" si="432"/>
        <v>6087</v>
      </c>
      <c r="R1431" s="12">
        <f t="shared" ca="1" si="433"/>
        <v>1495373</v>
      </c>
      <c r="S1431" s="12">
        <f t="shared" ca="1" si="434"/>
        <v>527.54</v>
      </c>
      <c r="T1431" s="12">
        <f t="shared" ca="1" si="435"/>
        <v>134934587</v>
      </c>
    </row>
    <row r="1432" spans="1:20">
      <c r="A1432" t="s">
        <v>1447</v>
      </c>
      <c r="B1432" t="str">
        <f t="shared" si="437"/>
        <v>2016</v>
      </c>
      <c r="D1432" s="3">
        <f t="shared" ca="1" si="422"/>
        <v>17198.16</v>
      </c>
      <c r="E1432" s="3">
        <f t="shared" ca="1" si="423"/>
        <v>71659</v>
      </c>
      <c r="F1432" s="1">
        <f t="shared" ca="1" si="424"/>
        <v>0.24</v>
      </c>
      <c r="G1432">
        <f t="shared" ca="1" si="436"/>
        <v>3</v>
      </c>
      <c r="H1432">
        <f t="shared" ca="1" si="425"/>
        <v>787</v>
      </c>
      <c r="I1432" s="3">
        <f t="shared" ca="1" si="426"/>
        <v>2920</v>
      </c>
      <c r="J1432">
        <v>12</v>
      </c>
      <c r="K1432" s="1">
        <f t="shared" ca="1" si="427"/>
        <v>0.2</v>
      </c>
      <c r="L1432">
        <f t="shared" ca="1" si="438"/>
        <v>3</v>
      </c>
      <c r="M1432" s="4">
        <f t="shared" ca="1" si="428"/>
        <v>272.70139668886947</v>
      </c>
      <c r="N1432" s="10">
        <f t="shared" ca="1" si="429"/>
        <v>2190</v>
      </c>
      <c r="O1432" s="3">
        <f t="shared" ca="1" si="430"/>
        <v>243.33333333333334</v>
      </c>
      <c r="P1432" s="14">
        <f t="shared" ca="1" si="431"/>
        <v>584</v>
      </c>
      <c r="Q1432" s="14">
        <f t="shared" ca="1" si="432"/>
        <v>8760</v>
      </c>
      <c r="R1432" s="12">
        <f t="shared" ca="1" si="433"/>
        <v>2298040</v>
      </c>
      <c r="S1432" s="12">
        <f t="shared" ca="1" si="434"/>
        <v>700.8</v>
      </c>
      <c r="T1432" s="12">
        <f t="shared" ca="1" si="435"/>
        <v>209244280</v>
      </c>
    </row>
    <row r="1433" spans="1:20">
      <c r="A1433" t="s">
        <v>1448</v>
      </c>
      <c r="B1433" t="str">
        <f t="shared" si="437"/>
        <v>2016</v>
      </c>
      <c r="D1433" s="3">
        <f t="shared" ca="1" si="422"/>
        <v>32279.54</v>
      </c>
      <c r="E1433" s="3">
        <f t="shared" ca="1" si="423"/>
        <v>87242</v>
      </c>
      <c r="F1433" s="1">
        <f t="shared" ca="1" si="424"/>
        <v>0.37</v>
      </c>
      <c r="G1433">
        <f t="shared" ca="1" si="436"/>
        <v>5</v>
      </c>
      <c r="H1433">
        <f t="shared" ca="1" si="425"/>
        <v>790</v>
      </c>
      <c r="I1433" s="3">
        <f t="shared" ca="1" si="426"/>
        <v>3513</v>
      </c>
      <c r="J1433">
        <v>12</v>
      </c>
      <c r="K1433" s="1">
        <f t="shared" ca="1" si="427"/>
        <v>0.17</v>
      </c>
      <c r="L1433">
        <f t="shared" ca="1" si="438"/>
        <v>6</v>
      </c>
      <c r="M1433" s="4">
        <f t="shared" ca="1" si="428"/>
        <v>278.11999534860757</v>
      </c>
      <c r="N1433" s="10">
        <f t="shared" ca="1" si="429"/>
        <v>1756.5</v>
      </c>
      <c r="O1433" s="3">
        <f t="shared" ca="1" si="430"/>
        <v>292.75</v>
      </c>
      <c r="P1433" s="14">
        <f t="shared" ca="1" si="431"/>
        <v>597.21</v>
      </c>
      <c r="Q1433" s="14">
        <f t="shared" ca="1" si="432"/>
        <v>17565</v>
      </c>
      <c r="R1433" s="12">
        <f t="shared" ca="1" si="433"/>
        <v>2775270</v>
      </c>
      <c r="S1433" s="12">
        <f t="shared" ca="1" si="434"/>
        <v>1299.81</v>
      </c>
      <c r="T1433" s="12">
        <f t="shared" ca="1" si="435"/>
        <v>306481146</v>
      </c>
    </row>
    <row r="1434" spans="1:20">
      <c r="A1434" t="s">
        <v>1449</v>
      </c>
      <c r="B1434" t="str">
        <f t="shared" si="437"/>
        <v>2016</v>
      </c>
      <c r="D1434" s="3">
        <f t="shared" ca="1" si="422"/>
        <v>6728.04</v>
      </c>
      <c r="E1434" s="3">
        <f t="shared" ca="1" si="423"/>
        <v>56067</v>
      </c>
      <c r="F1434" s="1">
        <f t="shared" ca="1" si="424"/>
        <v>0.12</v>
      </c>
      <c r="G1434">
        <f t="shared" ca="1" si="436"/>
        <v>3</v>
      </c>
      <c r="H1434">
        <f t="shared" ca="1" si="425"/>
        <v>750</v>
      </c>
      <c r="I1434" s="3">
        <f t="shared" ca="1" si="426"/>
        <v>2494</v>
      </c>
      <c r="J1434">
        <v>12</v>
      </c>
      <c r="K1434" s="1">
        <f t="shared" ca="1" si="427"/>
        <v>0.15</v>
      </c>
      <c r="L1434">
        <f t="shared" ca="1" si="438"/>
        <v>6</v>
      </c>
      <c r="M1434" s="4">
        <f t="shared" ca="1" si="428"/>
        <v>173.90199690454969</v>
      </c>
      <c r="N1434" s="10">
        <f t="shared" ca="1" si="429"/>
        <v>1247</v>
      </c>
      <c r="O1434" s="3">
        <f t="shared" ca="1" si="430"/>
        <v>207.83333333333334</v>
      </c>
      <c r="P1434" s="14">
        <f t="shared" ca="1" si="431"/>
        <v>374.09999999999997</v>
      </c>
      <c r="Q1434" s="14">
        <f t="shared" ca="1" si="432"/>
        <v>7482</v>
      </c>
      <c r="R1434" s="12">
        <f t="shared" ca="1" si="433"/>
        <v>1870500</v>
      </c>
      <c r="S1434" s="12">
        <f t="shared" ca="1" si="434"/>
        <v>299.27999999999997</v>
      </c>
      <c r="T1434" s="12">
        <f t="shared" ca="1" si="435"/>
        <v>139831098</v>
      </c>
    </row>
    <row r="1435" spans="1:20">
      <c r="A1435" t="s">
        <v>1450</v>
      </c>
      <c r="B1435" t="str">
        <f t="shared" si="437"/>
        <v>2016</v>
      </c>
      <c r="D1435" s="3">
        <f t="shared" ca="1" si="422"/>
        <v>15619.52</v>
      </c>
      <c r="E1435" s="3">
        <f t="shared" ca="1" si="423"/>
        <v>82208</v>
      </c>
      <c r="F1435" s="1">
        <f t="shared" ca="1" si="424"/>
        <v>0.19</v>
      </c>
      <c r="G1435">
        <f t="shared" ca="1" si="436"/>
        <v>4</v>
      </c>
      <c r="H1435">
        <f t="shared" ca="1" si="425"/>
        <v>771</v>
      </c>
      <c r="I1435" s="3">
        <f t="shared" ca="1" si="426"/>
        <v>2111</v>
      </c>
      <c r="J1435">
        <v>12</v>
      </c>
      <c r="K1435" s="1">
        <f t="shared" ca="1" si="427"/>
        <v>0.17</v>
      </c>
      <c r="L1435">
        <f t="shared" ca="1" si="438"/>
        <v>5</v>
      </c>
      <c r="M1435" s="4">
        <f t="shared" ca="1" si="428"/>
        <v>167.12533737002869</v>
      </c>
      <c r="N1435" s="10">
        <f t="shared" ca="1" si="429"/>
        <v>1231.4166666666667</v>
      </c>
      <c r="O1435" s="3">
        <f t="shared" ca="1" si="430"/>
        <v>175.91666666666666</v>
      </c>
      <c r="P1435" s="14">
        <f t="shared" ca="1" si="431"/>
        <v>358.87</v>
      </c>
      <c r="Q1435" s="14">
        <f t="shared" ca="1" si="432"/>
        <v>8444</v>
      </c>
      <c r="R1435" s="12">
        <f t="shared" ca="1" si="433"/>
        <v>1627581</v>
      </c>
      <c r="S1435" s="12">
        <f t="shared" ca="1" si="434"/>
        <v>401.09000000000003</v>
      </c>
      <c r="T1435" s="12">
        <f t="shared" ca="1" si="435"/>
        <v>173541088</v>
      </c>
    </row>
    <row r="1436" spans="1:20">
      <c r="A1436" t="s">
        <v>1451</v>
      </c>
      <c r="B1436" t="str">
        <f t="shared" si="437"/>
        <v>2016</v>
      </c>
      <c r="D1436" s="3">
        <f t="shared" ca="1" si="422"/>
        <v>35112.9</v>
      </c>
      <c r="E1436" s="3">
        <f t="shared" ca="1" si="423"/>
        <v>117043</v>
      </c>
      <c r="F1436" s="1">
        <f t="shared" ca="1" si="424"/>
        <v>0.3</v>
      </c>
      <c r="G1436">
        <f t="shared" ca="1" si="436"/>
        <v>3</v>
      </c>
      <c r="H1436">
        <f t="shared" ca="1" si="425"/>
        <v>740</v>
      </c>
      <c r="I1436" s="3">
        <f t="shared" ca="1" si="426"/>
        <v>2194</v>
      </c>
      <c r="J1436">
        <v>12</v>
      </c>
      <c r="K1436" s="1">
        <f t="shared" ca="1" si="427"/>
        <v>0.16</v>
      </c>
      <c r="L1436">
        <f t="shared" ca="1" si="438"/>
        <v>6</v>
      </c>
      <c r="M1436" s="4">
        <f t="shared" ca="1" si="428"/>
        <v>163.33094643147618</v>
      </c>
      <c r="N1436" s="10">
        <f t="shared" ca="1" si="429"/>
        <v>1097</v>
      </c>
      <c r="O1436" s="3">
        <f t="shared" ca="1" si="430"/>
        <v>182.83333333333334</v>
      </c>
      <c r="P1436" s="14">
        <f t="shared" ca="1" si="431"/>
        <v>351.04</v>
      </c>
      <c r="Q1436" s="14">
        <f t="shared" ca="1" si="432"/>
        <v>6582</v>
      </c>
      <c r="R1436" s="12">
        <f t="shared" ca="1" si="433"/>
        <v>1623560</v>
      </c>
      <c r="S1436" s="12">
        <f t="shared" ca="1" si="434"/>
        <v>658.19999999999993</v>
      </c>
      <c r="T1436" s="12">
        <f t="shared" ca="1" si="435"/>
        <v>256792342</v>
      </c>
    </row>
    <row r="1437" spans="1:20">
      <c r="A1437" t="s">
        <v>1452</v>
      </c>
      <c r="B1437" t="str">
        <f t="shared" si="437"/>
        <v>2016</v>
      </c>
      <c r="D1437" s="3">
        <f t="shared" ca="1" si="422"/>
        <v>23109.03</v>
      </c>
      <c r="E1437" s="3">
        <f t="shared" ca="1" si="423"/>
        <v>110043</v>
      </c>
      <c r="F1437" s="1">
        <f t="shared" ca="1" si="424"/>
        <v>0.21</v>
      </c>
      <c r="G1437">
        <f t="shared" ca="1" si="436"/>
        <v>4</v>
      </c>
      <c r="H1437">
        <f t="shared" ca="1" si="425"/>
        <v>762</v>
      </c>
      <c r="I1437" s="3">
        <f t="shared" ca="1" si="426"/>
        <v>2691</v>
      </c>
      <c r="J1437">
        <v>12</v>
      </c>
      <c r="K1437" s="1">
        <f t="shared" ca="1" si="427"/>
        <v>0.19</v>
      </c>
      <c r="L1437">
        <f t="shared" ca="1" si="438"/>
        <v>5</v>
      </c>
      <c r="M1437" s="4">
        <f t="shared" ca="1" si="428"/>
        <v>238.53590554568578</v>
      </c>
      <c r="N1437" s="10">
        <f t="shared" ca="1" si="429"/>
        <v>1569.75</v>
      </c>
      <c r="O1437" s="3">
        <f t="shared" ca="1" si="430"/>
        <v>224.25</v>
      </c>
      <c r="P1437" s="14">
        <f t="shared" ca="1" si="431"/>
        <v>511.29</v>
      </c>
      <c r="Q1437" s="14">
        <f t="shared" ca="1" si="432"/>
        <v>10764</v>
      </c>
      <c r="R1437" s="12">
        <f t="shared" ca="1" si="433"/>
        <v>2050542</v>
      </c>
      <c r="S1437" s="12">
        <f t="shared" ca="1" si="434"/>
        <v>565.11</v>
      </c>
      <c r="T1437" s="12">
        <f t="shared" ca="1" si="435"/>
        <v>296125713</v>
      </c>
    </row>
    <row r="1438" spans="1:20">
      <c r="A1438" t="s">
        <v>1453</v>
      </c>
      <c r="B1438" t="str">
        <f t="shared" si="437"/>
        <v>2016</v>
      </c>
      <c r="D1438" s="3">
        <f t="shared" ca="1" si="422"/>
        <v>11916.830000000002</v>
      </c>
      <c r="E1438" s="3">
        <f t="shared" ca="1" si="423"/>
        <v>70099</v>
      </c>
      <c r="F1438" s="1">
        <f t="shared" ca="1" si="424"/>
        <v>0.17</v>
      </c>
      <c r="G1438">
        <f t="shared" ca="1" si="436"/>
        <v>4</v>
      </c>
      <c r="H1438">
        <f t="shared" ca="1" si="425"/>
        <v>738</v>
      </c>
      <c r="I1438" s="3">
        <f t="shared" ca="1" si="426"/>
        <v>2857</v>
      </c>
      <c r="J1438">
        <v>12</v>
      </c>
      <c r="K1438" s="1">
        <f t="shared" ca="1" si="427"/>
        <v>0.18</v>
      </c>
      <c r="L1438">
        <f t="shared" ca="1" si="438"/>
        <v>5</v>
      </c>
      <c r="M1438" s="4">
        <f t="shared" ca="1" si="428"/>
        <v>239.70628255876912</v>
      </c>
      <c r="N1438" s="10">
        <f t="shared" ca="1" si="429"/>
        <v>1666.5833333333335</v>
      </c>
      <c r="O1438" s="3">
        <f t="shared" ca="1" si="430"/>
        <v>238.08333333333334</v>
      </c>
      <c r="P1438" s="14">
        <f t="shared" ca="1" si="431"/>
        <v>514.26</v>
      </c>
      <c r="Q1438" s="14">
        <f t="shared" ca="1" si="432"/>
        <v>11428</v>
      </c>
      <c r="R1438" s="12">
        <f t="shared" ca="1" si="433"/>
        <v>2108466</v>
      </c>
      <c r="S1438" s="12">
        <f t="shared" ca="1" si="434"/>
        <v>485.69000000000005</v>
      </c>
      <c r="T1438" s="12">
        <f t="shared" ca="1" si="435"/>
        <v>200272843</v>
      </c>
    </row>
    <row r="1439" spans="1:20">
      <c r="A1439" t="s">
        <v>1454</v>
      </c>
      <c r="B1439" t="str">
        <f t="shared" si="437"/>
        <v>2016</v>
      </c>
      <c r="D1439" s="3">
        <f t="shared" ca="1" si="422"/>
        <v>24768</v>
      </c>
      <c r="E1439" s="3">
        <f t="shared" ca="1" si="423"/>
        <v>68800</v>
      </c>
      <c r="F1439" s="1">
        <f t="shared" ca="1" si="424"/>
        <v>0.36</v>
      </c>
      <c r="G1439">
        <f t="shared" ca="1" si="436"/>
        <v>3</v>
      </c>
      <c r="H1439">
        <f t="shared" ca="1" si="425"/>
        <v>771</v>
      </c>
      <c r="I1439" s="3">
        <f t="shared" ca="1" si="426"/>
        <v>2925</v>
      </c>
      <c r="J1439">
        <v>12</v>
      </c>
      <c r="K1439" s="1">
        <f t="shared" ca="1" si="427"/>
        <v>0.16</v>
      </c>
      <c r="L1439">
        <f t="shared" ca="1" si="438"/>
        <v>3</v>
      </c>
      <c r="M1439" s="4">
        <f t="shared" ca="1" si="428"/>
        <v>217.74978045217316</v>
      </c>
      <c r="N1439" s="10">
        <f t="shared" ca="1" si="429"/>
        <v>2193.75</v>
      </c>
      <c r="O1439" s="3">
        <f t="shared" ca="1" si="430"/>
        <v>243.75</v>
      </c>
      <c r="P1439" s="14">
        <f t="shared" ca="1" si="431"/>
        <v>468</v>
      </c>
      <c r="Q1439" s="14">
        <f t="shared" ca="1" si="432"/>
        <v>8775</v>
      </c>
      <c r="R1439" s="12">
        <f t="shared" ca="1" si="433"/>
        <v>2255175</v>
      </c>
      <c r="S1439" s="12">
        <f t="shared" ca="1" si="434"/>
        <v>1053</v>
      </c>
      <c r="T1439" s="12">
        <f t="shared" ca="1" si="435"/>
        <v>201240000</v>
      </c>
    </row>
    <row r="1440" spans="1:20">
      <c r="A1440" t="s">
        <v>1455</v>
      </c>
      <c r="B1440" t="str">
        <f t="shared" si="437"/>
        <v>2016</v>
      </c>
      <c r="D1440" s="3">
        <f t="shared" ca="1" si="422"/>
        <v>22396.66</v>
      </c>
      <c r="E1440" s="3">
        <f t="shared" ca="1" si="423"/>
        <v>86141</v>
      </c>
      <c r="F1440" s="1">
        <f t="shared" ca="1" si="424"/>
        <v>0.26</v>
      </c>
      <c r="G1440">
        <f t="shared" ca="1" si="436"/>
        <v>3</v>
      </c>
      <c r="H1440">
        <f t="shared" ca="1" si="425"/>
        <v>722</v>
      </c>
      <c r="I1440" s="3">
        <f t="shared" ca="1" si="426"/>
        <v>3758</v>
      </c>
      <c r="J1440">
        <v>12</v>
      </c>
      <c r="K1440" s="1">
        <f t="shared" ca="1" si="427"/>
        <v>0.21</v>
      </c>
      <c r="L1440">
        <f t="shared" ca="1" si="438"/>
        <v>5</v>
      </c>
      <c r="M1440" s="4">
        <f t="shared" ca="1" si="428"/>
        <v>368.83905808051941</v>
      </c>
      <c r="N1440" s="10">
        <f t="shared" ca="1" si="429"/>
        <v>2192.166666666667</v>
      </c>
      <c r="O1440" s="3">
        <f t="shared" ca="1" si="430"/>
        <v>313.16666666666669</v>
      </c>
      <c r="P1440" s="14">
        <f t="shared" ca="1" si="431"/>
        <v>789.18</v>
      </c>
      <c r="Q1440" s="14">
        <f t="shared" ca="1" si="432"/>
        <v>11274</v>
      </c>
      <c r="R1440" s="12">
        <f t="shared" ca="1" si="433"/>
        <v>2713276</v>
      </c>
      <c r="S1440" s="12">
        <f t="shared" ca="1" si="434"/>
        <v>977.08</v>
      </c>
      <c r="T1440" s="12">
        <f t="shared" ca="1" si="435"/>
        <v>323717878</v>
      </c>
    </row>
    <row r="1441" spans="1:20">
      <c r="A1441" t="s">
        <v>1456</v>
      </c>
      <c r="B1441" t="str">
        <f t="shared" si="437"/>
        <v>2016</v>
      </c>
      <c r="D1441" s="3">
        <f t="shared" ca="1" si="422"/>
        <v>11878.99</v>
      </c>
      <c r="E1441" s="3">
        <f t="shared" ca="1" si="423"/>
        <v>62521</v>
      </c>
      <c r="F1441" s="1">
        <f t="shared" ca="1" si="424"/>
        <v>0.19</v>
      </c>
      <c r="G1441">
        <f t="shared" ca="1" si="436"/>
        <v>4</v>
      </c>
      <c r="H1441">
        <f t="shared" ca="1" si="425"/>
        <v>741</v>
      </c>
      <c r="I1441" s="3">
        <f t="shared" ca="1" si="426"/>
        <v>3103</v>
      </c>
      <c r="J1441">
        <v>12</v>
      </c>
      <c r="K1441" s="1">
        <f t="shared" ca="1" si="427"/>
        <v>0.19</v>
      </c>
      <c r="L1441">
        <f t="shared" ca="1" si="438"/>
        <v>6</v>
      </c>
      <c r="M1441" s="4">
        <f t="shared" ca="1" si="428"/>
        <v>275.05645295736269</v>
      </c>
      <c r="N1441" s="10">
        <f t="shared" ca="1" si="429"/>
        <v>1551.5</v>
      </c>
      <c r="O1441" s="3">
        <f t="shared" ca="1" si="430"/>
        <v>258.58333333333331</v>
      </c>
      <c r="P1441" s="14">
        <f t="shared" ca="1" si="431"/>
        <v>589.57000000000005</v>
      </c>
      <c r="Q1441" s="14">
        <f t="shared" ca="1" si="432"/>
        <v>12412</v>
      </c>
      <c r="R1441" s="12">
        <f t="shared" ca="1" si="433"/>
        <v>2299323</v>
      </c>
      <c r="S1441" s="12">
        <f t="shared" ca="1" si="434"/>
        <v>589.57000000000005</v>
      </c>
      <c r="T1441" s="12">
        <f t="shared" ca="1" si="435"/>
        <v>194002663</v>
      </c>
    </row>
    <row r="1442" spans="1:20">
      <c r="A1442" t="s">
        <v>1457</v>
      </c>
      <c r="B1442" t="str">
        <f t="shared" si="437"/>
        <v>2016</v>
      </c>
      <c r="D1442" s="3">
        <f t="shared" ca="1" si="422"/>
        <v>16858.32</v>
      </c>
      <c r="E1442" s="3">
        <f t="shared" ca="1" si="423"/>
        <v>70243</v>
      </c>
      <c r="F1442" s="1">
        <f t="shared" ca="1" si="424"/>
        <v>0.24</v>
      </c>
      <c r="G1442">
        <f t="shared" ca="1" si="436"/>
        <v>4</v>
      </c>
      <c r="H1442">
        <f t="shared" ca="1" si="425"/>
        <v>722</v>
      </c>
      <c r="I1442" s="3">
        <f t="shared" ca="1" si="426"/>
        <v>3585</v>
      </c>
      <c r="J1442">
        <v>12</v>
      </c>
      <c r="K1442" s="1">
        <f t="shared" ca="1" si="427"/>
        <v>0.16</v>
      </c>
      <c r="L1442">
        <f t="shared" ca="1" si="438"/>
        <v>4</v>
      </c>
      <c r="M1442" s="4">
        <f t="shared" ca="1" si="428"/>
        <v>266.88306424650978</v>
      </c>
      <c r="N1442" s="10">
        <f t="shared" ca="1" si="429"/>
        <v>2390</v>
      </c>
      <c r="O1442" s="3">
        <f t="shared" ca="1" si="430"/>
        <v>298.75</v>
      </c>
      <c r="P1442" s="14">
        <f t="shared" ca="1" si="431"/>
        <v>573.6</v>
      </c>
      <c r="Q1442" s="14">
        <f t="shared" ca="1" si="432"/>
        <v>14340</v>
      </c>
      <c r="R1442" s="12">
        <f t="shared" ca="1" si="433"/>
        <v>2588370</v>
      </c>
      <c r="S1442" s="12">
        <f t="shared" ca="1" si="434"/>
        <v>860.4</v>
      </c>
      <c r="T1442" s="12">
        <f t="shared" ca="1" si="435"/>
        <v>251821155</v>
      </c>
    </row>
    <row r="1443" spans="1:20">
      <c r="A1443" t="s">
        <v>1458</v>
      </c>
      <c r="B1443" t="str">
        <f t="shared" si="437"/>
        <v>2016</v>
      </c>
      <c r="D1443" s="3">
        <f t="shared" ca="1" si="422"/>
        <v>23994</v>
      </c>
      <c r="E1443" s="3">
        <f t="shared" ca="1" si="423"/>
        <v>119970</v>
      </c>
      <c r="F1443" s="1">
        <f t="shared" ca="1" si="424"/>
        <v>0.2</v>
      </c>
      <c r="G1443">
        <f t="shared" ca="1" si="436"/>
        <v>5</v>
      </c>
      <c r="H1443">
        <f t="shared" ca="1" si="425"/>
        <v>724</v>
      </c>
      <c r="I1443" s="3">
        <f t="shared" ca="1" si="426"/>
        <v>2179</v>
      </c>
      <c r="J1443">
        <v>12</v>
      </c>
      <c r="K1443" s="1">
        <f t="shared" ca="1" si="427"/>
        <v>0.16</v>
      </c>
      <c r="L1443">
        <f t="shared" ca="1" si="438"/>
        <v>4</v>
      </c>
      <c r="M1443" s="4">
        <f t="shared" ca="1" si="428"/>
        <v>162.21428089069579</v>
      </c>
      <c r="N1443" s="10">
        <f t="shared" ca="1" si="429"/>
        <v>1452.6666666666665</v>
      </c>
      <c r="O1443" s="3">
        <f t="shared" ca="1" si="430"/>
        <v>181.58333333333334</v>
      </c>
      <c r="P1443" s="14">
        <f t="shared" ca="1" si="431"/>
        <v>348.64</v>
      </c>
      <c r="Q1443" s="14">
        <f t="shared" ca="1" si="432"/>
        <v>10895</v>
      </c>
      <c r="R1443" s="12">
        <f t="shared" ca="1" si="433"/>
        <v>1577596</v>
      </c>
      <c r="S1443" s="12">
        <f t="shared" ca="1" si="434"/>
        <v>435.8</v>
      </c>
      <c r="T1443" s="12">
        <f t="shared" ca="1" si="435"/>
        <v>261414630</v>
      </c>
    </row>
    <row r="1444" spans="1:20">
      <c r="A1444" t="s">
        <v>1459</v>
      </c>
      <c r="B1444" t="str">
        <f t="shared" si="437"/>
        <v>2016</v>
      </c>
      <c r="D1444" s="3">
        <f t="shared" ca="1" si="422"/>
        <v>14535</v>
      </c>
      <c r="E1444" s="3">
        <f t="shared" ca="1" si="423"/>
        <v>76500</v>
      </c>
      <c r="F1444" s="1">
        <f t="shared" ca="1" si="424"/>
        <v>0.19</v>
      </c>
      <c r="G1444">
        <f t="shared" ca="1" si="436"/>
        <v>5</v>
      </c>
      <c r="H1444">
        <f t="shared" ca="1" si="425"/>
        <v>788</v>
      </c>
      <c r="I1444" s="3">
        <f t="shared" ca="1" si="426"/>
        <v>3647</v>
      </c>
      <c r="J1444">
        <v>12</v>
      </c>
      <c r="K1444" s="1">
        <f t="shared" ca="1" si="427"/>
        <v>0.15</v>
      </c>
      <c r="L1444">
        <f t="shared" ca="1" si="438"/>
        <v>3</v>
      </c>
      <c r="M1444" s="4">
        <f t="shared" ca="1" si="428"/>
        <v>254.29854960340523</v>
      </c>
      <c r="N1444" s="10">
        <f t="shared" ca="1" si="429"/>
        <v>2735.25</v>
      </c>
      <c r="O1444" s="3">
        <f t="shared" ca="1" si="430"/>
        <v>303.91666666666669</v>
      </c>
      <c r="P1444" s="14">
        <f t="shared" ca="1" si="431"/>
        <v>547.04999999999995</v>
      </c>
      <c r="Q1444" s="14">
        <f t="shared" ca="1" si="432"/>
        <v>18235</v>
      </c>
      <c r="R1444" s="12">
        <f t="shared" ca="1" si="433"/>
        <v>2873836</v>
      </c>
      <c r="S1444" s="12">
        <f t="shared" ca="1" si="434"/>
        <v>692.93000000000006</v>
      </c>
      <c r="T1444" s="12">
        <f t="shared" ca="1" si="435"/>
        <v>278995500</v>
      </c>
    </row>
    <row r="1445" spans="1:20">
      <c r="A1445" t="s">
        <v>1460</v>
      </c>
      <c r="B1445" t="str">
        <f t="shared" si="437"/>
        <v>2016</v>
      </c>
      <c r="D1445" s="3">
        <f t="shared" ca="1" si="422"/>
        <v>5805.1</v>
      </c>
      <c r="E1445" s="3">
        <f t="shared" ca="1" si="423"/>
        <v>58051</v>
      </c>
      <c r="F1445" s="1">
        <f t="shared" ca="1" si="424"/>
        <v>0.1</v>
      </c>
      <c r="G1445">
        <f t="shared" ca="1" si="436"/>
        <v>5</v>
      </c>
      <c r="H1445">
        <f t="shared" ca="1" si="425"/>
        <v>766</v>
      </c>
      <c r="I1445" s="3">
        <f t="shared" ca="1" si="426"/>
        <v>3966</v>
      </c>
      <c r="J1445">
        <v>12</v>
      </c>
      <c r="K1445" s="1">
        <f t="shared" ca="1" si="427"/>
        <v>0.19</v>
      </c>
      <c r="L1445">
        <f t="shared" ca="1" si="438"/>
        <v>6</v>
      </c>
      <c r="M1445" s="4">
        <f t="shared" ca="1" si="428"/>
        <v>351.55458989007417</v>
      </c>
      <c r="N1445" s="10">
        <f t="shared" ca="1" si="429"/>
        <v>1983</v>
      </c>
      <c r="O1445" s="3">
        <f t="shared" ca="1" si="430"/>
        <v>330.5</v>
      </c>
      <c r="P1445" s="14">
        <f t="shared" ca="1" si="431"/>
        <v>753.54</v>
      </c>
      <c r="Q1445" s="14">
        <f t="shared" ca="1" si="432"/>
        <v>19830</v>
      </c>
      <c r="R1445" s="12">
        <f t="shared" ca="1" si="433"/>
        <v>3037956</v>
      </c>
      <c r="S1445" s="12">
        <f t="shared" ca="1" si="434"/>
        <v>396.6</v>
      </c>
      <c r="T1445" s="12">
        <f t="shared" ca="1" si="435"/>
        <v>230230266</v>
      </c>
    </row>
    <row r="1446" spans="1:20">
      <c r="A1446" t="s">
        <v>1461</v>
      </c>
      <c r="B1446" t="str">
        <f t="shared" si="437"/>
        <v>2016</v>
      </c>
      <c r="D1446" s="3">
        <f t="shared" ca="1" si="422"/>
        <v>12330.920000000002</v>
      </c>
      <c r="E1446" s="3">
        <f t="shared" ca="1" si="423"/>
        <v>88078</v>
      </c>
      <c r="F1446" s="1">
        <f t="shared" ca="1" si="424"/>
        <v>0.14000000000000001</v>
      </c>
      <c r="G1446">
        <f t="shared" ca="1" si="436"/>
        <v>5</v>
      </c>
      <c r="H1446">
        <f t="shared" ca="1" si="425"/>
        <v>731</v>
      </c>
      <c r="I1446" s="3">
        <f t="shared" ca="1" si="426"/>
        <v>2328</v>
      </c>
      <c r="J1446">
        <v>12</v>
      </c>
      <c r="K1446" s="1">
        <f t="shared" ca="1" si="427"/>
        <v>0.2</v>
      </c>
      <c r="L1446">
        <f t="shared" ca="1" si="438"/>
        <v>3</v>
      </c>
      <c r="M1446" s="4">
        <f t="shared" ca="1" si="428"/>
        <v>217.41399023687947</v>
      </c>
      <c r="N1446" s="10">
        <f t="shared" ca="1" si="429"/>
        <v>1746</v>
      </c>
      <c r="O1446" s="3">
        <f t="shared" ca="1" si="430"/>
        <v>194</v>
      </c>
      <c r="P1446" s="14">
        <f t="shared" ca="1" si="431"/>
        <v>465.6</v>
      </c>
      <c r="Q1446" s="14">
        <f t="shared" ca="1" si="432"/>
        <v>11640</v>
      </c>
      <c r="R1446" s="12">
        <f t="shared" ca="1" si="433"/>
        <v>1701768</v>
      </c>
      <c r="S1446" s="12">
        <f t="shared" ca="1" si="434"/>
        <v>325.92</v>
      </c>
      <c r="T1446" s="12">
        <f t="shared" ca="1" si="435"/>
        <v>205045584</v>
      </c>
    </row>
    <row r="1447" spans="1:20">
      <c r="A1447" t="s">
        <v>1462</v>
      </c>
      <c r="B1447" t="str">
        <f t="shared" si="437"/>
        <v>2016</v>
      </c>
      <c r="D1447" s="3">
        <f t="shared" ca="1" si="422"/>
        <v>39142.74</v>
      </c>
      <c r="E1447" s="3">
        <f t="shared" ca="1" si="423"/>
        <v>100366</v>
      </c>
      <c r="F1447" s="1">
        <f t="shared" ca="1" si="424"/>
        <v>0.38999999999999996</v>
      </c>
      <c r="G1447">
        <f t="shared" ca="1" si="436"/>
        <v>4</v>
      </c>
      <c r="H1447">
        <f t="shared" ca="1" si="425"/>
        <v>777</v>
      </c>
      <c r="I1447" s="3">
        <f t="shared" ca="1" si="426"/>
        <v>3329</v>
      </c>
      <c r="J1447">
        <v>12</v>
      </c>
      <c r="K1447" s="1">
        <f t="shared" ca="1" si="427"/>
        <v>0.16</v>
      </c>
      <c r="L1447">
        <f t="shared" ca="1" si="438"/>
        <v>4</v>
      </c>
      <c r="M1447" s="4">
        <f t="shared" ca="1" si="428"/>
        <v>247.82530568385786</v>
      </c>
      <c r="N1447" s="10">
        <f t="shared" ca="1" si="429"/>
        <v>2219.333333333333</v>
      </c>
      <c r="O1447" s="3">
        <f t="shared" ca="1" si="430"/>
        <v>277.41666666666669</v>
      </c>
      <c r="P1447" s="14">
        <f t="shared" ca="1" si="431"/>
        <v>532.64</v>
      </c>
      <c r="Q1447" s="14">
        <f t="shared" ca="1" si="432"/>
        <v>13316</v>
      </c>
      <c r="R1447" s="12">
        <f t="shared" ca="1" si="433"/>
        <v>2586633</v>
      </c>
      <c r="S1447" s="12">
        <f t="shared" ca="1" si="434"/>
        <v>1298.31</v>
      </c>
      <c r="T1447" s="12">
        <f t="shared" ca="1" si="435"/>
        <v>334118414</v>
      </c>
    </row>
    <row r="1448" spans="1:20">
      <c r="A1448" t="s">
        <v>1463</v>
      </c>
      <c r="B1448" t="str">
        <f t="shared" si="437"/>
        <v>2016</v>
      </c>
      <c r="D1448" s="3">
        <f t="shared" ca="1" si="422"/>
        <v>40684.699999999997</v>
      </c>
      <c r="E1448" s="3">
        <f t="shared" ca="1" si="423"/>
        <v>107065</v>
      </c>
      <c r="F1448" s="1">
        <f t="shared" ca="1" si="424"/>
        <v>0.37999999999999995</v>
      </c>
      <c r="G1448">
        <f t="shared" ca="1" si="436"/>
        <v>5</v>
      </c>
      <c r="H1448">
        <f t="shared" ca="1" si="425"/>
        <v>758</v>
      </c>
      <c r="I1448" s="3">
        <f t="shared" ca="1" si="426"/>
        <v>3053</v>
      </c>
      <c r="J1448">
        <v>12</v>
      </c>
      <c r="K1448" s="1">
        <f t="shared" ca="1" si="427"/>
        <v>0.16</v>
      </c>
      <c r="L1448">
        <f t="shared" ca="1" si="438"/>
        <v>4</v>
      </c>
      <c r="M1448" s="4">
        <f t="shared" ca="1" si="428"/>
        <v>227.27865973349901</v>
      </c>
      <c r="N1448" s="10">
        <f t="shared" ca="1" si="429"/>
        <v>2035.3333333333333</v>
      </c>
      <c r="O1448" s="3">
        <f t="shared" ca="1" si="430"/>
        <v>254.41666666666666</v>
      </c>
      <c r="P1448" s="14">
        <f t="shared" ca="1" si="431"/>
        <v>488.48</v>
      </c>
      <c r="Q1448" s="14">
        <f t="shared" ca="1" si="432"/>
        <v>15265</v>
      </c>
      <c r="R1448" s="12">
        <f t="shared" ca="1" si="433"/>
        <v>2314174</v>
      </c>
      <c r="S1448" s="12">
        <f t="shared" ca="1" si="434"/>
        <v>1160.1399999999999</v>
      </c>
      <c r="T1448" s="12">
        <f t="shared" ca="1" si="435"/>
        <v>326869445</v>
      </c>
    </row>
    <row r="1449" spans="1:20">
      <c r="A1449" t="s">
        <v>1464</v>
      </c>
      <c r="B1449" t="str">
        <f t="shared" si="437"/>
        <v>2016</v>
      </c>
      <c r="D1449" s="3">
        <f t="shared" ca="1" si="422"/>
        <v>36772.82</v>
      </c>
      <c r="E1449" s="3">
        <f t="shared" ca="1" si="423"/>
        <v>118622</v>
      </c>
      <c r="F1449" s="1">
        <f t="shared" ca="1" si="424"/>
        <v>0.31</v>
      </c>
      <c r="G1449">
        <f t="shared" ca="1" si="436"/>
        <v>3</v>
      </c>
      <c r="H1449">
        <f t="shared" ca="1" si="425"/>
        <v>763</v>
      </c>
      <c r="I1449" s="3">
        <f t="shared" ca="1" si="426"/>
        <v>2829</v>
      </c>
      <c r="J1449">
        <v>12</v>
      </c>
      <c r="K1449" s="1">
        <f t="shared" ca="1" si="427"/>
        <v>0.19</v>
      </c>
      <c r="L1449">
        <f t="shared" ca="1" si="438"/>
        <v>4</v>
      </c>
      <c r="M1449" s="4">
        <f t="shared" ca="1" si="428"/>
        <v>250.76851608649019</v>
      </c>
      <c r="N1449" s="10">
        <f t="shared" ca="1" si="429"/>
        <v>1886</v>
      </c>
      <c r="O1449" s="3">
        <f t="shared" ca="1" si="430"/>
        <v>235.75</v>
      </c>
      <c r="P1449" s="14">
        <f t="shared" ca="1" si="431"/>
        <v>537.51</v>
      </c>
      <c r="Q1449" s="14">
        <f t="shared" ca="1" si="432"/>
        <v>8487</v>
      </c>
      <c r="R1449" s="12">
        <f t="shared" ca="1" si="433"/>
        <v>2158527</v>
      </c>
      <c r="S1449" s="12">
        <f t="shared" ca="1" si="434"/>
        <v>876.99</v>
      </c>
      <c r="T1449" s="12">
        <f t="shared" ca="1" si="435"/>
        <v>335581638</v>
      </c>
    </row>
    <row r="1450" spans="1:20">
      <c r="A1450" t="s">
        <v>1465</v>
      </c>
      <c r="B1450" t="str">
        <f t="shared" si="437"/>
        <v>2016</v>
      </c>
      <c r="D1450" s="3">
        <f t="shared" ca="1" si="422"/>
        <v>19902.239999999998</v>
      </c>
      <c r="E1450" s="3">
        <f t="shared" ca="1" si="423"/>
        <v>55284</v>
      </c>
      <c r="F1450" s="1">
        <f t="shared" ca="1" si="424"/>
        <v>0.36</v>
      </c>
      <c r="G1450">
        <f t="shared" ca="1" si="436"/>
        <v>5</v>
      </c>
      <c r="H1450">
        <f t="shared" ca="1" si="425"/>
        <v>737</v>
      </c>
      <c r="I1450" s="3">
        <f t="shared" ca="1" si="426"/>
        <v>3965</v>
      </c>
      <c r="J1450">
        <v>12</v>
      </c>
      <c r="K1450" s="1">
        <f t="shared" ca="1" si="427"/>
        <v>0.17</v>
      </c>
      <c r="L1450">
        <f t="shared" ca="1" si="438"/>
        <v>6</v>
      </c>
      <c r="M1450" s="4">
        <f t="shared" ca="1" si="428"/>
        <v>313.90429307066034</v>
      </c>
      <c r="N1450" s="10">
        <f t="shared" ca="1" si="429"/>
        <v>1982.5</v>
      </c>
      <c r="O1450" s="3">
        <f t="shared" ca="1" si="430"/>
        <v>330.41666666666669</v>
      </c>
      <c r="P1450" s="14">
        <f t="shared" ca="1" si="431"/>
        <v>674.05000000000007</v>
      </c>
      <c r="Q1450" s="14">
        <f t="shared" ca="1" si="432"/>
        <v>19825</v>
      </c>
      <c r="R1450" s="12">
        <f t="shared" ca="1" si="433"/>
        <v>2922205</v>
      </c>
      <c r="S1450" s="12">
        <f t="shared" ca="1" si="434"/>
        <v>1427.3999999999999</v>
      </c>
      <c r="T1450" s="12">
        <f t="shared" ca="1" si="435"/>
        <v>219201060</v>
      </c>
    </row>
    <row r="1451" spans="1:20">
      <c r="A1451" t="s">
        <v>1466</v>
      </c>
      <c r="B1451" t="str">
        <f t="shared" si="437"/>
        <v>2016</v>
      </c>
      <c r="D1451" s="3">
        <f t="shared" ca="1" si="422"/>
        <v>23470.720000000001</v>
      </c>
      <c r="E1451" s="3">
        <f t="shared" ca="1" si="423"/>
        <v>90272</v>
      </c>
      <c r="F1451" s="1">
        <f t="shared" ca="1" si="424"/>
        <v>0.26</v>
      </c>
      <c r="G1451">
        <f t="shared" ca="1" si="436"/>
        <v>3</v>
      </c>
      <c r="H1451">
        <f t="shared" ca="1" si="425"/>
        <v>769</v>
      </c>
      <c r="I1451" s="3">
        <f t="shared" ca="1" si="426"/>
        <v>3156</v>
      </c>
      <c r="J1451">
        <v>12</v>
      </c>
      <c r="K1451" s="1">
        <f t="shared" ca="1" si="427"/>
        <v>0.17</v>
      </c>
      <c r="L1451">
        <f t="shared" ca="1" si="438"/>
        <v>3</v>
      </c>
      <c r="M1451" s="4">
        <f t="shared" ca="1" si="428"/>
        <v>249.85673365220774</v>
      </c>
      <c r="N1451" s="10">
        <f t="shared" ca="1" si="429"/>
        <v>2367</v>
      </c>
      <c r="O1451" s="3">
        <f t="shared" ca="1" si="430"/>
        <v>263</v>
      </c>
      <c r="P1451" s="14">
        <f t="shared" ca="1" si="431"/>
        <v>536.52</v>
      </c>
      <c r="Q1451" s="14">
        <f t="shared" ca="1" si="432"/>
        <v>9468</v>
      </c>
      <c r="R1451" s="12">
        <f t="shared" ca="1" si="433"/>
        <v>2426964</v>
      </c>
      <c r="S1451" s="12">
        <f t="shared" ca="1" si="434"/>
        <v>820.56000000000006</v>
      </c>
      <c r="T1451" s="12">
        <f t="shared" ca="1" si="435"/>
        <v>284898432</v>
      </c>
    </row>
    <row r="1452" spans="1:20">
      <c r="A1452" t="s">
        <v>1467</v>
      </c>
      <c r="B1452" t="str">
        <f t="shared" si="437"/>
        <v>2016</v>
      </c>
      <c r="D1452" s="3">
        <f t="shared" ca="1" si="422"/>
        <v>11337.7</v>
      </c>
      <c r="E1452" s="3">
        <f t="shared" ca="1" si="423"/>
        <v>113377</v>
      </c>
      <c r="F1452" s="1">
        <f t="shared" ca="1" si="424"/>
        <v>0.1</v>
      </c>
      <c r="G1452">
        <f t="shared" ca="1" si="436"/>
        <v>4</v>
      </c>
      <c r="H1452">
        <f t="shared" ca="1" si="425"/>
        <v>790</v>
      </c>
      <c r="I1452" s="3">
        <f t="shared" ca="1" si="426"/>
        <v>3734</v>
      </c>
      <c r="J1452">
        <v>12</v>
      </c>
      <c r="K1452" s="1">
        <f t="shared" ca="1" si="427"/>
        <v>0.16</v>
      </c>
      <c r="L1452">
        <f t="shared" ca="1" si="438"/>
        <v>5</v>
      </c>
      <c r="M1452" s="4">
        <f t="shared" ca="1" si="428"/>
        <v>277.97527528492799</v>
      </c>
      <c r="N1452" s="10">
        <f t="shared" ca="1" si="429"/>
        <v>2178.166666666667</v>
      </c>
      <c r="O1452" s="3">
        <f t="shared" ca="1" si="430"/>
        <v>311.16666666666669</v>
      </c>
      <c r="P1452" s="14">
        <f t="shared" ca="1" si="431"/>
        <v>597.44000000000005</v>
      </c>
      <c r="Q1452" s="14">
        <f t="shared" ca="1" si="432"/>
        <v>14936</v>
      </c>
      <c r="R1452" s="12">
        <f t="shared" ca="1" si="433"/>
        <v>2949860</v>
      </c>
      <c r="S1452" s="12">
        <f t="shared" ca="1" si="434"/>
        <v>373.40000000000003</v>
      </c>
      <c r="T1452" s="12">
        <f t="shared" ca="1" si="435"/>
        <v>423349718</v>
      </c>
    </row>
    <row r="1453" spans="1:20">
      <c r="A1453" t="s">
        <v>1468</v>
      </c>
      <c r="B1453" t="str">
        <f t="shared" si="437"/>
        <v>2016</v>
      </c>
      <c r="D1453" s="3">
        <f t="shared" ca="1" si="422"/>
        <v>7812.45</v>
      </c>
      <c r="E1453" s="3">
        <f t="shared" ca="1" si="423"/>
        <v>52083</v>
      </c>
      <c r="F1453" s="1">
        <f t="shared" ca="1" si="424"/>
        <v>0.15</v>
      </c>
      <c r="G1453">
        <f t="shared" ca="1" si="436"/>
        <v>3</v>
      </c>
      <c r="H1453">
        <f t="shared" ca="1" si="425"/>
        <v>774</v>
      </c>
      <c r="I1453" s="3">
        <f t="shared" ca="1" si="426"/>
        <v>2168</v>
      </c>
      <c r="J1453">
        <v>12</v>
      </c>
      <c r="K1453" s="1">
        <f t="shared" ca="1" si="427"/>
        <v>0.21</v>
      </c>
      <c r="L1453">
        <f t="shared" ca="1" si="438"/>
        <v>4</v>
      </c>
      <c r="M1453" s="4">
        <f t="shared" ca="1" si="428"/>
        <v>212.78421445411544</v>
      </c>
      <c r="N1453" s="10">
        <f t="shared" ca="1" si="429"/>
        <v>1445.3333333333333</v>
      </c>
      <c r="O1453" s="3">
        <f t="shared" ca="1" si="430"/>
        <v>180.66666666666666</v>
      </c>
      <c r="P1453" s="14">
        <f t="shared" ca="1" si="431"/>
        <v>455.28</v>
      </c>
      <c r="Q1453" s="14">
        <f t="shared" ca="1" si="432"/>
        <v>6504</v>
      </c>
      <c r="R1453" s="12">
        <f t="shared" ca="1" si="433"/>
        <v>1678032</v>
      </c>
      <c r="S1453" s="12">
        <f t="shared" ca="1" si="434"/>
        <v>325.2</v>
      </c>
      <c r="T1453" s="12">
        <f t="shared" ca="1" si="435"/>
        <v>112915944</v>
      </c>
    </row>
    <row r="1454" spans="1:20">
      <c r="A1454" t="s">
        <v>1469</v>
      </c>
      <c r="B1454" t="str">
        <f t="shared" si="437"/>
        <v>2016</v>
      </c>
      <c r="D1454" s="3">
        <f t="shared" ca="1" si="422"/>
        <v>31955.82</v>
      </c>
      <c r="E1454" s="3">
        <f t="shared" ca="1" si="423"/>
        <v>81938</v>
      </c>
      <c r="F1454" s="1">
        <f t="shared" ca="1" si="424"/>
        <v>0.39</v>
      </c>
      <c r="G1454">
        <f t="shared" ca="1" si="436"/>
        <v>4</v>
      </c>
      <c r="H1454">
        <f t="shared" ca="1" si="425"/>
        <v>777</v>
      </c>
      <c r="I1454" s="3">
        <f t="shared" ca="1" si="426"/>
        <v>2371</v>
      </c>
      <c r="J1454">
        <v>12</v>
      </c>
      <c r="K1454" s="1">
        <f t="shared" ca="1" si="427"/>
        <v>0.19</v>
      </c>
      <c r="L1454">
        <f t="shared" ca="1" si="438"/>
        <v>5</v>
      </c>
      <c r="M1454" s="4">
        <f t="shared" ca="1" si="428"/>
        <v>210.17043182787839</v>
      </c>
      <c r="N1454" s="10">
        <f t="shared" ca="1" si="429"/>
        <v>1383.0833333333335</v>
      </c>
      <c r="O1454" s="3">
        <f t="shared" ca="1" si="430"/>
        <v>197.58333333333334</v>
      </c>
      <c r="P1454" s="14">
        <f t="shared" ca="1" si="431"/>
        <v>450.49</v>
      </c>
      <c r="Q1454" s="14">
        <f t="shared" ca="1" si="432"/>
        <v>9484</v>
      </c>
      <c r="R1454" s="12">
        <f t="shared" ca="1" si="433"/>
        <v>1842267</v>
      </c>
      <c r="S1454" s="12">
        <f t="shared" ca="1" si="434"/>
        <v>924.69</v>
      </c>
      <c r="T1454" s="12">
        <f t="shared" ca="1" si="435"/>
        <v>194274998</v>
      </c>
    </row>
    <row r="1455" spans="1:20">
      <c r="A1455" t="s">
        <v>1470</v>
      </c>
      <c r="B1455" t="str">
        <f t="shared" si="437"/>
        <v>2016</v>
      </c>
      <c r="D1455" s="3">
        <f t="shared" ca="1" si="422"/>
        <v>40822.199999999997</v>
      </c>
      <c r="E1455" s="3">
        <f t="shared" ca="1" si="423"/>
        <v>113395</v>
      </c>
      <c r="F1455" s="1">
        <f t="shared" ca="1" si="424"/>
        <v>0.36</v>
      </c>
      <c r="G1455">
        <f t="shared" ca="1" si="436"/>
        <v>4</v>
      </c>
      <c r="H1455">
        <f t="shared" ca="1" si="425"/>
        <v>770</v>
      </c>
      <c r="I1455" s="3">
        <f t="shared" ca="1" si="426"/>
        <v>2920</v>
      </c>
      <c r="J1455">
        <v>12</v>
      </c>
      <c r="K1455" s="1">
        <f t="shared" ca="1" si="427"/>
        <v>0.21</v>
      </c>
      <c r="L1455">
        <f t="shared" ca="1" si="438"/>
        <v>4</v>
      </c>
      <c r="M1455" s="4">
        <f t="shared" ca="1" si="428"/>
        <v>286.5912851503769</v>
      </c>
      <c r="N1455" s="10">
        <f t="shared" ca="1" si="429"/>
        <v>1946.6666666666665</v>
      </c>
      <c r="O1455" s="3">
        <f t="shared" ca="1" si="430"/>
        <v>243.33333333333334</v>
      </c>
      <c r="P1455" s="14">
        <f t="shared" ca="1" si="431"/>
        <v>613.19999999999993</v>
      </c>
      <c r="Q1455" s="14">
        <f t="shared" ca="1" si="432"/>
        <v>11680</v>
      </c>
      <c r="R1455" s="12">
        <f t="shared" ca="1" si="433"/>
        <v>2248400</v>
      </c>
      <c r="S1455" s="12">
        <f t="shared" ca="1" si="434"/>
        <v>1051.2</v>
      </c>
      <c r="T1455" s="12">
        <f t="shared" ca="1" si="435"/>
        <v>331113400</v>
      </c>
    </row>
    <row r="1456" spans="1:20">
      <c r="A1456" t="s">
        <v>1471</v>
      </c>
      <c r="B1456" t="str">
        <f t="shared" si="437"/>
        <v>2016</v>
      </c>
      <c r="D1456" s="3">
        <f t="shared" ca="1" si="422"/>
        <v>40090.050000000003</v>
      </c>
      <c r="E1456" s="3">
        <f t="shared" ca="1" si="423"/>
        <v>102795</v>
      </c>
      <c r="F1456" s="1">
        <f t="shared" ca="1" si="424"/>
        <v>0.39</v>
      </c>
      <c r="G1456">
        <f t="shared" ca="1" si="436"/>
        <v>4</v>
      </c>
      <c r="H1456">
        <f t="shared" ca="1" si="425"/>
        <v>780</v>
      </c>
      <c r="I1456" s="3">
        <f t="shared" ca="1" si="426"/>
        <v>3677</v>
      </c>
      <c r="J1456">
        <v>12</v>
      </c>
      <c r="K1456" s="1">
        <f t="shared" ca="1" si="427"/>
        <v>0.17</v>
      </c>
      <c r="L1456">
        <f t="shared" ca="1" si="438"/>
        <v>4</v>
      </c>
      <c r="M1456" s="4">
        <f t="shared" ca="1" si="428"/>
        <v>291.10367859289221</v>
      </c>
      <c r="N1456" s="10">
        <f t="shared" ca="1" si="429"/>
        <v>2451.333333333333</v>
      </c>
      <c r="O1456" s="3">
        <f t="shared" ca="1" si="430"/>
        <v>306.41666666666669</v>
      </c>
      <c r="P1456" s="14">
        <f t="shared" ca="1" si="431"/>
        <v>625.09</v>
      </c>
      <c r="Q1456" s="14">
        <f t="shared" ca="1" si="432"/>
        <v>14708</v>
      </c>
      <c r="R1456" s="12">
        <f t="shared" ca="1" si="433"/>
        <v>2868060</v>
      </c>
      <c r="S1456" s="12">
        <f t="shared" ca="1" si="434"/>
        <v>1434.03</v>
      </c>
      <c r="T1456" s="12">
        <f t="shared" ca="1" si="435"/>
        <v>377977215</v>
      </c>
    </row>
    <row r="1457" spans="1:20">
      <c r="A1457" t="s">
        <v>1472</v>
      </c>
      <c r="B1457" t="str">
        <f t="shared" si="437"/>
        <v>2016</v>
      </c>
      <c r="D1457" s="3">
        <f t="shared" ca="1" si="422"/>
        <v>40258.439999999995</v>
      </c>
      <c r="E1457" s="3">
        <f t="shared" ca="1" si="423"/>
        <v>111829</v>
      </c>
      <c r="F1457" s="1">
        <f t="shared" ca="1" si="424"/>
        <v>0.35999999999999993</v>
      </c>
      <c r="G1457">
        <f t="shared" ca="1" si="436"/>
        <v>3</v>
      </c>
      <c r="H1457">
        <f t="shared" ca="1" si="425"/>
        <v>735</v>
      </c>
      <c r="I1457" s="3">
        <f t="shared" ca="1" si="426"/>
        <v>2323</v>
      </c>
      <c r="J1457">
        <v>12</v>
      </c>
      <c r="K1457" s="1">
        <f t="shared" ca="1" si="427"/>
        <v>0.19</v>
      </c>
      <c r="L1457">
        <f t="shared" ca="1" si="438"/>
        <v>3</v>
      </c>
      <c r="M1457" s="4">
        <f t="shared" ca="1" si="428"/>
        <v>205.91561077020737</v>
      </c>
      <c r="N1457" s="10">
        <f t="shared" ca="1" si="429"/>
        <v>1742.25</v>
      </c>
      <c r="O1457" s="3">
        <f t="shared" ca="1" si="430"/>
        <v>193.58333333333334</v>
      </c>
      <c r="P1457" s="14">
        <f t="shared" ca="1" si="431"/>
        <v>441.37</v>
      </c>
      <c r="Q1457" s="14">
        <f t="shared" ca="1" si="432"/>
        <v>6969</v>
      </c>
      <c r="R1457" s="12">
        <f t="shared" ca="1" si="433"/>
        <v>1707405</v>
      </c>
      <c r="S1457" s="12">
        <f t="shared" ca="1" si="434"/>
        <v>836.27999999999986</v>
      </c>
      <c r="T1457" s="12">
        <f t="shared" ca="1" si="435"/>
        <v>259778767</v>
      </c>
    </row>
    <row r="1458" spans="1:20">
      <c r="A1458" t="s">
        <v>1473</v>
      </c>
      <c r="B1458" t="str">
        <f t="shared" si="437"/>
        <v>2016</v>
      </c>
      <c r="D1458" s="3">
        <f t="shared" ca="1" si="422"/>
        <v>16016.28</v>
      </c>
      <c r="E1458" s="3">
        <f t="shared" ca="1" si="423"/>
        <v>57201</v>
      </c>
      <c r="F1458" s="1">
        <f t="shared" ca="1" si="424"/>
        <v>0.28000000000000003</v>
      </c>
      <c r="G1458">
        <f t="shared" ca="1" si="436"/>
        <v>4</v>
      </c>
      <c r="H1458">
        <f t="shared" ca="1" si="425"/>
        <v>734</v>
      </c>
      <c r="I1458" s="3">
        <f t="shared" ca="1" si="426"/>
        <v>2009</v>
      </c>
      <c r="J1458">
        <v>12</v>
      </c>
      <c r="K1458" s="1">
        <f t="shared" ca="1" si="427"/>
        <v>0.16</v>
      </c>
      <c r="L1458">
        <f t="shared" ca="1" si="438"/>
        <v>5</v>
      </c>
      <c r="M1458" s="4">
        <f t="shared" ca="1" si="428"/>
        <v>149.55873809518494</v>
      </c>
      <c r="N1458" s="10">
        <f t="shared" ca="1" si="429"/>
        <v>1171.9166666666667</v>
      </c>
      <c r="O1458" s="3">
        <f t="shared" ca="1" si="430"/>
        <v>167.41666666666666</v>
      </c>
      <c r="P1458" s="14">
        <f t="shared" ca="1" si="431"/>
        <v>321.44</v>
      </c>
      <c r="Q1458" s="14">
        <f t="shared" ca="1" si="432"/>
        <v>8036</v>
      </c>
      <c r="R1458" s="12">
        <f t="shared" ca="1" si="433"/>
        <v>1474606</v>
      </c>
      <c r="S1458" s="12">
        <f t="shared" ca="1" si="434"/>
        <v>562.5200000000001</v>
      </c>
      <c r="T1458" s="12">
        <f t="shared" ca="1" si="435"/>
        <v>114916809</v>
      </c>
    </row>
    <row r="1459" spans="1:20">
      <c r="A1459" t="s">
        <v>1474</v>
      </c>
      <c r="B1459" t="str">
        <f t="shared" si="437"/>
        <v>2016</v>
      </c>
      <c r="D1459" s="3">
        <f t="shared" ca="1" si="422"/>
        <v>11217.25</v>
      </c>
      <c r="E1459" s="3">
        <f t="shared" ca="1" si="423"/>
        <v>101975</v>
      </c>
      <c r="F1459" s="1">
        <f t="shared" ca="1" si="424"/>
        <v>0.11</v>
      </c>
      <c r="G1459">
        <f t="shared" ca="1" si="436"/>
        <v>3</v>
      </c>
      <c r="H1459">
        <f t="shared" ca="1" si="425"/>
        <v>727</v>
      </c>
      <c r="I1459" s="3">
        <f t="shared" ca="1" si="426"/>
        <v>2072</v>
      </c>
      <c r="J1459">
        <v>12</v>
      </c>
      <c r="K1459" s="1">
        <f t="shared" ca="1" si="427"/>
        <v>0.21</v>
      </c>
      <c r="L1459">
        <f t="shared" ca="1" si="438"/>
        <v>3</v>
      </c>
      <c r="M1459" s="4">
        <f t="shared" ca="1" si="428"/>
        <v>203.36203521629494</v>
      </c>
      <c r="N1459" s="10">
        <f t="shared" ca="1" si="429"/>
        <v>1554</v>
      </c>
      <c r="O1459" s="3">
        <f t="shared" ca="1" si="430"/>
        <v>172.66666666666666</v>
      </c>
      <c r="P1459" s="14">
        <f t="shared" ca="1" si="431"/>
        <v>435.12</v>
      </c>
      <c r="Q1459" s="14">
        <f t="shared" ca="1" si="432"/>
        <v>6216</v>
      </c>
      <c r="R1459" s="12">
        <f t="shared" ca="1" si="433"/>
        <v>1506344</v>
      </c>
      <c r="S1459" s="12">
        <f t="shared" ca="1" si="434"/>
        <v>227.92</v>
      </c>
      <c r="T1459" s="12">
        <f t="shared" ca="1" si="435"/>
        <v>211292200</v>
      </c>
    </row>
    <row r="1460" spans="1:20">
      <c r="A1460" t="s">
        <v>1475</v>
      </c>
      <c r="B1460" t="str">
        <f t="shared" si="437"/>
        <v>2016</v>
      </c>
      <c r="D1460" s="3">
        <f t="shared" ca="1" si="422"/>
        <v>22402.079999999998</v>
      </c>
      <c r="E1460" s="3">
        <f t="shared" ca="1" si="423"/>
        <v>62228</v>
      </c>
      <c r="F1460" s="1">
        <f t="shared" ca="1" si="424"/>
        <v>0.36</v>
      </c>
      <c r="G1460">
        <f t="shared" ca="1" si="436"/>
        <v>4</v>
      </c>
      <c r="H1460">
        <f t="shared" ca="1" si="425"/>
        <v>790</v>
      </c>
      <c r="I1460" s="3">
        <f t="shared" ca="1" si="426"/>
        <v>2781</v>
      </c>
      <c r="J1460">
        <v>12</v>
      </c>
      <c r="K1460" s="1">
        <f t="shared" ca="1" si="427"/>
        <v>0.21</v>
      </c>
      <c r="L1460">
        <f t="shared" ca="1" si="438"/>
        <v>3</v>
      </c>
      <c r="M1460" s="4">
        <f t="shared" ca="1" si="428"/>
        <v>272.9487547956158</v>
      </c>
      <c r="N1460" s="10">
        <f t="shared" ca="1" si="429"/>
        <v>2085.75</v>
      </c>
      <c r="O1460" s="3">
        <f t="shared" ca="1" si="430"/>
        <v>231.75</v>
      </c>
      <c r="P1460" s="14">
        <f t="shared" ca="1" si="431"/>
        <v>584.01</v>
      </c>
      <c r="Q1460" s="14">
        <f t="shared" ca="1" si="432"/>
        <v>11124</v>
      </c>
      <c r="R1460" s="12">
        <f t="shared" ca="1" si="433"/>
        <v>2196990</v>
      </c>
      <c r="S1460" s="12">
        <f t="shared" ca="1" si="434"/>
        <v>1001.16</v>
      </c>
      <c r="T1460" s="12">
        <f t="shared" ca="1" si="435"/>
        <v>173056068</v>
      </c>
    </row>
    <row r="1461" spans="1:20">
      <c r="A1461" t="s">
        <v>1476</v>
      </c>
      <c r="B1461" t="str">
        <f t="shared" si="437"/>
        <v>2016</v>
      </c>
      <c r="D1461" s="3">
        <f t="shared" ca="1" si="422"/>
        <v>22177.56</v>
      </c>
      <c r="E1461" s="3">
        <f t="shared" ca="1" si="423"/>
        <v>116724</v>
      </c>
      <c r="F1461" s="1">
        <f t="shared" ca="1" si="424"/>
        <v>0.19</v>
      </c>
      <c r="G1461">
        <f t="shared" ca="1" si="436"/>
        <v>4</v>
      </c>
      <c r="H1461">
        <f t="shared" ca="1" si="425"/>
        <v>774</v>
      </c>
      <c r="I1461" s="3">
        <f t="shared" ca="1" si="426"/>
        <v>2670</v>
      </c>
      <c r="J1461">
        <v>12</v>
      </c>
      <c r="K1461" s="1">
        <f t="shared" ca="1" si="427"/>
        <v>0.19</v>
      </c>
      <c r="L1461">
        <f t="shared" ca="1" si="438"/>
        <v>6</v>
      </c>
      <c r="M1461" s="4">
        <f t="shared" ca="1" si="428"/>
        <v>236.67442133295467</v>
      </c>
      <c r="N1461" s="10">
        <f t="shared" ca="1" si="429"/>
        <v>1335</v>
      </c>
      <c r="O1461" s="3">
        <f t="shared" ca="1" si="430"/>
        <v>222.5</v>
      </c>
      <c r="P1461" s="14">
        <f t="shared" ca="1" si="431"/>
        <v>507.3</v>
      </c>
      <c r="Q1461" s="14">
        <f t="shared" ca="1" si="432"/>
        <v>10680</v>
      </c>
      <c r="R1461" s="12">
        <f t="shared" ca="1" si="433"/>
        <v>2066580</v>
      </c>
      <c r="S1461" s="12">
        <f t="shared" ca="1" si="434"/>
        <v>507.3</v>
      </c>
      <c r="T1461" s="12">
        <f t="shared" ca="1" si="435"/>
        <v>311653080</v>
      </c>
    </row>
    <row r="1462" spans="1:20">
      <c r="A1462" t="s">
        <v>1477</v>
      </c>
      <c r="B1462" t="str">
        <f t="shared" si="437"/>
        <v>2016</v>
      </c>
      <c r="D1462" s="3">
        <f t="shared" ca="1" si="422"/>
        <v>15343.92</v>
      </c>
      <c r="E1462" s="3">
        <f t="shared" ca="1" si="423"/>
        <v>85244</v>
      </c>
      <c r="F1462" s="1">
        <f t="shared" ca="1" si="424"/>
        <v>0.18</v>
      </c>
      <c r="G1462">
        <f t="shared" ca="1" si="436"/>
        <v>3</v>
      </c>
      <c r="H1462">
        <f t="shared" ca="1" si="425"/>
        <v>756</v>
      </c>
      <c r="I1462" s="3">
        <f t="shared" ca="1" si="426"/>
        <v>2664</v>
      </c>
      <c r="J1462">
        <v>12</v>
      </c>
      <c r="K1462" s="1">
        <f t="shared" ca="1" si="427"/>
        <v>0.2</v>
      </c>
      <c r="L1462">
        <f t="shared" ca="1" si="438"/>
        <v>3</v>
      </c>
      <c r="M1462" s="4">
        <f t="shared" ca="1" si="428"/>
        <v>248.79332903395488</v>
      </c>
      <c r="N1462" s="10">
        <f t="shared" ca="1" si="429"/>
        <v>1998</v>
      </c>
      <c r="O1462" s="3">
        <f t="shared" ca="1" si="430"/>
        <v>222</v>
      </c>
      <c r="P1462" s="14">
        <f t="shared" ca="1" si="431"/>
        <v>532.80000000000007</v>
      </c>
      <c r="Q1462" s="14">
        <f t="shared" ca="1" si="432"/>
        <v>7992</v>
      </c>
      <c r="R1462" s="12">
        <f t="shared" ca="1" si="433"/>
        <v>2013984</v>
      </c>
      <c r="S1462" s="12">
        <f t="shared" ca="1" si="434"/>
        <v>479.52</v>
      </c>
      <c r="T1462" s="12">
        <f t="shared" ca="1" si="435"/>
        <v>227090016</v>
      </c>
    </row>
    <row r="1463" spans="1:20">
      <c r="A1463" t="s">
        <v>1478</v>
      </c>
      <c r="B1463" t="str">
        <f t="shared" si="437"/>
        <v>2016</v>
      </c>
      <c r="D1463" s="3">
        <f t="shared" ref="D1463:D1526" ca="1" si="439">(+RANDBETWEEN(10,40)/100)*E1463</f>
        <v>13235.519999999999</v>
      </c>
      <c r="E1463" s="3">
        <f t="shared" ref="E1463:E1526" ca="1" si="440">+RANDBETWEEN(50000,120000)</f>
        <v>110296</v>
      </c>
      <c r="F1463" s="1">
        <f t="shared" ref="F1463:F1526" ca="1" si="441">+D1463/E1463</f>
        <v>0.11999999999999998</v>
      </c>
      <c r="G1463">
        <f t="shared" ca="1" si="436"/>
        <v>4</v>
      </c>
      <c r="H1463">
        <f t="shared" ref="H1463:H1526" ca="1" si="442">+RANDBETWEEN(720,790)</f>
        <v>743</v>
      </c>
      <c r="I1463" s="3">
        <f t="shared" ref="I1463:I1526" ca="1" si="443">+RANDBETWEEN(2000,4000)</f>
        <v>2799</v>
      </c>
      <c r="J1463">
        <v>12</v>
      </c>
      <c r="K1463" s="1">
        <f t="shared" ref="K1463:K1526" ca="1" si="444">+RANDBETWEEN(15,21)/100</f>
        <v>0.21</v>
      </c>
      <c r="L1463">
        <f t="shared" ca="1" si="438"/>
        <v>5</v>
      </c>
      <c r="M1463" s="4">
        <f t="shared" ref="M1463:M1526" ca="1" si="445">-CUMIPMT(K1463/12,J1463,I1463,1,J1463,1)</f>
        <v>274.71541340270721</v>
      </c>
      <c r="N1463" s="10">
        <f t="shared" ref="N1463:N1526" ca="1" si="446">+((J1463-L1463)/J1463)*I1463</f>
        <v>1632.75</v>
      </c>
      <c r="O1463" s="3">
        <f t="shared" ref="O1463:O1526" ca="1" si="447">+I1463/J1463</f>
        <v>233.25</v>
      </c>
      <c r="P1463" s="14">
        <f t="shared" ref="P1463:P1526" ca="1" si="448">+K1463*I1463</f>
        <v>587.79</v>
      </c>
      <c r="Q1463" s="14">
        <f t="shared" ref="Q1463:Q1526" ca="1" si="449">+G1463*I1463</f>
        <v>11196</v>
      </c>
      <c r="R1463" s="12">
        <f t="shared" ref="R1463:R1526" ca="1" si="450">+I1463*H1463</f>
        <v>2079657</v>
      </c>
      <c r="S1463" s="12">
        <f t="shared" ref="S1463:S1526" ca="1" si="451">+F1463*I1463</f>
        <v>335.87999999999994</v>
      </c>
      <c r="T1463" s="12">
        <f t="shared" ref="T1463:T1526" ca="1" si="452">+E1463*I1463</f>
        <v>308718504</v>
      </c>
    </row>
    <row r="1464" spans="1:20">
      <c r="A1464" t="s">
        <v>1479</v>
      </c>
      <c r="B1464" t="str">
        <f t="shared" si="437"/>
        <v>2016</v>
      </c>
      <c r="D1464" s="3">
        <f t="shared" ca="1" si="439"/>
        <v>15828.32</v>
      </c>
      <c r="E1464" s="3">
        <f t="shared" ca="1" si="440"/>
        <v>98927</v>
      </c>
      <c r="F1464" s="1">
        <f t="shared" ca="1" si="441"/>
        <v>0.16</v>
      </c>
      <c r="G1464">
        <f t="shared" ref="G1464:G1527" ca="1" si="453">+RANDBETWEEN(3,5)</f>
        <v>3</v>
      </c>
      <c r="H1464">
        <f t="shared" ca="1" si="442"/>
        <v>790</v>
      </c>
      <c r="I1464" s="3">
        <f t="shared" ca="1" si="443"/>
        <v>3432</v>
      </c>
      <c r="J1464">
        <v>12</v>
      </c>
      <c r="K1464" s="1">
        <f t="shared" ca="1" si="444"/>
        <v>0.18</v>
      </c>
      <c r="L1464">
        <f t="shared" ca="1" si="438"/>
        <v>6</v>
      </c>
      <c r="M1464" s="4">
        <f t="shared" ca="1" si="445"/>
        <v>287.94958408879785</v>
      </c>
      <c r="N1464" s="10">
        <f t="shared" ca="1" si="446"/>
        <v>1716</v>
      </c>
      <c r="O1464" s="3">
        <f t="shared" ca="1" si="447"/>
        <v>286</v>
      </c>
      <c r="P1464" s="14">
        <f t="shared" ca="1" si="448"/>
        <v>617.76</v>
      </c>
      <c r="Q1464" s="14">
        <f t="shared" ca="1" si="449"/>
        <v>10296</v>
      </c>
      <c r="R1464" s="12">
        <f t="shared" ca="1" si="450"/>
        <v>2711280</v>
      </c>
      <c r="S1464" s="12">
        <f t="shared" ca="1" si="451"/>
        <v>549.12</v>
      </c>
      <c r="T1464" s="12">
        <f t="shared" ca="1" si="452"/>
        <v>339517464</v>
      </c>
    </row>
    <row r="1465" spans="1:20">
      <c r="A1465" t="s">
        <v>1480</v>
      </c>
      <c r="B1465" t="str">
        <f t="shared" si="437"/>
        <v>2016</v>
      </c>
      <c r="D1465" s="3">
        <f t="shared" ca="1" si="439"/>
        <v>6989.5</v>
      </c>
      <c r="E1465" s="3">
        <f t="shared" ca="1" si="440"/>
        <v>69895</v>
      </c>
      <c r="F1465" s="1">
        <f t="shared" ca="1" si="441"/>
        <v>0.1</v>
      </c>
      <c r="G1465">
        <f t="shared" ca="1" si="453"/>
        <v>3</v>
      </c>
      <c r="H1465">
        <f t="shared" ca="1" si="442"/>
        <v>727</v>
      </c>
      <c r="I1465" s="3">
        <f t="shared" ca="1" si="443"/>
        <v>3159</v>
      </c>
      <c r="J1465">
        <v>12</v>
      </c>
      <c r="K1465" s="1">
        <f t="shared" ca="1" si="444"/>
        <v>0.2</v>
      </c>
      <c r="L1465">
        <f t="shared" ca="1" si="438"/>
        <v>6</v>
      </c>
      <c r="M1465" s="4">
        <f t="shared" ca="1" si="445"/>
        <v>295.02181922607491</v>
      </c>
      <c r="N1465" s="10">
        <f t="shared" ca="1" si="446"/>
        <v>1579.5</v>
      </c>
      <c r="O1465" s="3">
        <f t="shared" ca="1" si="447"/>
        <v>263.25</v>
      </c>
      <c r="P1465" s="14">
        <f t="shared" ca="1" si="448"/>
        <v>631.80000000000007</v>
      </c>
      <c r="Q1465" s="14">
        <f t="shared" ca="1" si="449"/>
        <v>9477</v>
      </c>
      <c r="R1465" s="12">
        <f t="shared" ca="1" si="450"/>
        <v>2296593</v>
      </c>
      <c r="S1465" s="12">
        <f t="shared" ca="1" si="451"/>
        <v>315.90000000000003</v>
      </c>
      <c r="T1465" s="12">
        <f t="shared" ca="1" si="452"/>
        <v>220798305</v>
      </c>
    </row>
    <row r="1466" spans="1:20">
      <c r="A1466" t="s">
        <v>1481</v>
      </c>
      <c r="B1466" t="str">
        <f t="shared" si="437"/>
        <v>2016</v>
      </c>
      <c r="D1466" s="3">
        <f t="shared" ca="1" si="439"/>
        <v>26312</v>
      </c>
      <c r="E1466" s="3">
        <f t="shared" ca="1" si="440"/>
        <v>105248</v>
      </c>
      <c r="F1466" s="1">
        <f t="shared" ca="1" si="441"/>
        <v>0.25</v>
      </c>
      <c r="G1466">
        <f t="shared" ca="1" si="453"/>
        <v>4</v>
      </c>
      <c r="H1466">
        <f t="shared" ca="1" si="442"/>
        <v>789</v>
      </c>
      <c r="I1466" s="3">
        <f t="shared" ca="1" si="443"/>
        <v>3462</v>
      </c>
      <c r="J1466">
        <v>12</v>
      </c>
      <c r="K1466" s="1">
        <f t="shared" ca="1" si="444"/>
        <v>0.19</v>
      </c>
      <c r="L1466">
        <f t="shared" ca="1" si="438"/>
        <v>4</v>
      </c>
      <c r="M1466" s="4">
        <f t="shared" ca="1" si="445"/>
        <v>306.87896878452773</v>
      </c>
      <c r="N1466" s="10">
        <f t="shared" ca="1" si="446"/>
        <v>2308</v>
      </c>
      <c r="O1466" s="3">
        <f t="shared" ca="1" si="447"/>
        <v>288.5</v>
      </c>
      <c r="P1466" s="14">
        <f t="shared" ca="1" si="448"/>
        <v>657.78</v>
      </c>
      <c r="Q1466" s="14">
        <f t="shared" ca="1" si="449"/>
        <v>13848</v>
      </c>
      <c r="R1466" s="12">
        <f t="shared" ca="1" si="450"/>
        <v>2731518</v>
      </c>
      <c r="S1466" s="12">
        <f t="shared" ca="1" si="451"/>
        <v>865.5</v>
      </c>
      <c r="T1466" s="12">
        <f t="shared" ca="1" si="452"/>
        <v>364368576</v>
      </c>
    </row>
    <row r="1467" spans="1:20">
      <c r="A1467" t="s">
        <v>1482</v>
      </c>
      <c r="B1467" t="str">
        <f t="shared" si="437"/>
        <v>2016</v>
      </c>
      <c r="D1467" s="3">
        <f t="shared" ca="1" si="439"/>
        <v>14419.16</v>
      </c>
      <c r="E1467" s="3">
        <f t="shared" ca="1" si="440"/>
        <v>62692</v>
      </c>
      <c r="F1467" s="1">
        <f t="shared" ca="1" si="441"/>
        <v>0.23</v>
      </c>
      <c r="G1467">
        <f t="shared" ca="1" si="453"/>
        <v>3</v>
      </c>
      <c r="H1467">
        <f t="shared" ca="1" si="442"/>
        <v>786</v>
      </c>
      <c r="I1467" s="3">
        <f t="shared" ca="1" si="443"/>
        <v>3257</v>
      </c>
      <c r="J1467">
        <v>12</v>
      </c>
      <c r="K1467" s="1">
        <f t="shared" ca="1" si="444"/>
        <v>0.17</v>
      </c>
      <c r="L1467">
        <f t="shared" ca="1" si="438"/>
        <v>6</v>
      </c>
      <c r="M1467" s="4">
        <f t="shared" ca="1" si="445"/>
        <v>257.85278247948065</v>
      </c>
      <c r="N1467" s="10">
        <f t="shared" ca="1" si="446"/>
        <v>1628.5</v>
      </c>
      <c r="O1467" s="3">
        <f t="shared" ca="1" si="447"/>
        <v>271.41666666666669</v>
      </c>
      <c r="P1467" s="14">
        <f t="shared" ca="1" si="448"/>
        <v>553.69000000000005</v>
      </c>
      <c r="Q1467" s="14">
        <f t="shared" ca="1" si="449"/>
        <v>9771</v>
      </c>
      <c r="R1467" s="12">
        <f t="shared" ca="1" si="450"/>
        <v>2560002</v>
      </c>
      <c r="S1467" s="12">
        <f t="shared" ca="1" si="451"/>
        <v>749.11</v>
      </c>
      <c r="T1467" s="12">
        <f t="shared" ca="1" si="452"/>
        <v>204187844</v>
      </c>
    </row>
    <row r="1468" spans="1:20">
      <c r="A1468" t="s">
        <v>1483</v>
      </c>
      <c r="B1468" t="str">
        <f t="shared" si="437"/>
        <v>2016</v>
      </c>
      <c r="D1468" s="3">
        <f t="shared" ca="1" si="439"/>
        <v>10848.400000000001</v>
      </c>
      <c r="E1468" s="3">
        <f t="shared" ca="1" si="440"/>
        <v>54242</v>
      </c>
      <c r="F1468" s="1">
        <f t="shared" ca="1" si="441"/>
        <v>0.20000000000000004</v>
      </c>
      <c r="G1468">
        <f t="shared" ca="1" si="453"/>
        <v>4</v>
      </c>
      <c r="H1468">
        <f t="shared" ca="1" si="442"/>
        <v>777</v>
      </c>
      <c r="I1468" s="3">
        <f t="shared" ca="1" si="443"/>
        <v>2583</v>
      </c>
      <c r="J1468">
        <v>12</v>
      </c>
      <c r="K1468" s="1">
        <f t="shared" ca="1" si="444"/>
        <v>0.21</v>
      </c>
      <c r="L1468">
        <f t="shared" ca="1" si="438"/>
        <v>4</v>
      </c>
      <c r="M1468" s="4">
        <f t="shared" ca="1" si="445"/>
        <v>253.51551011761086</v>
      </c>
      <c r="N1468" s="10">
        <f t="shared" ca="1" si="446"/>
        <v>1722</v>
      </c>
      <c r="O1468" s="3">
        <f t="shared" ca="1" si="447"/>
        <v>215.25</v>
      </c>
      <c r="P1468" s="14">
        <f t="shared" ca="1" si="448"/>
        <v>542.42999999999995</v>
      </c>
      <c r="Q1468" s="14">
        <f t="shared" ca="1" si="449"/>
        <v>10332</v>
      </c>
      <c r="R1468" s="12">
        <f t="shared" ca="1" si="450"/>
        <v>2006991</v>
      </c>
      <c r="S1468" s="12">
        <f t="shared" ca="1" si="451"/>
        <v>516.60000000000014</v>
      </c>
      <c r="T1468" s="12">
        <f t="shared" ca="1" si="452"/>
        <v>140107086</v>
      </c>
    </row>
    <row r="1469" spans="1:20">
      <c r="A1469" t="s">
        <v>1484</v>
      </c>
      <c r="B1469" t="str">
        <f t="shared" si="437"/>
        <v>2016</v>
      </c>
      <c r="D1469" s="3">
        <f t="shared" ca="1" si="439"/>
        <v>9358.9499999999989</v>
      </c>
      <c r="E1469" s="3">
        <f t="shared" ca="1" si="440"/>
        <v>62393</v>
      </c>
      <c r="F1469" s="1">
        <f t="shared" ca="1" si="441"/>
        <v>0.15</v>
      </c>
      <c r="G1469">
        <f t="shared" ca="1" si="453"/>
        <v>5</v>
      </c>
      <c r="H1469">
        <f t="shared" ca="1" si="442"/>
        <v>767</v>
      </c>
      <c r="I1469" s="3">
        <f t="shared" ca="1" si="443"/>
        <v>2109</v>
      </c>
      <c r="J1469">
        <v>12</v>
      </c>
      <c r="K1469" s="1">
        <f t="shared" ca="1" si="444"/>
        <v>0.19</v>
      </c>
      <c r="L1469">
        <f t="shared" ca="1" si="438"/>
        <v>3</v>
      </c>
      <c r="M1469" s="4">
        <f t="shared" ca="1" si="445"/>
        <v>186.94620022142377</v>
      </c>
      <c r="N1469" s="10">
        <f t="shared" ca="1" si="446"/>
        <v>1581.75</v>
      </c>
      <c r="O1469" s="3">
        <f t="shared" ca="1" si="447"/>
        <v>175.75</v>
      </c>
      <c r="P1469" s="14">
        <f t="shared" ca="1" si="448"/>
        <v>400.71</v>
      </c>
      <c r="Q1469" s="14">
        <f t="shared" ca="1" si="449"/>
        <v>10545</v>
      </c>
      <c r="R1469" s="12">
        <f t="shared" ca="1" si="450"/>
        <v>1617603</v>
      </c>
      <c r="S1469" s="12">
        <f t="shared" ca="1" si="451"/>
        <v>316.34999999999997</v>
      </c>
      <c r="T1469" s="12">
        <f t="shared" ca="1" si="452"/>
        <v>131586837</v>
      </c>
    </row>
    <row r="1470" spans="1:20">
      <c r="A1470" t="s">
        <v>1485</v>
      </c>
      <c r="B1470" t="str">
        <f t="shared" si="437"/>
        <v>2016</v>
      </c>
      <c r="D1470" s="3">
        <f t="shared" ca="1" si="439"/>
        <v>8087.43</v>
      </c>
      <c r="E1470" s="3">
        <f t="shared" ca="1" si="440"/>
        <v>62211</v>
      </c>
      <c r="F1470" s="1">
        <f t="shared" ca="1" si="441"/>
        <v>0.13</v>
      </c>
      <c r="G1470">
        <f t="shared" ca="1" si="453"/>
        <v>3</v>
      </c>
      <c r="H1470">
        <f t="shared" ca="1" si="442"/>
        <v>754</v>
      </c>
      <c r="I1470" s="3">
        <f t="shared" ca="1" si="443"/>
        <v>2477</v>
      </c>
      <c r="J1470">
        <v>12</v>
      </c>
      <c r="K1470" s="1">
        <f t="shared" ca="1" si="444"/>
        <v>0.21</v>
      </c>
      <c r="L1470">
        <f t="shared" ca="1" si="438"/>
        <v>3</v>
      </c>
      <c r="M1470" s="4">
        <f t="shared" ca="1" si="445"/>
        <v>243.11185387585053</v>
      </c>
      <c r="N1470" s="10">
        <f t="shared" ca="1" si="446"/>
        <v>1857.75</v>
      </c>
      <c r="O1470" s="3">
        <f t="shared" ca="1" si="447"/>
        <v>206.41666666666666</v>
      </c>
      <c r="P1470" s="14">
        <f t="shared" ca="1" si="448"/>
        <v>520.16999999999996</v>
      </c>
      <c r="Q1470" s="14">
        <f t="shared" ca="1" si="449"/>
        <v>7431</v>
      </c>
      <c r="R1470" s="12">
        <f t="shared" ca="1" si="450"/>
        <v>1867658</v>
      </c>
      <c r="S1470" s="12">
        <f t="shared" ca="1" si="451"/>
        <v>322.01</v>
      </c>
      <c r="T1470" s="12">
        <f t="shared" ca="1" si="452"/>
        <v>154096647</v>
      </c>
    </row>
    <row r="1471" spans="1:20">
      <c r="A1471" t="s">
        <v>1486</v>
      </c>
      <c r="B1471" t="str">
        <f t="shared" si="437"/>
        <v>2016</v>
      </c>
      <c r="D1471" s="3">
        <f t="shared" ca="1" si="439"/>
        <v>20116.95</v>
      </c>
      <c r="E1471" s="3">
        <f t="shared" ca="1" si="440"/>
        <v>87465</v>
      </c>
      <c r="F1471" s="1">
        <f t="shared" ca="1" si="441"/>
        <v>0.23</v>
      </c>
      <c r="G1471">
        <f t="shared" ca="1" si="453"/>
        <v>4</v>
      </c>
      <c r="H1471">
        <f t="shared" ca="1" si="442"/>
        <v>782</v>
      </c>
      <c r="I1471" s="3">
        <f t="shared" ca="1" si="443"/>
        <v>2143</v>
      </c>
      <c r="J1471">
        <v>12</v>
      </c>
      <c r="K1471" s="1">
        <f t="shared" ca="1" si="444"/>
        <v>0.18</v>
      </c>
      <c r="L1471">
        <f t="shared" ca="1" si="438"/>
        <v>3</v>
      </c>
      <c r="M1471" s="4">
        <f t="shared" ca="1" si="445"/>
        <v>179.80068726756809</v>
      </c>
      <c r="N1471" s="10">
        <f t="shared" ca="1" si="446"/>
        <v>1607.25</v>
      </c>
      <c r="O1471" s="3">
        <f t="shared" ca="1" si="447"/>
        <v>178.58333333333334</v>
      </c>
      <c r="P1471" s="14">
        <f t="shared" ca="1" si="448"/>
        <v>385.74</v>
      </c>
      <c r="Q1471" s="14">
        <f t="shared" ca="1" si="449"/>
        <v>8572</v>
      </c>
      <c r="R1471" s="12">
        <f t="shared" ca="1" si="450"/>
        <v>1675826</v>
      </c>
      <c r="S1471" s="12">
        <f t="shared" ca="1" si="451"/>
        <v>492.89000000000004</v>
      </c>
      <c r="T1471" s="12">
        <f t="shared" ca="1" si="452"/>
        <v>187437495</v>
      </c>
    </row>
    <row r="1472" spans="1:20">
      <c r="A1472" t="s">
        <v>1487</v>
      </c>
      <c r="B1472" t="str">
        <f t="shared" si="437"/>
        <v>2016</v>
      </c>
      <c r="D1472" s="3">
        <f t="shared" ca="1" si="439"/>
        <v>7090.2</v>
      </c>
      <c r="E1472" s="3">
        <f t="shared" ca="1" si="440"/>
        <v>59085</v>
      </c>
      <c r="F1472" s="1">
        <f t="shared" ca="1" si="441"/>
        <v>0.12</v>
      </c>
      <c r="G1472">
        <f t="shared" ca="1" si="453"/>
        <v>4</v>
      </c>
      <c r="H1472">
        <f t="shared" ca="1" si="442"/>
        <v>738</v>
      </c>
      <c r="I1472" s="3">
        <f t="shared" ca="1" si="443"/>
        <v>3381</v>
      </c>
      <c r="J1472">
        <v>12</v>
      </c>
      <c r="K1472" s="1">
        <f t="shared" ca="1" si="444"/>
        <v>0.18</v>
      </c>
      <c r="L1472">
        <f t="shared" ca="1" si="438"/>
        <v>6</v>
      </c>
      <c r="M1472" s="4">
        <f t="shared" ca="1" si="445"/>
        <v>283.67061299656928</v>
      </c>
      <c r="N1472" s="10">
        <f t="shared" ca="1" si="446"/>
        <v>1690.5</v>
      </c>
      <c r="O1472" s="3">
        <f t="shared" ca="1" si="447"/>
        <v>281.75</v>
      </c>
      <c r="P1472" s="14">
        <f t="shared" ca="1" si="448"/>
        <v>608.57999999999993</v>
      </c>
      <c r="Q1472" s="14">
        <f t="shared" ca="1" si="449"/>
        <v>13524</v>
      </c>
      <c r="R1472" s="12">
        <f t="shared" ca="1" si="450"/>
        <v>2495178</v>
      </c>
      <c r="S1472" s="12">
        <f t="shared" ca="1" si="451"/>
        <v>405.71999999999997</v>
      </c>
      <c r="T1472" s="12">
        <f t="shared" ca="1" si="452"/>
        <v>199766385</v>
      </c>
    </row>
    <row r="1473" spans="1:20">
      <c r="A1473" t="s">
        <v>1488</v>
      </c>
      <c r="B1473" t="str">
        <f t="shared" si="437"/>
        <v>2016</v>
      </c>
      <c r="D1473" s="3">
        <f t="shared" ca="1" si="439"/>
        <v>27231</v>
      </c>
      <c r="E1473" s="3">
        <f t="shared" ca="1" si="440"/>
        <v>108924</v>
      </c>
      <c r="F1473" s="1">
        <f t="shared" ca="1" si="441"/>
        <v>0.25</v>
      </c>
      <c r="G1473">
        <f t="shared" ca="1" si="453"/>
        <v>3</v>
      </c>
      <c r="H1473">
        <f t="shared" ca="1" si="442"/>
        <v>763</v>
      </c>
      <c r="I1473" s="3">
        <f t="shared" ca="1" si="443"/>
        <v>2334</v>
      </c>
      <c r="J1473">
        <v>12</v>
      </c>
      <c r="K1473" s="1">
        <f t="shared" ca="1" si="444"/>
        <v>0.19</v>
      </c>
      <c r="L1473">
        <f t="shared" ca="1" si="438"/>
        <v>4</v>
      </c>
      <c r="M1473" s="4">
        <f t="shared" ca="1" si="445"/>
        <v>206.89067392925708</v>
      </c>
      <c r="N1473" s="10">
        <f t="shared" ca="1" si="446"/>
        <v>1556</v>
      </c>
      <c r="O1473" s="3">
        <f t="shared" ca="1" si="447"/>
        <v>194.5</v>
      </c>
      <c r="P1473" s="14">
        <f t="shared" ca="1" si="448"/>
        <v>443.46</v>
      </c>
      <c r="Q1473" s="14">
        <f t="shared" ca="1" si="449"/>
        <v>7002</v>
      </c>
      <c r="R1473" s="12">
        <f t="shared" ca="1" si="450"/>
        <v>1780842</v>
      </c>
      <c r="S1473" s="12">
        <f t="shared" ca="1" si="451"/>
        <v>583.5</v>
      </c>
      <c r="T1473" s="12">
        <f t="shared" ca="1" si="452"/>
        <v>254228616</v>
      </c>
    </row>
    <row r="1474" spans="1:20">
      <c r="A1474" t="s">
        <v>1489</v>
      </c>
      <c r="B1474" t="str">
        <f t="shared" ref="B1474:B1537" si="454">+LEFT(A1474,4)</f>
        <v>2016</v>
      </c>
      <c r="D1474" s="3">
        <f t="shared" ca="1" si="439"/>
        <v>18264</v>
      </c>
      <c r="E1474" s="3">
        <f t="shared" ca="1" si="440"/>
        <v>114150</v>
      </c>
      <c r="F1474" s="1">
        <f t="shared" ca="1" si="441"/>
        <v>0.16</v>
      </c>
      <c r="G1474">
        <f t="shared" ca="1" si="453"/>
        <v>3</v>
      </c>
      <c r="H1474">
        <f t="shared" ca="1" si="442"/>
        <v>758</v>
      </c>
      <c r="I1474" s="3">
        <f t="shared" ca="1" si="443"/>
        <v>2777</v>
      </c>
      <c r="J1474">
        <v>12</v>
      </c>
      <c r="K1474" s="1">
        <f t="shared" ca="1" si="444"/>
        <v>0.2</v>
      </c>
      <c r="L1474">
        <f t="shared" ca="1" si="438"/>
        <v>3</v>
      </c>
      <c r="M1474" s="4">
        <f t="shared" ca="1" si="445"/>
        <v>259.34649952225709</v>
      </c>
      <c r="N1474" s="10">
        <f t="shared" ca="1" si="446"/>
        <v>2082.75</v>
      </c>
      <c r="O1474" s="3">
        <f t="shared" ca="1" si="447"/>
        <v>231.41666666666666</v>
      </c>
      <c r="P1474" s="14">
        <f t="shared" ca="1" si="448"/>
        <v>555.4</v>
      </c>
      <c r="Q1474" s="14">
        <f t="shared" ca="1" si="449"/>
        <v>8331</v>
      </c>
      <c r="R1474" s="12">
        <f t="shared" ca="1" si="450"/>
        <v>2104966</v>
      </c>
      <c r="S1474" s="12">
        <f t="shared" ca="1" si="451"/>
        <v>444.32</v>
      </c>
      <c r="T1474" s="12">
        <f t="shared" ca="1" si="452"/>
        <v>316994550</v>
      </c>
    </row>
    <row r="1475" spans="1:20">
      <c r="A1475" t="s">
        <v>1490</v>
      </c>
      <c r="B1475" t="str">
        <f t="shared" si="454"/>
        <v>2016</v>
      </c>
      <c r="D1475" s="3">
        <f t="shared" ca="1" si="439"/>
        <v>9529.35</v>
      </c>
      <c r="E1475" s="3">
        <f t="shared" ca="1" si="440"/>
        <v>56055</v>
      </c>
      <c r="F1475" s="1">
        <f t="shared" ca="1" si="441"/>
        <v>0.17</v>
      </c>
      <c r="G1475">
        <f t="shared" ca="1" si="453"/>
        <v>4</v>
      </c>
      <c r="H1475">
        <f t="shared" ca="1" si="442"/>
        <v>757</v>
      </c>
      <c r="I1475" s="3">
        <f t="shared" ca="1" si="443"/>
        <v>2558</v>
      </c>
      <c r="J1475">
        <v>12</v>
      </c>
      <c r="K1475" s="1">
        <f t="shared" ca="1" si="444"/>
        <v>0.16</v>
      </c>
      <c r="L1475">
        <f t="shared" ref="L1475:L1538" ca="1" si="455">+RANDBETWEEN(3,6)</f>
        <v>3</v>
      </c>
      <c r="M1475" s="4">
        <f t="shared" ca="1" si="445"/>
        <v>190.4286968877467</v>
      </c>
      <c r="N1475" s="10">
        <f t="shared" ca="1" si="446"/>
        <v>1918.5</v>
      </c>
      <c r="O1475" s="3">
        <f t="shared" ca="1" si="447"/>
        <v>213.16666666666666</v>
      </c>
      <c r="P1475" s="14">
        <f t="shared" ca="1" si="448"/>
        <v>409.28000000000003</v>
      </c>
      <c r="Q1475" s="14">
        <f t="shared" ca="1" si="449"/>
        <v>10232</v>
      </c>
      <c r="R1475" s="12">
        <f t="shared" ca="1" si="450"/>
        <v>1936406</v>
      </c>
      <c r="S1475" s="12">
        <f t="shared" ca="1" si="451"/>
        <v>434.86</v>
      </c>
      <c r="T1475" s="12">
        <f t="shared" ca="1" si="452"/>
        <v>143388690</v>
      </c>
    </row>
    <row r="1476" spans="1:20">
      <c r="A1476" t="s">
        <v>1491</v>
      </c>
      <c r="B1476" t="str">
        <f t="shared" si="454"/>
        <v>2016</v>
      </c>
      <c r="D1476" s="3">
        <f t="shared" ca="1" si="439"/>
        <v>20294.199999999997</v>
      </c>
      <c r="E1476" s="3">
        <f t="shared" ca="1" si="440"/>
        <v>69980</v>
      </c>
      <c r="F1476" s="1">
        <f t="shared" ca="1" si="441"/>
        <v>0.28999999999999998</v>
      </c>
      <c r="G1476">
        <f t="shared" ca="1" si="453"/>
        <v>4</v>
      </c>
      <c r="H1476">
        <f t="shared" ca="1" si="442"/>
        <v>788</v>
      </c>
      <c r="I1476" s="3">
        <f t="shared" ca="1" si="443"/>
        <v>3130</v>
      </c>
      <c r="J1476">
        <v>12</v>
      </c>
      <c r="K1476" s="1">
        <f t="shared" ca="1" si="444"/>
        <v>0.15</v>
      </c>
      <c r="L1476">
        <f t="shared" ca="1" si="455"/>
        <v>5</v>
      </c>
      <c r="M1476" s="4">
        <f t="shared" ca="1" si="445"/>
        <v>218.24909795959923</v>
      </c>
      <c r="N1476" s="10">
        <f t="shared" ca="1" si="446"/>
        <v>1825.8333333333335</v>
      </c>
      <c r="O1476" s="3">
        <f t="shared" ca="1" si="447"/>
        <v>260.83333333333331</v>
      </c>
      <c r="P1476" s="14">
        <f t="shared" ca="1" si="448"/>
        <v>469.5</v>
      </c>
      <c r="Q1476" s="14">
        <f t="shared" ca="1" si="449"/>
        <v>12520</v>
      </c>
      <c r="R1476" s="12">
        <f t="shared" ca="1" si="450"/>
        <v>2466440</v>
      </c>
      <c r="S1476" s="12">
        <f t="shared" ca="1" si="451"/>
        <v>907.69999999999993</v>
      </c>
      <c r="T1476" s="12">
        <f t="shared" ca="1" si="452"/>
        <v>219037400</v>
      </c>
    </row>
    <row r="1477" spans="1:20">
      <c r="A1477" t="s">
        <v>1492</v>
      </c>
      <c r="B1477" t="str">
        <f t="shared" si="454"/>
        <v>2016</v>
      </c>
      <c r="D1477" s="3">
        <f t="shared" ca="1" si="439"/>
        <v>13271.2</v>
      </c>
      <c r="E1477" s="3">
        <f t="shared" ca="1" si="440"/>
        <v>82945</v>
      </c>
      <c r="F1477" s="1">
        <f t="shared" ca="1" si="441"/>
        <v>0.16</v>
      </c>
      <c r="G1477">
        <f t="shared" ca="1" si="453"/>
        <v>4</v>
      </c>
      <c r="H1477">
        <f t="shared" ca="1" si="442"/>
        <v>772</v>
      </c>
      <c r="I1477" s="3">
        <f t="shared" ca="1" si="443"/>
        <v>2801</v>
      </c>
      <c r="J1477">
        <v>12</v>
      </c>
      <c r="K1477" s="1">
        <f t="shared" ca="1" si="444"/>
        <v>0.2</v>
      </c>
      <c r="L1477">
        <f t="shared" ca="1" si="455"/>
        <v>4</v>
      </c>
      <c r="M1477" s="4">
        <f t="shared" ca="1" si="445"/>
        <v>261.58788086490529</v>
      </c>
      <c r="N1477" s="10">
        <f t="shared" ca="1" si="446"/>
        <v>1867.3333333333333</v>
      </c>
      <c r="O1477" s="3">
        <f t="shared" ca="1" si="447"/>
        <v>233.41666666666666</v>
      </c>
      <c r="P1477" s="14">
        <f t="shared" ca="1" si="448"/>
        <v>560.20000000000005</v>
      </c>
      <c r="Q1477" s="14">
        <f t="shared" ca="1" si="449"/>
        <v>11204</v>
      </c>
      <c r="R1477" s="12">
        <f t="shared" ca="1" si="450"/>
        <v>2162372</v>
      </c>
      <c r="S1477" s="12">
        <f t="shared" ca="1" si="451"/>
        <v>448.16</v>
      </c>
      <c r="T1477" s="12">
        <f t="shared" ca="1" si="452"/>
        <v>232328945</v>
      </c>
    </row>
    <row r="1478" spans="1:20">
      <c r="A1478" t="s">
        <v>1493</v>
      </c>
      <c r="B1478" t="str">
        <f t="shared" si="454"/>
        <v>2016</v>
      </c>
      <c r="D1478" s="3">
        <f t="shared" ca="1" si="439"/>
        <v>12486.96</v>
      </c>
      <c r="E1478" s="3">
        <f t="shared" ca="1" si="440"/>
        <v>52029</v>
      </c>
      <c r="F1478" s="1">
        <f t="shared" ca="1" si="441"/>
        <v>0.24</v>
      </c>
      <c r="G1478">
        <f t="shared" ca="1" si="453"/>
        <v>5</v>
      </c>
      <c r="H1478">
        <f t="shared" ca="1" si="442"/>
        <v>744</v>
      </c>
      <c r="I1478" s="3">
        <f t="shared" ca="1" si="443"/>
        <v>3493</v>
      </c>
      <c r="J1478">
        <v>12</v>
      </c>
      <c r="K1478" s="1">
        <f t="shared" ca="1" si="444"/>
        <v>0.15</v>
      </c>
      <c r="L1478">
        <f t="shared" ca="1" si="455"/>
        <v>4</v>
      </c>
      <c r="M1478" s="4">
        <f t="shared" ca="1" si="445"/>
        <v>243.5604150712077</v>
      </c>
      <c r="N1478" s="10">
        <f t="shared" ca="1" si="446"/>
        <v>2328.6666666666665</v>
      </c>
      <c r="O1478" s="3">
        <f t="shared" ca="1" si="447"/>
        <v>291.08333333333331</v>
      </c>
      <c r="P1478" s="14">
        <f t="shared" ca="1" si="448"/>
        <v>523.94999999999993</v>
      </c>
      <c r="Q1478" s="14">
        <f t="shared" ca="1" si="449"/>
        <v>17465</v>
      </c>
      <c r="R1478" s="12">
        <f t="shared" ca="1" si="450"/>
        <v>2598792</v>
      </c>
      <c r="S1478" s="12">
        <f t="shared" ca="1" si="451"/>
        <v>838.31999999999994</v>
      </c>
      <c r="T1478" s="12">
        <f t="shared" ca="1" si="452"/>
        <v>181737297</v>
      </c>
    </row>
    <row r="1479" spans="1:20">
      <c r="A1479" t="s">
        <v>1494</v>
      </c>
      <c r="B1479" t="str">
        <f t="shared" si="454"/>
        <v>2016</v>
      </c>
      <c r="D1479" s="3">
        <f t="shared" ca="1" si="439"/>
        <v>28090.03</v>
      </c>
      <c r="E1479" s="3">
        <f t="shared" ca="1" si="440"/>
        <v>90613</v>
      </c>
      <c r="F1479" s="1">
        <f t="shared" ca="1" si="441"/>
        <v>0.31</v>
      </c>
      <c r="G1479">
        <f t="shared" ca="1" si="453"/>
        <v>5</v>
      </c>
      <c r="H1479">
        <f t="shared" ca="1" si="442"/>
        <v>763</v>
      </c>
      <c r="I1479" s="3">
        <f t="shared" ca="1" si="443"/>
        <v>3537</v>
      </c>
      <c r="J1479">
        <v>12</v>
      </c>
      <c r="K1479" s="1">
        <f t="shared" ca="1" si="444"/>
        <v>0.2</v>
      </c>
      <c r="L1479">
        <f t="shared" ca="1" si="455"/>
        <v>6</v>
      </c>
      <c r="M1479" s="4">
        <f t="shared" ca="1" si="445"/>
        <v>330.32357537278483</v>
      </c>
      <c r="N1479" s="10">
        <f t="shared" ca="1" si="446"/>
        <v>1768.5</v>
      </c>
      <c r="O1479" s="3">
        <f t="shared" ca="1" si="447"/>
        <v>294.75</v>
      </c>
      <c r="P1479" s="14">
        <f t="shared" ca="1" si="448"/>
        <v>707.40000000000009</v>
      </c>
      <c r="Q1479" s="14">
        <f t="shared" ca="1" si="449"/>
        <v>17685</v>
      </c>
      <c r="R1479" s="12">
        <f t="shared" ca="1" si="450"/>
        <v>2698731</v>
      </c>
      <c r="S1479" s="12">
        <f t="shared" ca="1" si="451"/>
        <v>1096.47</v>
      </c>
      <c r="T1479" s="12">
        <f t="shared" ca="1" si="452"/>
        <v>320498181</v>
      </c>
    </row>
    <row r="1480" spans="1:20">
      <c r="A1480" t="s">
        <v>1495</v>
      </c>
      <c r="B1480" t="str">
        <f t="shared" si="454"/>
        <v>2016</v>
      </c>
      <c r="D1480" s="3">
        <f t="shared" ca="1" si="439"/>
        <v>18742.400000000001</v>
      </c>
      <c r="E1480" s="3">
        <f t="shared" ca="1" si="440"/>
        <v>93712</v>
      </c>
      <c r="F1480" s="1">
        <f t="shared" ca="1" si="441"/>
        <v>0.2</v>
      </c>
      <c r="G1480">
        <f t="shared" ca="1" si="453"/>
        <v>4</v>
      </c>
      <c r="H1480">
        <f t="shared" ca="1" si="442"/>
        <v>777</v>
      </c>
      <c r="I1480" s="3">
        <f t="shared" ca="1" si="443"/>
        <v>2548</v>
      </c>
      <c r="J1480">
        <v>12</v>
      </c>
      <c r="K1480" s="1">
        <f t="shared" ca="1" si="444"/>
        <v>0.18</v>
      </c>
      <c r="L1480">
        <f t="shared" ca="1" si="455"/>
        <v>5</v>
      </c>
      <c r="M1480" s="4">
        <f t="shared" ca="1" si="445"/>
        <v>213.7807518235015</v>
      </c>
      <c r="N1480" s="10">
        <f t="shared" ca="1" si="446"/>
        <v>1486.3333333333335</v>
      </c>
      <c r="O1480" s="3">
        <f t="shared" ca="1" si="447"/>
        <v>212.33333333333334</v>
      </c>
      <c r="P1480" s="14">
        <f t="shared" ca="1" si="448"/>
        <v>458.64</v>
      </c>
      <c r="Q1480" s="14">
        <f t="shared" ca="1" si="449"/>
        <v>10192</v>
      </c>
      <c r="R1480" s="12">
        <f t="shared" ca="1" si="450"/>
        <v>1979796</v>
      </c>
      <c r="S1480" s="12">
        <f t="shared" ca="1" si="451"/>
        <v>509.6</v>
      </c>
      <c r="T1480" s="12">
        <f t="shared" ca="1" si="452"/>
        <v>238778176</v>
      </c>
    </row>
    <row r="1481" spans="1:20">
      <c r="A1481" t="s">
        <v>1496</v>
      </c>
      <c r="B1481" t="str">
        <f t="shared" si="454"/>
        <v>2016</v>
      </c>
      <c r="D1481" s="3">
        <f t="shared" ca="1" si="439"/>
        <v>18738.560000000001</v>
      </c>
      <c r="E1481" s="3">
        <f t="shared" ca="1" si="440"/>
        <v>98624</v>
      </c>
      <c r="F1481" s="1">
        <f t="shared" ca="1" si="441"/>
        <v>0.19</v>
      </c>
      <c r="G1481">
        <f t="shared" ca="1" si="453"/>
        <v>4</v>
      </c>
      <c r="H1481">
        <f t="shared" ca="1" si="442"/>
        <v>721</v>
      </c>
      <c r="I1481" s="3">
        <f t="shared" ca="1" si="443"/>
        <v>3033</v>
      </c>
      <c r="J1481">
        <v>12</v>
      </c>
      <c r="K1481" s="1">
        <f t="shared" ca="1" si="444"/>
        <v>0.21</v>
      </c>
      <c r="L1481">
        <f t="shared" ca="1" si="455"/>
        <v>5</v>
      </c>
      <c r="M1481" s="4">
        <f t="shared" ca="1" si="445"/>
        <v>297.68197529489487</v>
      </c>
      <c r="N1481" s="10">
        <f t="shared" ca="1" si="446"/>
        <v>1769.25</v>
      </c>
      <c r="O1481" s="3">
        <f t="shared" ca="1" si="447"/>
        <v>252.75</v>
      </c>
      <c r="P1481" s="14">
        <f t="shared" ca="1" si="448"/>
        <v>636.92999999999995</v>
      </c>
      <c r="Q1481" s="14">
        <f t="shared" ca="1" si="449"/>
        <v>12132</v>
      </c>
      <c r="R1481" s="12">
        <f t="shared" ca="1" si="450"/>
        <v>2186793</v>
      </c>
      <c r="S1481" s="12">
        <f t="shared" ca="1" si="451"/>
        <v>576.27</v>
      </c>
      <c r="T1481" s="12">
        <f t="shared" ca="1" si="452"/>
        <v>299126592</v>
      </c>
    </row>
    <row r="1482" spans="1:20">
      <c r="A1482" t="s">
        <v>1497</v>
      </c>
      <c r="B1482" t="str">
        <f t="shared" si="454"/>
        <v>2016</v>
      </c>
      <c r="D1482" s="3">
        <f t="shared" ca="1" si="439"/>
        <v>26548.5</v>
      </c>
      <c r="E1482" s="3">
        <f t="shared" ca="1" si="440"/>
        <v>88495</v>
      </c>
      <c r="F1482" s="1">
        <f t="shared" ca="1" si="441"/>
        <v>0.3</v>
      </c>
      <c r="G1482">
        <f t="shared" ca="1" si="453"/>
        <v>4</v>
      </c>
      <c r="H1482">
        <f t="shared" ca="1" si="442"/>
        <v>782</v>
      </c>
      <c r="I1482" s="3">
        <f t="shared" ca="1" si="443"/>
        <v>2429</v>
      </c>
      <c r="J1482">
        <v>12</v>
      </c>
      <c r="K1482" s="1">
        <f t="shared" ca="1" si="444"/>
        <v>0.17</v>
      </c>
      <c r="L1482">
        <f t="shared" ca="1" si="455"/>
        <v>6</v>
      </c>
      <c r="M1482" s="4">
        <f t="shared" ca="1" si="445"/>
        <v>192.30101585589756</v>
      </c>
      <c r="N1482" s="10">
        <f t="shared" ca="1" si="446"/>
        <v>1214.5</v>
      </c>
      <c r="O1482" s="3">
        <f t="shared" ca="1" si="447"/>
        <v>202.41666666666666</v>
      </c>
      <c r="P1482" s="14">
        <f t="shared" ca="1" si="448"/>
        <v>412.93</v>
      </c>
      <c r="Q1482" s="14">
        <f t="shared" ca="1" si="449"/>
        <v>9716</v>
      </c>
      <c r="R1482" s="12">
        <f t="shared" ca="1" si="450"/>
        <v>1899478</v>
      </c>
      <c r="S1482" s="12">
        <f t="shared" ca="1" si="451"/>
        <v>728.69999999999993</v>
      </c>
      <c r="T1482" s="12">
        <f t="shared" ca="1" si="452"/>
        <v>214954355</v>
      </c>
    </row>
    <row r="1483" spans="1:20">
      <c r="A1483" t="s">
        <v>1498</v>
      </c>
      <c r="B1483" t="str">
        <f t="shared" si="454"/>
        <v>2016</v>
      </c>
      <c r="D1483" s="3">
        <f t="shared" ca="1" si="439"/>
        <v>22485.06</v>
      </c>
      <c r="E1483" s="3">
        <f t="shared" ca="1" si="440"/>
        <v>57654</v>
      </c>
      <c r="F1483" s="1">
        <f t="shared" ca="1" si="441"/>
        <v>0.39</v>
      </c>
      <c r="G1483">
        <f t="shared" ca="1" si="453"/>
        <v>5</v>
      </c>
      <c r="H1483">
        <f t="shared" ca="1" si="442"/>
        <v>731</v>
      </c>
      <c r="I1483" s="3">
        <f t="shared" ca="1" si="443"/>
        <v>2444</v>
      </c>
      <c r="J1483">
        <v>12</v>
      </c>
      <c r="K1483" s="1">
        <f t="shared" ca="1" si="444"/>
        <v>0.21</v>
      </c>
      <c r="L1483">
        <f t="shared" ca="1" si="455"/>
        <v>3</v>
      </c>
      <c r="M1483" s="4">
        <f t="shared" ca="1" si="445"/>
        <v>239.87297976284978</v>
      </c>
      <c r="N1483" s="10">
        <f t="shared" ca="1" si="446"/>
        <v>1833</v>
      </c>
      <c r="O1483" s="3">
        <f t="shared" ca="1" si="447"/>
        <v>203.66666666666666</v>
      </c>
      <c r="P1483" s="14">
        <f t="shared" ca="1" si="448"/>
        <v>513.24</v>
      </c>
      <c r="Q1483" s="14">
        <f t="shared" ca="1" si="449"/>
        <v>12220</v>
      </c>
      <c r="R1483" s="12">
        <f t="shared" ca="1" si="450"/>
        <v>1786564</v>
      </c>
      <c r="S1483" s="12">
        <f t="shared" ca="1" si="451"/>
        <v>953.16000000000008</v>
      </c>
      <c r="T1483" s="12">
        <f t="shared" ca="1" si="452"/>
        <v>140906376</v>
      </c>
    </row>
    <row r="1484" spans="1:20">
      <c r="A1484" t="s">
        <v>1499</v>
      </c>
      <c r="B1484" t="str">
        <f t="shared" si="454"/>
        <v>2016</v>
      </c>
      <c r="D1484" s="3">
        <f t="shared" ca="1" si="439"/>
        <v>19918.22</v>
      </c>
      <c r="E1484" s="3">
        <f t="shared" ca="1" si="440"/>
        <v>58583</v>
      </c>
      <c r="F1484" s="1">
        <f t="shared" ca="1" si="441"/>
        <v>0.34</v>
      </c>
      <c r="G1484">
        <f t="shared" ca="1" si="453"/>
        <v>3</v>
      </c>
      <c r="H1484">
        <f t="shared" ca="1" si="442"/>
        <v>730</v>
      </c>
      <c r="I1484" s="3">
        <f t="shared" ca="1" si="443"/>
        <v>2770</v>
      </c>
      <c r="J1484">
        <v>12</v>
      </c>
      <c r="K1484" s="1">
        <f t="shared" ca="1" si="444"/>
        <v>0.2</v>
      </c>
      <c r="L1484">
        <f t="shared" ca="1" si="455"/>
        <v>5</v>
      </c>
      <c r="M1484" s="4">
        <f t="shared" ca="1" si="445"/>
        <v>258.69276329731792</v>
      </c>
      <c r="N1484" s="10">
        <f t="shared" ca="1" si="446"/>
        <v>1615.8333333333335</v>
      </c>
      <c r="O1484" s="3">
        <f t="shared" ca="1" si="447"/>
        <v>230.83333333333334</v>
      </c>
      <c r="P1484" s="14">
        <f t="shared" ca="1" si="448"/>
        <v>554</v>
      </c>
      <c r="Q1484" s="14">
        <f t="shared" ca="1" si="449"/>
        <v>8310</v>
      </c>
      <c r="R1484" s="12">
        <f t="shared" ca="1" si="450"/>
        <v>2022100</v>
      </c>
      <c r="S1484" s="12">
        <f t="shared" ca="1" si="451"/>
        <v>941.80000000000007</v>
      </c>
      <c r="T1484" s="12">
        <f t="shared" ca="1" si="452"/>
        <v>162274910</v>
      </c>
    </row>
    <row r="1485" spans="1:20">
      <c r="A1485" t="s">
        <v>1500</v>
      </c>
      <c r="B1485" t="str">
        <f t="shared" si="454"/>
        <v>2016</v>
      </c>
      <c r="D1485" s="3">
        <f t="shared" ca="1" si="439"/>
        <v>10544.800000000001</v>
      </c>
      <c r="E1485" s="3">
        <f t="shared" ca="1" si="440"/>
        <v>65905</v>
      </c>
      <c r="F1485" s="1">
        <f t="shared" ca="1" si="441"/>
        <v>0.16</v>
      </c>
      <c r="G1485">
        <f t="shared" ca="1" si="453"/>
        <v>3</v>
      </c>
      <c r="H1485">
        <f t="shared" ca="1" si="442"/>
        <v>776</v>
      </c>
      <c r="I1485" s="3">
        <f t="shared" ca="1" si="443"/>
        <v>3659</v>
      </c>
      <c r="J1485">
        <v>12</v>
      </c>
      <c r="K1485" s="1">
        <f t="shared" ca="1" si="444"/>
        <v>0.19</v>
      </c>
      <c r="L1485">
        <f t="shared" ca="1" si="455"/>
        <v>5</v>
      </c>
      <c r="M1485" s="4">
        <f t="shared" ca="1" si="445"/>
        <v>324.34146354205279</v>
      </c>
      <c r="N1485" s="10">
        <f t="shared" ca="1" si="446"/>
        <v>2134.416666666667</v>
      </c>
      <c r="O1485" s="3">
        <f t="shared" ca="1" si="447"/>
        <v>304.91666666666669</v>
      </c>
      <c r="P1485" s="14">
        <f t="shared" ca="1" si="448"/>
        <v>695.21</v>
      </c>
      <c r="Q1485" s="14">
        <f t="shared" ca="1" si="449"/>
        <v>10977</v>
      </c>
      <c r="R1485" s="12">
        <f t="shared" ca="1" si="450"/>
        <v>2839384</v>
      </c>
      <c r="S1485" s="12">
        <f t="shared" ca="1" si="451"/>
        <v>585.44000000000005</v>
      </c>
      <c r="T1485" s="12">
        <f t="shared" ca="1" si="452"/>
        <v>241146395</v>
      </c>
    </row>
    <row r="1486" spans="1:20">
      <c r="A1486" t="s">
        <v>1501</v>
      </c>
      <c r="B1486" t="str">
        <f t="shared" si="454"/>
        <v>2016</v>
      </c>
      <c r="D1486" s="3">
        <f t="shared" ca="1" si="439"/>
        <v>25680.55</v>
      </c>
      <c r="E1486" s="3">
        <f t="shared" ca="1" si="440"/>
        <v>73373</v>
      </c>
      <c r="F1486" s="1">
        <f t="shared" ca="1" si="441"/>
        <v>0.35</v>
      </c>
      <c r="G1486">
        <f t="shared" ca="1" si="453"/>
        <v>4</v>
      </c>
      <c r="H1486">
        <f t="shared" ca="1" si="442"/>
        <v>766</v>
      </c>
      <c r="I1486" s="3">
        <f t="shared" ca="1" si="443"/>
        <v>2812</v>
      </c>
      <c r="J1486">
        <v>12</v>
      </c>
      <c r="K1486" s="1">
        <f t="shared" ca="1" si="444"/>
        <v>0.2</v>
      </c>
      <c r="L1486">
        <f t="shared" ca="1" si="455"/>
        <v>4</v>
      </c>
      <c r="M1486" s="4">
        <f t="shared" ca="1" si="445"/>
        <v>262.61518064695252</v>
      </c>
      <c r="N1486" s="10">
        <f t="shared" ca="1" si="446"/>
        <v>1874.6666666666665</v>
      </c>
      <c r="O1486" s="3">
        <f t="shared" ca="1" si="447"/>
        <v>234.33333333333334</v>
      </c>
      <c r="P1486" s="14">
        <f t="shared" ca="1" si="448"/>
        <v>562.4</v>
      </c>
      <c r="Q1486" s="14">
        <f t="shared" ca="1" si="449"/>
        <v>11248</v>
      </c>
      <c r="R1486" s="12">
        <f t="shared" ca="1" si="450"/>
        <v>2153992</v>
      </c>
      <c r="S1486" s="12">
        <f t="shared" ca="1" si="451"/>
        <v>984.19999999999993</v>
      </c>
      <c r="T1486" s="12">
        <f t="shared" ca="1" si="452"/>
        <v>206324876</v>
      </c>
    </row>
    <row r="1487" spans="1:20">
      <c r="A1487" t="s">
        <v>1502</v>
      </c>
      <c r="B1487" t="str">
        <f t="shared" si="454"/>
        <v>2016</v>
      </c>
      <c r="D1487" s="3">
        <f t="shared" ca="1" si="439"/>
        <v>13864.68</v>
      </c>
      <c r="E1487" s="3">
        <f t="shared" ca="1" si="440"/>
        <v>115539</v>
      </c>
      <c r="F1487" s="1">
        <f t="shared" ca="1" si="441"/>
        <v>0.12000000000000001</v>
      </c>
      <c r="G1487">
        <f t="shared" ca="1" si="453"/>
        <v>4</v>
      </c>
      <c r="H1487">
        <f t="shared" ca="1" si="442"/>
        <v>752</v>
      </c>
      <c r="I1487" s="3">
        <f t="shared" ca="1" si="443"/>
        <v>3011</v>
      </c>
      <c r="J1487">
        <v>12</v>
      </c>
      <c r="K1487" s="1">
        <f t="shared" ca="1" si="444"/>
        <v>0.18</v>
      </c>
      <c r="L1487">
        <f t="shared" ca="1" si="455"/>
        <v>5</v>
      </c>
      <c r="M1487" s="4">
        <f t="shared" ca="1" si="445"/>
        <v>252.62709722942029</v>
      </c>
      <c r="N1487" s="10">
        <f t="shared" ca="1" si="446"/>
        <v>1756.4166666666667</v>
      </c>
      <c r="O1487" s="3">
        <f t="shared" ca="1" si="447"/>
        <v>250.91666666666666</v>
      </c>
      <c r="P1487" s="14">
        <f t="shared" ca="1" si="448"/>
        <v>541.98</v>
      </c>
      <c r="Q1487" s="14">
        <f t="shared" ca="1" si="449"/>
        <v>12044</v>
      </c>
      <c r="R1487" s="12">
        <f t="shared" ca="1" si="450"/>
        <v>2264272</v>
      </c>
      <c r="S1487" s="12">
        <f t="shared" ca="1" si="451"/>
        <v>361.32000000000005</v>
      </c>
      <c r="T1487" s="12">
        <f t="shared" ca="1" si="452"/>
        <v>347887929</v>
      </c>
    </row>
    <row r="1488" spans="1:20">
      <c r="A1488" t="s">
        <v>1503</v>
      </c>
      <c r="B1488" t="str">
        <f t="shared" si="454"/>
        <v>2016</v>
      </c>
      <c r="D1488" s="3">
        <f t="shared" ca="1" si="439"/>
        <v>17808.93</v>
      </c>
      <c r="E1488" s="3">
        <f t="shared" ca="1" si="440"/>
        <v>65959</v>
      </c>
      <c r="F1488" s="1">
        <f t="shared" ca="1" si="441"/>
        <v>0.27</v>
      </c>
      <c r="G1488">
        <f t="shared" ca="1" si="453"/>
        <v>4</v>
      </c>
      <c r="H1488">
        <f t="shared" ca="1" si="442"/>
        <v>727</v>
      </c>
      <c r="I1488" s="3">
        <f t="shared" ca="1" si="443"/>
        <v>3617</v>
      </c>
      <c r="J1488">
        <v>12</v>
      </c>
      <c r="K1488" s="1">
        <f t="shared" ca="1" si="444"/>
        <v>0.17</v>
      </c>
      <c r="L1488">
        <f t="shared" ca="1" si="455"/>
        <v>6</v>
      </c>
      <c r="M1488" s="4">
        <f t="shared" ca="1" si="445"/>
        <v>286.35355057669062</v>
      </c>
      <c r="N1488" s="10">
        <f t="shared" ca="1" si="446"/>
        <v>1808.5</v>
      </c>
      <c r="O1488" s="3">
        <f t="shared" ca="1" si="447"/>
        <v>301.41666666666669</v>
      </c>
      <c r="P1488" s="14">
        <f t="shared" ca="1" si="448"/>
        <v>614.8900000000001</v>
      </c>
      <c r="Q1488" s="14">
        <f t="shared" ca="1" si="449"/>
        <v>14468</v>
      </c>
      <c r="R1488" s="12">
        <f t="shared" ca="1" si="450"/>
        <v>2629559</v>
      </c>
      <c r="S1488" s="12">
        <f t="shared" ca="1" si="451"/>
        <v>976.59</v>
      </c>
      <c r="T1488" s="12">
        <f t="shared" ca="1" si="452"/>
        <v>238573703</v>
      </c>
    </row>
    <row r="1489" spans="1:20">
      <c r="A1489" t="s">
        <v>1504</v>
      </c>
      <c r="B1489" t="str">
        <f t="shared" si="454"/>
        <v>2016</v>
      </c>
      <c r="D1489" s="3">
        <f t="shared" ca="1" si="439"/>
        <v>23810.02</v>
      </c>
      <c r="E1489" s="3">
        <f t="shared" ca="1" si="440"/>
        <v>91577</v>
      </c>
      <c r="F1489" s="1">
        <f t="shared" ca="1" si="441"/>
        <v>0.26</v>
      </c>
      <c r="G1489">
        <f t="shared" ca="1" si="453"/>
        <v>3</v>
      </c>
      <c r="H1489">
        <f t="shared" ca="1" si="442"/>
        <v>772</v>
      </c>
      <c r="I1489" s="3">
        <f t="shared" ca="1" si="443"/>
        <v>3304</v>
      </c>
      <c r="J1489">
        <v>12</v>
      </c>
      <c r="K1489" s="1">
        <f t="shared" ca="1" si="444"/>
        <v>0.18</v>
      </c>
      <c r="L1489">
        <f t="shared" ca="1" si="455"/>
        <v>3</v>
      </c>
      <c r="M1489" s="4">
        <f t="shared" ca="1" si="445"/>
        <v>277.21020566124361</v>
      </c>
      <c r="N1489" s="10">
        <f t="shared" ca="1" si="446"/>
        <v>2478</v>
      </c>
      <c r="O1489" s="3">
        <f t="shared" ca="1" si="447"/>
        <v>275.33333333333331</v>
      </c>
      <c r="P1489" s="14">
        <f t="shared" ca="1" si="448"/>
        <v>594.72</v>
      </c>
      <c r="Q1489" s="14">
        <f t="shared" ca="1" si="449"/>
        <v>9912</v>
      </c>
      <c r="R1489" s="12">
        <f t="shared" ca="1" si="450"/>
        <v>2550688</v>
      </c>
      <c r="S1489" s="12">
        <f t="shared" ca="1" si="451"/>
        <v>859.04000000000008</v>
      </c>
      <c r="T1489" s="12">
        <f t="shared" ca="1" si="452"/>
        <v>302570408</v>
      </c>
    </row>
    <row r="1490" spans="1:20">
      <c r="A1490" t="s">
        <v>1505</v>
      </c>
      <c r="B1490" t="str">
        <f t="shared" si="454"/>
        <v>2016</v>
      </c>
      <c r="D1490" s="3">
        <f t="shared" ca="1" si="439"/>
        <v>28880.280000000002</v>
      </c>
      <c r="E1490" s="3">
        <f t="shared" ca="1" si="440"/>
        <v>74052</v>
      </c>
      <c r="F1490" s="1">
        <f t="shared" ca="1" si="441"/>
        <v>0.39</v>
      </c>
      <c r="G1490">
        <f t="shared" ca="1" si="453"/>
        <v>3</v>
      </c>
      <c r="H1490">
        <f t="shared" ca="1" si="442"/>
        <v>750</v>
      </c>
      <c r="I1490" s="3">
        <f t="shared" ca="1" si="443"/>
        <v>3888</v>
      </c>
      <c r="J1490">
        <v>12</v>
      </c>
      <c r="K1490" s="1">
        <f t="shared" ca="1" si="444"/>
        <v>0.2</v>
      </c>
      <c r="L1490">
        <f t="shared" ca="1" si="455"/>
        <v>5</v>
      </c>
      <c r="M1490" s="4">
        <f t="shared" ca="1" si="445"/>
        <v>363.10377750901529</v>
      </c>
      <c r="N1490" s="10">
        <f t="shared" ca="1" si="446"/>
        <v>2268</v>
      </c>
      <c r="O1490" s="3">
        <f t="shared" ca="1" si="447"/>
        <v>324</v>
      </c>
      <c r="P1490" s="14">
        <f t="shared" ca="1" si="448"/>
        <v>777.6</v>
      </c>
      <c r="Q1490" s="14">
        <f t="shared" ca="1" si="449"/>
        <v>11664</v>
      </c>
      <c r="R1490" s="12">
        <f t="shared" ca="1" si="450"/>
        <v>2916000</v>
      </c>
      <c r="S1490" s="12">
        <f t="shared" ca="1" si="451"/>
        <v>1516.3200000000002</v>
      </c>
      <c r="T1490" s="12">
        <f t="shared" ca="1" si="452"/>
        <v>287914176</v>
      </c>
    </row>
    <row r="1491" spans="1:20">
      <c r="A1491" t="s">
        <v>1506</v>
      </c>
      <c r="B1491" t="str">
        <f t="shared" si="454"/>
        <v>2016</v>
      </c>
      <c r="D1491" s="3">
        <f t="shared" ca="1" si="439"/>
        <v>27296.360000000004</v>
      </c>
      <c r="E1491" s="3">
        <f t="shared" ca="1" si="440"/>
        <v>97487</v>
      </c>
      <c r="F1491" s="1">
        <f t="shared" ca="1" si="441"/>
        <v>0.28000000000000003</v>
      </c>
      <c r="G1491">
        <f t="shared" ca="1" si="453"/>
        <v>3</v>
      </c>
      <c r="H1491">
        <f t="shared" ca="1" si="442"/>
        <v>743</v>
      </c>
      <c r="I1491" s="3">
        <f t="shared" ca="1" si="443"/>
        <v>2451</v>
      </c>
      <c r="J1491">
        <v>12</v>
      </c>
      <c r="K1491" s="1">
        <f t="shared" ca="1" si="444"/>
        <v>0.2</v>
      </c>
      <c r="L1491">
        <f t="shared" ca="1" si="455"/>
        <v>5</v>
      </c>
      <c r="M1491" s="4">
        <f t="shared" ca="1" si="445"/>
        <v>228.90106961795175</v>
      </c>
      <c r="N1491" s="10">
        <f t="shared" ca="1" si="446"/>
        <v>1429.75</v>
      </c>
      <c r="O1491" s="3">
        <f t="shared" ca="1" si="447"/>
        <v>204.25</v>
      </c>
      <c r="P1491" s="14">
        <f t="shared" ca="1" si="448"/>
        <v>490.20000000000005</v>
      </c>
      <c r="Q1491" s="14">
        <f t="shared" ca="1" si="449"/>
        <v>7353</v>
      </c>
      <c r="R1491" s="12">
        <f t="shared" ca="1" si="450"/>
        <v>1821093</v>
      </c>
      <c r="S1491" s="12">
        <f t="shared" ca="1" si="451"/>
        <v>686.28000000000009</v>
      </c>
      <c r="T1491" s="12">
        <f t="shared" ca="1" si="452"/>
        <v>238940637</v>
      </c>
    </row>
    <row r="1492" spans="1:20">
      <c r="A1492" t="s">
        <v>1507</v>
      </c>
      <c r="B1492" t="str">
        <f t="shared" si="454"/>
        <v>2016</v>
      </c>
      <c r="D1492" s="3">
        <f t="shared" ca="1" si="439"/>
        <v>31769.499999999996</v>
      </c>
      <c r="E1492" s="3">
        <f t="shared" ca="1" si="440"/>
        <v>90770</v>
      </c>
      <c r="F1492" s="1">
        <f t="shared" ca="1" si="441"/>
        <v>0.35</v>
      </c>
      <c r="G1492">
        <f t="shared" ca="1" si="453"/>
        <v>5</v>
      </c>
      <c r="H1492">
        <f t="shared" ca="1" si="442"/>
        <v>767</v>
      </c>
      <c r="I1492" s="3">
        <f t="shared" ca="1" si="443"/>
        <v>2444</v>
      </c>
      <c r="J1492">
        <v>12</v>
      </c>
      <c r="K1492" s="1">
        <f t="shared" ca="1" si="444"/>
        <v>0.15</v>
      </c>
      <c r="L1492">
        <f t="shared" ca="1" si="455"/>
        <v>6</v>
      </c>
      <c r="M1492" s="4">
        <f t="shared" ca="1" si="445"/>
        <v>170.4155895889011</v>
      </c>
      <c r="N1492" s="10">
        <f t="shared" ca="1" si="446"/>
        <v>1222</v>
      </c>
      <c r="O1492" s="3">
        <f t="shared" ca="1" si="447"/>
        <v>203.66666666666666</v>
      </c>
      <c r="P1492" s="14">
        <f t="shared" ca="1" si="448"/>
        <v>366.59999999999997</v>
      </c>
      <c r="Q1492" s="14">
        <f t="shared" ca="1" si="449"/>
        <v>12220</v>
      </c>
      <c r="R1492" s="12">
        <f t="shared" ca="1" si="450"/>
        <v>1874548</v>
      </c>
      <c r="S1492" s="12">
        <f t="shared" ca="1" si="451"/>
        <v>855.4</v>
      </c>
      <c r="T1492" s="12">
        <f t="shared" ca="1" si="452"/>
        <v>221841880</v>
      </c>
    </row>
    <row r="1493" spans="1:20">
      <c r="A1493" t="s">
        <v>1508</v>
      </c>
      <c r="B1493" t="str">
        <f t="shared" si="454"/>
        <v>2016</v>
      </c>
      <c r="D1493" s="3">
        <f t="shared" ca="1" si="439"/>
        <v>12228.02</v>
      </c>
      <c r="E1493" s="3">
        <f t="shared" ca="1" si="440"/>
        <v>64358</v>
      </c>
      <c r="F1493" s="1">
        <f t="shared" ca="1" si="441"/>
        <v>0.19</v>
      </c>
      <c r="G1493">
        <f t="shared" ca="1" si="453"/>
        <v>3</v>
      </c>
      <c r="H1493">
        <f t="shared" ca="1" si="442"/>
        <v>732</v>
      </c>
      <c r="I1493" s="3">
        <f t="shared" ca="1" si="443"/>
        <v>2354</v>
      </c>
      <c r="J1493">
        <v>12</v>
      </c>
      <c r="K1493" s="1">
        <f t="shared" ca="1" si="444"/>
        <v>0.19</v>
      </c>
      <c r="L1493">
        <f t="shared" ca="1" si="455"/>
        <v>4</v>
      </c>
      <c r="M1493" s="4">
        <f t="shared" ca="1" si="445"/>
        <v>208.66351603661994</v>
      </c>
      <c r="N1493" s="10">
        <f t="shared" ca="1" si="446"/>
        <v>1569.3333333333333</v>
      </c>
      <c r="O1493" s="3">
        <f t="shared" ca="1" si="447"/>
        <v>196.16666666666666</v>
      </c>
      <c r="P1493" s="14">
        <f t="shared" ca="1" si="448"/>
        <v>447.26</v>
      </c>
      <c r="Q1493" s="14">
        <f t="shared" ca="1" si="449"/>
        <v>7062</v>
      </c>
      <c r="R1493" s="12">
        <f t="shared" ca="1" si="450"/>
        <v>1723128</v>
      </c>
      <c r="S1493" s="12">
        <f t="shared" ca="1" si="451"/>
        <v>447.26</v>
      </c>
      <c r="T1493" s="12">
        <f t="shared" ca="1" si="452"/>
        <v>151498732</v>
      </c>
    </row>
    <row r="1494" spans="1:20">
      <c r="A1494" t="s">
        <v>1509</v>
      </c>
      <c r="B1494" t="str">
        <f t="shared" si="454"/>
        <v>2016</v>
      </c>
      <c r="D1494" s="3">
        <f t="shared" ca="1" si="439"/>
        <v>15262.32</v>
      </c>
      <c r="E1494" s="3">
        <f t="shared" ca="1" si="440"/>
        <v>63593</v>
      </c>
      <c r="F1494" s="1">
        <f t="shared" ca="1" si="441"/>
        <v>0.24</v>
      </c>
      <c r="G1494">
        <f t="shared" ca="1" si="453"/>
        <v>5</v>
      </c>
      <c r="H1494">
        <f t="shared" ca="1" si="442"/>
        <v>729</v>
      </c>
      <c r="I1494" s="3">
        <f t="shared" ca="1" si="443"/>
        <v>3868</v>
      </c>
      <c r="J1494">
        <v>12</v>
      </c>
      <c r="K1494" s="1">
        <f t="shared" ca="1" si="444"/>
        <v>0.21</v>
      </c>
      <c r="L1494">
        <f t="shared" ca="1" si="455"/>
        <v>6</v>
      </c>
      <c r="M1494" s="4">
        <f t="shared" ca="1" si="445"/>
        <v>379.63530512385557</v>
      </c>
      <c r="N1494" s="10">
        <f t="shared" ca="1" si="446"/>
        <v>1934</v>
      </c>
      <c r="O1494" s="3">
        <f t="shared" ca="1" si="447"/>
        <v>322.33333333333331</v>
      </c>
      <c r="P1494" s="14">
        <f t="shared" ca="1" si="448"/>
        <v>812.28</v>
      </c>
      <c r="Q1494" s="14">
        <f t="shared" ca="1" si="449"/>
        <v>19340</v>
      </c>
      <c r="R1494" s="12">
        <f t="shared" ca="1" si="450"/>
        <v>2819772</v>
      </c>
      <c r="S1494" s="12">
        <f t="shared" ca="1" si="451"/>
        <v>928.31999999999994</v>
      </c>
      <c r="T1494" s="12">
        <f t="shared" ca="1" si="452"/>
        <v>245977724</v>
      </c>
    </row>
    <row r="1495" spans="1:20">
      <c r="A1495" t="s">
        <v>1510</v>
      </c>
      <c r="B1495" t="str">
        <f t="shared" si="454"/>
        <v>2016</v>
      </c>
      <c r="D1495" s="3">
        <f t="shared" ca="1" si="439"/>
        <v>14480.4</v>
      </c>
      <c r="E1495" s="3">
        <f t="shared" ca="1" si="440"/>
        <v>65820</v>
      </c>
      <c r="F1495" s="1">
        <f t="shared" ca="1" si="441"/>
        <v>0.22</v>
      </c>
      <c r="G1495">
        <f t="shared" ca="1" si="453"/>
        <v>3</v>
      </c>
      <c r="H1495">
        <f t="shared" ca="1" si="442"/>
        <v>726</v>
      </c>
      <c r="I1495" s="3">
        <f t="shared" ca="1" si="443"/>
        <v>3402</v>
      </c>
      <c r="J1495">
        <v>12</v>
      </c>
      <c r="K1495" s="1">
        <f t="shared" ca="1" si="444"/>
        <v>0.2</v>
      </c>
      <c r="L1495">
        <f t="shared" ca="1" si="455"/>
        <v>3</v>
      </c>
      <c r="M1495" s="4">
        <f t="shared" ca="1" si="445"/>
        <v>317.71580532038843</v>
      </c>
      <c r="N1495" s="10">
        <f t="shared" ca="1" si="446"/>
        <v>2551.5</v>
      </c>
      <c r="O1495" s="3">
        <f t="shared" ca="1" si="447"/>
        <v>283.5</v>
      </c>
      <c r="P1495" s="14">
        <f t="shared" ca="1" si="448"/>
        <v>680.40000000000009</v>
      </c>
      <c r="Q1495" s="14">
        <f t="shared" ca="1" si="449"/>
        <v>10206</v>
      </c>
      <c r="R1495" s="12">
        <f t="shared" ca="1" si="450"/>
        <v>2469852</v>
      </c>
      <c r="S1495" s="12">
        <f t="shared" ca="1" si="451"/>
        <v>748.44</v>
      </c>
      <c r="T1495" s="12">
        <f t="shared" ca="1" si="452"/>
        <v>223919640</v>
      </c>
    </row>
    <row r="1496" spans="1:20">
      <c r="A1496" t="s">
        <v>1511</v>
      </c>
      <c r="B1496" t="str">
        <f t="shared" si="454"/>
        <v>2016</v>
      </c>
      <c r="D1496" s="3">
        <f t="shared" ca="1" si="439"/>
        <v>9640.9600000000009</v>
      </c>
      <c r="E1496" s="3">
        <f t="shared" ca="1" si="440"/>
        <v>60256</v>
      </c>
      <c r="F1496" s="1">
        <f t="shared" ca="1" si="441"/>
        <v>0.16</v>
      </c>
      <c r="G1496">
        <f t="shared" ca="1" si="453"/>
        <v>5</v>
      </c>
      <c r="H1496">
        <f t="shared" ca="1" si="442"/>
        <v>762</v>
      </c>
      <c r="I1496" s="3">
        <f t="shared" ca="1" si="443"/>
        <v>2947</v>
      </c>
      <c r="J1496">
        <v>12</v>
      </c>
      <c r="K1496" s="1">
        <f t="shared" ca="1" si="444"/>
        <v>0.2</v>
      </c>
      <c r="L1496">
        <f t="shared" ca="1" si="455"/>
        <v>4</v>
      </c>
      <c r="M1496" s="4">
        <f t="shared" ca="1" si="445"/>
        <v>275.22295069934876</v>
      </c>
      <c r="N1496" s="10">
        <f t="shared" ca="1" si="446"/>
        <v>1964.6666666666665</v>
      </c>
      <c r="O1496" s="3">
        <f t="shared" ca="1" si="447"/>
        <v>245.58333333333334</v>
      </c>
      <c r="P1496" s="14">
        <f t="shared" ca="1" si="448"/>
        <v>589.4</v>
      </c>
      <c r="Q1496" s="14">
        <f t="shared" ca="1" si="449"/>
        <v>14735</v>
      </c>
      <c r="R1496" s="12">
        <f t="shared" ca="1" si="450"/>
        <v>2245614</v>
      </c>
      <c r="S1496" s="12">
        <f t="shared" ca="1" si="451"/>
        <v>471.52</v>
      </c>
      <c r="T1496" s="12">
        <f t="shared" ca="1" si="452"/>
        <v>177574432</v>
      </c>
    </row>
    <row r="1497" spans="1:20">
      <c r="A1497" t="s">
        <v>1512</v>
      </c>
      <c r="B1497" t="str">
        <f t="shared" si="454"/>
        <v>2016</v>
      </c>
      <c r="D1497" s="3">
        <f t="shared" ca="1" si="439"/>
        <v>20442.239999999998</v>
      </c>
      <c r="E1497" s="3">
        <f t="shared" ca="1" si="440"/>
        <v>113568</v>
      </c>
      <c r="F1497" s="1">
        <f t="shared" ca="1" si="441"/>
        <v>0.18</v>
      </c>
      <c r="G1497">
        <f t="shared" ca="1" si="453"/>
        <v>3</v>
      </c>
      <c r="H1497">
        <f t="shared" ca="1" si="442"/>
        <v>749</v>
      </c>
      <c r="I1497" s="3">
        <f t="shared" ca="1" si="443"/>
        <v>3359</v>
      </c>
      <c r="J1497">
        <v>12</v>
      </c>
      <c r="K1497" s="1">
        <f t="shared" ca="1" si="444"/>
        <v>0.16</v>
      </c>
      <c r="L1497">
        <f t="shared" ca="1" si="455"/>
        <v>4</v>
      </c>
      <c r="M1497" s="4">
        <f t="shared" ca="1" si="445"/>
        <v>250.0586367654187</v>
      </c>
      <c r="N1497" s="10">
        <f t="shared" ca="1" si="446"/>
        <v>2239.333333333333</v>
      </c>
      <c r="O1497" s="3">
        <f t="shared" ca="1" si="447"/>
        <v>279.91666666666669</v>
      </c>
      <c r="P1497" s="14">
        <f t="shared" ca="1" si="448"/>
        <v>537.44000000000005</v>
      </c>
      <c r="Q1497" s="14">
        <f t="shared" ca="1" si="449"/>
        <v>10077</v>
      </c>
      <c r="R1497" s="12">
        <f t="shared" ca="1" si="450"/>
        <v>2515891</v>
      </c>
      <c r="S1497" s="12">
        <f t="shared" ca="1" si="451"/>
        <v>604.62</v>
      </c>
      <c r="T1497" s="12">
        <f t="shared" ca="1" si="452"/>
        <v>381474912</v>
      </c>
    </row>
    <row r="1498" spans="1:20">
      <c r="A1498" t="s">
        <v>1513</v>
      </c>
      <c r="B1498" t="str">
        <f t="shared" si="454"/>
        <v>2016</v>
      </c>
      <c r="D1498" s="3">
        <f t="shared" ca="1" si="439"/>
        <v>13301.42</v>
      </c>
      <c r="E1498" s="3">
        <f t="shared" ca="1" si="440"/>
        <v>60461</v>
      </c>
      <c r="F1498" s="1">
        <f t="shared" ca="1" si="441"/>
        <v>0.22</v>
      </c>
      <c r="G1498">
        <f t="shared" ca="1" si="453"/>
        <v>4</v>
      </c>
      <c r="H1498">
        <f t="shared" ca="1" si="442"/>
        <v>769</v>
      </c>
      <c r="I1498" s="3">
        <f t="shared" ca="1" si="443"/>
        <v>3678</v>
      </c>
      <c r="J1498">
        <v>12</v>
      </c>
      <c r="K1498" s="1">
        <f t="shared" ca="1" si="444"/>
        <v>0.2</v>
      </c>
      <c r="L1498">
        <f t="shared" ca="1" si="455"/>
        <v>5</v>
      </c>
      <c r="M1498" s="4">
        <f t="shared" ca="1" si="445"/>
        <v>343.49169076084314</v>
      </c>
      <c r="N1498" s="10">
        <f t="shared" ca="1" si="446"/>
        <v>2145.5</v>
      </c>
      <c r="O1498" s="3">
        <f t="shared" ca="1" si="447"/>
        <v>306.5</v>
      </c>
      <c r="P1498" s="14">
        <f t="shared" ca="1" si="448"/>
        <v>735.6</v>
      </c>
      <c r="Q1498" s="14">
        <f t="shared" ca="1" si="449"/>
        <v>14712</v>
      </c>
      <c r="R1498" s="12">
        <f t="shared" ca="1" si="450"/>
        <v>2828382</v>
      </c>
      <c r="S1498" s="12">
        <f t="shared" ca="1" si="451"/>
        <v>809.16</v>
      </c>
      <c r="T1498" s="12">
        <f t="shared" ca="1" si="452"/>
        <v>222375558</v>
      </c>
    </row>
    <row r="1499" spans="1:20">
      <c r="A1499" t="s">
        <v>1514</v>
      </c>
      <c r="B1499" t="str">
        <f t="shared" si="454"/>
        <v>2016</v>
      </c>
      <c r="D1499" s="3">
        <f t="shared" ca="1" si="439"/>
        <v>25581.27</v>
      </c>
      <c r="E1499" s="3">
        <f t="shared" ca="1" si="440"/>
        <v>65593</v>
      </c>
      <c r="F1499" s="1">
        <f t="shared" ca="1" si="441"/>
        <v>0.39</v>
      </c>
      <c r="G1499">
        <f t="shared" ca="1" si="453"/>
        <v>4</v>
      </c>
      <c r="H1499">
        <f t="shared" ca="1" si="442"/>
        <v>732</v>
      </c>
      <c r="I1499" s="3">
        <f t="shared" ca="1" si="443"/>
        <v>3753</v>
      </c>
      <c r="J1499">
        <v>12</v>
      </c>
      <c r="K1499" s="1">
        <f t="shared" ca="1" si="444"/>
        <v>0.2</v>
      </c>
      <c r="L1499">
        <f t="shared" ca="1" si="455"/>
        <v>4</v>
      </c>
      <c r="M1499" s="4">
        <f t="shared" ca="1" si="445"/>
        <v>350.49600745661894</v>
      </c>
      <c r="N1499" s="10">
        <f t="shared" ca="1" si="446"/>
        <v>2502</v>
      </c>
      <c r="O1499" s="3">
        <f t="shared" ca="1" si="447"/>
        <v>312.75</v>
      </c>
      <c r="P1499" s="14">
        <f t="shared" ca="1" si="448"/>
        <v>750.6</v>
      </c>
      <c r="Q1499" s="14">
        <f t="shared" ca="1" si="449"/>
        <v>15012</v>
      </c>
      <c r="R1499" s="12">
        <f t="shared" ca="1" si="450"/>
        <v>2747196</v>
      </c>
      <c r="S1499" s="12">
        <f t="shared" ca="1" si="451"/>
        <v>1463.67</v>
      </c>
      <c r="T1499" s="12">
        <f t="shared" ca="1" si="452"/>
        <v>246170529</v>
      </c>
    </row>
    <row r="1500" spans="1:20">
      <c r="A1500" t="s">
        <v>1515</v>
      </c>
      <c r="B1500" t="str">
        <f t="shared" si="454"/>
        <v>2016</v>
      </c>
      <c r="D1500" s="3">
        <f t="shared" ca="1" si="439"/>
        <v>41370.119999999995</v>
      </c>
      <c r="E1500" s="3">
        <f t="shared" ca="1" si="440"/>
        <v>114917</v>
      </c>
      <c r="F1500" s="1">
        <f t="shared" ca="1" si="441"/>
        <v>0.36</v>
      </c>
      <c r="G1500">
        <f t="shared" ca="1" si="453"/>
        <v>5</v>
      </c>
      <c r="H1500">
        <f t="shared" ca="1" si="442"/>
        <v>760</v>
      </c>
      <c r="I1500" s="3">
        <f t="shared" ca="1" si="443"/>
        <v>3347</v>
      </c>
      <c r="J1500">
        <v>12</v>
      </c>
      <c r="K1500" s="1">
        <f t="shared" ca="1" si="444"/>
        <v>0.16</v>
      </c>
      <c r="L1500">
        <f t="shared" ca="1" si="455"/>
        <v>5</v>
      </c>
      <c r="M1500" s="4">
        <f t="shared" ca="1" si="445"/>
        <v>249.16530433279439</v>
      </c>
      <c r="N1500" s="10">
        <f t="shared" ca="1" si="446"/>
        <v>1952.4166666666667</v>
      </c>
      <c r="O1500" s="3">
        <f t="shared" ca="1" si="447"/>
        <v>278.91666666666669</v>
      </c>
      <c r="P1500" s="14">
        <f t="shared" ca="1" si="448"/>
        <v>535.52</v>
      </c>
      <c r="Q1500" s="14">
        <f t="shared" ca="1" si="449"/>
        <v>16735</v>
      </c>
      <c r="R1500" s="12">
        <f t="shared" ca="1" si="450"/>
        <v>2543720</v>
      </c>
      <c r="S1500" s="12">
        <f t="shared" ca="1" si="451"/>
        <v>1204.9199999999998</v>
      </c>
      <c r="T1500" s="12">
        <f t="shared" ca="1" si="452"/>
        <v>384627199</v>
      </c>
    </row>
    <row r="1501" spans="1:20">
      <c r="A1501" t="s">
        <v>1516</v>
      </c>
      <c r="B1501" t="str">
        <f t="shared" si="454"/>
        <v>2016</v>
      </c>
      <c r="D1501" s="3">
        <f t="shared" ca="1" si="439"/>
        <v>8595.2000000000007</v>
      </c>
      <c r="E1501" s="3">
        <f t="shared" ca="1" si="440"/>
        <v>53720</v>
      </c>
      <c r="F1501" s="1">
        <f t="shared" ca="1" si="441"/>
        <v>0.16</v>
      </c>
      <c r="G1501">
        <f t="shared" ca="1" si="453"/>
        <v>3</v>
      </c>
      <c r="H1501">
        <f t="shared" ca="1" si="442"/>
        <v>744</v>
      </c>
      <c r="I1501" s="3">
        <f t="shared" ca="1" si="443"/>
        <v>3407</v>
      </c>
      <c r="J1501">
        <v>12</v>
      </c>
      <c r="K1501" s="1">
        <f t="shared" ca="1" si="444"/>
        <v>0.19</v>
      </c>
      <c r="L1501">
        <f t="shared" ca="1" si="455"/>
        <v>4</v>
      </c>
      <c r="M1501" s="4">
        <f t="shared" ca="1" si="445"/>
        <v>302.00365298927966</v>
      </c>
      <c r="N1501" s="10">
        <f t="shared" ca="1" si="446"/>
        <v>2271.333333333333</v>
      </c>
      <c r="O1501" s="3">
        <f t="shared" ca="1" si="447"/>
        <v>283.91666666666669</v>
      </c>
      <c r="P1501" s="14">
        <f t="shared" ca="1" si="448"/>
        <v>647.33000000000004</v>
      </c>
      <c r="Q1501" s="14">
        <f t="shared" ca="1" si="449"/>
        <v>10221</v>
      </c>
      <c r="R1501" s="12">
        <f t="shared" ca="1" si="450"/>
        <v>2534808</v>
      </c>
      <c r="S1501" s="12">
        <f t="shared" ca="1" si="451"/>
        <v>545.12</v>
      </c>
      <c r="T1501" s="12">
        <f t="shared" ca="1" si="452"/>
        <v>183024040</v>
      </c>
    </row>
    <row r="1502" spans="1:20">
      <c r="A1502" t="s">
        <v>1517</v>
      </c>
      <c r="B1502" t="str">
        <f t="shared" si="454"/>
        <v>2016</v>
      </c>
      <c r="D1502" s="3">
        <f t="shared" ca="1" si="439"/>
        <v>8207.43</v>
      </c>
      <c r="E1502" s="3">
        <f t="shared" ca="1" si="440"/>
        <v>74613</v>
      </c>
      <c r="F1502" s="1">
        <f t="shared" ca="1" si="441"/>
        <v>0.11</v>
      </c>
      <c r="G1502">
        <f t="shared" ca="1" si="453"/>
        <v>5</v>
      </c>
      <c r="H1502">
        <f t="shared" ca="1" si="442"/>
        <v>784</v>
      </c>
      <c r="I1502" s="3">
        <f t="shared" ca="1" si="443"/>
        <v>2732</v>
      </c>
      <c r="J1502">
        <v>12</v>
      </c>
      <c r="K1502" s="1">
        <f t="shared" ca="1" si="444"/>
        <v>0.19</v>
      </c>
      <c r="L1502">
        <f t="shared" ca="1" si="455"/>
        <v>4</v>
      </c>
      <c r="M1502" s="4">
        <f t="shared" ca="1" si="445"/>
        <v>242.1702318657799</v>
      </c>
      <c r="N1502" s="10">
        <f t="shared" ca="1" si="446"/>
        <v>1821.3333333333333</v>
      </c>
      <c r="O1502" s="3">
        <f t="shared" ca="1" si="447"/>
        <v>227.66666666666666</v>
      </c>
      <c r="P1502" s="14">
        <f t="shared" ca="1" si="448"/>
        <v>519.08000000000004</v>
      </c>
      <c r="Q1502" s="14">
        <f t="shared" ca="1" si="449"/>
        <v>13660</v>
      </c>
      <c r="R1502" s="12">
        <f t="shared" ca="1" si="450"/>
        <v>2141888</v>
      </c>
      <c r="S1502" s="12">
        <f t="shared" ca="1" si="451"/>
        <v>300.52</v>
      </c>
      <c r="T1502" s="12">
        <f t="shared" ca="1" si="452"/>
        <v>203842716</v>
      </c>
    </row>
    <row r="1503" spans="1:20">
      <c r="A1503" t="s">
        <v>1518</v>
      </c>
      <c r="B1503" t="str">
        <f t="shared" si="454"/>
        <v>2016</v>
      </c>
      <c r="D1503" s="3">
        <f t="shared" ca="1" si="439"/>
        <v>9307.0400000000009</v>
      </c>
      <c r="E1503" s="3">
        <f t="shared" ca="1" si="440"/>
        <v>58169</v>
      </c>
      <c r="F1503" s="1">
        <f t="shared" ca="1" si="441"/>
        <v>0.16</v>
      </c>
      <c r="G1503">
        <f t="shared" ca="1" si="453"/>
        <v>4</v>
      </c>
      <c r="H1503">
        <f t="shared" ca="1" si="442"/>
        <v>734</v>
      </c>
      <c r="I1503" s="3">
        <f t="shared" ca="1" si="443"/>
        <v>2883</v>
      </c>
      <c r="J1503">
        <v>12</v>
      </c>
      <c r="K1503" s="1">
        <f t="shared" ca="1" si="444"/>
        <v>0.16</v>
      </c>
      <c r="L1503">
        <f t="shared" ca="1" si="455"/>
        <v>6</v>
      </c>
      <c r="M1503" s="4">
        <f t="shared" ca="1" si="445"/>
        <v>214.62311693798816</v>
      </c>
      <c r="N1503" s="10">
        <f t="shared" ca="1" si="446"/>
        <v>1441.5</v>
      </c>
      <c r="O1503" s="3">
        <f t="shared" ca="1" si="447"/>
        <v>240.25</v>
      </c>
      <c r="P1503" s="14">
        <f t="shared" ca="1" si="448"/>
        <v>461.28000000000003</v>
      </c>
      <c r="Q1503" s="14">
        <f t="shared" ca="1" si="449"/>
        <v>11532</v>
      </c>
      <c r="R1503" s="12">
        <f t="shared" ca="1" si="450"/>
        <v>2116122</v>
      </c>
      <c r="S1503" s="12">
        <f t="shared" ca="1" si="451"/>
        <v>461.28000000000003</v>
      </c>
      <c r="T1503" s="12">
        <f t="shared" ca="1" si="452"/>
        <v>167701227</v>
      </c>
    </row>
    <row r="1504" spans="1:20">
      <c r="A1504" t="s">
        <v>1519</v>
      </c>
      <c r="B1504" t="str">
        <f t="shared" si="454"/>
        <v>2016</v>
      </c>
      <c r="D1504" s="3">
        <f t="shared" ca="1" si="439"/>
        <v>32115.600000000002</v>
      </c>
      <c r="E1504" s="3">
        <f t="shared" ca="1" si="440"/>
        <v>80289</v>
      </c>
      <c r="F1504" s="1">
        <f t="shared" ca="1" si="441"/>
        <v>0.4</v>
      </c>
      <c r="G1504">
        <f t="shared" ca="1" si="453"/>
        <v>5</v>
      </c>
      <c r="H1504">
        <f t="shared" ca="1" si="442"/>
        <v>759</v>
      </c>
      <c r="I1504" s="3">
        <f t="shared" ca="1" si="443"/>
        <v>3868</v>
      </c>
      <c r="J1504">
        <v>12</v>
      </c>
      <c r="K1504" s="1">
        <f t="shared" ca="1" si="444"/>
        <v>0.17</v>
      </c>
      <c r="L1504">
        <f t="shared" ca="1" si="455"/>
        <v>6</v>
      </c>
      <c r="M1504" s="4">
        <f t="shared" ca="1" si="445"/>
        <v>306.22491944446745</v>
      </c>
      <c r="N1504" s="10">
        <f t="shared" ca="1" si="446"/>
        <v>1934</v>
      </c>
      <c r="O1504" s="3">
        <f t="shared" ca="1" si="447"/>
        <v>322.33333333333331</v>
      </c>
      <c r="P1504" s="14">
        <f t="shared" ca="1" si="448"/>
        <v>657.56000000000006</v>
      </c>
      <c r="Q1504" s="14">
        <f t="shared" ca="1" si="449"/>
        <v>19340</v>
      </c>
      <c r="R1504" s="12">
        <f t="shared" ca="1" si="450"/>
        <v>2935812</v>
      </c>
      <c r="S1504" s="12">
        <f t="shared" ca="1" si="451"/>
        <v>1547.2</v>
      </c>
      <c r="T1504" s="12">
        <f t="shared" ca="1" si="452"/>
        <v>310557852</v>
      </c>
    </row>
    <row r="1505" spans="1:20">
      <c r="A1505" t="s">
        <v>1520</v>
      </c>
      <c r="B1505" t="str">
        <f t="shared" si="454"/>
        <v>2016</v>
      </c>
      <c r="D1505" s="3">
        <f t="shared" ca="1" si="439"/>
        <v>9501.84</v>
      </c>
      <c r="E1505" s="3">
        <f t="shared" ca="1" si="440"/>
        <v>79182</v>
      </c>
      <c r="F1505" s="1">
        <f t="shared" ca="1" si="441"/>
        <v>0.12</v>
      </c>
      <c r="G1505">
        <f t="shared" ca="1" si="453"/>
        <v>3</v>
      </c>
      <c r="H1505">
        <f t="shared" ca="1" si="442"/>
        <v>763</v>
      </c>
      <c r="I1505" s="3">
        <f t="shared" ca="1" si="443"/>
        <v>2497</v>
      </c>
      <c r="J1505">
        <v>12</v>
      </c>
      <c r="K1505" s="1">
        <f t="shared" ca="1" si="444"/>
        <v>0.17</v>
      </c>
      <c r="L1505">
        <f t="shared" ca="1" si="455"/>
        <v>5</v>
      </c>
      <c r="M1505" s="4">
        <f t="shared" ca="1" si="445"/>
        <v>197.68449427425938</v>
      </c>
      <c r="N1505" s="10">
        <f t="shared" ca="1" si="446"/>
        <v>1456.5833333333335</v>
      </c>
      <c r="O1505" s="3">
        <f t="shared" ca="1" si="447"/>
        <v>208.08333333333334</v>
      </c>
      <c r="P1505" s="14">
        <f t="shared" ca="1" si="448"/>
        <v>424.49</v>
      </c>
      <c r="Q1505" s="14">
        <f t="shared" ca="1" si="449"/>
        <v>7491</v>
      </c>
      <c r="R1505" s="12">
        <f t="shared" ca="1" si="450"/>
        <v>1905211</v>
      </c>
      <c r="S1505" s="12">
        <f t="shared" ca="1" si="451"/>
        <v>299.64</v>
      </c>
      <c r="T1505" s="12">
        <f t="shared" ca="1" si="452"/>
        <v>197717454</v>
      </c>
    </row>
    <row r="1506" spans="1:20">
      <c r="A1506" t="s">
        <v>1521</v>
      </c>
      <c r="B1506" t="str">
        <f t="shared" si="454"/>
        <v>2016</v>
      </c>
      <c r="D1506" s="3">
        <f t="shared" ca="1" si="439"/>
        <v>6547.2</v>
      </c>
      <c r="E1506" s="3">
        <f t="shared" ca="1" si="440"/>
        <v>59520</v>
      </c>
      <c r="F1506" s="1">
        <f t="shared" ca="1" si="441"/>
        <v>0.11</v>
      </c>
      <c r="G1506">
        <f t="shared" ca="1" si="453"/>
        <v>4</v>
      </c>
      <c r="H1506">
        <f t="shared" ca="1" si="442"/>
        <v>749</v>
      </c>
      <c r="I1506" s="3">
        <f t="shared" ca="1" si="443"/>
        <v>2285</v>
      </c>
      <c r="J1506">
        <v>12</v>
      </c>
      <c r="K1506" s="1">
        <f t="shared" ca="1" si="444"/>
        <v>0.18</v>
      </c>
      <c r="L1506">
        <f t="shared" ca="1" si="455"/>
        <v>3</v>
      </c>
      <c r="M1506" s="4">
        <f t="shared" ca="1" si="445"/>
        <v>191.71468521063613</v>
      </c>
      <c r="N1506" s="10">
        <f t="shared" ca="1" si="446"/>
        <v>1713.75</v>
      </c>
      <c r="O1506" s="3">
        <f t="shared" ca="1" si="447"/>
        <v>190.41666666666666</v>
      </c>
      <c r="P1506" s="14">
        <f t="shared" ca="1" si="448"/>
        <v>411.3</v>
      </c>
      <c r="Q1506" s="14">
        <f t="shared" ca="1" si="449"/>
        <v>9140</v>
      </c>
      <c r="R1506" s="12">
        <f t="shared" ca="1" si="450"/>
        <v>1711465</v>
      </c>
      <c r="S1506" s="12">
        <f t="shared" ca="1" si="451"/>
        <v>251.35</v>
      </c>
      <c r="T1506" s="12">
        <f t="shared" ca="1" si="452"/>
        <v>136003200</v>
      </c>
    </row>
    <row r="1507" spans="1:20">
      <c r="A1507" t="s">
        <v>1522</v>
      </c>
      <c r="B1507" t="str">
        <f t="shared" si="454"/>
        <v>2016</v>
      </c>
      <c r="D1507" s="3">
        <f t="shared" ca="1" si="439"/>
        <v>30185.64</v>
      </c>
      <c r="E1507" s="3">
        <f t="shared" ca="1" si="440"/>
        <v>83849</v>
      </c>
      <c r="F1507" s="1">
        <f t="shared" ca="1" si="441"/>
        <v>0.36</v>
      </c>
      <c r="G1507">
        <f t="shared" ca="1" si="453"/>
        <v>3</v>
      </c>
      <c r="H1507">
        <f t="shared" ca="1" si="442"/>
        <v>776</v>
      </c>
      <c r="I1507" s="3">
        <f t="shared" ca="1" si="443"/>
        <v>3696</v>
      </c>
      <c r="J1507">
        <v>12</v>
      </c>
      <c r="K1507" s="1">
        <f t="shared" ca="1" si="444"/>
        <v>0.16</v>
      </c>
      <c r="L1507">
        <f t="shared" ca="1" si="455"/>
        <v>5</v>
      </c>
      <c r="M1507" s="4">
        <f t="shared" ca="1" si="445"/>
        <v>275.14638924828444</v>
      </c>
      <c r="N1507" s="10">
        <f t="shared" ca="1" si="446"/>
        <v>2156</v>
      </c>
      <c r="O1507" s="3">
        <f t="shared" ca="1" si="447"/>
        <v>308</v>
      </c>
      <c r="P1507" s="14">
        <f t="shared" ca="1" si="448"/>
        <v>591.36</v>
      </c>
      <c r="Q1507" s="14">
        <f t="shared" ca="1" si="449"/>
        <v>11088</v>
      </c>
      <c r="R1507" s="12">
        <f t="shared" ca="1" si="450"/>
        <v>2868096</v>
      </c>
      <c r="S1507" s="12">
        <f t="shared" ca="1" si="451"/>
        <v>1330.56</v>
      </c>
      <c r="T1507" s="12">
        <f t="shared" ca="1" si="452"/>
        <v>309905904</v>
      </c>
    </row>
    <row r="1508" spans="1:20">
      <c r="A1508" t="s">
        <v>1523</v>
      </c>
      <c r="B1508" t="str">
        <f t="shared" si="454"/>
        <v>2016</v>
      </c>
      <c r="D1508" s="3">
        <f t="shared" ca="1" si="439"/>
        <v>14072.630000000001</v>
      </c>
      <c r="E1508" s="3">
        <f t="shared" ca="1" si="440"/>
        <v>108251</v>
      </c>
      <c r="F1508" s="1">
        <f t="shared" ca="1" si="441"/>
        <v>0.13</v>
      </c>
      <c r="G1508">
        <f t="shared" ca="1" si="453"/>
        <v>4</v>
      </c>
      <c r="H1508">
        <f t="shared" ca="1" si="442"/>
        <v>774</v>
      </c>
      <c r="I1508" s="3">
        <f t="shared" ca="1" si="443"/>
        <v>3353</v>
      </c>
      <c r="J1508">
        <v>12</v>
      </c>
      <c r="K1508" s="1">
        <f t="shared" ca="1" si="444"/>
        <v>0.21</v>
      </c>
      <c r="L1508">
        <f t="shared" ca="1" si="455"/>
        <v>5</v>
      </c>
      <c r="M1508" s="4">
        <f t="shared" ca="1" si="445"/>
        <v>329.08923942096374</v>
      </c>
      <c r="N1508" s="10">
        <f t="shared" ca="1" si="446"/>
        <v>1955.9166666666667</v>
      </c>
      <c r="O1508" s="3">
        <f t="shared" ca="1" si="447"/>
        <v>279.41666666666669</v>
      </c>
      <c r="P1508" s="14">
        <f t="shared" ca="1" si="448"/>
        <v>704.13</v>
      </c>
      <c r="Q1508" s="14">
        <f t="shared" ca="1" si="449"/>
        <v>13412</v>
      </c>
      <c r="R1508" s="12">
        <f t="shared" ca="1" si="450"/>
        <v>2595222</v>
      </c>
      <c r="S1508" s="12">
        <f t="shared" ca="1" si="451"/>
        <v>435.89000000000004</v>
      </c>
      <c r="T1508" s="12">
        <f t="shared" ca="1" si="452"/>
        <v>362965603</v>
      </c>
    </row>
    <row r="1509" spans="1:20">
      <c r="A1509" t="s">
        <v>1524</v>
      </c>
      <c r="B1509" t="str">
        <f t="shared" si="454"/>
        <v>2016</v>
      </c>
      <c r="D1509" s="3">
        <f t="shared" ca="1" si="439"/>
        <v>11276.4</v>
      </c>
      <c r="E1509" s="3">
        <f t="shared" ca="1" si="440"/>
        <v>93970</v>
      </c>
      <c r="F1509" s="1">
        <f t="shared" ca="1" si="441"/>
        <v>0.12</v>
      </c>
      <c r="G1509">
        <f t="shared" ca="1" si="453"/>
        <v>5</v>
      </c>
      <c r="H1509">
        <f t="shared" ca="1" si="442"/>
        <v>785</v>
      </c>
      <c r="I1509" s="3">
        <f t="shared" ca="1" si="443"/>
        <v>3598</v>
      </c>
      <c r="J1509">
        <v>12</v>
      </c>
      <c r="K1509" s="1">
        <f t="shared" ca="1" si="444"/>
        <v>0.15</v>
      </c>
      <c r="L1509">
        <f t="shared" ca="1" si="455"/>
        <v>6</v>
      </c>
      <c r="M1509" s="4">
        <f t="shared" ca="1" si="445"/>
        <v>250.88187043406961</v>
      </c>
      <c r="N1509" s="10">
        <f t="shared" ca="1" si="446"/>
        <v>1799</v>
      </c>
      <c r="O1509" s="3">
        <f t="shared" ca="1" si="447"/>
        <v>299.83333333333331</v>
      </c>
      <c r="P1509" s="14">
        <f t="shared" ca="1" si="448"/>
        <v>539.69999999999993</v>
      </c>
      <c r="Q1509" s="14">
        <f t="shared" ca="1" si="449"/>
        <v>17990</v>
      </c>
      <c r="R1509" s="12">
        <f t="shared" ca="1" si="450"/>
        <v>2824430</v>
      </c>
      <c r="S1509" s="12">
        <f t="shared" ca="1" si="451"/>
        <v>431.76</v>
      </c>
      <c r="T1509" s="12">
        <f t="shared" ca="1" si="452"/>
        <v>338104060</v>
      </c>
    </row>
    <row r="1510" spans="1:20">
      <c r="A1510" t="s">
        <v>1525</v>
      </c>
      <c r="B1510" t="str">
        <f t="shared" si="454"/>
        <v>2016</v>
      </c>
      <c r="D1510" s="3">
        <f t="shared" ca="1" si="439"/>
        <v>9788.8000000000011</v>
      </c>
      <c r="E1510" s="3">
        <f t="shared" ca="1" si="440"/>
        <v>61180</v>
      </c>
      <c r="F1510" s="1">
        <f t="shared" ca="1" si="441"/>
        <v>0.16000000000000003</v>
      </c>
      <c r="G1510">
        <f t="shared" ca="1" si="453"/>
        <v>5</v>
      </c>
      <c r="H1510">
        <f t="shared" ca="1" si="442"/>
        <v>760</v>
      </c>
      <c r="I1510" s="3">
        <f t="shared" ca="1" si="443"/>
        <v>2114</v>
      </c>
      <c r="J1510">
        <v>12</v>
      </c>
      <c r="K1510" s="1">
        <f t="shared" ca="1" si="444"/>
        <v>0.21</v>
      </c>
      <c r="L1510">
        <f t="shared" ca="1" si="455"/>
        <v>4</v>
      </c>
      <c r="M1510" s="4">
        <f t="shared" ca="1" si="445"/>
        <v>207.4842386328414</v>
      </c>
      <c r="N1510" s="10">
        <f t="shared" ca="1" si="446"/>
        <v>1409.3333333333333</v>
      </c>
      <c r="O1510" s="3">
        <f t="shared" ca="1" si="447"/>
        <v>176.16666666666666</v>
      </c>
      <c r="P1510" s="14">
        <f t="shared" ca="1" si="448"/>
        <v>443.94</v>
      </c>
      <c r="Q1510" s="14">
        <f t="shared" ca="1" si="449"/>
        <v>10570</v>
      </c>
      <c r="R1510" s="12">
        <f t="shared" ca="1" si="450"/>
        <v>1606640</v>
      </c>
      <c r="S1510" s="12">
        <f t="shared" ca="1" si="451"/>
        <v>338.24000000000007</v>
      </c>
      <c r="T1510" s="12">
        <f t="shared" ca="1" si="452"/>
        <v>129334520</v>
      </c>
    </row>
    <row r="1511" spans="1:20">
      <c r="A1511" t="s">
        <v>1526</v>
      </c>
      <c r="B1511" t="str">
        <f t="shared" si="454"/>
        <v>2016</v>
      </c>
      <c r="D1511" s="3">
        <f t="shared" ca="1" si="439"/>
        <v>11872.64</v>
      </c>
      <c r="E1511" s="3">
        <f t="shared" ca="1" si="440"/>
        <v>74204</v>
      </c>
      <c r="F1511" s="1">
        <f t="shared" ca="1" si="441"/>
        <v>0.16</v>
      </c>
      <c r="G1511">
        <f t="shared" ca="1" si="453"/>
        <v>3</v>
      </c>
      <c r="H1511">
        <f t="shared" ca="1" si="442"/>
        <v>777</v>
      </c>
      <c r="I1511" s="3">
        <f t="shared" ca="1" si="443"/>
        <v>2532</v>
      </c>
      <c r="J1511">
        <v>12</v>
      </c>
      <c r="K1511" s="1">
        <f t="shared" ca="1" si="444"/>
        <v>0.17</v>
      </c>
      <c r="L1511">
        <f t="shared" ca="1" si="455"/>
        <v>4</v>
      </c>
      <c r="M1511" s="4">
        <f t="shared" ca="1" si="445"/>
        <v>200.45540228371038</v>
      </c>
      <c r="N1511" s="10">
        <f t="shared" ca="1" si="446"/>
        <v>1688</v>
      </c>
      <c r="O1511" s="3">
        <f t="shared" ca="1" si="447"/>
        <v>211</v>
      </c>
      <c r="P1511" s="14">
        <f t="shared" ca="1" si="448"/>
        <v>430.44000000000005</v>
      </c>
      <c r="Q1511" s="14">
        <f t="shared" ca="1" si="449"/>
        <v>7596</v>
      </c>
      <c r="R1511" s="12">
        <f t="shared" ca="1" si="450"/>
        <v>1967364</v>
      </c>
      <c r="S1511" s="12">
        <f t="shared" ca="1" si="451"/>
        <v>405.12</v>
      </c>
      <c r="T1511" s="12">
        <f t="shared" ca="1" si="452"/>
        <v>187884528</v>
      </c>
    </row>
    <row r="1512" spans="1:20">
      <c r="A1512" t="s">
        <v>1527</v>
      </c>
      <c r="B1512" t="str">
        <f t="shared" si="454"/>
        <v>2016</v>
      </c>
      <c r="D1512" s="3">
        <f t="shared" ca="1" si="439"/>
        <v>11172.76</v>
      </c>
      <c r="E1512" s="3">
        <f t="shared" ca="1" si="440"/>
        <v>58804</v>
      </c>
      <c r="F1512" s="1">
        <f t="shared" ca="1" si="441"/>
        <v>0.19</v>
      </c>
      <c r="G1512">
        <f t="shared" ca="1" si="453"/>
        <v>5</v>
      </c>
      <c r="H1512">
        <f t="shared" ca="1" si="442"/>
        <v>786</v>
      </c>
      <c r="I1512" s="3">
        <f t="shared" ca="1" si="443"/>
        <v>3365</v>
      </c>
      <c r="J1512">
        <v>12</v>
      </c>
      <c r="K1512" s="1">
        <f t="shared" ca="1" si="444"/>
        <v>0.18</v>
      </c>
      <c r="L1512">
        <f t="shared" ca="1" si="455"/>
        <v>4</v>
      </c>
      <c r="M1512" s="4">
        <f t="shared" ca="1" si="445"/>
        <v>282.32819069312495</v>
      </c>
      <c r="N1512" s="10">
        <f t="shared" ca="1" si="446"/>
        <v>2243.333333333333</v>
      </c>
      <c r="O1512" s="3">
        <f t="shared" ca="1" si="447"/>
        <v>280.41666666666669</v>
      </c>
      <c r="P1512" s="14">
        <f t="shared" ca="1" si="448"/>
        <v>605.69999999999993</v>
      </c>
      <c r="Q1512" s="14">
        <f t="shared" ca="1" si="449"/>
        <v>16825</v>
      </c>
      <c r="R1512" s="12">
        <f t="shared" ca="1" si="450"/>
        <v>2644890</v>
      </c>
      <c r="S1512" s="12">
        <f t="shared" ca="1" si="451"/>
        <v>639.35</v>
      </c>
      <c r="T1512" s="12">
        <f t="shared" ca="1" si="452"/>
        <v>197875460</v>
      </c>
    </row>
    <row r="1513" spans="1:20">
      <c r="A1513" t="s">
        <v>1528</v>
      </c>
      <c r="B1513" t="str">
        <f t="shared" si="454"/>
        <v>2016</v>
      </c>
      <c r="D1513" s="3">
        <f t="shared" ca="1" si="439"/>
        <v>35385.9</v>
      </c>
      <c r="E1513" s="3">
        <f t="shared" ca="1" si="440"/>
        <v>107230</v>
      </c>
      <c r="F1513" s="1">
        <f t="shared" ca="1" si="441"/>
        <v>0.33</v>
      </c>
      <c r="G1513">
        <f t="shared" ca="1" si="453"/>
        <v>4</v>
      </c>
      <c r="H1513">
        <f t="shared" ca="1" si="442"/>
        <v>741</v>
      </c>
      <c r="I1513" s="3">
        <f t="shared" ca="1" si="443"/>
        <v>2076</v>
      </c>
      <c r="J1513">
        <v>12</v>
      </c>
      <c r="K1513" s="1">
        <f t="shared" ca="1" si="444"/>
        <v>0.19</v>
      </c>
      <c r="L1513">
        <f t="shared" ca="1" si="455"/>
        <v>4</v>
      </c>
      <c r="M1513" s="4">
        <f t="shared" ca="1" si="445"/>
        <v>184.02101074427492</v>
      </c>
      <c r="N1513" s="10">
        <f t="shared" ca="1" si="446"/>
        <v>1384</v>
      </c>
      <c r="O1513" s="3">
        <f t="shared" ca="1" si="447"/>
        <v>173</v>
      </c>
      <c r="P1513" s="14">
        <f t="shared" ca="1" si="448"/>
        <v>394.44</v>
      </c>
      <c r="Q1513" s="14">
        <f t="shared" ca="1" si="449"/>
        <v>8304</v>
      </c>
      <c r="R1513" s="12">
        <f t="shared" ca="1" si="450"/>
        <v>1538316</v>
      </c>
      <c r="S1513" s="12">
        <f t="shared" ca="1" si="451"/>
        <v>685.08</v>
      </c>
      <c r="T1513" s="12">
        <f t="shared" ca="1" si="452"/>
        <v>222609480</v>
      </c>
    </row>
    <row r="1514" spans="1:20">
      <c r="A1514" t="s">
        <v>1529</v>
      </c>
      <c r="B1514" t="str">
        <f t="shared" si="454"/>
        <v>2016</v>
      </c>
      <c r="D1514" s="3">
        <f t="shared" ca="1" si="439"/>
        <v>20336.760000000002</v>
      </c>
      <c r="E1514" s="3">
        <f t="shared" ca="1" si="440"/>
        <v>119628</v>
      </c>
      <c r="F1514" s="1">
        <f t="shared" ca="1" si="441"/>
        <v>0.17</v>
      </c>
      <c r="G1514">
        <f t="shared" ca="1" si="453"/>
        <v>3</v>
      </c>
      <c r="H1514">
        <f t="shared" ca="1" si="442"/>
        <v>736</v>
      </c>
      <c r="I1514" s="3">
        <f t="shared" ca="1" si="443"/>
        <v>2809</v>
      </c>
      <c r="J1514">
        <v>12</v>
      </c>
      <c r="K1514" s="1">
        <f t="shared" ca="1" si="444"/>
        <v>0.16</v>
      </c>
      <c r="L1514">
        <f t="shared" ca="1" si="455"/>
        <v>3</v>
      </c>
      <c r="M1514" s="4">
        <f t="shared" ca="1" si="445"/>
        <v>209.11423360347163</v>
      </c>
      <c r="N1514" s="10">
        <f t="shared" ca="1" si="446"/>
        <v>2106.75</v>
      </c>
      <c r="O1514" s="3">
        <f t="shared" ca="1" si="447"/>
        <v>234.08333333333334</v>
      </c>
      <c r="P1514" s="14">
        <f t="shared" ca="1" si="448"/>
        <v>449.44</v>
      </c>
      <c r="Q1514" s="14">
        <f t="shared" ca="1" si="449"/>
        <v>8427</v>
      </c>
      <c r="R1514" s="12">
        <f t="shared" ca="1" si="450"/>
        <v>2067424</v>
      </c>
      <c r="S1514" s="12">
        <f t="shared" ca="1" si="451"/>
        <v>477.53000000000003</v>
      </c>
      <c r="T1514" s="12">
        <f t="shared" ca="1" si="452"/>
        <v>336035052</v>
      </c>
    </row>
    <row r="1515" spans="1:20">
      <c r="A1515" t="s">
        <v>1530</v>
      </c>
      <c r="B1515" t="str">
        <f t="shared" si="454"/>
        <v>2016</v>
      </c>
      <c r="D1515" s="3">
        <f t="shared" ca="1" si="439"/>
        <v>13427.04</v>
      </c>
      <c r="E1515" s="3">
        <f t="shared" ca="1" si="440"/>
        <v>61032</v>
      </c>
      <c r="F1515" s="1">
        <f t="shared" ca="1" si="441"/>
        <v>0.22</v>
      </c>
      <c r="G1515">
        <f t="shared" ca="1" si="453"/>
        <v>4</v>
      </c>
      <c r="H1515">
        <f t="shared" ca="1" si="442"/>
        <v>740</v>
      </c>
      <c r="I1515" s="3">
        <f t="shared" ca="1" si="443"/>
        <v>2852</v>
      </c>
      <c r="J1515">
        <v>12</v>
      </c>
      <c r="K1515" s="1">
        <f t="shared" ca="1" si="444"/>
        <v>0.19</v>
      </c>
      <c r="L1515">
        <f t="shared" ca="1" si="455"/>
        <v>3</v>
      </c>
      <c r="M1515" s="4">
        <f t="shared" ca="1" si="445"/>
        <v>252.80728450995758</v>
      </c>
      <c r="N1515" s="10">
        <f t="shared" ca="1" si="446"/>
        <v>2139</v>
      </c>
      <c r="O1515" s="3">
        <f t="shared" ca="1" si="447"/>
        <v>237.66666666666666</v>
      </c>
      <c r="P1515" s="14">
        <f t="shared" ca="1" si="448"/>
        <v>541.88</v>
      </c>
      <c r="Q1515" s="14">
        <f t="shared" ca="1" si="449"/>
        <v>11408</v>
      </c>
      <c r="R1515" s="12">
        <f t="shared" ca="1" si="450"/>
        <v>2110480</v>
      </c>
      <c r="S1515" s="12">
        <f t="shared" ca="1" si="451"/>
        <v>627.44000000000005</v>
      </c>
      <c r="T1515" s="12">
        <f t="shared" ca="1" si="452"/>
        <v>174063264</v>
      </c>
    </row>
    <row r="1516" spans="1:20">
      <c r="A1516" t="s">
        <v>1531</v>
      </c>
      <c r="B1516" t="str">
        <f t="shared" si="454"/>
        <v>2016</v>
      </c>
      <c r="D1516" s="3">
        <f t="shared" ca="1" si="439"/>
        <v>21136.83</v>
      </c>
      <c r="E1516" s="3">
        <f t="shared" ca="1" si="440"/>
        <v>64051</v>
      </c>
      <c r="F1516" s="1">
        <f t="shared" ca="1" si="441"/>
        <v>0.33</v>
      </c>
      <c r="G1516">
        <f t="shared" ca="1" si="453"/>
        <v>4</v>
      </c>
      <c r="H1516">
        <f t="shared" ca="1" si="442"/>
        <v>759</v>
      </c>
      <c r="I1516" s="3">
        <f t="shared" ca="1" si="443"/>
        <v>3079</v>
      </c>
      <c r="J1516">
        <v>12</v>
      </c>
      <c r="K1516" s="1">
        <f t="shared" ca="1" si="444"/>
        <v>0.19</v>
      </c>
      <c r="L1516">
        <f t="shared" ca="1" si="455"/>
        <v>6</v>
      </c>
      <c r="M1516" s="4">
        <f t="shared" ca="1" si="445"/>
        <v>272.92904242852711</v>
      </c>
      <c r="N1516" s="10">
        <f t="shared" ca="1" si="446"/>
        <v>1539.5</v>
      </c>
      <c r="O1516" s="3">
        <f t="shared" ca="1" si="447"/>
        <v>256.58333333333331</v>
      </c>
      <c r="P1516" s="14">
        <f t="shared" ca="1" si="448"/>
        <v>585.01</v>
      </c>
      <c r="Q1516" s="14">
        <f t="shared" ca="1" si="449"/>
        <v>12316</v>
      </c>
      <c r="R1516" s="12">
        <f t="shared" ca="1" si="450"/>
        <v>2336961</v>
      </c>
      <c r="S1516" s="12">
        <f t="shared" ca="1" si="451"/>
        <v>1016.07</v>
      </c>
      <c r="T1516" s="12">
        <f t="shared" ca="1" si="452"/>
        <v>197213029</v>
      </c>
    </row>
    <row r="1517" spans="1:20">
      <c r="A1517" t="s">
        <v>1532</v>
      </c>
      <c r="B1517" t="str">
        <f t="shared" si="454"/>
        <v>2016</v>
      </c>
      <c r="D1517" s="3">
        <f t="shared" ca="1" si="439"/>
        <v>9173.85</v>
      </c>
      <c r="E1517" s="3">
        <f t="shared" ca="1" si="440"/>
        <v>61159</v>
      </c>
      <c r="F1517" s="1">
        <f t="shared" ca="1" si="441"/>
        <v>0.15</v>
      </c>
      <c r="G1517">
        <f t="shared" ca="1" si="453"/>
        <v>4</v>
      </c>
      <c r="H1517">
        <f t="shared" ca="1" si="442"/>
        <v>749</v>
      </c>
      <c r="I1517" s="3">
        <f t="shared" ca="1" si="443"/>
        <v>3857</v>
      </c>
      <c r="J1517">
        <v>12</v>
      </c>
      <c r="K1517" s="1">
        <f t="shared" ca="1" si="444"/>
        <v>0.16</v>
      </c>
      <c r="L1517">
        <f t="shared" ca="1" si="455"/>
        <v>3</v>
      </c>
      <c r="M1517" s="4">
        <f t="shared" ca="1" si="445"/>
        <v>287.1319327193271</v>
      </c>
      <c r="N1517" s="10">
        <f t="shared" ca="1" si="446"/>
        <v>2892.75</v>
      </c>
      <c r="O1517" s="3">
        <f t="shared" ca="1" si="447"/>
        <v>321.41666666666669</v>
      </c>
      <c r="P1517" s="14">
        <f t="shared" ca="1" si="448"/>
        <v>617.12</v>
      </c>
      <c r="Q1517" s="14">
        <f t="shared" ca="1" si="449"/>
        <v>15428</v>
      </c>
      <c r="R1517" s="12">
        <f t="shared" ca="1" si="450"/>
        <v>2888893</v>
      </c>
      <c r="S1517" s="12">
        <f t="shared" ca="1" si="451"/>
        <v>578.54999999999995</v>
      </c>
      <c r="T1517" s="12">
        <f t="shared" ca="1" si="452"/>
        <v>235890263</v>
      </c>
    </row>
    <row r="1518" spans="1:20">
      <c r="A1518" t="s">
        <v>1533</v>
      </c>
      <c r="B1518" t="str">
        <f t="shared" si="454"/>
        <v>2016</v>
      </c>
      <c r="D1518" s="3">
        <f t="shared" ca="1" si="439"/>
        <v>32542.3</v>
      </c>
      <c r="E1518" s="3">
        <f t="shared" ca="1" si="440"/>
        <v>92978</v>
      </c>
      <c r="F1518" s="1">
        <f t="shared" ca="1" si="441"/>
        <v>0.35</v>
      </c>
      <c r="G1518">
        <f t="shared" ca="1" si="453"/>
        <v>4</v>
      </c>
      <c r="H1518">
        <f t="shared" ca="1" si="442"/>
        <v>741</v>
      </c>
      <c r="I1518" s="3">
        <f t="shared" ca="1" si="443"/>
        <v>3542</v>
      </c>
      <c r="J1518">
        <v>12</v>
      </c>
      <c r="K1518" s="1">
        <f t="shared" ca="1" si="444"/>
        <v>0.21</v>
      </c>
      <c r="L1518">
        <f t="shared" ca="1" si="455"/>
        <v>4</v>
      </c>
      <c r="M1518" s="4">
        <f t="shared" ca="1" si="445"/>
        <v>347.63915479542294</v>
      </c>
      <c r="N1518" s="10">
        <f t="shared" ca="1" si="446"/>
        <v>2361.333333333333</v>
      </c>
      <c r="O1518" s="3">
        <f t="shared" ca="1" si="447"/>
        <v>295.16666666666669</v>
      </c>
      <c r="P1518" s="14">
        <f t="shared" ca="1" si="448"/>
        <v>743.81999999999994</v>
      </c>
      <c r="Q1518" s="14">
        <f t="shared" ca="1" si="449"/>
        <v>14168</v>
      </c>
      <c r="R1518" s="12">
        <f t="shared" ca="1" si="450"/>
        <v>2624622</v>
      </c>
      <c r="S1518" s="12">
        <f t="shared" ca="1" si="451"/>
        <v>1239.6999999999998</v>
      </c>
      <c r="T1518" s="12">
        <f t="shared" ca="1" si="452"/>
        <v>329328076</v>
      </c>
    </row>
    <row r="1519" spans="1:20">
      <c r="A1519" t="s">
        <v>1534</v>
      </c>
      <c r="B1519" t="str">
        <f t="shared" si="454"/>
        <v>2016</v>
      </c>
      <c r="D1519" s="3">
        <f t="shared" ca="1" si="439"/>
        <v>30292.239999999998</v>
      </c>
      <c r="E1519" s="3">
        <f t="shared" ca="1" si="440"/>
        <v>104456</v>
      </c>
      <c r="F1519" s="1">
        <f t="shared" ca="1" si="441"/>
        <v>0.28999999999999998</v>
      </c>
      <c r="G1519">
        <f t="shared" ca="1" si="453"/>
        <v>4</v>
      </c>
      <c r="H1519">
        <f t="shared" ca="1" si="442"/>
        <v>765</v>
      </c>
      <c r="I1519" s="3">
        <f t="shared" ca="1" si="443"/>
        <v>3210</v>
      </c>
      <c r="J1519">
        <v>12</v>
      </c>
      <c r="K1519" s="1">
        <f t="shared" ca="1" si="444"/>
        <v>0.2</v>
      </c>
      <c r="L1519">
        <f t="shared" ca="1" si="455"/>
        <v>4</v>
      </c>
      <c r="M1519" s="4">
        <f t="shared" ca="1" si="445"/>
        <v>299.78475457920246</v>
      </c>
      <c r="N1519" s="10">
        <f t="shared" ca="1" si="446"/>
        <v>2140</v>
      </c>
      <c r="O1519" s="3">
        <f t="shared" ca="1" si="447"/>
        <v>267.5</v>
      </c>
      <c r="P1519" s="14">
        <f t="shared" ca="1" si="448"/>
        <v>642</v>
      </c>
      <c r="Q1519" s="14">
        <f t="shared" ca="1" si="449"/>
        <v>12840</v>
      </c>
      <c r="R1519" s="12">
        <f t="shared" ca="1" si="450"/>
        <v>2455650</v>
      </c>
      <c r="S1519" s="12">
        <f t="shared" ca="1" si="451"/>
        <v>930.9</v>
      </c>
      <c r="T1519" s="12">
        <f t="shared" ca="1" si="452"/>
        <v>335303760</v>
      </c>
    </row>
    <row r="1520" spans="1:20">
      <c r="A1520" t="s">
        <v>1535</v>
      </c>
      <c r="B1520" t="str">
        <f t="shared" si="454"/>
        <v>2016</v>
      </c>
      <c r="D1520" s="3">
        <f t="shared" ca="1" si="439"/>
        <v>15830.099999999999</v>
      </c>
      <c r="E1520" s="3">
        <f t="shared" ca="1" si="440"/>
        <v>87945</v>
      </c>
      <c r="F1520" s="1">
        <f t="shared" ca="1" si="441"/>
        <v>0.18</v>
      </c>
      <c r="G1520">
        <f t="shared" ca="1" si="453"/>
        <v>4</v>
      </c>
      <c r="H1520">
        <f t="shared" ca="1" si="442"/>
        <v>759</v>
      </c>
      <c r="I1520" s="3">
        <f t="shared" ca="1" si="443"/>
        <v>2712</v>
      </c>
      <c r="J1520">
        <v>12</v>
      </c>
      <c r="K1520" s="1">
        <f t="shared" ca="1" si="444"/>
        <v>0.21</v>
      </c>
      <c r="L1520">
        <f t="shared" ca="1" si="455"/>
        <v>3</v>
      </c>
      <c r="M1520" s="4">
        <f t="shared" ca="1" si="445"/>
        <v>266.17656346843222</v>
      </c>
      <c r="N1520" s="10">
        <f t="shared" ca="1" si="446"/>
        <v>2034</v>
      </c>
      <c r="O1520" s="3">
        <f t="shared" ca="1" si="447"/>
        <v>226</v>
      </c>
      <c r="P1520" s="14">
        <f t="shared" ca="1" si="448"/>
        <v>569.52</v>
      </c>
      <c r="Q1520" s="14">
        <f t="shared" ca="1" si="449"/>
        <v>10848</v>
      </c>
      <c r="R1520" s="12">
        <f t="shared" ca="1" si="450"/>
        <v>2058408</v>
      </c>
      <c r="S1520" s="12">
        <f t="shared" ca="1" si="451"/>
        <v>488.15999999999997</v>
      </c>
      <c r="T1520" s="12">
        <f t="shared" ca="1" si="452"/>
        <v>238506840</v>
      </c>
    </row>
    <row r="1521" spans="1:20">
      <c r="A1521" t="s">
        <v>1536</v>
      </c>
      <c r="B1521" t="str">
        <f t="shared" si="454"/>
        <v>2016</v>
      </c>
      <c r="D1521" s="3">
        <f t="shared" ca="1" si="439"/>
        <v>14884.539999999999</v>
      </c>
      <c r="E1521" s="3">
        <f t="shared" ca="1" si="440"/>
        <v>51326</v>
      </c>
      <c r="F1521" s="1">
        <f t="shared" ca="1" si="441"/>
        <v>0.28999999999999998</v>
      </c>
      <c r="G1521">
        <f t="shared" ca="1" si="453"/>
        <v>4</v>
      </c>
      <c r="H1521">
        <f t="shared" ca="1" si="442"/>
        <v>749</v>
      </c>
      <c r="I1521" s="3">
        <f t="shared" ca="1" si="443"/>
        <v>3378</v>
      </c>
      <c r="J1521">
        <v>12</v>
      </c>
      <c r="K1521" s="1">
        <f t="shared" ca="1" si="444"/>
        <v>0.19</v>
      </c>
      <c r="L1521">
        <f t="shared" ca="1" si="455"/>
        <v>4</v>
      </c>
      <c r="M1521" s="4">
        <f t="shared" ca="1" si="445"/>
        <v>299.43303193360327</v>
      </c>
      <c r="N1521" s="10">
        <f t="shared" ca="1" si="446"/>
        <v>2252</v>
      </c>
      <c r="O1521" s="3">
        <f t="shared" ca="1" si="447"/>
        <v>281.5</v>
      </c>
      <c r="P1521" s="14">
        <f t="shared" ca="1" si="448"/>
        <v>641.82000000000005</v>
      </c>
      <c r="Q1521" s="14">
        <f t="shared" ca="1" si="449"/>
        <v>13512</v>
      </c>
      <c r="R1521" s="12">
        <f t="shared" ca="1" si="450"/>
        <v>2530122</v>
      </c>
      <c r="S1521" s="12">
        <f t="shared" ca="1" si="451"/>
        <v>979.61999999999989</v>
      </c>
      <c r="T1521" s="12">
        <f t="shared" ca="1" si="452"/>
        <v>173379228</v>
      </c>
    </row>
    <row r="1522" spans="1:20">
      <c r="A1522" t="s">
        <v>1537</v>
      </c>
      <c r="B1522" t="str">
        <f t="shared" si="454"/>
        <v>2016</v>
      </c>
      <c r="D1522" s="3">
        <f t="shared" ca="1" si="439"/>
        <v>12232.55</v>
      </c>
      <c r="E1522" s="3">
        <f t="shared" ca="1" si="440"/>
        <v>111205</v>
      </c>
      <c r="F1522" s="1">
        <f t="shared" ca="1" si="441"/>
        <v>0.10999999999999999</v>
      </c>
      <c r="G1522">
        <f t="shared" ca="1" si="453"/>
        <v>3</v>
      </c>
      <c r="H1522">
        <f t="shared" ca="1" si="442"/>
        <v>737</v>
      </c>
      <c r="I1522" s="3">
        <f t="shared" ca="1" si="443"/>
        <v>2810</v>
      </c>
      <c r="J1522">
        <v>12</v>
      </c>
      <c r="K1522" s="1">
        <f t="shared" ca="1" si="444"/>
        <v>0.15</v>
      </c>
      <c r="L1522">
        <f t="shared" ca="1" si="455"/>
        <v>5</v>
      </c>
      <c r="M1522" s="4">
        <f t="shared" ca="1" si="445"/>
        <v>195.93609113944851</v>
      </c>
      <c r="N1522" s="10">
        <f t="shared" ca="1" si="446"/>
        <v>1639.1666666666667</v>
      </c>
      <c r="O1522" s="3">
        <f t="shared" ca="1" si="447"/>
        <v>234.16666666666666</v>
      </c>
      <c r="P1522" s="14">
        <f t="shared" ca="1" si="448"/>
        <v>421.5</v>
      </c>
      <c r="Q1522" s="14">
        <f t="shared" ca="1" si="449"/>
        <v>8430</v>
      </c>
      <c r="R1522" s="12">
        <f t="shared" ca="1" si="450"/>
        <v>2070970</v>
      </c>
      <c r="S1522" s="12">
        <f t="shared" ca="1" si="451"/>
        <v>309.09999999999997</v>
      </c>
      <c r="T1522" s="12">
        <f t="shared" ca="1" si="452"/>
        <v>312486050</v>
      </c>
    </row>
    <row r="1523" spans="1:20">
      <c r="A1523" t="s">
        <v>1538</v>
      </c>
      <c r="B1523" t="str">
        <f t="shared" si="454"/>
        <v>2016</v>
      </c>
      <c r="D1523" s="3">
        <f t="shared" ca="1" si="439"/>
        <v>27352.62</v>
      </c>
      <c r="E1523" s="3">
        <f t="shared" ca="1" si="440"/>
        <v>73926</v>
      </c>
      <c r="F1523" s="1">
        <f t="shared" ca="1" si="441"/>
        <v>0.37</v>
      </c>
      <c r="G1523">
        <f t="shared" ca="1" si="453"/>
        <v>3</v>
      </c>
      <c r="H1523">
        <f t="shared" ca="1" si="442"/>
        <v>759</v>
      </c>
      <c r="I1523" s="3">
        <f t="shared" ca="1" si="443"/>
        <v>2172</v>
      </c>
      <c r="J1523">
        <v>12</v>
      </c>
      <c r="K1523" s="1">
        <f t="shared" ca="1" si="444"/>
        <v>0.18</v>
      </c>
      <c r="L1523">
        <f t="shared" ca="1" si="455"/>
        <v>4</v>
      </c>
      <c r="M1523" s="4">
        <f t="shared" ca="1" si="445"/>
        <v>182.23382769256091</v>
      </c>
      <c r="N1523" s="10">
        <f t="shared" ca="1" si="446"/>
        <v>1448</v>
      </c>
      <c r="O1523" s="3">
        <f t="shared" ca="1" si="447"/>
        <v>181</v>
      </c>
      <c r="P1523" s="14">
        <f t="shared" ca="1" si="448"/>
        <v>390.96</v>
      </c>
      <c r="Q1523" s="14">
        <f t="shared" ca="1" si="449"/>
        <v>6516</v>
      </c>
      <c r="R1523" s="12">
        <f t="shared" ca="1" si="450"/>
        <v>1648548</v>
      </c>
      <c r="S1523" s="12">
        <f t="shared" ca="1" si="451"/>
        <v>803.64</v>
      </c>
      <c r="T1523" s="12">
        <f t="shared" ca="1" si="452"/>
        <v>160567272</v>
      </c>
    </row>
    <row r="1524" spans="1:20">
      <c r="A1524" t="s">
        <v>1539</v>
      </c>
      <c r="B1524" t="str">
        <f t="shared" si="454"/>
        <v>2016</v>
      </c>
      <c r="D1524" s="3">
        <f t="shared" ca="1" si="439"/>
        <v>7788.8200000000006</v>
      </c>
      <c r="E1524" s="3">
        <f t="shared" ca="1" si="440"/>
        <v>59914</v>
      </c>
      <c r="F1524" s="1">
        <f t="shared" ca="1" si="441"/>
        <v>0.13</v>
      </c>
      <c r="G1524">
        <f t="shared" ca="1" si="453"/>
        <v>4</v>
      </c>
      <c r="H1524">
        <f t="shared" ca="1" si="442"/>
        <v>760</v>
      </c>
      <c r="I1524" s="3">
        <f t="shared" ca="1" si="443"/>
        <v>2089</v>
      </c>
      <c r="J1524">
        <v>12</v>
      </c>
      <c r="K1524" s="1">
        <f t="shared" ca="1" si="444"/>
        <v>0.19</v>
      </c>
      <c r="L1524">
        <f t="shared" ca="1" si="455"/>
        <v>3</v>
      </c>
      <c r="M1524" s="4">
        <f t="shared" ca="1" si="445"/>
        <v>185.17335811406079</v>
      </c>
      <c r="N1524" s="10">
        <f t="shared" ca="1" si="446"/>
        <v>1566.75</v>
      </c>
      <c r="O1524" s="3">
        <f t="shared" ca="1" si="447"/>
        <v>174.08333333333334</v>
      </c>
      <c r="P1524" s="14">
        <f t="shared" ca="1" si="448"/>
        <v>396.91</v>
      </c>
      <c r="Q1524" s="14">
        <f t="shared" ca="1" si="449"/>
        <v>8356</v>
      </c>
      <c r="R1524" s="12">
        <f t="shared" ca="1" si="450"/>
        <v>1587640</v>
      </c>
      <c r="S1524" s="12">
        <f t="shared" ca="1" si="451"/>
        <v>271.57</v>
      </c>
      <c r="T1524" s="12">
        <f t="shared" ca="1" si="452"/>
        <v>125160346</v>
      </c>
    </row>
    <row r="1525" spans="1:20">
      <c r="A1525" t="s">
        <v>1540</v>
      </c>
      <c r="B1525" t="str">
        <f t="shared" si="454"/>
        <v>2016</v>
      </c>
      <c r="D1525" s="3">
        <f t="shared" ca="1" si="439"/>
        <v>31967.64</v>
      </c>
      <c r="E1525" s="3">
        <f t="shared" ca="1" si="440"/>
        <v>88799</v>
      </c>
      <c r="F1525" s="1">
        <f t="shared" ca="1" si="441"/>
        <v>0.36</v>
      </c>
      <c r="G1525">
        <f t="shared" ca="1" si="453"/>
        <v>3</v>
      </c>
      <c r="H1525">
        <f t="shared" ca="1" si="442"/>
        <v>770</v>
      </c>
      <c r="I1525" s="3">
        <f t="shared" ca="1" si="443"/>
        <v>2072</v>
      </c>
      <c r="J1525">
        <v>12</v>
      </c>
      <c r="K1525" s="1">
        <f t="shared" ca="1" si="444"/>
        <v>0.2</v>
      </c>
      <c r="L1525">
        <f t="shared" ca="1" si="455"/>
        <v>5</v>
      </c>
      <c r="M1525" s="4">
        <f t="shared" ca="1" si="445"/>
        <v>193.50592258196497</v>
      </c>
      <c r="N1525" s="10">
        <f t="shared" ca="1" si="446"/>
        <v>1208.6666666666667</v>
      </c>
      <c r="O1525" s="3">
        <f t="shared" ca="1" si="447"/>
        <v>172.66666666666666</v>
      </c>
      <c r="P1525" s="14">
        <f t="shared" ca="1" si="448"/>
        <v>414.40000000000003</v>
      </c>
      <c r="Q1525" s="14">
        <f t="shared" ca="1" si="449"/>
        <v>6216</v>
      </c>
      <c r="R1525" s="12">
        <f t="shared" ca="1" si="450"/>
        <v>1595440</v>
      </c>
      <c r="S1525" s="12">
        <f t="shared" ca="1" si="451"/>
        <v>745.92</v>
      </c>
      <c r="T1525" s="12">
        <f t="shared" ca="1" si="452"/>
        <v>183991528</v>
      </c>
    </row>
    <row r="1526" spans="1:20">
      <c r="A1526" t="s">
        <v>1541</v>
      </c>
      <c r="B1526" t="str">
        <f t="shared" si="454"/>
        <v>2016</v>
      </c>
      <c r="D1526" s="3">
        <f t="shared" ca="1" si="439"/>
        <v>8801.16</v>
      </c>
      <c r="E1526" s="3">
        <f t="shared" ca="1" si="440"/>
        <v>73343</v>
      </c>
      <c r="F1526" s="1">
        <f t="shared" ca="1" si="441"/>
        <v>0.12</v>
      </c>
      <c r="G1526">
        <f t="shared" ca="1" si="453"/>
        <v>5</v>
      </c>
      <c r="H1526">
        <f t="shared" ca="1" si="442"/>
        <v>722</v>
      </c>
      <c r="I1526" s="3">
        <f t="shared" ca="1" si="443"/>
        <v>2213</v>
      </c>
      <c r="J1526">
        <v>12</v>
      </c>
      <c r="K1526" s="1">
        <f t="shared" ca="1" si="444"/>
        <v>0.2</v>
      </c>
      <c r="L1526">
        <f t="shared" ca="1" si="455"/>
        <v>6</v>
      </c>
      <c r="M1526" s="4">
        <f t="shared" ca="1" si="445"/>
        <v>206.67403797002339</v>
      </c>
      <c r="N1526" s="10">
        <f t="shared" ca="1" si="446"/>
        <v>1106.5</v>
      </c>
      <c r="O1526" s="3">
        <f t="shared" ca="1" si="447"/>
        <v>184.41666666666666</v>
      </c>
      <c r="P1526" s="14">
        <f t="shared" ca="1" si="448"/>
        <v>442.6</v>
      </c>
      <c r="Q1526" s="14">
        <f t="shared" ca="1" si="449"/>
        <v>11065</v>
      </c>
      <c r="R1526" s="12">
        <f t="shared" ca="1" si="450"/>
        <v>1597786</v>
      </c>
      <c r="S1526" s="12">
        <f t="shared" ca="1" si="451"/>
        <v>265.56</v>
      </c>
      <c r="T1526" s="12">
        <f t="shared" ca="1" si="452"/>
        <v>162308059</v>
      </c>
    </row>
    <row r="1527" spans="1:20">
      <c r="A1527" t="s">
        <v>1542</v>
      </c>
      <c r="B1527" t="str">
        <f t="shared" si="454"/>
        <v>2016</v>
      </c>
      <c r="D1527" s="3">
        <f t="shared" ref="D1527:D1590" ca="1" si="456">(+RANDBETWEEN(10,40)/100)*E1527</f>
        <v>19794.060000000001</v>
      </c>
      <c r="E1527" s="3">
        <f t="shared" ref="E1527:E1590" ca="1" si="457">+RANDBETWEEN(50000,120000)</f>
        <v>76131</v>
      </c>
      <c r="F1527" s="1">
        <f t="shared" ref="F1527:F1590" ca="1" si="458">+D1527/E1527</f>
        <v>0.26</v>
      </c>
      <c r="G1527">
        <f t="shared" ca="1" si="453"/>
        <v>4</v>
      </c>
      <c r="H1527">
        <f t="shared" ref="H1527:H1590" ca="1" si="459">+RANDBETWEEN(720,790)</f>
        <v>721</v>
      </c>
      <c r="I1527" s="3">
        <f t="shared" ref="I1527:I1590" ca="1" si="460">+RANDBETWEEN(2000,4000)</f>
        <v>3901</v>
      </c>
      <c r="J1527">
        <v>12</v>
      </c>
      <c r="K1527" s="1">
        <f t="shared" ref="K1527:K1590" ca="1" si="461">+RANDBETWEEN(15,21)/100</f>
        <v>0.16</v>
      </c>
      <c r="L1527">
        <f t="shared" ca="1" si="455"/>
        <v>6</v>
      </c>
      <c r="M1527" s="4">
        <f t="shared" ref="M1527:M1590" ca="1" si="462">-CUMIPMT(K1527/12,J1527,I1527,1,J1527,1)</f>
        <v>290.40748497228287</v>
      </c>
      <c r="N1527" s="10">
        <f t="shared" ref="N1527:N1590" ca="1" si="463">+((J1527-L1527)/J1527)*I1527</f>
        <v>1950.5</v>
      </c>
      <c r="O1527" s="3">
        <f t="shared" ref="O1527:O1590" ca="1" si="464">+I1527/J1527</f>
        <v>325.08333333333331</v>
      </c>
      <c r="P1527" s="14">
        <f t="shared" ref="P1527:P1590" ca="1" si="465">+K1527*I1527</f>
        <v>624.16</v>
      </c>
      <c r="Q1527" s="14">
        <f t="shared" ref="Q1527:Q1590" ca="1" si="466">+G1527*I1527</f>
        <v>15604</v>
      </c>
      <c r="R1527" s="12">
        <f t="shared" ref="R1527:R1590" ca="1" si="467">+I1527*H1527</f>
        <v>2812621</v>
      </c>
      <c r="S1527" s="12">
        <f t="shared" ref="S1527:S1590" ca="1" si="468">+F1527*I1527</f>
        <v>1014.26</v>
      </c>
      <c r="T1527" s="12">
        <f t="shared" ref="T1527:T1590" ca="1" si="469">+E1527*I1527</f>
        <v>296987031</v>
      </c>
    </row>
    <row r="1528" spans="1:20">
      <c r="A1528" t="s">
        <v>1543</v>
      </c>
      <c r="B1528" t="str">
        <f t="shared" si="454"/>
        <v>2016</v>
      </c>
      <c r="D1528" s="3">
        <f t="shared" ca="1" si="456"/>
        <v>12137.62</v>
      </c>
      <c r="E1528" s="3">
        <f t="shared" ca="1" si="457"/>
        <v>110342</v>
      </c>
      <c r="F1528" s="1">
        <f t="shared" ca="1" si="458"/>
        <v>0.11</v>
      </c>
      <c r="G1528">
        <f t="shared" ref="G1528:G1591" ca="1" si="470">+RANDBETWEEN(3,5)</f>
        <v>3</v>
      </c>
      <c r="H1528">
        <f t="shared" ca="1" si="459"/>
        <v>779</v>
      </c>
      <c r="I1528" s="3">
        <f t="shared" ca="1" si="460"/>
        <v>2215</v>
      </c>
      <c r="J1528">
        <v>12</v>
      </c>
      <c r="K1528" s="1">
        <f t="shared" ca="1" si="461"/>
        <v>0.2</v>
      </c>
      <c r="L1528">
        <f t="shared" ca="1" si="455"/>
        <v>3</v>
      </c>
      <c r="M1528" s="4">
        <f t="shared" ca="1" si="462"/>
        <v>206.86081974857731</v>
      </c>
      <c r="N1528" s="10">
        <f t="shared" ca="1" si="463"/>
        <v>1661.25</v>
      </c>
      <c r="O1528" s="3">
        <f t="shared" ca="1" si="464"/>
        <v>184.58333333333334</v>
      </c>
      <c r="P1528" s="14">
        <f t="shared" ca="1" si="465"/>
        <v>443</v>
      </c>
      <c r="Q1528" s="14">
        <f t="shared" ca="1" si="466"/>
        <v>6645</v>
      </c>
      <c r="R1528" s="12">
        <f t="shared" ca="1" si="467"/>
        <v>1725485</v>
      </c>
      <c r="S1528" s="12">
        <f t="shared" ca="1" si="468"/>
        <v>243.65</v>
      </c>
      <c r="T1528" s="12">
        <f t="shared" ca="1" si="469"/>
        <v>244407530</v>
      </c>
    </row>
    <row r="1529" spans="1:20">
      <c r="A1529" t="s">
        <v>1544</v>
      </c>
      <c r="B1529" t="str">
        <f t="shared" si="454"/>
        <v>2016</v>
      </c>
      <c r="D1529" s="3">
        <f t="shared" ca="1" si="456"/>
        <v>34314.720000000001</v>
      </c>
      <c r="E1529" s="3">
        <f t="shared" ca="1" si="457"/>
        <v>103984</v>
      </c>
      <c r="F1529" s="1">
        <f t="shared" ca="1" si="458"/>
        <v>0.33</v>
      </c>
      <c r="G1529">
        <f t="shared" ca="1" si="470"/>
        <v>5</v>
      </c>
      <c r="H1529">
        <f t="shared" ca="1" si="459"/>
        <v>785</v>
      </c>
      <c r="I1529" s="3">
        <f t="shared" ca="1" si="460"/>
        <v>3175</v>
      </c>
      <c r="J1529">
        <v>12</v>
      </c>
      <c r="K1529" s="1">
        <f t="shared" ca="1" si="461"/>
        <v>0.21</v>
      </c>
      <c r="L1529">
        <f t="shared" ca="1" si="455"/>
        <v>5</v>
      </c>
      <c r="M1529" s="4">
        <f t="shared" ca="1" si="462"/>
        <v>311.61894875083789</v>
      </c>
      <c r="N1529" s="10">
        <f t="shared" ca="1" si="463"/>
        <v>1852.0833333333335</v>
      </c>
      <c r="O1529" s="3">
        <f t="shared" ca="1" si="464"/>
        <v>264.58333333333331</v>
      </c>
      <c r="P1529" s="14">
        <f t="shared" ca="1" si="465"/>
        <v>666.75</v>
      </c>
      <c r="Q1529" s="14">
        <f t="shared" ca="1" si="466"/>
        <v>15875</v>
      </c>
      <c r="R1529" s="12">
        <f t="shared" ca="1" si="467"/>
        <v>2492375</v>
      </c>
      <c r="S1529" s="12">
        <f t="shared" ca="1" si="468"/>
        <v>1047.75</v>
      </c>
      <c r="T1529" s="12">
        <f t="shared" ca="1" si="469"/>
        <v>330149200</v>
      </c>
    </row>
    <row r="1530" spans="1:20">
      <c r="A1530" t="s">
        <v>1545</v>
      </c>
      <c r="B1530" t="str">
        <f t="shared" si="454"/>
        <v>2016</v>
      </c>
      <c r="D1530" s="3">
        <f t="shared" ca="1" si="456"/>
        <v>27101.55</v>
      </c>
      <c r="E1530" s="3">
        <f t="shared" ca="1" si="457"/>
        <v>77433</v>
      </c>
      <c r="F1530" s="1">
        <f t="shared" ca="1" si="458"/>
        <v>0.35</v>
      </c>
      <c r="G1530">
        <f t="shared" ca="1" si="470"/>
        <v>5</v>
      </c>
      <c r="H1530">
        <f t="shared" ca="1" si="459"/>
        <v>720</v>
      </c>
      <c r="I1530" s="3">
        <f t="shared" ca="1" si="460"/>
        <v>3167</v>
      </c>
      <c r="J1530">
        <v>12</v>
      </c>
      <c r="K1530" s="1">
        <f t="shared" ca="1" si="461"/>
        <v>0.15</v>
      </c>
      <c r="L1530">
        <f t="shared" ca="1" si="455"/>
        <v>6</v>
      </c>
      <c r="M1530" s="4">
        <f t="shared" ca="1" si="462"/>
        <v>220.82903937317911</v>
      </c>
      <c r="N1530" s="10">
        <f t="shared" ca="1" si="463"/>
        <v>1583.5</v>
      </c>
      <c r="O1530" s="3">
        <f t="shared" ca="1" si="464"/>
        <v>263.91666666666669</v>
      </c>
      <c r="P1530" s="14">
        <f t="shared" ca="1" si="465"/>
        <v>475.04999999999995</v>
      </c>
      <c r="Q1530" s="14">
        <f t="shared" ca="1" si="466"/>
        <v>15835</v>
      </c>
      <c r="R1530" s="12">
        <f t="shared" ca="1" si="467"/>
        <v>2280240</v>
      </c>
      <c r="S1530" s="12">
        <f t="shared" ca="1" si="468"/>
        <v>1108.4499999999998</v>
      </c>
      <c r="T1530" s="12">
        <f t="shared" ca="1" si="469"/>
        <v>245230311</v>
      </c>
    </row>
    <row r="1531" spans="1:20">
      <c r="A1531" t="s">
        <v>1546</v>
      </c>
      <c r="B1531" t="str">
        <f t="shared" si="454"/>
        <v>2016</v>
      </c>
      <c r="D1531" s="3">
        <f t="shared" ca="1" si="456"/>
        <v>13300.92</v>
      </c>
      <c r="E1531" s="3">
        <f t="shared" ca="1" si="457"/>
        <v>110841</v>
      </c>
      <c r="F1531" s="1">
        <f t="shared" ca="1" si="458"/>
        <v>0.12</v>
      </c>
      <c r="G1531">
        <f t="shared" ca="1" si="470"/>
        <v>3</v>
      </c>
      <c r="H1531">
        <f t="shared" ca="1" si="459"/>
        <v>772</v>
      </c>
      <c r="I1531" s="3">
        <f t="shared" ca="1" si="460"/>
        <v>2560</v>
      </c>
      <c r="J1531">
        <v>12</v>
      </c>
      <c r="K1531" s="1">
        <f t="shared" ca="1" si="461"/>
        <v>0.2</v>
      </c>
      <c r="L1531">
        <f t="shared" ca="1" si="455"/>
        <v>5</v>
      </c>
      <c r="M1531" s="4">
        <f t="shared" ca="1" si="462"/>
        <v>239.08067654914592</v>
      </c>
      <c r="N1531" s="10">
        <f t="shared" ca="1" si="463"/>
        <v>1493.3333333333335</v>
      </c>
      <c r="O1531" s="3">
        <f t="shared" ca="1" si="464"/>
        <v>213.33333333333334</v>
      </c>
      <c r="P1531" s="14">
        <f t="shared" ca="1" si="465"/>
        <v>512</v>
      </c>
      <c r="Q1531" s="14">
        <f t="shared" ca="1" si="466"/>
        <v>7680</v>
      </c>
      <c r="R1531" s="12">
        <f t="shared" ca="1" si="467"/>
        <v>1976320</v>
      </c>
      <c r="S1531" s="12">
        <f t="shared" ca="1" si="468"/>
        <v>307.2</v>
      </c>
      <c r="T1531" s="12">
        <f t="shared" ca="1" si="469"/>
        <v>283752960</v>
      </c>
    </row>
    <row r="1532" spans="1:20">
      <c r="A1532" t="s">
        <v>1547</v>
      </c>
      <c r="B1532" t="str">
        <f t="shared" si="454"/>
        <v>2016</v>
      </c>
      <c r="D1532" s="3">
        <f t="shared" ca="1" si="456"/>
        <v>30563.52</v>
      </c>
      <c r="E1532" s="3">
        <f t="shared" ca="1" si="457"/>
        <v>95511</v>
      </c>
      <c r="F1532" s="1">
        <f t="shared" ca="1" si="458"/>
        <v>0.32</v>
      </c>
      <c r="G1532">
        <f t="shared" ca="1" si="470"/>
        <v>5</v>
      </c>
      <c r="H1532">
        <f t="shared" ca="1" si="459"/>
        <v>735</v>
      </c>
      <c r="I1532" s="3">
        <f t="shared" ca="1" si="460"/>
        <v>3546</v>
      </c>
      <c r="J1532">
        <v>12</v>
      </c>
      <c r="K1532" s="1">
        <f t="shared" ca="1" si="461"/>
        <v>0.17</v>
      </c>
      <c r="L1532">
        <f t="shared" ca="1" si="455"/>
        <v>3</v>
      </c>
      <c r="M1532" s="4">
        <f t="shared" ca="1" si="462"/>
        <v>280.73256575751861</v>
      </c>
      <c r="N1532" s="10">
        <f t="shared" ca="1" si="463"/>
        <v>2659.5</v>
      </c>
      <c r="O1532" s="3">
        <f t="shared" ca="1" si="464"/>
        <v>295.5</v>
      </c>
      <c r="P1532" s="14">
        <f t="shared" ca="1" si="465"/>
        <v>602.82000000000005</v>
      </c>
      <c r="Q1532" s="14">
        <f t="shared" ca="1" si="466"/>
        <v>17730</v>
      </c>
      <c r="R1532" s="12">
        <f t="shared" ca="1" si="467"/>
        <v>2606310</v>
      </c>
      <c r="S1532" s="12">
        <f t="shared" ca="1" si="468"/>
        <v>1134.72</v>
      </c>
      <c r="T1532" s="12">
        <f t="shared" ca="1" si="469"/>
        <v>338682006</v>
      </c>
    </row>
    <row r="1533" spans="1:20">
      <c r="A1533" t="s">
        <v>1548</v>
      </c>
      <c r="B1533" t="str">
        <f t="shared" si="454"/>
        <v>2016</v>
      </c>
      <c r="D1533" s="3">
        <f t="shared" ca="1" si="456"/>
        <v>21828.18</v>
      </c>
      <c r="E1533" s="3">
        <f t="shared" ca="1" si="457"/>
        <v>66146</v>
      </c>
      <c r="F1533" s="1">
        <f t="shared" ca="1" si="458"/>
        <v>0.33</v>
      </c>
      <c r="G1533">
        <f t="shared" ca="1" si="470"/>
        <v>4</v>
      </c>
      <c r="H1533">
        <f t="shared" ca="1" si="459"/>
        <v>745</v>
      </c>
      <c r="I1533" s="3">
        <f t="shared" ca="1" si="460"/>
        <v>2135</v>
      </c>
      <c r="J1533">
        <v>12</v>
      </c>
      <c r="K1533" s="1">
        <f t="shared" ca="1" si="461"/>
        <v>0.16</v>
      </c>
      <c r="L1533">
        <f t="shared" ca="1" si="455"/>
        <v>5</v>
      </c>
      <c r="M1533" s="4">
        <f t="shared" ca="1" si="462"/>
        <v>158.93872863774007</v>
      </c>
      <c r="N1533" s="10">
        <f t="shared" ca="1" si="463"/>
        <v>1245.4166666666667</v>
      </c>
      <c r="O1533" s="3">
        <f t="shared" ca="1" si="464"/>
        <v>177.91666666666666</v>
      </c>
      <c r="P1533" s="14">
        <f t="shared" ca="1" si="465"/>
        <v>341.6</v>
      </c>
      <c r="Q1533" s="14">
        <f t="shared" ca="1" si="466"/>
        <v>8540</v>
      </c>
      <c r="R1533" s="12">
        <f t="shared" ca="1" si="467"/>
        <v>1590575</v>
      </c>
      <c r="S1533" s="12">
        <f t="shared" ca="1" si="468"/>
        <v>704.55000000000007</v>
      </c>
      <c r="T1533" s="12">
        <f t="shared" ca="1" si="469"/>
        <v>141221710</v>
      </c>
    </row>
    <row r="1534" spans="1:20">
      <c r="A1534" t="s">
        <v>1549</v>
      </c>
      <c r="B1534" t="str">
        <f t="shared" si="454"/>
        <v>2016</v>
      </c>
      <c r="D1534" s="3">
        <f t="shared" ca="1" si="456"/>
        <v>29763.99</v>
      </c>
      <c r="E1534" s="3">
        <f t="shared" ca="1" si="457"/>
        <v>110237</v>
      </c>
      <c r="F1534" s="1">
        <f t="shared" ca="1" si="458"/>
        <v>0.27</v>
      </c>
      <c r="G1534">
        <f t="shared" ca="1" si="470"/>
        <v>4</v>
      </c>
      <c r="H1534">
        <f t="shared" ca="1" si="459"/>
        <v>761</v>
      </c>
      <c r="I1534" s="3">
        <f t="shared" ca="1" si="460"/>
        <v>2646</v>
      </c>
      <c r="J1534">
        <v>12</v>
      </c>
      <c r="K1534" s="1">
        <f t="shared" ca="1" si="461"/>
        <v>0.16</v>
      </c>
      <c r="L1534">
        <f t="shared" ca="1" si="455"/>
        <v>4</v>
      </c>
      <c r="M1534" s="4">
        <f t="shared" ca="1" si="462"/>
        <v>196.97980139365816</v>
      </c>
      <c r="N1534" s="10">
        <f t="shared" ca="1" si="463"/>
        <v>1764</v>
      </c>
      <c r="O1534" s="3">
        <f t="shared" ca="1" si="464"/>
        <v>220.5</v>
      </c>
      <c r="P1534" s="14">
        <f t="shared" ca="1" si="465"/>
        <v>423.36</v>
      </c>
      <c r="Q1534" s="14">
        <f t="shared" ca="1" si="466"/>
        <v>10584</v>
      </c>
      <c r="R1534" s="12">
        <f t="shared" ca="1" si="467"/>
        <v>2013606</v>
      </c>
      <c r="S1534" s="12">
        <f t="shared" ca="1" si="468"/>
        <v>714.42000000000007</v>
      </c>
      <c r="T1534" s="12">
        <f t="shared" ca="1" si="469"/>
        <v>291687102</v>
      </c>
    </row>
    <row r="1535" spans="1:20">
      <c r="A1535" t="s">
        <v>1550</v>
      </c>
      <c r="B1535" t="str">
        <f t="shared" si="454"/>
        <v>2016</v>
      </c>
      <c r="D1535" s="3">
        <f t="shared" ca="1" si="456"/>
        <v>11345.1</v>
      </c>
      <c r="E1535" s="3">
        <f t="shared" ca="1" si="457"/>
        <v>113451</v>
      </c>
      <c r="F1535" s="1">
        <f t="shared" ca="1" si="458"/>
        <v>0.1</v>
      </c>
      <c r="G1535">
        <f t="shared" ca="1" si="470"/>
        <v>4</v>
      </c>
      <c r="H1535">
        <f t="shared" ca="1" si="459"/>
        <v>728</v>
      </c>
      <c r="I1535" s="3">
        <f t="shared" ca="1" si="460"/>
        <v>3975</v>
      </c>
      <c r="J1535">
        <v>12</v>
      </c>
      <c r="K1535" s="1">
        <f t="shared" ca="1" si="461"/>
        <v>0.15</v>
      </c>
      <c r="L1535">
        <f t="shared" ca="1" si="455"/>
        <v>4</v>
      </c>
      <c r="M1535" s="4">
        <f t="shared" ca="1" si="462"/>
        <v>277.1693815940597</v>
      </c>
      <c r="N1535" s="10">
        <f t="shared" ca="1" si="463"/>
        <v>2650</v>
      </c>
      <c r="O1535" s="3">
        <f t="shared" ca="1" si="464"/>
        <v>331.25</v>
      </c>
      <c r="P1535" s="14">
        <f t="shared" ca="1" si="465"/>
        <v>596.25</v>
      </c>
      <c r="Q1535" s="14">
        <f t="shared" ca="1" si="466"/>
        <v>15900</v>
      </c>
      <c r="R1535" s="12">
        <f t="shared" ca="1" si="467"/>
        <v>2893800</v>
      </c>
      <c r="S1535" s="12">
        <f t="shared" ca="1" si="468"/>
        <v>397.5</v>
      </c>
      <c r="T1535" s="12">
        <f t="shared" ca="1" si="469"/>
        <v>450967725</v>
      </c>
    </row>
    <row r="1536" spans="1:20">
      <c r="A1536" t="s">
        <v>1551</v>
      </c>
      <c r="B1536" t="str">
        <f t="shared" si="454"/>
        <v>2016</v>
      </c>
      <c r="D1536" s="3">
        <f t="shared" ca="1" si="456"/>
        <v>33617.85</v>
      </c>
      <c r="E1536" s="3">
        <f t="shared" ca="1" si="457"/>
        <v>96051</v>
      </c>
      <c r="F1536" s="1">
        <f t="shared" ca="1" si="458"/>
        <v>0.35</v>
      </c>
      <c r="G1536">
        <f t="shared" ca="1" si="470"/>
        <v>3</v>
      </c>
      <c r="H1536">
        <f t="shared" ca="1" si="459"/>
        <v>721</v>
      </c>
      <c r="I1536" s="3">
        <f t="shared" ca="1" si="460"/>
        <v>3577</v>
      </c>
      <c r="J1536">
        <v>12</v>
      </c>
      <c r="K1536" s="1">
        <f t="shared" ca="1" si="461"/>
        <v>0.17</v>
      </c>
      <c r="L1536">
        <f t="shared" ca="1" si="455"/>
        <v>3</v>
      </c>
      <c r="M1536" s="4">
        <f t="shared" ca="1" si="462"/>
        <v>283.18679856588943</v>
      </c>
      <c r="N1536" s="10">
        <f t="shared" ca="1" si="463"/>
        <v>2682.75</v>
      </c>
      <c r="O1536" s="3">
        <f t="shared" ca="1" si="464"/>
        <v>298.08333333333331</v>
      </c>
      <c r="P1536" s="14">
        <f t="shared" ca="1" si="465"/>
        <v>608.09</v>
      </c>
      <c r="Q1536" s="14">
        <f t="shared" ca="1" si="466"/>
        <v>10731</v>
      </c>
      <c r="R1536" s="12">
        <f t="shared" ca="1" si="467"/>
        <v>2579017</v>
      </c>
      <c r="S1536" s="12">
        <f t="shared" ca="1" si="468"/>
        <v>1251.9499999999998</v>
      </c>
      <c r="T1536" s="12">
        <f t="shared" ca="1" si="469"/>
        <v>343574427</v>
      </c>
    </row>
    <row r="1537" spans="1:20">
      <c r="A1537" t="s">
        <v>1552</v>
      </c>
      <c r="B1537" t="str">
        <f t="shared" si="454"/>
        <v>2016</v>
      </c>
      <c r="D1537" s="3">
        <f t="shared" ca="1" si="456"/>
        <v>13634.08</v>
      </c>
      <c r="E1537" s="3">
        <f t="shared" ca="1" si="457"/>
        <v>85213</v>
      </c>
      <c r="F1537" s="1">
        <f t="shared" ca="1" si="458"/>
        <v>0.16</v>
      </c>
      <c r="G1537">
        <f t="shared" ca="1" si="470"/>
        <v>5</v>
      </c>
      <c r="H1537">
        <f t="shared" ca="1" si="459"/>
        <v>755</v>
      </c>
      <c r="I1537" s="3">
        <f t="shared" ca="1" si="460"/>
        <v>3379</v>
      </c>
      <c r="J1537">
        <v>12</v>
      </c>
      <c r="K1537" s="1">
        <f t="shared" ca="1" si="461"/>
        <v>0.19</v>
      </c>
      <c r="L1537">
        <f t="shared" ca="1" si="455"/>
        <v>6</v>
      </c>
      <c r="M1537" s="4">
        <f t="shared" ca="1" si="462"/>
        <v>299.52167403897141</v>
      </c>
      <c r="N1537" s="10">
        <f t="shared" ca="1" si="463"/>
        <v>1689.5</v>
      </c>
      <c r="O1537" s="3">
        <f t="shared" ca="1" si="464"/>
        <v>281.58333333333331</v>
      </c>
      <c r="P1537" s="14">
        <f t="shared" ca="1" si="465"/>
        <v>642.01</v>
      </c>
      <c r="Q1537" s="14">
        <f t="shared" ca="1" si="466"/>
        <v>16895</v>
      </c>
      <c r="R1537" s="12">
        <f t="shared" ca="1" si="467"/>
        <v>2551145</v>
      </c>
      <c r="S1537" s="12">
        <f t="shared" ca="1" si="468"/>
        <v>540.64</v>
      </c>
      <c r="T1537" s="12">
        <f t="shared" ca="1" si="469"/>
        <v>287934727</v>
      </c>
    </row>
    <row r="1538" spans="1:20">
      <c r="A1538" t="s">
        <v>1553</v>
      </c>
      <c r="B1538" t="str">
        <f t="shared" ref="B1538:B1601" si="471">+LEFT(A1538,4)</f>
        <v>2016</v>
      </c>
      <c r="D1538" s="3">
        <f t="shared" ca="1" si="456"/>
        <v>44367.200000000004</v>
      </c>
      <c r="E1538" s="3">
        <f t="shared" ca="1" si="457"/>
        <v>110918</v>
      </c>
      <c r="F1538" s="1">
        <f t="shared" ca="1" si="458"/>
        <v>0.4</v>
      </c>
      <c r="G1538">
        <f t="shared" ca="1" si="470"/>
        <v>4</v>
      </c>
      <c r="H1538">
        <f t="shared" ca="1" si="459"/>
        <v>759</v>
      </c>
      <c r="I1538" s="3">
        <f t="shared" ca="1" si="460"/>
        <v>2040</v>
      </c>
      <c r="J1538">
        <v>12</v>
      </c>
      <c r="K1538" s="1">
        <f t="shared" ca="1" si="461"/>
        <v>0.21</v>
      </c>
      <c r="L1538">
        <f t="shared" ca="1" si="455"/>
        <v>3</v>
      </c>
      <c r="M1538" s="4">
        <f t="shared" ca="1" si="462"/>
        <v>200.22130880368795</v>
      </c>
      <c r="N1538" s="10">
        <f t="shared" ca="1" si="463"/>
        <v>1530</v>
      </c>
      <c r="O1538" s="3">
        <f t="shared" ca="1" si="464"/>
        <v>170</v>
      </c>
      <c r="P1538" s="14">
        <f t="shared" ca="1" si="465"/>
        <v>428.4</v>
      </c>
      <c r="Q1538" s="14">
        <f t="shared" ca="1" si="466"/>
        <v>8160</v>
      </c>
      <c r="R1538" s="12">
        <f t="shared" ca="1" si="467"/>
        <v>1548360</v>
      </c>
      <c r="S1538" s="12">
        <f t="shared" ca="1" si="468"/>
        <v>816</v>
      </c>
      <c r="T1538" s="12">
        <f t="shared" ca="1" si="469"/>
        <v>226272720</v>
      </c>
    </row>
    <row r="1539" spans="1:20">
      <c r="A1539" t="s">
        <v>1554</v>
      </c>
      <c r="B1539" t="str">
        <f t="shared" si="471"/>
        <v>2016</v>
      </c>
      <c r="D1539" s="3">
        <f t="shared" ca="1" si="456"/>
        <v>20132.7</v>
      </c>
      <c r="E1539" s="3">
        <f t="shared" ca="1" si="457"/>
        <v>95870</v>
      </c>
      <c r="F1539" s="1">
        <f t="shared" ca="1" si="458"/>
        <v>0.21000000000000002</v>
      </c>
      <c r="G1539">
        <f t="shared" ca="1" si="470"/>
        <v>3</v>
      </c>
      <c r="H1539">
        <f t="shared" ca="1" si="459"/>
        <v>783</v>
      </c>
      <c r="I1539" s="3">
        <f t="shared" ca="1" si="460"/>
        <v>2725</v>
      </c>
      <c r="J1539">
        <v>12</v>
      </c>
      <c r="K1539" s="1">
        <f t="shared" ca="1" si="461"/>
        <v>0.18</v>
      </c>
      <c r="L1539">
        <f t="shared" ref="L1539:L1602" ca="1" si="472">+RANDBETWEEN(3,6)</f>
        <v>5</v>
      </c>
      <c r="M1539" s="4">
        <f t="shared" ca="1" si="462"/>
        <v>228.63129855535374</v>
      </c>
      <c r="N1539" s="10">
        <f t="shared" ca="1" si="463"/>
        <v>1589.5833333333335</v>
      </c>
      <c r="O1539" s="3">
        <f t="shared" ca="1" si="464"/>
        <v>227.08333333333334</v>
      </c>
      <c r="P1539" s="14">
        <f t="shared" ca="1" si="465"/>
        <v>490.5</v>
      </c>
      <c r="Q1539" s="14">
        <f t="shared" ca="1" si="466"/>
        <v>8175</v>
      </c>
      <c r="R1539" s="12">
        <f t="shared" ca="1" si="467"/>
        <v>2133675</v>
      </c>
      <c r="S1539" s="12">
        <f t="shared" ca="1" si="468"/>
        <v>572.25</v>
      </c>
      <c r="T1539" s="12">
        <f t="shared" ca="1" si="469"/>
        <v>261245750</v>
      </c>
    </row>
    <row r="1540" spans="1:20">
      <c r="A1540" t="s">
        <v>1555</v>
      </c>
      <c r="B1540" t="str">
        <f t="shared" si="471"/>
        <v>2016</v>
      </c>
      <c r="D1540" s="3">
        <f t="shared" ca="1" si="456"/>
        <v>19242.509999999998</v>
      </c>
      <c r="E1540" s="3">
        <f t="shared" ca="1" si="457"/>
        <v>91631</v>
      </c>
      <c r="F1540" s="1">
        <f t="shared" ca="1" si="458"/>
        <v>0.21</v>
      </c>
      <c r="G1540">
        <f t="shared" ca="1" si="470"/>
        <v>4</v>
      </c>
      <c r="H1540">
        <f t="shared" ca="1" si="459"/>
        <v>755</v>
      </c>
      <c r="I1540" s="3">
        <f t="shared" ca="1" si="460"/>
        <v>3041</v>
      </c>
      <c r="J1540">
        <v>12</v>
      </c>
      <c r="K1540" s="1">
        <f t="shared" ca="1" si="461"/>
        <v>0.16</v>
      </c>
      <c r="L1540">
        <f t="shared" ca="1" si="472"/>
        <v>4</v>
      </c>
      <c r="M1540" s="4">
        <f t="shared" ca="1" si="462"/>
        <v>226.38532730087471</v>
      </c>
      <c r="N1540" s="10">
        <f t="shared" ca="1" si="463"/>
        <v>2027.3333333333333</v>
      </c>
      <c r="O1540" s="3">
        <f t="shared" ca="1" si="464"/>
        <v>253.41666666666666</v>
      </c>
      <c r="P1540" s="14">
        <f t="shared" ca="1" si="465"/>
        <v>486.56</v>
      </c>
      <c r="Q1540" s="14">
        <f t="shared" ca="1" si="466"/>
        <v>12164</v>
      </c>
      <c r="R1540" s="12">
        <f t="shared" ca="1" si="467"/>
        <v>2295955</v>
      </c>
      <c r="S1540" s="12">
        <f t="shared" ca="1" si="468"/>
        <v>638.61</v>
      </c>
      <c r="T1540" s="12">
        <f t="shared" ca="1" si="469"/>
        <v>278649871</v>
      </c>
    </row>
    <row r="1541" spans="1:20">
      <c r="A1541" t="s">
        <v>1556</v>
      </c>
      <c r="B1541" t="str">
        <f t="shared" si="471"/>
        <v>2016</v>
      </c>
      <c r="D1541" s="3">
        <f t="shared" ca="1" si="456"/>
        <v>27043.08</v>
      </c>
      <c r="E1541" s="3">
        <f t="shared" ca="1" si="457"/>
        <v>71166</v>
      </c>
      <c r="F1541" s="1">
        <f t="shared" ca="1" si="458"/>
        <v>0.38</v>
      </c>
      <c r="G1541">
        <f t="shared" ca="1" si="470"/>
        <v>4</v>
      </c>
      <c r="H1541">
        <f t="shared" ca="1" si="459"/>
        <v>755</v>
      </c>
      <c r="I1541" s="3">
        <f t="shared" ca="1" si="460"/>
        <v>3931</v>
      </c>
      <c r="J1541">
        <v>12</v>
      </c>
      <c r="K1541" s="1">
        <f t="shared" ca="1" si="461"/>
        <v>0.21</v>
      </c>
      <c r="L1541">
        <f t="shared" ca="1" si="472"/>
        <v>6</v>
      </c>
      <c r="M1541" s="4">
        <f t="shared" ca="1" si="462"/>
        <v>385.81861024867516</v>
      </c>
      <c r="N1541" s="10">
        <f t="shared" ca="1" si="463"/>
        <v>1965.5</v>
      </c>
      <c r="O1541" s="3">
        <f t="shared" ca="1" si="464"/>
        <v>327.58333333333331</v>
      </c>
      <c r="P1541" s="14">
        <f t="shared" ca="1" si="465"/>
        <v>825.51</v>
      </c>
      <c r="Q1541" s="14">
        <f t="shared" ca="1" si="466"/>
        <v>15724</v>
      </c>
      <c r="R1541" s="12">
        <f t="shared" ca="1" si="467"/>
        <v>2967905</v>
      </c>
      <c r="S1541" s="12">
        <f t="shared" ca="1" si="468"/>
        <v>1493.78</v>
      </c>
      <c r="T1541" s="12">
        <f t="shared" ca="1" si="469"/>
        <v>279753546</v>
      </c>
    </row>
    <row r="1542" spans="1:20">
      <c r="A1542" t="s">
        <v>1557</v>
      </c>
      <c r="B1542" t="str">
        <f t="shared" si="471"/>
        <v>2016</v>
      </c>
      <c r="D1542" s="3">
        <f t="shared" ca="1" si="456"/>
        <v>25752</v>
      </c>
      <c r="E1542" s="3">
        <f t="shared" ca="1" si="457"/>
        <v>107300</v>
      </c>
      <c r="F1542" s="1">
        <f t="shared" ca="1" si="458"/>
        <v>0.24</v>
      </c>
      <c r="G1542">
        <f t="shared" ca="1" si="470"/>
        <v>4</v>
      </c>
      <c r="H1542">
        <f t="shared" ca="1" si="459"/>
        <v>747</v>
      </c>
      <c r="I1542" s="3">
        <f t="shared" ca="1" si="460"/>
        <v>2102</v>
      </c>
      <c r="J1542">
        <v>12</v>
      </c>
      <c r="K1542" s="1">
        <f t="shared" ca="1" si="461"/>
        <v>0.2</v>
      </c>
      <c r="L1542">
        <f t="shared" ca="1" si="472"/>
        <v>5</v>
      </c>
      <c r="M1542" s="4">
        <f t="shared" ca="1" si="462"/>
        <v>196.30764926027527</v>
      </c>
      <c r="N1542" s="10">
        <f t="shared" ca="1" si="463"/>
        <v>1226.1666666666667</v>
      </c>
      <c r="O1542" s="3">
        <f t="shared" ca="1" si="464"/>
        <v>175.16666666666666</v>
      </c>
      <c r="P1542" s="14">
        <f t="shared" ca="1" si="465"/>
        <v>420.40000000000003</v>
      </c>
      <c r="Q1542" s="14">
        <f t="shared" ca="1" si="466"/>
        <v>8408</v>
      </c>
      <c r="R1542" s="12">
        <f t="shared" ca="1" si="467"/>
        <v>1570194</v>
      </c>
      <c r="S1542" s="12">
        <f t="shared" ca="1" si="468"/>
        <v>504.47999999999996</v>
      </c>
      <c r="T1542" s="12">
        <f t="shared" ca="1" si="469"/>
        <v>225544600</v>
      </c>
    </row>
    <row r="1543" spans="1:20">
      <c r="A1543" t="s">
        <v>1558</v>
      </c>
      <c r="B1543" t="str">
        <f t="shared" si="471"/>
        <v>2016</v>
      </c>
      <c r="D1543" s="3">
        <f t="shared" ca="1" si="456"/>
        <v>17741.55</v>
      </c>
      <c r="E1543" s="3">
        <f t="shared" ca="1" si="457"/>
        <v>118277</v>
      </c>
      <c r="F1543" s="1">
        <f t="shared" ca="1" si="458"/>
        <v>0.15</v>
      </c>
      <c r="G1543">
        <f t="shared" ca="1" si="470"/>
        <v>4</v>
      </c>
      <c r="H1543">
        <f t="shared" ca="1" si="459"/>
        <v>771</v>
      </c>
      <c r="I1543" s="3">
        <f t="shared" ca="1" si="460"/>
        <v>3679</v>
      </c>
      <c r="J1543">
        <v>12</v>
      </c>
      <c r="K1543" s="1">
        <f t="shared" ca="1" si="461"/>
        <v>0.16</v>
      </c>
      <c r="L1543">
        <f t="shared" ca="1" si="472"/>
        <v>6</v>
      </c>
      <c r="M1543" s="4">
        <f t="shared" ca="1" si="462"/>
        <v>273.88083496873332</v>
      </c>
      <c r="N1543" s="10">
        <f t="shared" ca="1" si="463"/>
        <v>1839.5</v>
      </c>
      <c r="O1543" s="3">
        <f t="shared" ca="1" si="464"/>
        <v>306.58333333333331</v>
      </c>
      <c r="P1543" s="14">
        <f t="shared" ca="1" si="465"/>
        <v>588.64</v>
      </c>
      <c r="Q1543" s="14">
        <f t="shared" ca="1" si="466"/>
        <v>14716</v>
      </c>
      <c r="R1543" s="12">
        <f t="shared" ca="1" si="467"/>
        <v>2836509</v>
      </c>
      <c r="S1543" s="12">
        <f t="shared" ca="1" si="468"/>
        <v>551.85</v>
      </c>
      <c r="T1543" s="12">
        <f t="shared" ca="1" si="469"/>
        <v>435141083</v>
      </c>
    </row>
    <row r="1544" spans="1:20">
      <c r="A1544" t="s">
        <v>1559</v>
      </c>
      <c r="B1544" t="str">
        <f t="shared" si="471"/>
        <v>2016</v>
      </c>
      <c r="D1544" s="3">
        <f t="shared" ca="1" si="456"/>
        <v>23229.54</v>
      </c>
      <c r="E1544" s="3">
        <f t="shared" ca="1" si="457"/>
        <v>100998</v>
      </c>
      <c r="F1544" s="1">
        <f t="shared" ca="1" si="458"/>
        <v>0.23</v>
      </c>
      <c r="G1544">
        <f t="shared" ca="1" si="470"/>
        <v>4</v>
      </c>
      <c r="H1544">
        <f t="shared" ca="1" si="459"/>
        <v>765</v>
      </c>
      <c r="I1544" s="3">
        <f t="shared" ca="1" si="460"/>
        <v>3572</v>
      </c>
      <c r="J1544">
        <v>12</v>
      </c>
      <c r="K1544" s="1">
        <f t="shared" ca="1" si="461"/>
        <v>0.17</v>
      </c>
      <c r="L1544">
        <f t="shared" ca="1" si="472"/>
        <v>6</v>
      </c>
      <c r="M1544" s="4">
        <f t="shared" ca="1" si="462"/>
        <v>282.79095456453933</v>
      </c>
      <c r="N1544" s="10">
        <f t="shared" ca="1" si="463"/>
        <v>1786</v>
      </c>
      <c r="O1544" s="3">
        <f t="shared" ca="1" si="464"/>
        <v>297.66666666666669</v>
      </c>
      <c r="P1544" s="14">
        <f t="shared" ca="1" si="465"/>
        <v>607.24</v>
      </c>
      <c r="Q1544" s="14">
        <f t="shared" ca="1" si="466"/>
        <v>14288</v>
      </c>
      <c r="R1544" s="12">
        <f t="shared" ca="1" si="467"/>
        <v>2732580</v>
      </c>
      <c r="S1544" s="12">
        <f t="shared" ca="1" si="468"/>
        <v>821.56000000000006</v>
      </c>
      <c r="T1544" s="12">
        <f t="shared" ca="1" si="469"/>
        <v>360764856</v>
      </c>
    </row>
    <row r="1545" spans="1:20">
      <c r="A1545" t="s">
        <v>1560</v>
      </c>
      <c r="B1545" t="str">
        <f t="shared" si="471"/>
        <v>2016</v>
      </c>
      <c r="D1545" s="3">
        <f t="shared" ca="1" si="456"/>
        <v>29798.1</v>
      </c>
      <c r="E1545" s="3">
        <f t="shared" ca="1" si="457"/>
        <v>99327</v>
      </c>
      <c r="F1545" s="1">
        <f t="shared" ca="1" si="458"/>
        <v>0.3</v>
      </c>
      <c r="G1545">
        <f t="shared" ca="1" si="470"/>
        <v>4</v>
      </c>
      <c r="H1545">
        <f t="shared" ca="1" si="459"/>
        <v>763</v>
      </c>
      <c r="I1545" s="3">
        <f t="shared" ca="1" si="460"/>
        <v>3550</v>
      </c>
      <c r="J1545">
        <v>12</v>
      </c>
      <c r="K1545" s="1">
        <f t="shared" ca="1" si="461"/>
        <v>0.19</v>
      </c>
      <c r="L1545">
        <f t="shared" ca="1" si="472"/>
        <v>3</v>
      </c>
      <c r="M1545" s="4">
        <f t="shared" ca="1" si="462"/>
        <v>314.67947405692468</v>
      </c>
      <c r="N1545" s="10">
        <f t="shared" ca="1" si="463"/>
        <v>2662.5</v>
      </c>
      <c r="O1545" s="3">
        <f t="shared" ca="1" si="464"/>
        <v>295.83333333333331</v>
      </c>
      <c r="P1545" s="14">
        <f t="shared" ca="1" si="465"/>
        <v>674.5</v>
      </c>
      <c r="Q1545" s="14">
        <f t="shared" ca="1" si="466"/>
        <v>14200</v>
      </c>
      <c r="R1545" s="12">
        <f t="shared" ca="1" si="467"/>
        <v>2708650</v>
      </c>
      <c r="S1545" s="12">
        <f t="shared" ca="1" si="468"/>
        <v>1065</v>
      </c>
      <c r="T1545" s="12">
        <f t="shared" ca="1" si="469"/>
        <v>352610850</v>
      </c>
    </row>
    <row r="1546" spans="1:20">
      <c r="A1546" t="s">
        <v>1561</v>
      </c>
      <c r="B1546" t="str">
        <f t="shared" si="471"/>
        <v>2016</v>
      </c>
      <c r="D1546" s="3">
        <f t="shared" ca="1" si="456"/>
        <v>30744.400000000001</v>
      </c>
      <c r="E1546" s="3">
        <f t="shared" ca="1" si="457"/>
        <v>76861</v>
      </c>
      <c r="F1546" s="1">
        <f t="shared" ca="1" si="458"/>
        <v>0.4</v>
      </c>
      <c r="G1546">
        <f t="shared" ca="1" si="470"/>
        <v>3</v>
      </c>
      <c r="H1546">
        <f t="shared" ca="1" si="459"/>
        <v>770</v>
      </c>
      <c r="I1546" s="3">
        <f t="shared" ca="1" si="460"/>
        <v>2508</v>
      </c>
      <c r="J1546">
        <v>12</v>
      </c>
      <c r="K1546" s="1">
        <f t="shared" ca="1" si="461"/>
        <v>0.18</v>
      </c>
      <c r="L1546">
        <f t="shared" ca="1" si="472"/>
        <v>4</v>
      </c>
      <c r="M1546" s="4">
        <f t="shared" ca="1" si="462"/>
        <v>210.42469606489078</v>
      </c>
      <c r="N1546" s="10">
        <f t="shared" ca="1" si="463"/>
        <v>1672</v>
      </c>
      <c r="O1546" s="3">
        <f t="shared" ca="1" si="464"/>
        <v>209</v>
      </c>
      <c r="P1546" s="14">
        <f t="shared" ca="1" si="465"/>
        <v>451.44</v>
      </c>
      <c r="Q1546" s="14">
        <f t="shared" ca="1" si="466"/>
        <v>7524</v>
      </c>
      <c r="R1546" s="12">
        <f t="shared" ca="1" si="467"/>
        <v>1931160</v>
      </c>
      <c r="S1546" s="12">
        <f t="shared" ca="1" si="468"/>
        <v>1003.2</v>
      </c>
      <c r="T1546" s="12">
        <f t="shared" ca="1" si="469"/>
        <v>192767388</v>
      </c>
    </row>
    <row r="1547" spans="1:20">
      <c r="A1547" t="s">
        <v>1562</v>
      </c>
      <c r="B1547" t="str">
        <f t="shared" si="471"/>
        <v>2016</v>
      </c>
      <c r="D1547" s="3">
        <f t="shared" ca="1" si="456"/>
        <v>9639.19</v>
      </c>
      <c r="E1547" s="3">
        <f t="shared" ca="1" si="457"/>
        <v>87629</v>
      </c>
      <c r="F1547" s="1">
        <f t="shared" ca="1" si="458"/>
        <v>0.11</v>
      </c>
      <c r="G1547">
        <f t="shared" ca="1" si="470"/>
        <v>3</v>
      </c>
      <c r="H1547">
        <f t="shared" ca="1" si="459"/>
        <v>754</v>
      </c>
      <c r="I1547" s="3">
        <f t="shared" ca="1" si="460"/>
        <v>2346</v>
      </c>
      <c r="J1547">
        <v>12</v>
      </c>
      <c r="K1547" s="1">
        <f t="shared" ca="1" si="461"/>
        <v>0.21</v>
      </c>
      <c r="L1547">
        <f t="shared" ca="1" si="472"/>
        <v>4</v>
      </c>
      <c r="M1547" s="4">
        <f t="shared" ca="1" si="462"/>
        <v>230.25450512424115</v>
      </c>
      <c r="N1547" s="10">
        <f t="shared" ca="1" si="463"/>
        <v>1564</v>
      </c>
      <c r="O1547" s="3">
        <f t="shared" ca="1" si="464"/>
        <v>195.5</v>
      </c>
      <c r="P1547" s="14">
        <f t="shared" ca="1" si="465"/>
        <v>492.65999999999997</v>
      </c>
      <c r="Q1547" s="14">
        <f t="shared" ca="1" si="466"/>
        <v>7038</v>
      </c>
      <c r="R1547" s="12">
        <f t="shared" ca="1" si="467"/>
        <v>1768884</v>
      </c>
      <c r="S1547" s="12">
        <f t="shared" ca="1" si="468"/>
        <v>258.06</v>
      </c>
      <c r="T1547" s="12">
        <f t="shared" ca="1" si="469"/>
        <v>205577634</v>
      </c>
    </row>
    <row r="1548" spans="1:20">
      <c r="A1548" t="s">
        <v>1563</v>
      </c>
      <c r="B1548" t="str">
        <f t="shared" si="471"/>
        <v>2016</v>
      </c>
      <c r="D1548" s="3">
        <f t="shared" ca="1" si="456"/>
        <v>23784.32</v>
      </c>
      <c r="E1548" s="3">
        <f t="shared" ca="1" si="457"/>
        <v>74326</v>
      </c>
      <c r="F1548" s="1">
        <f t="shared" ca="1" si="458"/>
        <v>0.32</v>
      </c>
      <c r="G1548">
        <f t="shared" ca="1" si="470"/>
        <v>4</v>
      </c>
      <c r="H1548">
        <f t="shared" ca="1" si="459"/>
        <v>768</v>
      </c>
      <c r="I1548" s="3">
        <f t="shared" ca="1" si="460"/>
        <v>3064</v>
      </c>
      <c r="J1548">
        <v>12</v>
      </c>
      <c r="K1548" s="1">
        <f t="shared" ca="1" si="461"/>
        <v>0.2</v>
      </c>
      <c r="L1548">
        <f t="shared" ca="1" si="472"/>
        <v>4</v>
      </c>
      <c r="M1548" s="4">
        <f t="shared" ca="1" si="462"/>
        <v>286.14968474475887</v>
      </c>
      <c r="N1548" s="10">
        <f t="shared" ca="1" si="463"/>
        <v>2042.6666666666665</v>
      </c>
      <c r="O1548" s="3">
        <f t="shared" ca="1" si="464"/>
        <v>255.33333333333334</v>
      </c>
      <c r="P1548" s="14">
        <f t="shared" ca="1" si="465"/>
        <v>612.80000000000007</v>
      </c>
      <c r="Q1548" s="14">
        <f t="shared" ca="1" si="466"/>
        <v>12256</v>
      </c>
      <c r="R1548" s="12">
        <f t="shared" ca="1" si="467"/>
        <v>2353152</v>
      </c>
      <c r="S1548" s="12">
        <f t="shared" ca="1" si="468"/>
        <v>980.48</v>
      </c>
      <c r="T1548" s="12">
        <f t="shared" ca="1" si="469"/>
        <v>227734864</v>
      </c>
    </row>
    <row r="1549" spans="1:20">
      <c r="A1549" t="s">
        <v>1564</v>
      </c>
      <c r="B1549" t="str">
        <f t="shared" si="471"/>
        <v>2016</v>
      </c>
      <c r="D1549" s="3">
        <f t="shared" ca="1" si="456"/>
        <v>19787</v>
      </c>
      <c r="E1549" s="3">
        <f t="shared" ca="1" si="457"/>
        <v>79148</v>
      </c>
      <c r="F1549" s="1">
        <f t="shared" ca="1" si="458"/>
        <v>0.25</v>
      </c>
      <c r="G1549">
        <f t="shared" ca="1" si="470"/>
        <v>3</v>
      </c>
      <c r="H1549">
        <f t="shared" ca="1" si="459"/>
        <v>730</v>
      </c>
      <c r="I1549" s="3">
        <f t="shared" ca="1" si="460"/>
        <v>2869</v>
      </c>
      <c r="J1549">
        <v>12</v>
      </c>
      <c r="K1549" s="1">
        <f t="shared" ca="1" si="461"/>
        <v>0.17</v>
      </c>
      <c r="L1549">
        <f t="shared" ca="1" si="472"/>
        <v>5</v>
      </c>
      <c r="M1549" s="4">
        <f t="shared" ca="1" si="462"/>
        <v>227.13528797470983</v>
      </c>
      <c r="N1549" s="10">
        <f t="shared" ca="1" si="463"/>
        <v>1673.5833333333335</v>
      </c>
      <c r="O1549" s="3">
        <f t="shared" ca="1" si="464"/>
        <v>239.08333333333334</v>
      </c>
      <c r="P1549" s="14">
        <f t="shared" ca="1" si="465"/>
        <v>487.73</v>
      </c>
      <c r="Q1549" s="14">
        <f t="shared" ca="1" si="466"/>
        <v>8607</v>
      </c>
      <c r="R1549" s="12">
        <f t="shared" ca="1" si="467"/>
        <v>2094370</v>
      </c>
      <c r="S1549" s="12">
        <f t="shared" ca="1" si="468"/>
        <v>717.25</v>
      </c>
      <c r="T1549" s="12">
        <f t="shared" ca="1" si="469"/>
        <v>227075612</v>
      </c>
    </row>
    <row r="1550" spans="1:20">
      <c r="A1550" t="s">
        <v>1565</v>
      </c>
      <c r="B1550" t="str">
        <f t="shared" si="471"/>
        <v>2016</v>
      </c>
      <c r="D1550" s="3">
        <f t="shared" ca="1" si="456"/>
        <v>7379.1200000000008</v>
      </c>
      <c r="E1550" s="3">
        <f t="shared" ca="1" si="457"/>
        <v>52708</v>
      </c>
      <c r="F1550" s="1">
        <f t="shared" ca="1" si="458"/>
        <v>0.14000000000000001</v>
      </c>
      <c r="G1550">
        <f t="shared" ca="1" si="470"/>
        <v>4</v>
      </c>
      <c r="H1550">
        <f t="shared" ca="1" si="459"/>
        <v>749</v>
      </c>
      <c r="I1550" s="3">
        <f t="shared" ca="1" si="460"/>
        <v>3328</v>
      </c>
      <c r="J1550">
        <v>12</v>
      </c>
      <c r="K1550" s="1">
        <f t="shared" ca="1" si="461"/>
        <v>0.16</v>
      </c>
      <c r="L1550">
        <f t="shared" ca="1" si="472"/>
        <v>6</v>
      </c>
      <c r="M1550" s="4">
        <f t="shared" ca="1" si="462"/>
        <v>247.75086131447259</v>
      </c>
      <c r="N1550" s="10">
        <f t="shared" ca="1" si="463"/>
        <v>1664</v>
      </c>
      <c r="O1550" s="3">
        <f t="shared" ca="1" si="464"/>
        <v>277.33333333333331</v>
      </c>
      <c r="P1550" s="14">
        <f t="shared" ca="1" si="465"/>
        <v>532.48</v>
      </c>
      <c r="Q1550" s="14">
        <f t="shared" ca="1" si="466"/>
        <v>13312</v>
      </c>
      <c r="R1550" s="12">
        <f t="shared" ca="1" si="467"/>
        <v>2492672</v>
      </c>
      <c r="S1550" s="12">
        <f t="shared" ca="1" si="468"/>
        <v>465.92000000000007</v>
      </c>
      <c r="T1550" s="12">
        <f t="shared" ca="1" si="469"/>
        <v>175412224</v>
      </c>
    </row>
    <row r="1551" spans="1:20">
      <c r="A1551" t="s">
        <v>1566</v>
      </c>
      <c r="B1551" t="str">
        <f t="shared" si="471"/>
        <v>2016</v>
      </c>
      <c r="D1551" s="3">
        <f t="shared" ca="1" si="456"/>
        <v>24525.719999999998</v>
      </c>
      <c r="E1551" s="3">
        <f t="shared" ca="1" si="457"/>
        <v>68127</v>
      </c>
      <c r="F1551" s="1">
        <f t="shared" ca="1" si="458"/>
        <v>0.36</v>
      </c>
      <c r="G1551">
        <f t="shared" ca="1" si="470"/>
        <v>4</v>
      </c>
      <c r="H1551">
        <f t="shared" ca="1" si="459"/>
        <v>786</v>
      </c>
      <c r="I1551" s="3">
        <f t="shared" ca="1" si="460"/>
        <v>3539</v>
      </c>
      <c r="J1551">
        <v>12</v>
      </c>
      <c r="K1551" s="1">
        <f t="shared" ca="1" si="461"/>
        <v>0.2</v>
      </c>
      <c r="L1551">
        <f t="shared" ca="1" si="472"/>
        <v>6</v>
      </c>
      <c r="M1551" s="4">
        <f t="shared" ca="1" si="462"/>
        <v>330.51035715133884</v>
      </c>
      <c r="N1551" s="10">
        <f t="shared" ca="1" si="463"/>
        <v>1769.5</v>
      </c>
      <c r="O1551" s="3">
        <f t="shared" ca="1" si="464"/>
        <v>294.91666666666669</v>
      </c>
      <c r="P1551" s="14">
        <f t="shared" ca="1" si="465"/>
        <v>707.80000000000007</v>
      </c>
      <c r="Q1551" s="14">
        <f t="shared" ca="1" si="466"/>
        <v>14156</v>
      </c>
      <c r="R1551" s="12">
        <f t="shared" ca="1" si="467"/>
        <v>2781654</v>
      </c>
      <c r="S1551" s="12">
        <f t="shared" ca="1" si="468"/>
        <v>1274.04</v>
      </c>
      <c r="T1551" s="12">
        <f t="shared" ca="1" si="469"/>
        <v>241101453</v>
      </c>
    </row>
    <row r="1552" spans="1:20">
      <c r="A1552" t="s">
        <v>1567</v>
      </c>
      <c r="B1552" t="str">
        <f t="shared" si="471"/>
        <v>2016</v>
      </c>
      <c r="D1552" s="3">
        <f t="shared" ca="1" si="456"/>
        <v>12584.699999999999</v>
      </c>
      <c r="E1552" s="3">
        <f t="shared" ca="1" si="457"/>
        <v>83898</v>
      </c>
      <c r="F1552" s="1">
        <f t="shared" ca="1" si="458"/>
        <v>0.15</v>
      </c>
      <c r="G1552">
        <f t="shared" ca="1" si="470"/>
        <v>5</v>
      </c>
      <c r="H1552">
        <f t="shared" ca="1" si="459"/>
        <v>756</v>
      </c>
      <c r="I1552" s="3">
        <f t="shared" ca="1" si="460"/>
        <v>2602</v>
      </c>
      <c r="J1552">
        <v>12</v>
      </c>
      <c r="K1552" s="1">
        <f t="shared" ca="1" si="461"/>
        <v>0.21</v>
      </c>
      <c r="L1552">
        <f t="shared" ca="1" si="472"/>
        <v>4</v>
      </c>
      <c r="M1552" s="4">
        <f t="shared" ca="1" si="462"/>
        <v>255.3803164250962</v>
      </c>
      <c r="N1552" s="10">
        <f t="shared" ca="1" si="463"/>
        <v>1734.6666666666665</v>
      </c>
      <c r="O1552" s="3">
        <f t="shared" ca="1" si="464"/>
        <v>216.83333333333334</v>
      </c>
      <c r="P1552" s="14">
        <f t="shared" ca="1" si="465"/>
        <v>546.41999999999996</v>
      </c>
      <c r="Q1552" s="14">
        <f t="shared" ca="1" si="466"/>
        <v>13010</v>
      </c>
      <c r="R1552" s="12">
        <f t="shared" ca="1" si="467"/>
        <v>1967112</v>
      </c>
      <c r="S1552" s="12">
        <f t="shared" ca="1" si="468"/>
        <v>390.3</v>
      </c>
      <c r="T1552" s="12">
        <f t="shared" ca="1" si="469"/>
        <v>218302596</v>
      </c>
    </row>
    <row r="1553" spans="1:20">
      <c r="A1553" t="s">
        <v>1568</v>
      </c>
      <c r="B1553" t="str">
        <f t="shared" si="471"/>
        <v>2016</v>
      </c>
      <c r="D1553" s="3">
        <f t="shared" ca="1" si="456"/>
        <v>8243.2000000000007</v>
      </c>
      <c r="E1553" s="3">
        <f t="shared" ca="1" si="457"/>
        <v>51520</v>
      </c>
      <c r="F1553" s="1">
        <f t="shared" ca="1" si="458"/>
        <v>0.16</v>
      </c>
      <c r="G1553">
        <f t="shared" ca="1" si="470"/>
        <v>4</v>
      </c>
      <c r="H1553">
        <f t="shared" ca="1" si="459"/>
        <v>723</v>
      </c>
      <c r="I1553" s="3">
        <f t="shared" ca="1" si="460"/>
        <v>3438</v>
      </c>
      <c r="J1553">
        <v>12</v>
      </c>
      <c r="K1553" s="1">
        <f t="shared" ca="1" si="461"/>
        <v>0.2</v>
      </c>
      <c r="L1553">
        <f t="shared" ca="1" si="472"/>
        <v>3</v>
      </c>
      <c r="M1553" s="4">
        <f t="shared" ca="1" si="462"/>
        <v>321.07787733436083</v>
      </c>
      <c r="N1553" s="10">
        <f t="shared" ca="1" si="463"/>
        <v>2578.5</v>
      </c>
      <c r="O1553" s="3">
        <f t="shared" ca="1" si="464"/>
        <v>286.5</v>
      </c>
      <c r="P1553" s="14">
        <f t="shared" ca="1" si="465"/>
        <v>687.6</v>
      </c>
      <c r="Q1553" s="14">
        <f t="shared" ca="1" si="466"/>
        <v>13752</v>
      </c>
      <c r="R1553" s="12">
        <f t="shared" ca="1" si="467"/>
        <v>2485674</v>
      </c>
      <c r="S1553" s="12">
        <f t="shared" ca="1" si="468"/>
        <v>550.08000000000004</v>
      </c>
      <c r="T1553" s="12">
        <f t="shared" ca="1" si="469"/>
        <v>177125760</v>
      </c>
    </row>
    <row r="1554" spans="1:20">
      <c r="A1554" t="s">
        <v>1569</v>
      </c>
      <c r="B1554" t="str">
        <f t="shared" si="471"/>
        <v>2016</v>
      </c>
      <c r="D1554" s="3">
        <f t="shared" ca="1" si="456"/>
        <v>23012.89</v>
      </c>
      <c r="E1554" s="3">
        <f t="shared" ca="1" si="457"/>
        <v>62197</v>
      </c>
      <c r="F1554" s="1">
        <f t="shared" ca="1" si="458"/>
        <v>0.37</v>
      </c>
      <c r="G1554">
        <f t="shared" ca="1" si="470"/>
        <v>4</v>
      </c>
      <c r="H1554">
        <f t="shared" ca="1" si="459"/>
        <v>721</v>
      </c>
      <c r="I1554" s="3">
        <f t="shared" ca="1" si="460"/>
        <v>2937</v>
      </c>
      <c r="J1554">
        <v>12</v>
      </c>
      <c r="K1554" s="1">
        <f t="shared" ca="1" si="461"/>
        <v>0.2</v>
      </c>
      <c r="L1554">
        <f t="shared" ca="1" si="472"/>
        <v>3</v>
      </c>
      <c r="M1554" s="4">
        <f t="shared" ca="1" si="462"/>
        <v>274.28904180657861</v>
      </c>
      <c r="N1554" s="10">
        <f t="shared" ca="1" si="463"/>
        <v>2202.75</v>
      </c>
      <c r="O1554" s="3">
        <f t="shared" ca="1" si="464"/>
        <v>244.75</v>
      </c>
      <c r="P1554" s="14">
        <f t="shared" ca="1" si="465"/>
        <v>587.4</v>
      </c>
      <c r="Q1554" s="14">
        <f t="shared" ca="1" si="466"/>
        <v>11748</v>
      </c>
      <c r="R1554" s="12">
        <f t="shared" ca="1" si="467"/>
        <v>2117577</v>
      </c>
      <c r="S1554" s="12">
        <f t="shared" ca="1" si="468"/>
        <v>1086.69</v>
      </c>
      <c r="T1554" s="12">
        <f t="shared" ca="1" si="469"/>
        <v>182672589</v>
      </c>
    </row>
    <row r="1555" spans="1:20">
      <c r="A1555" t="s">
        <v>1570</v>
      </c>
      <c r="B1555" t="str">
        <f t="shared" si="471"/>
        <v>2016</v>
      </c>
      <c r="D1555" s="3">
        <f t="shared" ca="1" si="456"/>
        <v>15606.920000000002</v>
      </c>
      <c r="E1555" s="3">
        <f t="shared" ca="1" si="457"/>
        <v>111478</v>
      </c>
      <c r="F1555" s="1">
        <f t="shared" ca="1" si="458"/>
        <v>0.14000000000000001</v>
      </c>
      <c r="G1555">
        <f t="shared" ca="1" si="470"/>
        <v>4</v>
      </c>
      <c r="H1555">
        <f t="shared" ca="1" si="459"/>
        <v>787</v>
      </c>
      <c r="I1555" s="3">
        <f t="shared" ca="1" si="460"/>
        <v>2658</v>
      </c>
      <c r="J1555">
        <v>12</v>
      </c>
      <c r="K1555" s="1">
        <f t="shared" ca="1" si="461"/>
        <v>0.16</v>
      </c>
      <c r="L1555">
        <f t="shared" ca="1" si="472"/>
        <v>4</v>
      </c>
      <c r="M1555" s="4">
        <f t="shared" ca="1" si="462"/>
        <v>197.87313382628253</v>
      </c>
      <c r="N1555" s="10">
        <f t="shared" ca="1" si="463"/>
        <v>1772</v>
      </c>
      <c r="O1555" s="3">
        <f t="shared" ca="1" si="464"/>
        <v>221.5</v>
      </c>
      <c r="P1555" s="14">
        <f t="shared" ca="1" si="465"/>
        <v>425.28000000000003</v>
      </c>
      <c r="Q1555" s="14">
        <f t="shared" ca="1" si="466"/>
        <v>10632</v>
      </c>
      <c r="R1555" s="12">
        <f t="shared" ca="1" si="467"/>
        <v>2091846</v>
      </c>
      <c r="S1555" s="12">
        <f t="shared" ca="1" si="468"/>
        <v>372.12000000000006</v>
      </c>
      <c r="T1555" s="12">
        <f t="shared" ca="1" si="469"/>
        <v>296308524</v>
      </c>
    </row>
    <row r="1556" spans="1:20">
      <c r="A1556" t="s">
        <v>1571</v>
      </c>
      <c r="B1556" t="str">
        <f t="shared" si="471"/>
        <v>2016</v>
      </c>
      <c r="D1556" s="3">
        <f t="shared" ca="1" si="456"/>
        <v>21688.26</v>
      </c>
      <c r="E1556" s="3">
        <f t="shared" ca="1" si="457"/>
        <v>98583</v>
      </c>
      <c r="F1556" s="1">
        <f t="shared" ca="1" si="458"/>
        <v>0.21999999999999997</v>
      </c>
      <c r="G1556">
        <f t="shared" ca="1" si="470"/>
        <v>5</v>
      </c>
      <c r="H1556">
        <f t="shared" ca="1" si="459"/>
        <v>731</v>
      </c>
      <c r="I1556" s="3">
        <f t="shared" ca="1" si="460"/>
        <v>2728</v>
      </c>
      <c r="J1556">
        <v>12</v>
      </c>
      <c r="K1556" s="1">
        <f t="shared" ca="1" si="461"/>
        <v>0.16</v>
      </c>
      <c r="L1556">
        <f t="shared" ca="1" si="472"/>
        <v>4</v>
      </c>
      <c r="M1556" s="4">
        <f t="shared" ca="1" si="462"/>
        <v>203.08423968325755</v>
      </c>
      <c r="N1556" s="10">
        <f t="shared" ca="1" si="463"/>
        <v>1818.6666666666665</v>
      </c>
      <c r="O1556" s="3">
        <f t="shared" ca="1" si="464"/>
        <v>227.33333333333334</v>
      </c>
      <c r="P1556" s="14">
        <f t="shared" ca="1" si="465"/>
        <v>436.48</v>
      </c>
      <c r="Q1556" s="14">
        <f t="shared" ca="1" si="466"/>
        <v>13640</v>
      </c>
      <c r="R1556" s="12">
        <f t="shared" ca="1" si="467"/>
        <v>1994168</v>
      </c>
      <c r="S1556" s="12">
        <f t="shared" ca="1" si="468"/>
        <v>600.16</v>
      </c>
      <c r="T1556" s="12">
        <f t="shared" ca="1" si="469"/>
        <v>268934424</v>
      </c>
    </row>
    <row r="1557" spans="1:20">
      <c r="A1557" t="s">
        <v>1572</v>
      </c>
      <c r="B1557" t="str">
        <f t="shared" si="471"/>
        <v>2016</v>
      </c>
      <c r="D1557" s="3">
        <f t="shared" ca="1" si="456"/>
        <v>23658.12</v>
      </c>
      <c r="E1557" s="3">
        <f t="shared" ca="1" si="457"/>
        <v>65717</v>
      </c>
      <c r="F1557" s="1">
        <f t="shared" ca="1" si="458"/>
        <v>0.36</v>
      </c>
      <c r="G1557">
        <f t="shared" ca="1" si="470"/>
        <v>3</v>
      </c>
      <c r="H1557">
        <f t="shared" ca="1" si="459"/>
        <v>768</v>
      </c>
      <c r="I1557" s="3">
        <f t="shared" ca="1" si="460"/>
        <v>2395</v>
      </c>
      <c r="J1557">
        <v>12</v>
      </c>
      <c r="K1557" s="1">
        <f t="shared" ca="1" si="461"/>
        <v>0.19</v>
      </c>
      <c r="L1557">
        <f t="shared" ca="1" si="472"/>
        <v>4</v>
      </c>
      <c r="M1557" s="4">
        <f t="shared" ca="1" si="462"/>
        <v>212.29784235671394</v>
      </c>
      <c r="N1557" s="10">
        <f t="shared" ca="1" si="463"/>
        <v>1596.6666666666665</v>
      </c>
      <c r="O1557" s="3">
        <f t="shared" ca="1" si="464"/>
        <v>199.58333333333334</v>
      </c>
      <c r="P1557" s="14">
        <f t="shared" ca="1" si="465"/>
        <v>455.05</v>
      </c>
      <c r="Q1557" s="14">
        <f t="shared" ca="1" si="466"/>
        <v>7185</v>
      </c>
      <c r="R1557" s="12">
        <f t="shared" ca="1" si="467"/>
        <v>1839360</v>
      </c>
      <c r="S1557" s="12">
        <f t="shared" ca="1" si="468"/>
        <v>862.19999999999993</v>
      </c>
      <c r="T1557" s="12">
        <f t="shared" ca="1" si="469"/>
        <v>157392215</v>
      </c>
    </row>
    <row r="1558" spans="1:20">
      <c r="A1558" t="s">
        <v>1573</v>
      </c>
      <c r="B1558" t="str">
        <f t="shared" si="471"/>
        <v>2016</v>
      </c>
      <c r="D1558" s="3">
        <f t="shared" ca="1" si="456"/>
        <v>30587.08</v>
      </c>
      <c r="E1558" s="3">
        <f t="shared" ca="1" si="457"/>
        <v>89962</v>
      </c>
      <c r="F1558" s="1">
        <f t="shared" ca="1" si="458"/>
        <v>0.34</v>
      </c>
      <c r="G1558">
        <f t="shared" ca="1" si="470"/>
        <v>4</v>
      </c>
      <c r="H1558">
        <f t="shared" ca="1" si="459"/>
        <v>782</v>
      </c>
      <c r="I1558" s="3">
        <f t="shared" ca="1" si="460"/>
        <v>3957</v>
      </c>
      <c r="J1558">
        <v>12</v>
      </c>
      <c r="K1558" s="1">
        <f t="shared" ca="1" si="461"/>
        <v>0.17</v>
      </c>
      <c r="L1558">
        <f t="shared" ca="1" si="472"/>
        <v>3</v>
      </c>
      <c r="M1558" s="4">
        <f t="shared" ca="1" si="462"/>
        <v>313.27094266849997</v>
      </c>
      <c r="N1558" s="10">
        <f t="shared" ca="1" si="463"/>
        <v>2967.75</v>
      </c>
      <c r="O1558" s="3">
        <f t="shared" ca="1" si="464"/>
        <v>329.75</v>
      </c>
      <c r="P1558" s="14">
        <f t="shared" ca="1" si="465"/>
        <v>672.69</v>
      </c>
      <c r="Q1558" s="14">
        <f t="shared" ca="1" si="466"/>
        <v>15828</v>
      </c>
      <c r="R1558" s="12">
        <f t="shared" ca="1" si="467"/>
        <v>3094374</v>
      </c>
      <c r="S1558" s="12">
        <f t="shared" ca="1" si="468"/>
        <v>1345.38</v>
      </c>
      <c r="T1558" s="12">
        <f t="shared" ca="1" si="469"/>
        <v>355979634</v>
      </c>
    </row>
    <row r="1559" spans="1:20">
      <c r="A1559" t="s">
        <v>1574</v>
      </c>
      <c r="B1559" t="str">
        <f t="shared" si="471"/>
        <v>2016</v>
      </c>
      <c r="D1559" s="3">
        <f t="shared" ca="1" si="456"/>
        <v>17960.939999999999</v>
      </c>
      <c r="E1559" s="3">
        <f t="shared" ca="1" si="457"/>
        <v>99783</v>
      </c>
      <c r="F1559" s="1">
        <f t="shared" ca="1" si="458"/>
        <v>0.18</v>
      </c>
      <c r="G1559">
        <f t="shared" ca="1" si="470"/>
        <v>4</v>
      </c>
      <c r="H1559">
        <f t="shared" ca="1" si="459"/>
        <v>788</v>
      </c>
      <c r="I1559" s="3">
        <f t="shared" ca="1" si="460"/>
        <v>2597</v>
      </c>
      <c r="J1559">
        <v>12</v>
      </c>
      <c r="K1559" s="1">
        <f t="shared" ca="1" si="461"/>
        <v>0.19</v>
      </c>
      <c r="L1559">
        <f t="shared" ca="1" si="472"/>
        <v>6</v>
      </c>
      <c r="M1559" s="4">
        <f t="shared" ca="1" si="462"/>
        <v>230.20354764107987</v>
      </c>
      <c r="N1559" s="10">
        <f t="shared" ca="1" si="463"/>
        <v>1298.5</v>
      </c>
      <c r="O1559" s="3">
        <f t="shared" ca="1" si="464"/>
        <v>216.41666666666666</v>
      </c>
      <c r="P1559" s="14">
        <f t="shared" ca="1" si="465"/>
        <v>493.43</v>
      </c>
      <c r="Q1559" s="14">
        <f t="shared" ca="1" si="466"/>
        <v>10388</v>
      </c>
      <c r="R1559" s="12">
        <f t="shared" ca="1" si="467"/>
        <v>2046436</v>
      </c>
      <c r="S1559" s="12">
        <f t="shared" ca="1" si="468"/>
        <v>467.46</v>
      </c>
      <c r="T1559" s="12">
        <f t="shared" ca="1" si="469"/>
        <v>259136451</v>
      </c>
    </row>
    <row r="1560" spans="1:20">
      <c r="A1560" t="s">
        <v>1575</v>
      </c>
      <c r="B1560" t="str">
        <f t="shared" si="471"/>
        <v>2016</v>
      </c>
      <c r="D1560" s="3">
        <f t="shared" ca="1" si="456"/>
        <v>17689.54</v>
      </c>
      <c r="E1560" s="3">
        <f t="shared" ca="1" si="457"/>
        <v>80407</v>
      </c>
      <c r="F1560" s="1">
        <f t="shared" ca="1" si="458"/>
        <v>0.22</v>
      </c>
      <c r="G1560">
        <f t="shared" ca="1" si="470"/>
        <v>4</v>
      </c>
      <c r="H1560">
        <f t="shared" ca="1" si="459"/>
        <v>731</v>
      </c>
      <c r="I1560" s="3">
        <f t="shared" ca="1" si="460"/>
        <v>2676</v>
      </c>
      <c r="J1560">
        <v>12</v>
      </c>
      <c r="K1560" s="1">
        <f t="shared" ca="1" si="461"/>
        <v>0.2</v>
      </c>
      <c r="L1560">
        <f t="shared" ca="1" si="472"/>
        <v>5</v>
      </c>
      <c r="M1560" s="4">
        <f t="shared" ca="1" si="462"/>
        <v>249.91401970527903</v>
      </c>
      <c r="N1560" s="10">
        <f t="shared" ca="1" si="463"/>
        <v>1561</v>
      </c>
      <c r="O1560" s="3">
        <f t="shared" ca="1" si="464"/>
        <v>223</v>
      </c>
      <c r="P1560" s="14">
        <f t="shared" ca="1" si="465"/>
        <v>535.20000000000005</v>
      </c>
      <c r="Q1560" s="14">
        <f t="shared" ca="1" si="466"/>
        <v>10704</v>
      </c>
      <c r="R1560" s="12">
        <f t="shared" ca="1" si="467"/>
        <v>1956156</v>
      </c>
      <c r="S1560" s="12">
        <f t="shared" ca="1" si="468"/>
        <v>588.72</v>
      </c>
      <c r="T1560" s="12">
        <f t="shared" ca="1" si="469"/>
        <v>215169132</v>
      </c>
    </row>
    <row r="1561" spans="1:20">
      <c r="A1561" t="s">
        <v>1576</v>
      </c>
      <c r="B1561" t="str">
        <f t="shared" si="471"/>
        <v>2016</v>
      </c>
      <c r="D1561" s="3">
        <f t="shared" ca="1" si="456"/>
        <v>18555.84</v>
      </c>
      <c r="E1561" s="3">
        <f t="shared" ca="1" si="457"/>
        <v>57987</v>
      </c>
      <c r="F1561" s="1">
        <f t="shared" ca="1" si="458"/>
        <v>0.32</v>
      </c>
      <c r="G1561">
        <f t="shared" ca="1" si="470"/>
        <v>5</v>
      </c>
      <c r="H1561">
        <f t="shared" ca="1" si="459"/>
        <v>747</v>
      </c>
      <c r="I1561" s="3">
        <f t="shared" ca="1" si="460"/>
        <v>2734</v>
      </c>
      <c r="J1561">
        <v>12</v>
      </c>
      <c r="K1561" s="1">
        <f t="shared" ca="1" si="461"/>
        <v>0.19</v>
      </c>
      <c r="L1561">
        <f t="shared" ca="1" si="472"/>
        <v>3</v>
      </c>
      <c r="M1561" s="4">
        <f t="shared" ca="1" si="462"/>
        <v>242.34751607651611</v>
      </c>
      <c r="N1561" s="10">
        <f t="shared" ca="1" si="463"/>
        <v>2050.5</v>
      </c>
      <c r="O1561" s="3">
        <f t="shared" ca="1" si="464"/>
        <v>227.83333333333334</v>
      </c>
      <c r="P1561" s="14">
        <f t="shared" ca="1" si="465"/>
        <v>519.46</v>
      </c>
      <c r="Q1561" s="14">
        <f t="shared" ca="1" si="466"/>
        <v>13670</v>
      </c>
      <c r="R1561" s="12">
        <f t="shared" ca="1" si="467"/>
        <v>2042298</v>
      </c>
      <c r="S1561" s="12">
        <f t="shared" ca="1" si="468"/>
        <v>874.88</v>
      </c>
      <c r="T1561" s="12">
        <f t="shared" ca="1" si="469"/>
        <v>158536458</v>
      </c>
    </row>
    <row r="1562" spans="1:20">
      <c r="A1562" t="s">
        <v>1577</v>
      </c>
      <c r="B1562" t="str">
        <f t="shared" si="471"/>
        <v>2016</v>
      </c>
      <c r="D1562" s="3">
        <f t="shared" ca="1" si="456"/>
        <v>35550.6</v>
      </c>
      <c r="E1562" s="3">
        <f t="shared" ca="1" si="457"/>
        <v>118502</v>
      </c>
      <c r="F1562" s="1">
        <f t="shared" ca="1" si="458"/>
        <v>0.3</v>
      </c>
      <c r="G1562">
        <f t="shared" ca="1" si="470"/>
        <v>5</v>
      </c>
      <c r="H1562">
        <f t="shared" ca="1" si="459"/>
        <v>746</v>
      </c>
      <c r="I1562" s="3">
        <f t="shared" ca="1" si="460"/>
        <v>2702</v>
      </c>
      <c r="J1562">
        <v>12</v>
      </c>
      <c r="K1562" s="1">
        <f t="shared" ca="1" si="461"/>
        <v>0.2</v>
      </c>
      <c r="L1562">
        <f t="shared" ca="1" si="472"/>
        <v>4</v>
      </c>
      <c r="M1562" s="4">
        <f t="shared" ca="1" si="462"/>
        <v>252.34218282648129</v>
      </c>
      <c r="N1562" s="10">
        <f t="shared" ca="1" si="463"/>
        <v>1801.3333333333333</v>
      </c>
      <c r="O1562" s="3">
        <f t="shared" ca="1" si="464"/>
        <v>225.16666666666666</v>
      </c>
      <c r="P1562" s="14">
        <f t="shared" ca="1" si="465"/>
        <v>540.4</v>
      </c>
      <c r="Q1562" s="14">
        <f t="shared" ca="1" si="466"/>
        <v>13510</v>
      </c>
      <c r="R1562" s="12">
        <f t="shared" ca="1" si="467"/>
        <v>2015692</v>
      </c>
      <c r="S1562" s="12">
        <f t="shared" ca="1" si="468"/>
        <v>810.6</v>
      </c>
      <c r="T1562" s="12">
        <f t="shared" ca="1" si="469"/>
        <v>320192404</v>
      </c>
    </row>
    <row r="1563" spans="1:20">
      <c r="A1563" t="s">
        <v>1578</v>
      </c>
      <c r="B1563" t="str">
        <f t="shared" si="471"/>
        <v>2016</v>
      </c>
      <c r="D1563" s="3">
        <f t="shared" ca="1" si="456"/>
        <v>6118.08</v>
      </c>
      <c r="E1563" s="3">
        <f t="shared" ca="1" si="457"/>
        <v>50984</v>
      </c>
      <c r="F1563" s="1">
        <f t="shared" ca="1" si="458"/>
        <v>0.12</v>
      </c>
      <c r="G1563">
        <f t="shared" ca="1" si="470"/>
        <v>4</v>
      </c>
      <c r="H1563">
        <f t="shared" ca="1" si="459"/>
        <v>773</v>
      </c>
      <c r="I1563" s="3">
        <f t="shared" ca="1" si="460"/>
        <v>3942</v>
      </c>
      <c r="J1563">
        <v>12</v>
      </c>
      <c r="K1563" s="1">
        <f t="shared" ca="1" si="461"/>
        <v>0.15</v>
      </c>
      <c r="L1563">
        <f t="shared" ca="1" si="472"/>
        <v>6</v>
      </c>
      <c r="M1563" s="4">
        <f t="shared" ca="1" si="462"/>
        <v>274.86835276573169</v>
      </c>
      <c r="N1563" s="10">
        <f t="shared" ca="1" si="463"/>
        <v>1971</v>
      </c>
      <c r="O1563" s="3">
        <f t="shared" ca="1" si="464"/>
        <v>328.5</v>
      </c>
      <c r="P1563" s="14">
        <f t="shared" ca="1" si="465"/>
        <v>591.29999999999995</v>
      </c>
      <c r="Q1563" s="14">
        <f t="shared" ca="1" si="466"/>
        <v>15768</v>
      </c>
      <c r="R1563" s="12">
        <f t="shared" ca="1" si="467"/>
        <v>3047166</v>
      </c>
      <c r="S1563" s="12">
        <f t="shared" ca="1" si="468"/>
        <v>473.03999999999996</v>
      </c>
      <c r="T1563" s="12">
        <f t="shared" ca="1" si="469"/>
        <v>200978928</v>
      </c>
    </row>
    <row r="1564" spans="1:20">
      <c r="A1564" t="s">
        <v>1579</v>
      </c>
      <c r="B1564" t="str">
        <f t="shared" si="471"/>
        <v>2016</v>
      </c>
      <c r="D1564" s="3">
        <f t="shared" ca="1" si="456"/>
        <v>23175.75</v>
      </c>
      <c r="E1564" s="3">
        <f t="shared" ca="1" si="457"/>
        <v>92703</v>
      </c>
      <c r="F1564" s="1">
        <f t="shared" ca="1" si="458"/>
        <v>0.25</v>
      </c>
      <c r="G1564">
        <f t="shared" ca="1" si="470"/>
        <v>3</v>
      </c>
      <c r="H1564">
        <f t="shared" ca="1" si="459"/>
        <v>741</v>
      </c>
      <c r="I1564" s="3">
        <f t="shared" ca="1" si="460"/>
        <v>2575</v>
      </c>
      <c r="J1564">
        <v>12</v>
      </c>
      <c r="K1564" s="1">
        <f t="shared" ca="1" si="461"/>
        <v>0.21</v>
      </c>
      <c r="L1564">
        <f t="shared" ca="1" si="472"/>
        <v>4</v>
      </c>
      <c r="M1564" s="4">
        <f t="shared" ca="1" si="462"/>
        <v>252.73032851445913</v>
      </c>
      <c r="N1564" s="10">
        <f t="shared" ca="1" si="463"/>
        <v>1716.6666666666665</v>
      </c>
      <c r="O1564" s="3">
        <f t="shared" ca="1" si="464"/>
        <v>214.58333333333334</v>
      </c>
      <c r="P1564" s="14">
        <f t="shared" ca="1" si="465"/>
        <v>540.75</v>
      </c>
      <c r="Q1564" s="14">
        <f t="shared" ca="1" si="466"/>
        <v>7725</v>
      </c>
      <c r="R1564" s="12">
        <f t="shared" ca="1" si="467"/>
        <v>1908075</v>
      </c>
      <c r="S1564" s="12">
        <f t="shared" ca="1" si="468"/>
        <v>643.75</v>
      </c>
      <c r="T1564" s="12">
        <f t="shared" ca="1" si="469"/>
        <v>238710225</v>
      </c>
    </row>
    <row r="1565" spans="1:20">
      <c r="A1565" t="s">
        <v>1580</v>
      </c>
      <c r="B1565" t="str">
        <f t="shared" si="471"/>
        <v>2016</v>
      </c>
      <c r="D1565" s="3">
        <f t="shared" ca="1" si="456"/>
        <v>16044.24</v>
      </c>
      <c r="E1565" s="3">
        <f t="shared" ca="1" si="457"/>
        <v>66851</v>
      </c>
      <c r="F1565" s="1">
        <f t="shared" ca="1" si="458"/>
        <v>0.24</v>
      </c>
      <c r="G1565">
        <f t="shared" ca="1" si="470"/>
        <v>3</v>
      </c>
      <c r="H1565">
        <f t="shared" ca="1" si="459"/>
        <v>756</v>
      </c>
      <c r="I1565" s="3">
        <f t="shared" ca="1" si="460"/>
        <v>2610</v>
      </c>
      <c r="J1565">
        <v>12</v>
      </c>
      <c r="K1565" s="1">
        <f t="shared" ca="1" si="461"/>
        <v>0.18</v>
      </c>
      <c r="L1565">
        <f t="shared" ca="1" si="472"/>
        <v>3</v>
      </c>
      <c r="M1565" s="4">
        <f t="shared" ca="1" si="462"/>
        <v>218.98263824934801</v>
      </c>
      <c r="N1565" s="10">
        <f t="shared" ca="1" si="463"/>
        <v>1957.5</v>
      </c>
      <c r="O1565" s="3">
        <f t="shared" ca="1" si="464"/>
        <v>217.5</v>
      </c>
      <c r="P1565" s="14">
        <f t="shared" ca="1" si="465"/>
        <v>469.79999999999995</v>
      </c>
      <c r="Q1565" s="14">
        <f t="shared" ca="1" si="466"/>
        <v>7830</v>
      </c>
      <c r="R1565" s="12">
        <f t="shared" ca="1" si="467"/>
        <v>1973160</v>
      </c>
      <c r="S1565" s="12">
        <f t="shared" ca="1" si="468"/>
        <v>626.4</v>
      </c>
      <c r="T1565" s="12">
        <f t="shared" ca="1" si="469"/>
        <v>174481110</v>
      </c>
    </row>
    <row r="1566" spans="1:20">
      <c r="A1566" t="s">
        <v>1581</v>
      </c>
      <c r="B1566" t="str">
        <f t="shared" si="471"/>
        <v>2016</v>
      </c>
      <c r="D1566" s="3">
        <f t="shared" ca="1" si="456"/>
        <v>22952.1</v>
      </c>
      <c r="E1566" s="3">
        <f t="shared" ca="1" si="457"/>
        <v>76507</v>
      </c>
      <c r="F1566" s="1">
        <f t="shared" ca="1" si="458"/>
        <v>0.3</v>
      </c>
      <c r="G1566">
        <f t="shared" ca="1" si="470"/>
        <v>4</v>
      </c>
      <c r="H1566">
        <f t="shared" ca="1" si="459"/>
        <v>779</v>
      </c>
      <c r="I1566" s="3">
        <f t="shared" ca="1" si="460"/>
        <v>2514</v>
      </c>
      <c r="J1566">
        <v>12</v>
      </c>
      <c r="K1566" s="1">
        <f t="shared" ca="1" si="461"/>
        <v>0.17</v>
      </c>
      <c r="L1566">
        <f t="shared" ca="1" si="472"/>
        <v>6</v>
      </c>
      <c r="M1566" s="4">
        <f t="shared" ca="1" si="462"/>
        <v>199.03036387884998</v>
      </c>
      <c r="N1566" s="10">
        <f t="shared" ca="1" si="463"/>
        <v>1257</v>
      </c>
      <c r="O1566" s="3">
        <f t="shared" ca="1" si="464"/>
        <v>209.5</v>
      </c>
      <c r="P1566" s="14">
        <f t="shared" ca="1" si="465"/>
        <v>427.38000000000005</v>
      </c>
      <c r="Q1566" s="14">
        <f t="shared" ca="1" si="466"/>
        <v>10056</v>
      </c>
      <c r="R1566" s="12">
        <f t="shared" ca="1" si="467"/>
        <v>1958406</v>
      </c>
      <c r="S1566" s="12">
        <f t="shared" ca="1" si="468"/>
        <v>754.19999999999993</v>
      </c>
      <c r="T1566" s="12">
        <f t="shared" ca="1" si="469"/>
        <v>192338598</v>
      </c>
    </row>
    <row r="1567" spans="1:20">
      <c r="A1567" t="s">
        <v>1582</v>
      </c>
      <c r="B1567" t="str">
        <f t="shared" si="471"/>
        <v>2016</v>
      </c>
      <c r="D1567" s="3">
        <f t="shared" ca="1" si="456"/>
        <v>9445.14</v>
      </c>
      <c r="E1567" s="3">
        <f t="shared" ca="1" si="457"/>
        <v>52473</v>
      </c>
      <c r="F1567" s="1">
        <f t="shared" ca="1" si="458"/>
        <v>0.18</v>
      </c>
      <c r="G1567">
        <f t="shared" ca="1" si="470"/>
        <v>5</v>
      </c>
      <c r="H1567">
        <f t="shared" ca="1" si="459"/>
        <v>771</v>
      </c>
      <c r="I1567" s="3">
        <f t="shared" ca="1" si="460"/>
        <v>3787</v>
      </c>
      <c r="J1567">
        <v>12</v>
      </c>
      <c r="K1567" s="1">
        <f t="shared" ca="1" si="461"/>
        <v>0.21</v>
      </c>
      <c r="L1567">
        <f t="shared" ca="1" si="472"/>
        <v>3</v>
      </c>
      <c r="M1567" s="4">
        <f t="shared" ca="1" si="462"/>
        <v>371.68534139194418</v>
      </c>
      <c r="N1567" s="10">
        <f t="shared" ca="1" si="463"/>
        <v>2840.25</v>
      </c>
      <c r="O1567" s="3">
        <f t="shared" ca="1" si="464"/>
        <v>315.58333333333331</v>
      </c>
      <c r="P1567" s="14">
        <f t="shared" ca="1" si="465"/>
        <v>795.27</v>
      </c>
      <c r="Q1567" s="14">
        <f t="shared" ca="1" si="466"/>
        <v>18935</v>
      </c>
      <c r="R1567" s="12">
        <f t="shared" ca="1" si="467"/>
        <v>2919777</v>
      </c>
      <c r="S1567" s="12">
        <f t="shared" ca="1" si="468"/>
        <v>681.66</v>
      </c>
      <c r="T1567" s="12">
        <f t="shared" ca="1" si="469"/>
        <v>198715251</v>
      </c>
    </row>
    <row r="1568" spans="1:20">
      <c r="A1568" t="s">
        <v>1583</v>
      </c>
      <c r="B1568" t="str">
        <f t="shared" si="471"/>
        <v>2016</v>
      </c>
      <c r="D1568" s="3">
        <f t="shared" ca="1" si="456"/>
        <v>41118.699999999997</v>
      </c>
      <c r="E1568" s="3">
        <f t="shared" ca="1" si="457"/>
        <v>117482</v>
      </c>
      <c r="F1568" s="1">
        <f t="shared" ca="1" si="458"/>
        <v>0.35</v>
      </c>
      <c r="G1568">
        <f t="shared" ca="1" si="470"/>
        <v>4</v>
      </c>
      <c r="H1568">
        <f t="shared" ca="1" si="459"/>
        <v>766</v>
      </c>
      <c r="I1568" s="3">
        <f t="shared" ca="1" si="460"/>
        <v>2445</v>
      </c>
      <c r="J1568">
        <v>12</v>
      </c>
      <c r="K1568" s="1">
        <f t="shared" ca="1" si="461"/>
        <v>0.21</v>
      </c>
      <c r="L1568">
        <f t="shared" ca="1" si="472"/>
        <v>6</v>
      </c>
      <c r="M1568" s="4">
        <f t="shared" ca="1" si="462"/>
        <v>239.97112746324373</v>
      </c>
      <c r="N1568" s="10">
        <f t="shared" ca="1" si="463"/>
        <v>1222.5</v>
      </c>
      <c r="O1568" s="3">
        <f t="shared" ca="1" si="464"/>
        <v>203.75</v>
      </c>
      <c r="P1568" s="14">
        <f t="shared" ca="1" si="465"/>
        <v>513.44999999999993</v>
      </c>
      <c r="Q1568" s="14">
        <f t="shared" ca="1" si="466"/>
        <v>9780</v>
      </c>
      <c r="R1568" s="12">
        <f t="shared" ca="1" si="467"/>
        <v>1872870</v>
      </c>
      <c r="S1568" s="12">
        <f t="shared" ca="1" si="468"/>
        <v>855.75</v>
      </c>
      <c r="T1568" s="12">
        <f t="shared" ca="1" si="469"/>
        <v>287243490</v>
      </c>
    </row>
    <row r="1569" spans="1:20">
      <c r="A1569" t="s">
        <v>1584</v>
      </c>
      <c r="B1569" t="str">
        <f t="shared" si="471"/>
        <v>2016</v>
      </c>
      <c r="D1569" s="3">
        <f t="shared" ca="1" si="456"/>
        <v>11622.779999999999</v>
      </c>
      <c r="E1569" s="3">
        <f t="shared" ca="1" si="457"/>
        <v>64571</v>
      </c>
      <c r="F1569" s="1">
        <f t="shared" ca="1" si="458"/>
        <v>0.18</v>
      </c>
      <c r="G1569">
        <f t="shared" ca="1" si="470"/>
        <v>5</v>
      </c>
      <c r="H1569">
        <f t="shared" ca="1" si="459"/>
        <v>733</v>
      </c>
      <c r="I1569" s="3">
        <f t="shared" ca="1" si="460"/>
        <v>3677</v>
      </c>
      <c r="J1569">
        <v>12</v>
      </c>
      <c r="K1569" s="1">
        <f t="shared" ca="1" si="461"/>
        <v>0.21</v>
      </c>
      <c r="L1569">
        <f t="shared" ca="1" si="472"/>
        <v>4</v>
      </c>
      <c r="M1569" s="4">
        <f t="shared" ca="1" si="462"/>
        <v>360.88909434860824</v>
      </c>
      <c r="N1569" s="10">
        <f t="shared" ca="1" si="463"/>
        <v>2451.333333333333</v>
      </c>
      <c r="O1569" s="3">
        <f t="shared" ca="1" si="464"/>
        <v>306.41666666666669</v>
      </c>
      <c r="P1569" s="14">
        <f t="shared" ca="1" si="465"/>
        <v>772.17</v>
      </c>
      <c r="Q1569" s="14">
        <f t="shared" ca="1" si="466"/>
        <v>18385</v>
      </c>
      <c r="R1569" s="12">
        <f t="shared" ca="1" si="467"/>
        <v>2695241</v>
      </c>
      <c r="S1569" s="12">
        <f t="shared" ca="1" si="468"/>
        <v>661.86</v>
      </c>
      <c r="T1569" s="12">
        <f t="shared" ca="1" si="469"/>
        <v>237427567</v>
      </c>
    </row>
    <row r="1570" spans="1:20">
      <c r="A1570" t="s">
        <v>1585</v>
      </c>
      <c r="B1570" t="str">
        <f t="shared" si="471"/>
        <v>2016</v>
      </c>
      <c r="D1570" s="3">
        <f t="shared" ca="1" si="456"/>
        <v>34519.89</v>
      </c>
      <c r="E1570" s="3">
        <f t="shared" ca="1" si="457"/>
        <v>93297</v>
      </c>
      <c r="F1570" s="1">
        <f t="shared" ca="1" si="458"/>
        <v>0.37</v>
      </c>
      <c r="G1570">
        <f t="shared" ca="1" si="470"/>
        <v>5</v>
      </c>
      <c r="H1570">
        <f t="shared" ca="1" si="459"/>
        <v>742</v>
      </c>
      <c r="I1570" s="3">
        <f t="shared" ca="1" si="460"/>
        <v>3691</v>
      </c>
      <c r="J1570">
        <v>12</v>
      </c>
      <c r="K1570" s="1">
        <f t="shared" ca="1" si="461"/>
        <v>0.15</v>
      </c>
      <c r="L1570">
        <f t="shared" ca="1" si="472"/>
        <v>4</v>
      </c>
      <c r="M1570" s="4">
        <f t="shared" ca="1" si="462"/>
        <v>257.36658804117599</v>
      </c>
      <c r="N1570" s="10">
        <f t="shared" ca="1" si="463"/>
        <v>2460.6666666666665</v>
      </c>
      <c r="O1570" s="3">
        <f t="shared" ca="1" si="464"/>
        <v>307.58333333333331</v>
      </c>
      <c r="P1570" s="14">
        <f t="shared" ca="1" si="465"/>
        <v>553.65</v>
      </c>
      <c r="Q1570" s="14">
        <f t="shared" ca="1" si="466"/>
        <v>18455</v>
      </c>
      <c r="R1570" s="12">
        <f t="shared" ca="1" si="467"/>
        <v>2738722</v>
      </c>
      <c r="S1570" s="12">
        <f t="shared" ca="1" si="468"/>
        <v>1365.67</v>
      </c>
      <c r="T1570" s="12">
        <f t="shared" ca="1" si="469"/>
        <v>344359227</v>
      </c>
    </row>
    <row r="1571" spans="1:20">
      <c r="A1571" t="s">
        <v>1586</v>
      </c>
      <c r="B1571" t="str">
        <f t="shared" si="471"/>
        <v>2016</v>
      </c>
      <c r="D1571" s="3">
        <f t="shared" ca="1" si="456"/>
        <v>15799.5</v>
      </c>
      <c r="E1571" s="3">
        <f t="shared" ca="1" si="457"/>
        <v>105330</v>
      </c>
      <c r="F1571" s="1">
        <f t="shared" ca="1" si="458"/>
        <v>0.15</v>
      </c>
      <c r="G1571">
        <f t="shared" ca="1" si="470"/>
        <v>5</v>
      </c>
      <c r="H1571">
        <f t="shared" ca="1" si="459"/>
        <v>784</v>
      </c>
      <c r="I1571" s="3">
        <f t="shared" ca="1" si="460"/>
        <v>2231</v>
      </c>
      <c r="J1571">
        <v>12</v>
      </c>
      <c r="K1571" s="1">
        <f t="shared" ca="1" si="461"/>
        <v>0.21</v>
      </c>
      <c r="L1571">
        <f t="shared" ca="1" si="472"/>
        <v>5</v>
      </c>
      <c r="M1571" s="4">
        <f t="shared" ca="1" si="462"/>
        <v>218.96751957893522</v>
      </c>
      <c r="N1571" s="10">
        <f t="shared" ca="1" si="463"/>
        <v>1301.4166666666667</v>
      </c>
      <c r="O1571" s="3">
        <f t="shared" ca="1" si="464"/>
        <v>185.91666666666666</v>
      </c>
      <c r="P1571" s="14">
        <f t="shared" ca="1" si="465"/>
        <v>468.51</v>
      </c>
      <c r="Q1571" s="14">
        <f t="shared" ca="1" si="466"/>
        <v>11155</v>
      </c>
      <c r="R1571" s="12">
        <f t="shared" ca="1" si="467"/>
        <v>1749104</v>
      </c>
      <c r="S1571" s="12">
        <f t="shared" ca="1" si="468"/>
        <v>334.65</v>
      </c>
      <c r="T1571" s="12">
        <f t="shared" ca="1" si="469"/>
        <v>234991230</v>
      </c>
    </row>
    <row r="1572" spans="1:20">
      <c r="A1572" t="s">
        <v>1587</v>
      </c>
      <c r="B1572" t="str">
        <f t="shared" si="471"/>
        <v>2016</v>
      </c>
      <c r="D1572" s="3">
        <f t="shared" ca="1" si="456"/>
        <v>18035.64</v>
      </c>
      <c r="E1572" s="3">
        <f t="shared" ca="1" si="457"/>
        <v>100198</v>
      </c>
      <c r="F1572" s="1">
        <f t="shared" ca="1" si="458"/>
        <v>0.18</v>
      </c>
      <c r="G1572">
        <f t="shared" ca="1" si="470"/>
        <v>4</v>
      </c>
      <c r="H1572">
        <f t="shared" ca="1" si="459"/>
        <v>786</v>
      </c>
      <c r="I1572" s="3">
        <f t="shared" ca="1" si="460"/>
        <v>2172</v>
      </c>
      <c r="J1572">
        <v>12</v>
      </c>
      <c r="K1572" s="1">
        <f t="shared" ca="1" si="461"/>
        <v>0.19</v>
      </c>
      <c r="L1572">
        <f t="shared" ca="1" si="472"/>
        <v>5</v>
      </c>
      <c r="M1572" s="4">
        <f t="shared" ca="1" si="462"/>
        <v>192.53065285961702</v>
      </c>
      <c r="N1572" s="10">
        <f t="shared" ca="1" si="463"/>
        <v>1267</v>
      </c>
      <c r="O1572" s="3">
        <f t="shared" ca="1" si="464"/>
        <v>181</v>
      </c>
      <c r="P1572" s="14">
        <f t="shared" ca="1" si="465"/>
        <v>412.68</v>
      </c>
      <c r="Q1572" s="14">
        <f t="shared" ca="1" si="466"/>
        <v>8688</v>
      </c>
      <c r="R1572" s="12">
        <f t="shared" ca="1" si="467"/>
        <v>1707192</v>
      </c>
      <c r="S1572" s="12">
        <f t="shared" ca="1" si="468"/>
        <v>390.96</v>
      </c>
      <c r="T1572" s="12">
        <f t="shared" ca="1" si="469"/>
        <v>217630056</v>
      </c>
    </row>
    <row r="1573" spans="1:20">
      <c r="A1573" t="s">
        <v>1588</v>
      </c>
      <c r="B1573" t="str">
        <f t="shared" si="471"/>
        <v>2016</v>
      </c>
      <c r="D1573" s="3">
        <f t="shared" ca="1" si="456"/>
        <v>35018.65</v>
      </c>
      <c r="E1573" s="3">
        <f t="shared" ca="1" si="457"/>
        <v>94645</v>
      </c>
      <c r="F1573" s="1">
        <f t="shared" ca="1" si="458"/>
        <v>0.37</v>
      </c>
      <c r="G1573">
        <f t="shared" ca="1" si="470"/>
        <v>4</v>
      </c>
      <c r="H1573">
        <f t="shared" ca="1" si="459"/>
        <v>730</v>
      </c>
      <c r="I1573" s="3">
        <f t="shared" ca="1" si="460"/>
        <v>2513</v>
      </c>
      <c r="J1573">
        <v>12</v>
      </c>
      <c r="K1573" s="1">
        <f t="shared" ca="1" si="461"/>
        <v>0.2</v>
      </c>
      <c r="L1573">
        <f t="shared" ca="1" si="472"/>
        <v>4</v>
      </c>
      <c r="M1573" s="4">
        <f t="shared" ca="1" si="462"/>
        <v>234.69130475312636</v>
      </c>
      <c r="N1573" s="10">
        <f t="shared" ca="1" si="463"/>
        <v>1675.3333333333333</v>
      </c>
      <c r="O1573" s="3">
        <f t="shared" ca="1" si="464"/>
        <v>209.41666666666666</v>
      </c>
      <c r="P1573" s="14">
        <f t="shared" ca="1" si="465"/>
        <v>502.6</v>
      </c>
      <c r="Q1573" s="14">
        <f t="shared" ca="1" si="466"/>
        <v>10052</v>
      </c>
      <c r="R1573" s="12">
        <f t="shared" ca="1" si="467"/>
        <v>1834490</v>
      </c>
      <c r="S1573" s="12">
        <f t="shared" ca="1" si="468"/>
        <v>929.81</v>
      </c>
      <c r="T1573" s="12">
        <f t="shared" ca="1" si="469"/>
        <v>237842885</v>
      </c>
    </row>
    <row r="1574" spans="1:20">
      <c r="A1574" t="s">
        <v>1589</v>
      </c>
      <c r="B1574" t="str">
        <f t="shared" si="471"/>
        <v>2016</v>
      </c>
      <c r="D1574" s="3">
        <f t="shared" ca="1" si="456"/>
        <v>27762.840000000004</v>
      </c>
      <c r="E1574" s="3">
        <f t="shared" ca="1" si="457"/>
        <v>99153</v>
      </c>
      <c r="F1574" s="1">
        <f t="shared" ca="1" si="458"/>
        <v>0.28000000000000003</v>
      </c>
      <c r="G1574">
        <f t="shared" ca="1" si="470"/>
        <v>5</v>
      </c>
      <c r="H1574">
        <f t="shared" ca="1" si="459"/>
        <v>764</v>
      </c>
      <c r="I1574" s="3">
        <f t="shared" ca="1" si="460"/>
        <v>2115</v>
      </c>
      <c r="J1574">
        <v>12</v>
      </c>
      <c r="K1574" s="1">
        <f t="shared" ca="1" si="461"/>
        <v>0.15</v>
      </c>
      <c r="L1574">
        <f t="shared" ca="1" si="472"/>
        <v>3</v>
      </c>
      <c r="M1574" s="4">
        <f t="shared" ca="1" si="462"/>
        <v>147.47502945193366</v>
      </c>
      <c r="N1574" s="10">
        <f t="shared" ca="1" si="463"/>
        <v>1586.25</v>
      </c>
      <c r="O1574" s="3">
        <f t="shared" ca="1" si="464"/>
        <v>176.25</v>
      </c>
      <c r="P1574" s="14">
        <f t="shared" ca="1" si="465"/>
        <v>317.25</v>
      </c>
      <c r="Q1574" s="14">
        <f t="shared" ca="1" si="466"/>
        <v>10575</v>
      </c>
      <c r="R1574" s="12">
        <f t="shared" ca="1" si="467"/>
        <v>1615860</v>
      </c>
      <c r="S1574" s="12">
        <f t="shared" ca="1" si="468"/>
        <v>592.20000000000005</v>
      </c>
      <c r="T1574" s="12">
        <f t="shared" ca="1" si="469"/>
        <v>209708595</v>
      </c>
    </row>
    <row r="1575" spans="1:20">
      <c r="A1575" t="s">
        <v>1590</v>
      </c>
      <c r="B1575" t="str">
        <f t="shared" si="471"/>
        <v>2016</v>
      </c>
      <c r="D1575" s="3">
        <f t="shared" ca="1" si="456"/>
        <v>25305.5</v>
      </c>
      <c r="E1575" s="3">
        <f t="shared" ca="1" si="457"/>
        <v>101222</v>
      </c>
      <c r="F1575" s="1">
        <f t="shared" ca="1" si="458"/>
        <v>0.25</v>
      </c>
      <c r="G1575">
        <f t="shared" ca="1" si="470"/>
        <v>3</v>
      </c>
      <c r="H1575">
        <f t="shared" ca="1" si="459"/>
        <v>766</v>
      </c>
      <c r="I1575" s="3">
        <f t="shared" ca="1" si="460"/>
        <v>3840</v>
      </c>
      <c r="J1575">
        <v>12</v>
      </c>
      <c r="K1575" s="1">
        <f t="shared" ca="1" si="461"/>
        <v>0.16</v>
      </c>
      <c r="L1575">
        <f t="shared" ca="1" si="472"/>
        <v>3</v>
      </c>
      <c r="M1575" s="4">
        <f t="shared" ca="1" si="462"/>
        <v>285.86637843977604</v>
      </c>
      <c r="N1575" s="10">
        <f t="shared" ca="1" si="463"/>
        <v>2880</v>
      </c>
      <c r="O1575" s="3">
        <f t="shared" ca="1" si="464"/>
        <v>320</v>
      </c>
      <c r="P1575" s="14">
        <f t="shared" ca="1" si="465"/>
        <v>614.4</v>
      </c>
      <c r="Q1575" s="14">
        <f t="shared" ca="1" si="466"/>
        <v>11520</v>
      </c>
      <c r="R1575" s="12">
        <f t="shared" ca="1" si="467"/>
        <v>2941440</v>
      </c>
      <c r="S1575" s="12">
        <f t="shared" ca="1" si="468"/>
        <v>960</v>
      </c>
      <c r="T1575" s="12">
        <f t="shared" ca="1" si="469"/>
        <v>388692480</v>
      </c>
    </row>
    <row r="1576" spans="1:20">
      <c r="A1576" t="s">
        <v>1591</v>
      </c>
      <c r="B1576" t="str">
        <f t="shared" si="471"/>
        <v>2016</v>
      </c>
      <c r="D1576" s="3">
        <f t="shared" ca="1" si="456"/>
        <v>19286.61</v>
      </c>
      <c r="E1576" s="3">
        <f t="shared" ca="1" si="457"/>
        <v>91841</v>
      </c>
      <c r="F1576" s="1">
        <f t="shared" ca="1" si="458"/>
        <v>0.21000000000000002</v>
      </c>
      <c r="G1576">
        <f t="shared" ca="1" si="470"/>
        <v>3</v>
      </c>
      <c r="H1576">
        <f t="shared" ca="1" si="459"/>
        <v>766</v>
      </c>
      <c r="I1576" s="3">
        <f t="shared" ca="1" si="460"/>
        <v>2627</v>
      </c>
      <c r="J1576">
        <v>12</v>
      </c>
      <c r="K1576" s="1">
        <f t="shared" ca="1" si="461"/>
        <v>0.16</v>
      </c>
      <c r="L1576">
        <f t="shared" ca="1" si="472"/>
        <v>4</v>
      </c>
      <c r="M1576" s="4">
        <f t="shared" ca="1" si="462"/>
        <v>195.56535837533642</v>
      </c>
      <c r="N1576" s="10">
        <f t="shared" ca="1" si="463"/>
        <v>1751.3333333333333</v>
      </c>
      <c r="O1576" s="3">
        <f t="shared" ca="1" si="464"/>
        <v>218.91666666666666</v>
      </c>
      <c r="P1576" s="14">
        <f t="shared" ca="1" si="465"/>
        <v>420.32</v>
      </c>
      <c r="Q1576" s="14">
        <f t="shared" ca="1" si="466"/>
        <v>7881</v>
      </c>
      <c r="R1576" s="12">
        <f t="shared" ca="1" si="467"/>
        <v>2012282</v>
      </c>
      <c r="S1576" s="12">
        <f t="shared" ca="1" si="468"/>
        <v>551.67000000000007</v>
      </c>
      <c r="T1576" s="12">
        <f t="shared" ca="1" si="469"/>
        <v>241266307</v>
      </c>
    </row>
    <row r="1577" spans="1:20">
      <c r="A1577" t="s">
        <v>1592</v>
      </c>
      <c r="B1577" t="str">
        <f t="shared" si="471"/>
        <v>2016</v>
      </c>
      <c r="D1577" s="3">
        <f t="shared" ca="1" si="456"/>
        <v>13094.699999999999</v>
      </c>
      <c r="E1577" s="3">
        <f t="shared" ca="1" si="457"/>
        <v>87298</v>
      </c>
      <c r="F1577" s="1">
        <f t="shared" ca="1" si="458"/>
        <v>0.15</v>
      </c>
      <c r="G1577">
        <f t="shared" ca="1" si="470"/>
        <v>5</v>
      </c>
      <c r="H1577">
        <f t="shared" ca="1" si="459"/>
        <v>747</v>
      </c>
      <c r="I1577" s="3">
        <f t="shared" ca="1" si="460"/>
        <v>3805</v>
      </c>
      <c r="J1577">
        <v>12</v>
      </c>
      <c r="K1577" s="1">
        <f t="shared" ca="1" si="461"/>
        <v>0.16</v>
      </c>
      <c r="L1577">
        <f t="shared" ca="1" si="472"/>
        <v>3</v>
      </c>
      <c r="M1577" s="4">
        <f t="shared" ca="1" si="462"/>
        <v>283.26082551128854</v>
      </c>
      <c r="N1577" s="10">
        <f t="shared" ca="1" si="463"/>
        <v>2853.75</v>
      </c>
      <c r="O1577" s="3">
        <f t="shared" ca="1" si="464"/>
        <v>317.08333333333331</v>
      </c>
      <c r="P1577" s="14">
        <f t="shared" ca="1" si="465"/>
        <v>608.80000000000007</v>
      </c>
      <c r="Q1577" s="14">
        <f t="shared" ca="1" si="466"/>
        <v>19025</v>
      </c>
      <c r="R1577" s="12">
        <f t="shared" ca="1" si="467"/>
        <v>2842335</v>
      </c>
      <c r="S1577" s="12">
        <f t="shared" ca="1" si="468"/>
        <v>570.75</v>
      </c>
      <c r="T1577" s="12">
        <f t="shared" ca="1" si="469"/>
        <v>332168890</v>
      </c>
    </row>
    <row r="1578" spans="1:20">
      <c r="A1578" t="s">
        <v>1593</v>
      </c>
      <c r="B1578" t="str">
        <f t="shared" si="471"/>
        <v>2016</v>
      </c>
      <c r="D1578" s="3">
        <f t="shared" ca="1" si="456"/>
        <v>14905.67</v>
      </c>
      <c r="E1578" s="3">
        <f t="shared" ca="1" si="457"/>
        <v>114659</v>
      </c>
      <c r="F1578" s="1">
        <f t="shared" ca="1" si="458"/>
        <v>0.13</v>
      </c>
      <c r="G1578">
        <f t="shared" ca="1" si="470"/>
        <v>4</v>
      </c>
      <c r="H1578">
        <f t="shared" ca="1" si="459"/>
        <v>734</v>
      </c>
      <c r="I1578" s="3">
        <f t="shared" ca="1" si="460"/>
        <v>3755</v>
      </c>
      <c r="J1578">
        <v>12</v>
      </c>
      <c r="K1578" s="1">
        <f t="shared" ca="1" si="461"/>
        <v>0.19</v>
      </c>
      <c r="L1578">
        <f t="shared" ca="1" si="472"/>
        <v>5</v>
      </c>
      <c r="M1578" s="4">
        <f t="shared" ca="1" si="462"/>
        <v>332.85110565739501</v>
      </c>
      <c r="N1578" s="10">
        <f t="shared" ca="1" si="463"/>
        <v>2190.416666666667</v>
      </c>
      <c r="O1578" s="3">
        <f t="shared" ca="1" si="464"/>
        <v>312.91666666666669</v>
      </c>
      <c r="P1578" s="14">
        <f t="shared" ca="1" si="465"/>
        <v>713.45</v>
      </c>
      <c r="Q1578" s="14">
        <f t="shared" ca="1" si="466"/>
        <v>15020</v>
      </c>
      <c r="R1578" s="12">
        <f t="shared" ca="1" si="467"/>
        <v>2756170</v>
      </c>
      <c r="S1578" s="12">
        <f t="shared" ca="1" si="468"/>
        <v>488.15000000000003</v>
      </c>
      <c r="T1578" s="12">
        <f t="shared" ca="1" si="469"/>
        <v>430544545</v>
      </c>
    </row>
    <row r="1579" spans="1:20">
      <c r="A1579" t="s">
        <v>1594</v>
      </c>
      <c r="B1579" t="str">
        <f t="shared" si="471"/>
        <v>2016</v>
      </c>
      <c r="D1579" s="3">
        <f t="shared" ca="1" si="456"/>
        <v>37589.760000000002</v>
      </c>
      <c r="E1579" s="3">
        <f t="shared" ca="1" si="457"/>
        <v>96384</v>
      </c>
      <c r="F1579" s="1">
        <f t="shared" ca="1" si="458"/>
        <v>0.39</v>
      </c>
      <c r="G1579">
        <f t="shared" ca="1" si="470"/>
        <v>4</v>
      </c>
      <c r="H1579">
        <f t="shared" ca="1" si="459"/>
        <v>726</v>
      </c>
      <c r="I1579" s="3">
        <f t="shared" ca="1" si="460"/>
        <v>3919</v>
      </c>
      <c r="J1579">
        <v>12</v>
      </c>
      <c r="K1579" s="1">
        <f t="shared" ca="1" si="461"/>
        <v>0.15</v>
      </c>
      <c r="L1579">
        <f t="shared" ca="1" si="472"/>
        <v>6</v>
      </c>
      <c r="M1579" s="4">
        <f t="shared" ca="1" si="462"/>
        <v>273.26460540053336</v>
      </c>
      <c r="N1579" s="10">
        <f t="shared" ca="1" si="463"/>
        <v>1959.5</v>
      </c>
      <c r="O1579" s="3">
        <f t="shared" ca="1" si="464"/>
        <v>326.58333333333331</v>
      </c>
      <c r="P1579" s="14">
        <f t="shared" ca="1" si="465"/>
        <v>587.85</v>
      </c>
      <c r="Q1579" s="14">
        <f t="shared" ca="1" si="466"/>
        <v>15676</v>
      </c>
      <c r="R1579" s="12">
        <f t="shared" ca="1" si="467"/>
        <v>2845194</v>
      </c>
      <c r="S1579" s="12">
        <f t="shared" ca="1" si="468"/>
        <v>1528.41</v>
      </c>
      <c r="T1579" s="12">
        <f t="shared" ca="1" si="469"/>
        <v>377728896</v>
      </c>
    </row>
    <row r="1580" spans="1:20">
      <c r="A1580" t="s">
        <v>1595</v>
      </c>
      <c r="B1580" t="str">
        <f t="shared" si="471"/>
        <v>2016</v>
      </c>
      <c r="D1580" s="3">
        <f t="shared" ca="1" si="456"/>
        <v>22922.2</v>
      </c>
      <c r="E1580" s="3">
        <f t="shared" ca="1" si="457"/>
        <v>81865</v>
      </c>
      <c r="F1580" s="1">
        <f t="shared" ca="1" si="458"/>
        <v>0.28000000000000003</v>
      </c>
      <c r="G1580">
        <f t="shared" ca="1" si="470"/>
        <v>4</v>
      </c>
      <c r="H1580">
        <f t="shared" ca="1" si="459"/>
        <v>758</v>
      </c>
      <c r="I1580" s="3">
        <f t="shared" ca="1" si="460"/>
        <v>2159</v>
      </c>
      <c r="J1580">
        <v>12</v>
      </c>
      <c r="K1580" s="1">
        <f t="shared" ca="1" si="461"/>
        <v>0.18</v>
      </c>
      <c r="L1580">
        <f t="shared" ca="1" si="472"/>
        <v>4</v>
      </c>
      <c r="M1580" s="4">
        <f t="shared" ca="1" si="462"/>
        <v>181.14310957101247</v>
      </c>
      <c r="N1580" s="10">
        <f t="shared" ca="1" si="463"/>
        <v>1439.3333333333333</v>
      </c>
      <c r="O1580" s="3">
        <f t="shared" ca="1" si="464"/>
        <v>179.91666666666666</v>
      </c>
      <c r="P1580" s="14">
        <f t="shared" ca="1" si="465"/>
        <v>388.62</v>
      </c>
      <c r="Q1580" s="14">
        <f t="shared" ca="1" si="466"/>
        <v>8636</v>
      </c>
      <c r="R1580" s="12">
        <f t="shared" ca="1" si="467"/>
        <v>1636522</v>
      </c>
      <c r="S1580" s="12">
        <f t="shared" ca="1" si="468"/>
        <v>604.5200000000001</v>
      </c>
      <c r="T1580" s="12">
        <f t="shared" ca="1" si="469"/>
        <v>176746535</v>
      </c>
    </row>
    <row r="1581" spans="1:20">
      <c r="A1581" t="s">
        <v>1596</v>
      </c>
      <c r="B1581" t="str">
        <f t="shared" si="471"/>
        <v>2016</v>
      </c>
      <c r="D1581" s="3">
        <f t="shared" ca="1" si="456"/>
        <v>16991.370000000003</v>
      </c>
      <c r="E1581" s="3">
        <f t="shared" ca="1" si="457"/>
        <v>62931</v>
      </c>
      <c r="F1581" s="1">
        <f t="shared" ca="1" si="458"/>
        <v>0.27</v>
      </c>
      <c r="G1581">
        <f t="shared" ca="1" si="470"/>
        <v>3</v>
      </c>
      <c r="H1581">
        <f t="shared" ca="1" si="459"/>
        <v>742</v>
      </c>
      <c r="I1581" s="3">
        <f t="shared" ca="1" si="460"/>
        <v>3992</v>
      </c>
      <c r="J1581">
        <v>12</v>
      </c>
      <c r="K1581" s="1">
        <f t="shared" ca="1" si="461"/>
        <v>0.17</v>
      </c>
      <c r="L1581">
        <f t="shared" ca="1" si="472"/>
        <v>3</v>
      </c>
      <c r="M1581" s="4">
        <f t="shared" ca="1" si="462"/>
        <v>316.04185067795089</v>
      </c>
      <c r="N1581" s="10">
        <f t="shared" ca="1" si="463"/>
        <v>2994</v>
      </c>
      <c r="O1581" s="3">
        <f t="shared" ca="1" si="464"/>
        <v>332.66666666666669</v>
      </c>
      <c r="P1581" s="14">
        <f t="shared" ca="1" si="465"/>
        <v>678.6400000000001</v>
      </c>
      <c r="Q1581" s="14">
        <f t="shared" ca="1" si="466"/>
        <v>11976</v>
      </c>
      <c r="R1581" s="12">
        <f t="shared" ca="1" si="467"/>
        <v>2962064</v>
      </c>
      <c r="S1581" s="12">
        <f t="shared" ca="1" si="468"/>
        <v>1077.8400000000001</v>
      </c>
      <c r="T1581" s="12">
        <f t="shared" ca="1" si="469"/>
        <v>251220552</v>
      </c>
    </row>
    <row r="1582" spans="1:20">
      <c r="A1582" t="s">
        <v>1597</v>
      </c>
      <c r="B1582" t="str">
        <f t="shared" si="471"/>
        <v>2016</v>
      </c>
      <c r="D1582" s="3">
        <f t="shared" ca="1" si="456"/>
        <v>21873.29</v>
      </c>
      <c r="E1582" s="3">
        <f t="shared" ca="1" si="457"/>
        <v>70559</v>
      </c>
      <c r="F1582" s="1">
        <f t="shared" ca="1" si="458"/>
        <v>0.31</v>
      </c>
      <c r="G1582">
        <f t="shared" ca="1" si="470"/>
        <v>4</v>
      </c>
      <c r="H1582">
        <f t="shared" ca="1" si="459"/>
        <v>743</v>
      </c>
      <c r="I1582" s="3">
        <f t="shared" ca="1" si="460"/>
        <v>2864</v>
      </c>
      <c r="J1582">
        <v>12</v>
      </c>
      <c r="K1582" s="1">
        <f t="shared" ca="1" si="461"/>
        <v>0.19</v>
      </c>
      <c r="L1582">
        <f t="shared" ca="1" si="472"/>
        <v>3</v>
      </c>
      <c r="M1582" s="4">
        <f t="shared" ca="1" si="462"/>
        <v>253.8709897743754</v>
      </c>
      <c r="N1582" s="10">
        <f t="shared" ca="1" si="463"/>
        <v>2148</v>
      </c>
      <c r="O1582" s="3">
        <f t="shared" ca="1" si="464"/>
        <v>238.66666666666666</v>
      </c>
      <c r="P1582" s="14">
        <f t="shared" ca="1" si="465"/>
        <v>544.16</v>
      </c>
      <c r="Q1582" s="14">
        <f t="shared" ca="1" si="466"/>
        <v>11456</v>
      </c>
      <c r="R1582" s="12">
        <f t="shared" ca="1" si="467"/>
        <v>2127952</v>
      </c>
      <c r="S1582" s="12">
        <f t="shared" ca="1" si="468"/>
        <v>887.84</v>
      </c>
      <c r="T1582" s="12">
        <f t="shared" ca="1" si="469"/>
        <v>202080976</v>
      </c>
    </row>
    <row r="1583" spans="1:20">
      <c r="A1583" t="s">
        <v>1598</v>
      </c>
      <c r="B1583" t="str">
        <f t="shared" si="471"/>
        <v>2016</v>
      </c>
      <c r="D1583" s="3">
        <f t="shared" ca="1" si="456"/>
        <v>14361.2</v>
      </c>
      <c r="E1583" s="3">
        <f t="shared" ca="1" si="457"/>
        <v>102580</v>
      </c>
      <c r="F1583" s="1">
        <f t="shared" ca="1" si="458"/>
        <v>0.14000000000000001</v>
      </c>
      <c r="G1583">
        <f t="shared" ca="1" si="470"/>
        <v>3</v>
      </c>
      <c r="H1583">
        <f t="shared" ca="1" si="459"/>
        <v>749</v>
      </c>
      <c r="I1583" s="3">
        <f t="shared" ca="1" si="460"/>
        <v>2109</v>
      </c>
      <c r="J1583">
        <v>12</v>
      </c>
      <c r="K1583" s="1">
        <f t="shared" ca="1" si="461"/>
        <v>0.18</v>
      </c>
      <c r="L1583">
        <f t="shared" ca="1" si="472"/>
        <v>5</v>
      </c>
      <c r="M1583" s="4">
        <f t="shared" ca="1" si="462"/>
        <v>176.94803987274904</v>
      </c>
      <c r="N1583" s="10">
        <f t="shared" ca="1" si="463"/>
        <v>1230.25</v>
      </c>
      <c r="O1583" s="3">
        <f t="shared" ca="1" si="464"/>
        <v>175.75</v>
      </c>
      <c r="P1583" s="14">
        <f t="shared" ca="1" si="465"/>
        <v>379.62</v>
      </c>
      <c r="Q1583" s="14">
        <f t="shared" ca="1" si="466"/>
        <v>6327</v>
      </c>
      <c r="R1583" s="12">
        <f t="shared" ca="1" si="467"/>
        <v>1579641</v>
      </c>
      <c r="S1583" s="12">
        <f t="shared" ca="1" si="468"/>
        <v>295.26000000000005</v>
      </c>
      <c r="T1583" s="12">
        <f t="shared" ca="1" si="469"/>
        <v>216341220</v>
      </c>
    </row>
    <row r="1584" spans="1:20">
      <c r="A1584" t="s">
        <v>1599</v>
      </c>
      <c r="B1584" t="str">
        <f t="shared" si="471"/>
        <v>2016</v>
      </c>
      <c r="D1584" s="3">
        <f t="shared" ca="1" si="456"/>
        <v>18337.09</v>
      </c>
      <c r="E1584" s="3">
        <f t="shared" ca="1" si="457"/>
        <v>96511</v>
      </c>
      <c r="F1584" s="1">
        <f t="shared" ca="1" si="458"/>
        <v>0.19</v>
      </c>
      <c r="G1584">
        <f t="shared" ca="1" si="470"/>
        <v>3</v>
      </c>
      <c r="H1584">
        <f t="shared" ca="1" si="459"/>
        <v>734</v>
      </c>
      <c r="I1584" s="3">
        <f t="shared" ca="1" si="460"/>
        <v>3451</v>
      </c>
      <c r="J1584">
        <v>12</v>
      </c>
      <c r="K1584" s="1">
        <f t="shared" ca="1" si="461"/>
        <v>0.16</v>
      </c>
      <c r="L1584">
        <f t="shared" ca="1" si="472"/>
        <v>4</v>
      </c>
      <c r="M1584" s="4">
        <f t="shared" ca="1" si="462"/>
        <v>256.90751874887167</v>
      </c>
      <c r="N1584" s="10">
        <f t="shared" ca="1" si="463"/>
        <v>2300.6666666666665</v>
      </c>
      <c r="O1584" s="3">
        <f t="shared" ca="1" si="464"/>
        <v>287.58333333333331</v>
      </c>
      <c r="P1584" s="14">
        <f t="shared" ca="1" si="465"/>
        <v>552.16</v>
      </c>
      <c r="Q1584" s="14">
        <f t="shared" ca="1" si="466"/>
        <v>10353</v>
      </c>
      <c r="R1584" s="12">
        <f t="shared" ca="1" si="467"/>
        <v>2533034</v>
      </c>
      <c r="S1584" s="12">
        <f t="shared" ca="1" si="468"/>
        <v>655.69</v>
      </c>
      <c r="T1584" s="12">
        <f t="shared" ca="1" si="469"/>
        <v>333059461</v>
      </c>
    </row>
    <row r="1585" spans="1:20">
      <c r="A1585" t="s">
        <v>1600</v>
      </c>
      <c r="B1585" t="str">
        <f t="shared" si="471"/>
        <v>2016</v>
      </c>
      <c r="D1585" s="3">
        <f t="shared" ca="1" si="456"/>
        <v>41582.449999999997</v>
      </c>
      <c r="E1585" s="3">
        <f t="shared" ca="1" si="457"/>
        <v>112385</v>
      </c>
      <c r="F1585" s="1">
        <f t="shared" ca="1" si="458"/>
        <v>0.37</v>
      </c>
      <c r="G1585">
        <f t="shared" ca="1" si="470"/>
        <v>5</v>
      </c>
      <c r="H1585">
        <f t="shared" ca="1" si="459"/>
        <v>790</v>
      </c>
      <c r="I1585" s="3">
        <f t="shared" ca="1" si="460"/>
        <v>2956</v>
      </c>
      <c r="J1585">
        <v>12</v>
      </c>
      <c r="K1585" s="1">
        <f t="shared" ca="1" si="461"/>
        <v>0.2</v>
      </c>
      <c r="L1585">
        <f t="shared" ca="1" si="472"/>
        <v>5</v>
      </c>
      <c r="M1585" s="4">
        <f t="shared" ca="1" si="462"/>
        <v>276.06346870284182</v>
      </c>
      <c r="N1585" s="10">
        <f t="shared" ca="1" si="463"/>
        <v>1724.3333333333335</v>
      </c>
      <c r="O1585" s="3">
        <f t="shared" ca="1" si="464"/>
        <v>246.33333333333334</v>
      </c>
      <c r="P1585" s="14">
        <f t="shared" ca="1" si="465"/>
        <v>591.20000000000005</v>
      </c>
      <c r="Q1585" s="14">
        <f t="shared" ca="1" si="466"/>
        <v>14780</v>
      </c>
      <c r="R1585" s="12">
        <f t="shared" ca="1" si="467"/>
        <v>2335240</v>
      </c>
      <c r="S1585" s="12">
        <f t="shared" ca="1" si="468"/>
        <v>1093.72</v>
      </c>
      <c r="T1585" s="12">
        <f t="shared" ca="1" si="469"/>
        <v>332210060</v>
      </c>
    </row>
    <row r="1586" spans="1:20">
      <c r="A1586" t="s">
        <v>1601</v>
      </c>
      <c r="B1586" t="str">
        <f t="shared" si="471"/>
        <v>2016</v>
      </c>
      <c r="D1586" s="3">
        <f t="shared" ca="1" si="456"/>
        <v>27374.7</v>
      </c>
      <c r="E1586" s="3">
        <f t="shared" ca="1" si="457"/>
        <v>91249</v>
      </c>
      <c r="F1586" s="1">
        <f t="shared" ca="1" si="458"/>
        <v>0.3</v>
      </c>
      <c r="G1586">
        <f t="shared" ca="1" si="470"/>
        <v>3</v>
      </c>
      <c r="H1586">
        <f t="shared" ca="1" si="459"/>
        <v>769</v>
      </c>
      <c r="I1586" s="3">
        <f t="shared" ca="1" si="460"/>
        <v>2777</v>
      </c>
      <c r="J1586">
        <v>12</v>
      </c>
      <c r="K1586" s="1">
        <f t="shared" ca="1" si="461"/>
        <v>0.18</v>
      </c>
      <c r="L1586">
        <f t="shared" ca="1" si="472"/>
        <v>3</v>
      </c>
      <c r="M1586" s="4">
        <f t="shared" ca="1" si="462"/>
        <v>232.99417104154773</v>
      </c>
      <c r="N1586" s="10">
        <f t="shared" ca="1" si="463"/>
        <v>2082.75</v>
      </c>
      <c r="O1586" s="3">
        <f t="shared" ca="1" si="464"/>
        <v>231.41666666666666</v>
      </c>
      <c r="P1586" s="14">
        <f t="shared" ca="1" si="465"/>
        <v>499.85999999999996</v>
      </c>
      <c r="Q1586" s="14">
        <f t="shared" ca="1" si="466"/>
        <v>8331</v>
      </c>
      <c r="R1586" s="12">
        <f t="shared" ca="1" si="467"/>
        <v>2135513</v>
      </c>
      <c r="S1586" s="12">
        <f t="shared" ca="1" si="468"/>
        <v>833.1</v>
      </c>
      <c r="T1586" s="12">
        <f t="shared" ca="1" si="469"/>
        <v>253398473</v>
      </c>
    </row>
    <row r="1587" spans="1:20">
      <c r="A1587" t="s">
        <v>1602</v>
      </c>
      <c r="B1587" t="str">
        <f t="shared" si="471"/>
        <v>2016</v>
      </c>
      <c r="D1587" s="3">
        <f t="shared" ca="1" si="456"/>
        <v>31713.85</v>
      </c>
      <c r="E1587" s="3">
        <f t="shared" ca="1" si="457"/>
        <v>90611</v>
      </c>
      <c r="F1587" s="1">
        <f t="shared" ca="1" si="458"/>
        <v>0.35</v>
      </c>
      <c r="G1587">
        <f t="shared" ca="1" si="470"/>
        <v>3</v>
      </c>
      <c r="H1587">
        <f t="shared" ca="1" si="459"/>
        <v>785</v>
      </c>
      <c r="I1587" s="3">
        <f t="shared" ca="1" si="460"/>
        <v>2581</v>
      </c>
      <c r="J1587">
        <v>12</v>
      </c>
      <c r="K1587" s="1">
        <f t="shared" ca="1" si="461"/>
        <v>0.16</v>
      </c>
      <c r="L1587">
        <f t="shared" ca="1" si="472"/>
        <v>4</v>
      </c>
      <c r="M1587" s="4">
        <f t="shared" ca="1" si="462"/>
        <v>192.14091738360986</v>
      </c>
      <c r="N1587" s="10">
        <f t="shared" ca="1" si="463"/>
        <v>1720.6666666666665</v>
      </c>
      <c r="O1587" s="3">
        <f t="shared" ca="1" si="464"/>
        <v>215.08333333333334</v>
      </c>
      <c r="P1587" s="14">
        <f t="shared" ca="1" si="465"/>
        <v>412.96000000000004</v>
      </c>
      <c r="Q1587" s="14">
        <f t="shared" ca="1" si="466"/>
        <v>7743</v>
      </c>
      <c r="R1587" s="12">
        <f t="shared" ca="1" si="467"/>
        <v>2026085</v>
      </c>
      <c r="S1587" s="12">
        <f t="shared" ca="1" si="468"/>
        <v>903.34999999999991</v>
      </c>
      <c r="T1587" s="12">
        <f t="shared" ca="1" si="469"/>
        <v>233866991</v>
      </c>
    </row>
    <row r="1588" spans="1:20">
      <c r="A1588" t="s">
        <v>1603</v>
      </c>
      <c r="B1588" t="str">
        <f t="shared" si="471"/>
        <v>2016</v>
      </c>
      <c r="D1588" s="3">
        <f t="shared" ca="1" si="456"/>
        <v>27176.879999999997</v>
      </c>
      <c r="E1588" s="3">
        <f t="shared" ca="1" si="457"/>
        <v>113237</v>
      </c>
      <c r="F1588" s="1">
        <f t="shared" ca="1" si="458"/>
        <v>0.23999999999999996</v>
      </c>
      <c r="G1588">
        <f t="shared" ca="1" si="470"/>
        <v>5</v>
      </c>
      <c r="H1588">
        <f t="shared" ca="1" si="459"/>
        <v>767</v>
      </c>
      <c r="I1588" s="3">
        <f t="shared" ca="1" si="460"/>
        <v>2703</v>
      </c>
      <c r="J1588">
        <v>12</v>
      </c>
      <c r="K1588" s="1">
        <f t="shared" ca="1" si="461"/>
        <v>0.18</v>
      </c>
      <c r="L1588">
        <f t="shared" ca="1" si="472"/>
        <v>5</v>
      </c>
      <c r="M1588" s="4">
        <f t="shared" ca="1" si="462"/>
        <v>226.78546788811798</v>
      </c>
      <c r="N1588" s="10">
        <f t="shared" ca="1" si="463"/>
        <v>1576.75</v>
      </c>
      <c r="O1588" s="3">
        <f t="shared" ca="1" si="464"/>
        <v>225.25</v>
      </c>
      <c r="P1588" s="14">
        <f t="shared" ca="1" si="465"/>
        <v>486.53999999999996</v>
      </c>
      <c r="Q1588" s="14">
        <f t="shared" ca="1" si="466"/>
        <v>13515</v>
      </c>
      <c r="R1588" s="12">
        <f t="shared" ca="1" si="467"/>
        <v>2073201</v>
      </c>
      <c r="S1588" s="12">
        <f t="shared" ca="1" si="468"/>
        <v>648.71999999999991</v>
      </c>
      <c r="T1588" s="12">
        <f t="shared" ca="1" si="469"/>
        <v>306079611</v>
      </c>
    </row>
    <row r="1589" spans="1:20">
      <c r="A1589" t="s">
        <v>1604</v>
      </c>
      <c r="B1589" t="str">
        <f t="shared" si="471"/>
        <v>2016</v>
      </c>
      <c r="D1589" s="3">
        <f t="shared" ca="1" si="456"/>
        <v>14752.8</v>
      </c>
      <c r="E1589" s="3">
        <f t="shared" ca="1" si="457"/>
        <v>61470</v>
      </c>
      <c r="F1589" s="1">
        <f t="shared" ca="1" si="458"/>
        <v>0.24</v>
      </c>
      <c r="G1589">
        <f t="shared" ca="1" si="470"/>
        <v>4</v>
      </c>
      <c r="H1589">
        <f t="shared" ca="1" si="459"/>
        <v>762</v>
      </c>
      <c r="I1589" s="3">
        <f t="shared" ca="1" si="460"/>
        <v>3896</v>
      </c>
      <c r="J1589">
        <v>12</v>
      </c>
      <c r="K1589" s="1">
        <f t="shared" ca="1" si="461"/>
        <v>0.19</v>
      </c>
      <c r="L1589">
        <f t="shared" ca="1" si="472"/>
        <v>5</v>
      </c>
      <c r="M1589" s="4">
        <f t="shared" ca="1" si="462"/>
        <v>345.34964251430387</v>
      </c>
      <c r="N1589" s="10">
        <f t="shared" ca="1" si="463"/>
        <v>2272.666666666667</v>
      </c>
      <c r="O1589" s="3">
        <f t="shared" ca="1" si="464"/>
        <v>324.66666666666669</v>
      </c>
      <c r="P1589" s="14">
        <f t="shared" ca="1" si="465"/>
        <v>740.24</v>
      </c>
      <c r="Q1589" s="14">
        <f t="shared" ca="1" si="466"/>
        <v>15584</v>
      </c>
      <c r="R1589" s="12">
        <f t="shared" ca="1" si="467"/>
        <v>2968752</v>
      </c>
      <c r="S1589" s="12">
        <f t="shared" ca="1" si="468"/>
        <v>935.04</v>
      </c>
      <c r="T1589" s="12">
        <f t="shared" ca="1" si="469"/>
        <v>239487120</v>
      </c>
    </row>
    <row r="1590" spans="1:20">
      <c r="A1590" t="s">
        <v>1605</v>
      </c>
      <c r="B1590" t="str">
        <f t="shared" si="471"/>
        <v>2016</v>
      </c>
      <c r="D1590" s="3">
        <f t="shared" ca="1" si="456"/>
        <v>24596.960000000003</v>
      </c>
      <c r="E1590" s="3">
        <f t="shared" ca="1" si="457"/>
        <v>72344</v>
      </c>
      <c r="F1590" s="1">
        <f t="shared" ca="1" si="458"/>
        <v>0.34</v>
      </c>
      <c r="G1590">
        <f t="shared" ca="1" si="470"/>
        <v>3</v>
      </c>
      <c r="H1590">
        <f t="shared" ca="1" si="459"/>
        <v>741</v>
      </c>
      <c r="I1590" s="3">
        <f t="shared" ca="1" si="460"/>
        <v>3980</v>
      </c>
      <c r="J1590">
        <v>12</v>
      </c>
      <c r="K1590" s="1">
        <f t="shared" ca="1" si="461"/>
        <v>0.16</v>
      </c>
      <c r="L1590">
        <f t="shared" ca="1" si="472"/>
        <v>6</v>
      </c>
      <c r="M1590" s="4">
        <f t="shared" ca="1" si="462"/>
        <v>296.2885901537262</v>
      </c>
      <c r="N1590" s="10">
        <f t="shared" ca="1" si="463"/>
        <v>1990</v>
      </c>
      <c r="O1590" s="3">
        <f t="shared" ca="1" si="464"/>
        <v>331.66666666666669</v>
      </c>
      <c r="P1590" s="14">
        <f t="shared" ca="1" si="465"/>
        <v>636.80000000000007</v>
      </c>
      <c r="Q1590" s="14">
        <f t="shared" ca="1" si="466"/>
        <v>11940</v>
      </c>
      <c r="R1590" s="12">
        <f t="shared" ca="1" si="467"/>
        <v>2949180</v>
      </c>
      <c r="S1590" s="12">
        <f t="shared" ca="1" si="468"/>
        <v>1353.2</v>
      </c>
      <c r="T1590" s="12">
        <f t="shared" ca="1" si="469"/>
        <v>287929120</v>
      </c>
    </row>
    <row r="1591" spans="1:20">
      <c r="A1591" t="s">
        <v>1606</v>
      </c>
      <c r="B1591" t="str">
        <f t="shared" si="471"/>
        <v>2016</v>
      </c>
      <c r="D1591" s="3">
        <f t="shared" ref="D1591:D1654" ca="1" si="473">(+RANDBETWEEN(10,40)/100)*E1591</f>
        <v>47092.800000000003</v>
      </c>
      <c r="E1591" s="3">
        <f t="shared" ref="E1591:E1654" ca="1" si="474">+RANDBETWEEN(50000,120000)</f>
        <v>117732</v>
      </c>
      <c r="F1591" s="1">
        <f t="shared" ref="F1591:F1654" ca="1" si="475">+D1591/E1591</f>
        <v>0.4</v>
      </c>
      <c r="G1591">
        <f t="shared" ca="1" si="470"/>
        <v>4</v>
      </c>
      <c r="H1591">
        <f t="shared" ref="H1591:H1654" ca="1" si="476">+RANDBETWEEN(720,790)</f>
        <v>769</v>
      </c>
      <c r="I1591" s="3">
        <f t="shared" ref="I1591:I1654" ca="1" si="477">+RANDBETWEEN(2000,4000)</f>
        <v>3120</v>
      </c>
      <c r="J1591">
        <v>12</v>
      </c>
      <c r="K1591" s="1">
        <f t="shared" ref="K1591:K1654" ca="1" si="478">+RANDBETWEEN(15,21)/100</f>
        <v>0.16</v>
      </c>
      <c r="L1591">
        <f t="shared" ca="1" si="472"/>
        <v>4</v>
      </c>
      <c r="M1591" s="4">
        <f t="shared" ref="M1591:M1654" ca="1" si="479">-CUMIPMT(K1591/12,J1591,I1591,1,J1591,1)</f>
        <v>232.26643248231804</v>
      </c>
      <c r="N1591" s="10">
        <f t="shared" ref="N1591:N1654" ca="1" si="480">+((J1591-L1591)/J1591)*I1591</f>
        <v>2080</v>
      </c>
      <c r="O1591" s="3">
        <f t="shared" ref="O1591:O1654" ca="1" si="481">+I1591/J1591</f>
        <v>260</v>
      </c>
      <c r="P1591" s="14">
        <f t="shared" ref="P1591:P1654" ca="1" si="482">+K1591*I1591</f>
        <v>499.2</v>
      </c>
      <c r="Q1591" s="14">
        <f t="shared" ref="Q1591:Q1654" ca="1" si="483">+G1591*I1591</f>
        <v>12480</v>
      </c>
      <c r="R1591" s="12">
        <f t="shared" ref="R1591:R1654" ca="1" si="484">+I1591*H1591</f>
        <v>2399280</v>
      </c>
      <c r="S1591" s="12">
        <f t="shared" ref="S1591:S1654" ca="1" si="485">+F1591*I1591</f>
        <v>1248</v>
      </c>
      <c r="T1591" s="12">
        <f t="shared" ref="T1591:T1654" ca="1" si="486">+E1591*I1591</f>
        <v>367323840</v>
      </c>
    </row>
    <row r="1592" spans="1:20">
      <c r="A1592" t="s">
        <v>1607</v>
      </c>
      <c r="B1592" t="str">
        <f t="shared" si="471"/>
        <v>2016</v>
      </c>
      <c r="D1592" s="3">
        <f t="shared" ca="1" si="473"/>
        <v>40854.840000000004</v>
      </c>
      <c r="E1592" s="3">
        <f t="shared" ca="1" si="474"/>
        <v>104756</v>
      </c>
      <c r="F1592" s="1">
        <f t="shared" ca="1" si="475"/>
        <v>0.39</v>
      </c>
      <c r="G1592">
        <f t="shared" ref="G1592:G1655" ca="1" si="487">+RANDBETWEEN(3,5)</f>
        <v>4</v>
      </c>
      <c r="H1592">
        <f t="shared" ca="1" si="476"/>
        <v>773</v>
      </c>
      <c r="I1592" s="3">
        <f t="shared" ca="1" si="477"/>
        <v>3939</v>
      </c>
      <c r="J1592">
        <v>12</v>
      </c>
      <c r="K1592" s="1">
        <f t="shared" ca="1" si="478"/>
        <v>0.16</v>
      </c>
      <c r="L1592">
        <f t="shared" ca="1" si="472"/>
        <v>4</v>
      </c>
      <c r="M1592" s="4">
        <f t="shared" ca="1" si="479"/>
        <v>293.23637100892648</v>
      </c>
      <c r="N1592" s="10">
        <f t="shared" ca="1" si="480"/>
        <v>2626</v>
      </c>
      <c r="O1592" s="3">
        <f t="shared" ca="1" si="481"/>
        <v>328.25</v>
      </c>
      <c r="P1592" s="14">
        <f t="shared" ca="1" si="482"/>
        <v>630.24</v>
      </c>
      <c r="Q1592" s="14">
        <f t="shared" ca="1" si="483"/>
        <v>15756</v>
      </c>
      <c r="R1592" s="12">
        <f t="shared" ca="1" si="484"/>
        <v>3044847</v>
      </c>
      <c r="S1592" s="12">
        <f t="shared" ca="1" si="485"/>
        <v>1536.21</v>
      </c>
      <c r="T1592" s="12">
        <f t="shared" ca="1" si="486"/>
        <v>412633884</v>
      </c>
    </row>
    <row r="1593" spans="1:20">
      <c r="A1593" t="s">
        <v>1608</v>
      </c>
      <c r="B1593" t="str">
        <f t="shared" si="471"/>
        <v>2016</v>
      </c>
      <c r="D1593" s="3">
        <f t="shared" ca="1" si="473"/>
        <v>11767.7</v>
      </c>
      <c r="E1593" s="3">
        <f t="shared" ca="1" si="474"/>
        <v>117677</v>
      </c>
      <c r="F1593" s="1">
        <f t="shared" ca="1" si="475"/>
        <v>0.1</v>
      </c>
      <c r="G1593">
        <f t="shared" ca="1" si="487"/>
        <v>4</v>
      </c>
      <c r="H1593">
        <f t="shared" ca="1" si="476"/>
        <v>752</v>
      </c>
      <c r="I1593" s="3">
        <f t="shared" ca="1" si="477"/>
        <v>2981</v>
      </c>
      <c r="J1593">
        <v>12</v>
      </c>
      <c r="K1593" s="1">
        <f t="shared" ca="1" si="478"/>
        <v>0.16</v>
      </c>
      <c r="L1593">
        <f t="shared" ca="1" si="472"/>
        <v>6</v>
      </c>
      <c r="M1593" s="4">
        <f t="shared" ca="1" si="479"/>
        <v>221.91866513775327</v>
      </c>
      <c r="N1593" s="10">
        <f t="shared" ca="1" si="480"/>
        <v>1490.5</v>
      </c>
      <c r="O1593" s="3">
        <f t="shared" ca="1" si="481"/>
        <v>248.41666666666666</v>
      </c>
      <c r="P1593" s="14">
        <f t="shared" ca="1" si="482"/>
        <v>476.96000000000004</v>
      </c>
      <c r="Q1593" s="14">
        <f t="shared" ca="1" si="483"/>
        <v>11924</v>
      </c>
      <c r="R1593" s="12">
        <f t="shared" ca="1" si="484"/>
        <v>2241712</v>
      </c>
      <c r="S1593" s="12">
        <f t="shared" ca="1" si="485"/>
        <v>298.10000000000002</v>
      </c>
      <c r="T1593" s="12">
        <f t="shared" ca="1" si="486"/>
        <v>350795137</v>
      </c>
    </row>
    <row r="1594" spans="1:20">
      <c r="A1594" t="s">
        <v>1609</v>
      </c>
      <c r="B1594" t="str">
        <f t="shared" si="471"/>
        <v>2016</v>
      </c>
      <c r="D1594" s="3">
        <f t="shared" ca="1" si="473"/>
        <v>28931.3</v>
      </c>
      <c r="E1594" s="3">
        <f t="shared" ca="1" si="474"/>
        <v>76135</v>
      </c>
      <c r="F1594" s="1">
        <f t="shared" ca="1" si="475"/>
        <v>0.38</v>
      </c>
      <c r="G1594">
        <f t="shared" ca="1" si="487"/>
        <v>4</v>
      </c>
      <c r="H1594">
        <f t="shared" ca="1" si="476"/>
        <v>778</v>
      </c>
      <c r="I1594" s="3">
        <f t="shared" ca="1" si="477"/>
        <v>3269</v>
      </c>
      <c r="J1594">
        <v>12</v>
      </c>
      <c r="K1594" s="1">
        <f t="shared" ca="1" si="478"/>
        <v>0.16</v>
      </c>
      <c r="L1594">
        <f t="shared" ca="1" si="472"/>
        <v>3</v>
      </c>
      <c r="M1594" s="4">
        <f t="shared" ca="1" si="479"/>
        <v>243.35864352073642</v>
      </c>
      <c r="N1594" s="10">
        <f t="shared" ca="1" si="480"/>
        <v>2451.75</v>
      </c>
      <c r="O1594" s="3">
        <f t="shared" ca="1" si="481"/>
        <v>272.41666666666669</v>
      </c>
      <c r="P1594" s="14">
        <f t="shared" ca="1" si="482"/>
        <v>523.04</v>
      </c>
      <c r="Q1594" s="14">
        <f t="shared" ca="1" si="483"/>
        <v>13076</v>
      </c>
      <c r="R1594" s="12">
        <f t="shared" ca="1" si="484"/>
        <v>2543282</v>
      </c>
      <c r="S1594" s="12">
        <f t="shared" ca="1" si="485"/>
        <v>1242.22</v>
      </c>
      <c r="T1594" s="12">
        <f t="shared" ca="1" si="486"/>
        <v>248885315</v>
      </c>
    </row>
    <row r="1595" spans="1:20">
      <c r="A1595" t="s">
        <v>1610</v>
      </c>
      <c r="B1595" t="str">
        <f t="shared" si="471"/>
        <v>2016</v>
      </c>
      <c r="D1595" s="3">
        <f t="shared" ca="1" si="473"/>
        <v>24080.68</v>
      </c>
      <c r="E1595" s="3">
        <f t="shared" ca="1" si="474"/>
        <v>92618</v>
      </c>
      <c r="F1595" s="1">
        <f t="shared" ca="1" si="475"/>
        <v>0.26</v>
      </c>
      <c r="G1595">
        <f t="shared" ca="1" si="487"/>
        <v>5</v>
      </c>
      <c r="H1595">
        <f t="shared" ca="1" si="476"/>
        <v>741</v>
      </c>
      <c r="I1595" s="3">
        <f t="shared" ca="1" si="477"/>
        <v>2133</v>
      </c>
      <c r="J1595">
        <v>12</v>
      </c>
      <c r="K1595" s="1">
        <f t="shared" ca="1" si="478"/>
        <v>0.18</v>
      </c>
      <c r="L1595">
        <f t="shared" ca="1" si="472"/>
        <v>3</v>
      </c>
      <c r="M1595" s="4">
        <f t="shared" ca="1" si="479"/>
        <v>178.96167332791535</v>
      </c>
      <c r="N1595" s="10">
        <f t="shared" ca="1" si="480"/>
        <v>1599.75</v>
      </c>
      <c r="O1595" s="3">
        <f t="shared" ca="1" si="481"/>
        <v>177.75</v>
      </c>
      <c r="P1595" s="14">
        <f t="shared" ca="1" si="482"/>
        <v>383.94</v>
      </c>
      <c r="Q1595" s="14">
        <f t="shared" ca="1" si="483"/>
        <v>10665</v>
      </c>
      <c r="R1595" s="12">
        <f t="shared" ca="1" si="484"/>
        <v>1580553</v>
      </c>
      <c r="S1595" s="12">
        <f t="shared" ca="1" si="485"/>
        <v>554.58000000000004</v>
      </c>
      <c r="T1595" s="12">
        <f t="shared" ca="1" si="486"/>
        <v>197554194</v>
      </c>
    </row>
    <row r="1596" spans="1:20">
      <c r="A1596" t="s">
        <v>1611</v>
      </c>
      <c r="B1596" t="str">
        <f t="shared" si="471"/>
        <v>2016</v>
      </c>
      <c r="D1596" s="3">
        <f t="shared" ca="1" si="473"/>
        <v>30838.02</v>
      </c>
      <c r="E1596" s="3">
        <f t="shared" ca="1" si="474"/>
        <v>83346</v>
      </c>
      <c r="F1596" s="1">
        <f t="shared" ca="1" si="475"/>
        <v>0.37</v>
      </c>
      <c r="G1596">
        <f t="shared" ca="1" si="487"/>
        <v>5</v>
      </c>
      <c r="H1596">
        <f t="shared" ca="1" si="476"/>
        <v>738</v>
      </c>
      <c r="I1596" s="3">
        <f t="shared" ca="1" si="477"/>
        <v>2168</v>
      </c>
      <c r="J1596">
        <v>12</v>
      </c>
      <c r="K1596" s="1">
        <f t="shared" ca="1" si="478"/>
        <v>0.16</v>
      </c>
      <c r="L1596">
        <f t="shared" ca="1" si="472"/>
        <v>5</v>
      </c>
      <c r="M1596" s="4">
        <f t="shared" ca="1" si="479"/>
        <v>161.39539282745687</v>
      </c>
      <c r="N1596" s="10">
        <f t="shared" ca="1" si="480"/>
        <v>1264.6666666666667</v>
      </c>
      <c r="O1596" s="3">
        <f t="shared" ca="1" si="481"/>
        <v>180.66666666666666</v>
      </c>
      <c r="P1596" s="14">
        <f t="shared" ca="1" si="482"/>
        <v>346.88</v>
      </c>
      <c r="Q1596" s="14">
        <f t="shared" ca="1" si="483"/>
        <v>10840</v>
      </c>
      <c r="R1596" s="12">
        <f t="shared" ca="1" si="484"/>
        <v>1599984</v>
      </c>
      <c r="S1596" s="12">
        <f t="shared" ca="1" si="485"/>
        <v>802.16</v>
      </c>
      <c r="T1596" s="12">
        <f t="shared" ca="1" si="486"/>
        <v>180694128</v>
      </c>
    </row>
    <row r="1597" spans="1:20">
      <c r="A1597" t="s">
        <v>1612</v>
      </c>
      <c r="B1597" t="str">
        <f t="shared" si="471"/>
        <v>2016</v>
      </c>
      <c r="D1597" s="3">
        <f t="shared" ca="1" si="473"/>
        <v>32119.119999999999</v>
      </c>
      <c r="E1597" s="3">
        <f t="shared" ca="1" si="474"/>
        <v>84524</v>
      </c>
      <c r="F1597" s="1">
        <f t="shared" ca="1" si="475"/>
        <v>0.38</v>
      </c>
      <c r="G1597">
        <f t="shared" ca="1" si="487"/>
        <v>3</v>
      </c>
      <c r="H1597">
        <f t="shared" ca="1" si="476"/>
        <v>764</v>
      </c>
      <c r="I1597" s="3">
        <f t="shared" ca="1" si="477"/>
        <v>3849</v>
      </c>
      <c r="J1597">
        <v>12</v>
      </c>
      <c r="K1597" s="1">
        <f t="shared" ca="1" si="478"/>
        <v>0.19</v>
      </c>
      <c r="L1597">
        <f t="shared" ca="1" si="472"/>
        <v>6</v>
      </c>
      <c r="M1597" s="4">
        <f t="shared" ca="1" si="479"/>
        <v>341.18346356200095</v>
      </c>
      <c r="N1597" s="10">
        <f t="shared" ca="1" si="480"/>
        <v>1924.5</v>
      </c>
      <c r="O1597" s="3">
        <f t="shared" ca="1" si="481"/>
        <v>320.75</v>
      </c>
      <c r="P1597" s="14">
        <f t="shared" ca="1" si="482"/>
        <v>731.31000000000006</v>
      </c>
      <c r="Q1597" s="14">
        <f t="shared" ca="1" si="483"/>
        <v>11547</v>
      </c>
      <c r="R1597" s="12">
        <f t="shared" ca="1" si="484"/>
        <v>2940636</v>
      </c>
      <c r="S1597" s="12">
        <f t="shared" ca="1" si="485"/>
        <v>1462.6200000000001</v>
      </c>
      <c r="T1597" s="12">
        <f t="shared" ca="1" si="486"/>
        <v>325332876</v>
      </c>
    </row>
    <row r="1598" spans="1:20">
      <c r="A1598" t="s">
        <v>1613</v>
      </c>
      <c r="B1598" t="str">
        <f t="shared" si="471"/>
        <v>2016</v>
      </c>
      <c r="D1598" s="3">
        <f t="shared" ca="1" si="473"/>
        <v>38895.879999999997</v>
      </c>
      <c r="E1598" s="3">
        <f t="shared" ca="1" si="474"/>
        <v>105124</v>
      </c>
      <c r="F1598" s="1">
        <f t="shared" ca="1" si="475"/>
        <v>0.37</v>
      </c>
      <c r="G1598">
        <f t="shared" ca="1" si="487"/>
        <v>3</v>
      </c>
      <c r="H1598">
        <f t="shared" ca="1" si="476"/>
        <v>747</v>
      </c>
      <c r="I1598" s="3">
        <f t="shared" ca="1" si="477"/>
        <v>3828</v>
      </c>
      <c r="J1598">
        <v>12</v>
      </c>
      <c r="K1598" s="1">
        <f t="shared" ca="1" si="478"/>
        <v>0.17</v>
      </c>
      <c r="L1598">
        <f t="shared" ca="1" si="472"/>
        <v>6</v>
      </c>
      <c r="M1598" s="4">
        <f t="shared" ca="1" si="479"/>
        <v>303.05816743366643</v>
      </c>
      <c r="N1598" s="10">
        <f t="shared" ca="1" si="480"/>
        <v>1914</v>
      </c>
      <c r="O1598" s="3">
        <f t="shared" ca="1" si="481"/>
        <v>319</v>
      </c>
      <c r="P1598" s="14">
        <f t="shared" ca="1" si="482"/>
        <v>650.76</v>
      </c>
      <c r="Q1598" s="14">
        <f t="shared" ca="1" si="483"/>
        <v>11484</v>
      </c>
      <c r="R1598" s="12">
        <f t="shared" ca="1" si="484"/>
        <v>2859516</v>
      </c>
      <c r="S1598" s="12">
        <f t="shared" ca="1" si="485"/>
        <v>1416.36</v>
      </c>
      <c r="T1598" s="12">
        <f t="shared" ca="1" si="486"/>
        <v>402414672</v>
      </c>
    </row>
    <row r="1599" spans="1:20">
      <c r="A1599" t="s">
        <v>1614</v>
      </c>
      <c r="B1599" t="str">
        <f t="shared" si="471"/>
        <v>2016</v>
      </c>
      <c r="D1599" s="3">
        <f t="shared" ca="1" si="473"/>
        <v>32128.559999999998</v>
      </c>
      <c r="E1599" s="3">
        <f t="shared" ca="1" si="474"/>
        <v>89246</v>
      </c>
      <c r="F1599" s="1">
        <f t="shared" ca="1" si="475"/>
        <v>0.36</v>
      </c>
      <c r="G1599">
        <f t="shared" ca="1" si="487"/>
        <v>3</v>
      </c>
      <c r="H1599">
        <f t="shared" ca="1" si="476"/>
        <v>754</v>
      </c>
      <c r="I1599" s="3">
        <f t="shared" ca="1" si="477"/>
        <v>2327</v>
      </c>
      <c r="J1599">
        <v>12</v>
      </c>
      <c r="K1599" s="1">
        <f t="shared" ca="1" si="478"/>
        <v>0.21</v>
      </c>
      <c r="L1599">
        <f t="shared" ca="1" si="472"/>
        <v>4</v>
      </c>
      <c r="M1599" s="4">
        <f t="shared" ca="1" si="479"/>
        <v>228.38969881675578</v>
      </c>
      <c r="N1599" s="10">
        <f t="shared" ca="1" si="480"/>
        <v>1551.3333333333333</v>
      </c>
      <c r="O1599" s="3">
        <f t="shared" ca="1" si="481"/>
        <v>193.91666666666666</v>
      </c>
      <c r="P1599" s="14">
        <f t="shared" ca="1" si="482"/>
        <v>488.66999999999996</v>
      </c>
      <c r="Q1599" s="14">
        <f t="shared" ca="1" si="483"/>
        <v>6981</v>
      </c>
      <c r="R1599" s="12">
        <f t="shared" ca="1" si="484"/>
        <v>1754558</v>
      </c>
      <c r="S1599" s="12">
        <f t="shared" ca="1" si="485"/>
        <v>837.71999999999991</v>
      </c>
      <c r="T1599" s="12">
        <f t="shared" ca="1" si="486"/>
        <v>207675442</v>
      </c>
    </row>
    <row r="1600" spans="1:20">
      <c r="A1600" t="s">
        <v>1615</v>
      </c>
      <c r="B1600" t="str">
        <f t="shared" si="471"/>
        <v>2016</v>
      </c>
      <c r="D1600" s="3">
        <f t="shared" ca="1" si="473"/>
        <v>11596.32</v>
      </c>
      <c r="E1600" s="3">
        <f t="shared" ca="1" si="474"/>
        <v>96636</v>
      </c>
      <c r="F1600" s="1">
        <f t="shared" ca="1" si="475"/>
        <v>0.12</v>
      </c>
      <c r="G1600">
        <f t="shared" ca="1" si="487"/>
        <v>3</v>
      </c>
      <c r="H1600">
        <f t="shared" ca="1" si="476"/>
        <v>776</v>
      </c>
      <c r="I1600" s="3">
        <f t="shared" ca="1" si="477"/>
        <v>2245</v>
      </c>
      <c r="J1600">
        <v>12</v>
      </c>
      <c r="K1600" s="1">
        <f t="shared" ca="1" si="478"/>
        <v>0.18</v>
      </c>
      <c r="L1600">
        <f t="shared" ca="1" si="472"/>
        <v>4</v>
      </c>
      <c r="M1600" s="4">
        <f t="shared" ca="1" si="479"/>
        <v>188.35862945202538</v>
      </c>
      <c r="N1600" s="10">
        <f t="shared" ca="1" si="480"/>
        <v>1496.6666666666665</v>
      </c>
      <c r="O1600" s="3">
        <f t="shared" ca="1" si="481"/>
        <v>187.08333333333334</v>
      </c>
      <c r="P1600" s="14">
        <f t="shared" ca="1" si="482"/>
        <v>404.09999999999997</v>
      </c>
      <c r="Q1600" s="14">
        <f t="shared" ca="1" si="483"/>
        <v>6735</v>
      </c>
      <c r="R1600" s="12">
        <f t="shared" ca="1" si="484"/>
        <v>1742120</v>
      </c>
      <c r="S1600" s="12">
        <f t="shared" ca="1" si="485"/>
        <v>269.39999999999998</v>
      </c>
      <c r="T1600" s="12">
        <f t="shared" ca="1" si="486"/>
        <v>216947820</v>
      </c>
    </row>
    <row r="1601" spans="1:20">
      <c r="A1601" t="s">
        <v>1616</v>
      </c>
      <c r="B1601" t="str">
        <f t="shared" si="471"/>
        <v>2016</v>
      </c>
      <c r="D1601" s="3">
        <f t="shared" ca="1" si="473"/>
        <v>46016.880000000005</v>
      </c>
      <c r="E1601" s="3">
        <f t="shared" ca="1" si="474"/>
        <v>117992</v>
      </c>
      <c r="F1601" s="1">
        <f t="shared" ca="1" si="475"/>
        <v>0.39</v>
      </c>
      <c r="G1601">
        <f t="shared" ca="1" si="487"/>
        <v>3</v>
      </c>
      <c r="H1601">
        <f t="shared" ca="1" si="476"/>
        <v>780</v>
      </c>
      <c r="I1601" s="3">
        <f t="shared" ca="1" si="477"/>
        <v>3811</v>
      </c>
      <c r="J1601">
        <v>12</v>
      </c>
      <c r="K1601" s="1">
        <f t="shared" ca="1" si="478"/>
        <v>0.15</v>
      </c>
      <c r="L1601">
        <f t="shared" ca="1" si="472"/>
        <v>5</v>
      </c>
      <c r="M1601" s="4">
        <f t="shared" ca="1" si="479"/>
        <v>265.73396559873242</v>
      </c>
      <c r="N1601" s="10">
        <f t="shared" ca="1" si="480"/>
        <v>2223.0833333333335</v>
      </c>
      <c r="O1601" s="3">
        <f t="shared" ca="1" si="481"/>
        <v>317.58333333333331</v>
      </c>
      <c r="P1601" s="14">
        <f t="shared" ca="1" si="482"/>
        <v>571.65</v>
      </c>
      <c r="Q1601" s="14">
        <f t="shared" ca="1" si="483"/>
        <v>11433</v>
      </c>
      <c r="R1601" s="12">
        <f t="shared" ca="1" si="484"/>
        <v>2972580</v>
      </c>
      <c r="S1601" s="12">
        <f t="shared" ca="1" si="485"/>
        <v>1486.29</v>
      </c>
      <c r="T1601" s="12">
        <f t="shared" ca="1" si="486"/>
        <v>449667512</v>
      </c>
    </row>
    <row r="1602" spans="1:20">
      <c r="A1602" t="s">
        <v>1617</v>
      </c>
      <c r="B1602" t="str">
        <f t="shared" ref="B1602:B1665" si="488">+LEFT(A1602,4)</f>
        <v>2016</v>
      </c>
      <c r="D1602" s="3">
        <f t="shared" ca="1" si="473"/>
        <v>28145.52</v>
      </c>
      <c r="E1602" s="3">
        <f t="shared" ca="1" si="474"/>
        <v>117273</v>
      </c>
      <c r="F1602" s="1">
        <f t="shared" ca="1" si="475"/>
        <v>0.24</v>
      </c>
      <c r="G1602">
        <f t="shared" ca="1" si="487"/>
        <v>5</v>
      </c>
      <c r="H1602">
        <f t="shared" ca="1" si="476"/>
        <v>762</v>
      </c>
      <c r="I1602" s="3">
        <f t="shared" ca="1" si="477"/>
        <v>2140</v>
      </c>
      <c r="J1602">
        <v>12</v>
      </c>
      <c r="K1602" s="1">
        <f t="shared" ca="1" si="478"/>
        <v>0.15</v>
      </c>
      <c r="L1602">
        <f t="shared" ca="1" si="472"/>
        <v>4</v>
      </c>
      <c r="M1602" s="4">
        <f t="shared" ca="1" si="479"/>
        <v>149.21823310975799</v>
      </c>
      <c r="N1602" s="10">
        <f t="shared" ca="1" si="480"/>
        <v>1426.6666666666665</v>
      </c>
      <c r="O1602" s="3">
        <f t="shared" ca="1" si="481"/>
        <v>178.33333333333334</v>
      </c>
      <c r="P1602" s="14">
        <f t="shared" ca="1" si="482"/>
        <v>321</v>
      </c>
      <c r="Q1602" s="14">
        <f t="shared" ca="1" si="483"/>
        <v>10700</v>
      </c>
      <c r="R1602" s="12">
        <f t="shared" ca="1" si="484"/>
        <v>1630680</v>
      </c>
      <c r="S1602" s="12">
        <f t="shared" ca="1" si="485"/>
        <v>513.6</v>
      </c>
      <c r="T1602" s="12">
        <f t="shared" ca="1" si="486"/>
        <v>250964220</v>
      </c>
    </row>
    <row r="1603" spans="1:20">
      <c r="A1603" t="s">
        <v>1618</v>
      </c>
      <c r="B1603" t="str">
        <f t="shared" si="488"/>
        <v>2016</v>
      </c>
      <c r="D1603" s="3">
        <f t="shared" ca="1" si="473"/>
        <v>5703.39</v>
      </c>
      <c r="E1603" s="3">
        <f t="shared" ca="1" si="474"/>
        <v>51849</v>
      </c>
      <c r="F1603" s="1">
        <f t="shared" ca="1" si="475"/>
        <v>0.11</v>
      </c>
      <c r="G1603">
        <f t="shared" ca="1" si="487"/>
        <v>5</v>
      </c>
      <c r="H1603">
        <f t="shared" ca="1" si="476"/>
        <v>735</v>
      </c>
      <c r="I1603" s="3">
        <f t="shared" ca="1" si="477"/>
        <v>2736</v>
      </c>
      <c r="J1603">
        <v>12</v>
      </c>
      <c r="K1603" s="1">
        <f t="shared" ca="1" si="478"/>
        <v>0.18</v>
      </c>
      <c r="L1603">
        <f t="shared" ref="L1603:L1666" ca="1" si="489">+RANDBETWEEN(3,6)</f>
        <v>5</v>
      </c>
      <c r="M1603" s="4">
        <f t="shared" ca="1" si="479"/>
        <v>229.5542138889717</v>
      </c>
      <c r="N1603" s="10">
        <f t="shared" ca="1" si="480"/>
        <v>1596</v>
      </c>
      <c r="O1603" s="3">
        <f t="shared" ca="1" si="481"/>
        <v>228</v>
      </c>
      <c r="P1603" s="14">
        <f t="shared" ca="1" si="482"/>
        <v>492.47999999999996</v>
      </c>
      <c r="Q1603" s="14">
        <f t="shared" ca="1" si="483"/>
        <v>13680</v>
      </c>
      <c r="R1603" s="12">
        <f t="shared" ca="1" si="484"/>
        <v>2010960</v>
      </c>
      <c r="S1603" s="12">
        <f t="shared" ca="1" si="485"/>
        <v>300.95999999999998</v>
      </c>
      <c r="T1603" s="12">
        <f t="shared" ca="1" si="486"/>
        <v>141858864</v>
      </c>
    </row>
    <row r="1604" spans="1:20">
      <c r="A1604" t="s">
        <v>1619</v>
      </c>
      <c r="B1604" t="str">
        <f t="shared" si="488"/>
        <v>2016</v>
      </c>
      <c r="D1604" s="3">
        <f t="shared" ca="1" si="473"/>
        <v>25056.240000000002</v>
      </c>
      <c r="E1604" s="3">
        <f t="shared" ca="1" si="474"/>
        <v>75928</v>
      </c>
      <c r="F1604" s="1">
        <f t="shared" ca="1" si="475"/>
        <v>0.33</v>
      </c>
      <c r="G1604">
        <f t="shared" ca="1" si="487"/>
        <v>3</v>
      </c>
      <c r="H1604">
        <f t="shared" ca="1" si="476"/>
        <v>735</v>
      </c>
      <c r="I1604" s="3">
        <f t="shared" ca="1" si="477"/>
        <v>3347</v>
      </c>
      <c r="J1604">
        <v>12</v>
      </c>
      <c r="K1604" s="1">
        <f t="shared" ca="1" si="478"/>
        <v>0.21</v>
      </c>
      <c r="L1604">
        <f t="shared" ca="1" si="489"/>
        <v>5</v>
      </c>
      <c r="M1604" s="4">
        <f t="shared" ca="1" si="479"/>
        <v>328.50035321859968</v>
      </c>
      <c r="N1604" s="10">
        <f t="shared" ca="1" si="480"/>
        <v>1952.4166666666667</v>
      </c>
      <c r="O1604" s="3">
        <f t="shared" ca="1" si="481"/>
        <v>278.91666666666669</v>
      </c>
      <c r="P1604" s="14">
        <f t="shared" ca="1" si="482"/>
        <v>702.87</v>
      </c>
      <c r="Q1604" s="14">
        <f t="shared" ca="1" si="483"/>
        <v>10041</v>
      </c>
      <c r="R1604" s="12">
        <f t="shared" ca="1" si="484"/>
        <v>2460045</v>
      </c>
      <c r="S1604" s="12">
        <f t="shared" ca="1" si="485"/>
        <v>1104.51</v>
      </c>
      <c r="T1604" s="12">
        <f t="shared" ca="1" si="486"/>
        <v>254131016</v>
      </c>
    </row>
    <row r="1605" spans="1:20">
      <c r="A1605" t="s">
        <v>1620</v>
      </c>
      <c r="B1605" t="str">
        <f t="shared" si="488"/>
        <v>2016</v>
      </c>
      <c r="D1605" s="3">
        <f t="shared" ca="1" si="473"/>
        <v>23859.360000000001</v>
      </c>
      <c r="E1605" s="3">
        <f t="shared" ca="1" si="474"/>
        <v>85212</v>
      </c>
      <c r="F1605" s="1">
        <f t="shared" ca="1" si="475"/>
        <v>0.28000000000000003</v>
      </c>
      <c r="G1605">
        <f t="shared" ca="1" si="487"/>
        <v>5</v>
      </c>
      <c r="H1605">
        <f t="shared" ca="1" si="476"/>
        <v>754</v>
      </c>
      <c r="I1605" s="3">
        <f t="shared" ca="1" si="477"/>
        <v>3330</v>
      </c>
      <c r="J1605">
        <v>12</v>
      </c>
      <c r="K1605" s="1">
        <f t="shared" ca="1" si="478"/>
        <v>0.15</v>
      </c>
      <c r="L1605">
        <f t="shared" ca="1" si="489"/>
        <v>5</v>
      </c>
      <c r="M1605" s="4">
        <f t="shared" ca="1" si="479"/>
        <v>232.19472722219351</v>
      </c>
      <c r="N1605" s="10">
        <f t="shared" ca="1" si="480"/>
        <v>1942.5000000000002</v>
      </c>
      <c r="O1605" s="3">
        <f t="shared" ca="1" si="481"/>
        <v>277.5</v>
      </c>
      <c r="P1605" s="14">
        <f t="shared" ca="1" si="482"/>
        <v>499.5</v>
      </c>
      <c r="Q1605" s="14">
        <f t="shared" ca="1" si="483"/>
        <v>16650</v>
      </c>
      <c r="R1605" s="12">
        <f t="shared" ca="1" si="484"/>
        <v>2510820</v>
      </c>
      <c r="S1605" s="12">
        <f t="shared" ca="1" si="485"/>
        <v>932.40000000000009</v>
      </c>
      <c r="T1605" s="12">
        <f t="shared" ca="1" si="486"/>
        <v>283755960</v>
      </c>
    </row>
    <row r="1606" spans="1:20">
      <c r="A1606" t="s">
        <v>1621</v>
      </c>
      <c r="B1606" t="str">
        <f t="shared" si="488"/>
        <v>2016</v>
      </c>
      <c r="D1606" s="3">
        <f t="shared" ca="1" si="473"/>
        <v>17241.64</v>
      </c>
      <c r="E1606" s="3">
        <f t="shared" ca="1" si="474"/>
        <v>66314</v>
      </c>
      <c r="F1606" s="1">
        <f t="shared" ca="1" si="475"/>
        <v>0.26</v>
      </c>
      <c r="G1606">
        <f t="shared" ca="1" si="487"/>
        <v>4</v>
      </c>
      <c r="H1606">
        <f t="shared" ca="1" si="476"/>
        <v>760</v>
      </c>
      <c r="I1606" s="3">
        <f t="shared" ca="1" si="477"/>
        <v>2862</v>
      </c>
      <c r="J1606">
        <v>12</v>
      </c>
      <c r="K1606" s="1">
        <f t="shared" ca="1" si="478"/>
        <v>0.19</v>
      </c>
      <c r="L1606">
        <f t="shared" ca="1" si="489"/>
        <v>5</v>
      </c>
      <c r="M1606" s="4">
        <f t="shared" ca="1" si="479"/>
        <v>253.6937055636391</v>
      </c>
      <c r="N1606" s="10">
        <f t="shared" ca="1" si="480"/>
        <v>1669.5</v>
      </c>
      <c r="O1606" s="3">
        <f t="shared" ca="1" si="481"/>
        <v>238.5</v>
      </c>
      <c r="P1606" s="14">
        <f t="shared" ca="1" si="482"/>
        <v>543.78</v>
      </c>
      <c r="Q1606" s="14">
        <f t="shared" ca="1" si="483"/>
        <v>11448</v>
      </c>
      <c r="R1606" s="12">
        <f t="shared" ca="1" si="484"/>
        <v>2175120</v>
      </c>
      <c r="S1606" s="12">
        <f t="shared" ca="1" si="485"/>
        <v>744.12</v>
      </c>
      <c r="T1606" s="12">
        <f t="shared" ca="1" si="486"/>
        <v>189790668</v>
      </c>
    </row>
    <row r="1607" spans="1:20">
      <c r="A1607" t="s">
        <v>1622</v>
      </c>
      <c r="B1607" t="str">
        <f t="shared" si="488"/>
        <v>2016</v>
      </c>
      <c r="D1607" s="3">
        <f t="shared" ca="1" si="473"/>
        <v>28096.2</v>
      </c>
      <c r="E1607" s="3">
        <f t="shared" ca="1" si="474"/>
        <v>93654</v>
      </c>
      <c r="F1607" s="1">
        <f t="shared" ca="1" si="475"/>
        <v>0.3</v>
      </c>
      <c r="G1607">
        <f t="shared" ca="1" si="487"/>
        <v>4</v>
      </c>
      <c r="H1607">
        <f t="shared" ca="1" si="476"/>
        <v>755</v>
      </c>
      <c r="I1607" s="3">
        <f t="shared" ca="1" si="477"/>
        <v>3092</v>
      </c>
      <c r="J1607">
        <v>12</v>
      </c>
      <c r="K1607" s="1">
        <f t="shared" ca="1" si="478"/>
        <v>0.21</v>
      </c>
      <c r="L1607">
        <f t="shared" ca="1" si="489"/>
        <v>4</v>
      </c>
      <c r="M1607" s="4">
        <f t="shared" ca="1" si="479"/>
        <v>303.47268961813876</v>
      </c>
      <c r="N1607" s="10">
        <f t="shared" ca="1" si="480"/>
        <v>2061.333333333333</v>
      </c>
      <c r="O1607" s="3">
        <f t="shared" ca="1" si="481"/>
        <v>257.66666666666669</v>
      </c>
      <c r="P1607" s="14">
        <f t="shared" ca="1" si="482"/>
        <v>649.31999999999994</v>
      </c>
      <c r="Q1607" s="14">
        <f t="shared" ca="1" si="483"/>
        <v>12368</v>
      </c>
      <c r="R1607" s="12">
        <f t="shared" ca="1" si="484"/>
        <v>2334460</v>
      </c>
      <c r="S1607" s="12">
        <f t="shared" ca="1" si="485"/>
        <v>927.59999999999991</v>
      </c>
      <c r="T1607" s="12">
        <f t="shared" ca="1" si="486"/>
        <v>289578168</v>
      </c>
    </row>
    <row r="1608" spans="1:20">
      <c r="A1608" t="s">
        <v>1623</v>
      </c>
      <c r="B1608" t="str">
        <f t="shared" si="488"/>
        <v>2016</v>
      </c>
      <c r="D1608" s="3">
        <f t="shared" ca="1" si="473"/>
        <v>30716.14</v>
      </c>
      <c r="E1608" s="3">
        <f t="shared" ca="1" si="474"/>
        <v>118139</v>
      </c>
      <c r="F1608" s="1">
        <f t="shared" ca="1" si="475"/>
        <v>0.26</v>
      </c>
      <c r="G1608">
        <f t="shared" ca="1" si="487"/>
        <v>5</v>
      </c>
      <c r="H1608">
        <f t="shared" ca="1" si="476"/>
        <v>769</v>
      </c>
      <c r="I1608" s="3">
        <f t="shared" ca="1" si="477"/>
        <v>2453</v>
      </c>
      <c r="J1608">
        <v>12</v>
      </c>
      <c r="K1608" s="1">
        <f t="shared" ca="1" si="478"/>
        <v>0.15</v>
      </c>
      <c r="L1608">
        <f t="shared" ca="1" si="489"/>
        <v>5</v>
      </c>
      <c r="M1608" s="4">
        <f t="shared" ca="1" si="479"/>
        <v>171.04314290571787</v>
      </c>
      <c r="N1608" s="10">
        <f t="shared" ca="1" si="480"/>
        <v>1430.9166666666667</v>
      </c>
      <c r="O1608" s="3">
        <f t="shared" ca="1" si="481"/>
        <v>204.41666666666666</v>
      </c>
      <c r="P1608" s="14">
        <f t="shared" ca="1" si="482"/>
        <v>367.95</v>
      </c>
      <c r="Q1608" s="14">
        <f t="shared" ca="1" si="483"/>
        <v>12265</v>
      </c>
      <c r="R1608" s="12">
        <f t="shared" ca="1" si="484"/>
        <v>1886357</v>
      </c>
      <c r="S1608" s="12">
        <f t="shared" ca="1" si="485"/>
        <v>637.78</v>
      </c>
      <c r="T1608" s="12">
        <f t="shared" ca="1" si="486"/>
        <v>289794967</v>
      </c>
    </row>
    <row r="1609" spans="1:20">
      <c r="A1609" t="s">
        <v>1624</v>
      </c>
      <c r="B1609" t="str">
        <f t="shared" si="488"/>
        <v>2016</v>
      </c>
      <c r="D1609" s="3">
        <f t="shared" ca="1" si="473"/>
        <v>32730.75</v>
      </c>
      <c r="E1609" s="3">
        <f t="shared" ca="1" si="474"/>
        <v>83925</v>
      </c>
      <c r="F1609" s="1">
        <f t="shared" ca="1" si="475"/>
        <v>0.39</v>
      </c>
      <c r="G1609">
        <f t="shared" ca="1" si="487"/>
        <v>4</v>
      </c>
      <c r="H1609">
        <f t="shared" ca="1" si="476"/>
        <v>740</v>
      </c>
      <c r="I1609" s="3">
        <f t="shared" ca="1" si="477"/>
        <v>3871</v>
      </c>
      <c r="J1609">
        <v>12</v>
      </c>
      <c r="K1609" s="1">
        <f t="shared" ca="1" si="478"/>
        <v>0.21</v>
      </c>
      <c r="L1609">
        <f t="shared" ca="1" si="489"/>
        <v>5</v>
      </c>
      <c r="M1609" s="4">
        <f t="shared" ca="1" si="479"/>
        <v>379.92974822503732</v>
      </c>
      <c r="N1609" s="10">
        <f t="shared" ca="1" si="480"/>
        <v>2258.0833333333335</v>
      </c>
      <c r="O1609" s="3">
        <f t="shared" ca="1" si="481"/>
        <v>322.58333333333331</v>
      </c>
      <c r="P1609" s="14">
        <f t="shared" ca="1" si="482"/>
        <v>812.91</v>
      </c>
      <c r="Q1609" s="14">
        <f t="shared" ca="1" si="483"/>
        <v>15484</v>
      </c>
      <c r="R1609" s="12">
        <f t="shared" ca="1" si="484"/>
        <v>2864540</v>
      </c>
      <c r="S1609" s="12">
        <f t="shared" ca="1" si="485"/>
        <v>1509.69</v>
      </c>
      <c r="T1609" s="12">
        <f t="shared" ca="1" si="486"/>
        <v>324873675</v>
      </c>
    </row>
    <row r="1610" spans="1:20">
      <c r="A1610" t="s">
        <v>1625</v>
      </c>
      <c r="B1610" t="str">
        <f t="shared" si="488"/>
        <v>2016</v>
      </c>
      <c r="D1610" s="3">
        <f t="shared" ca="1" si="473"/>
        <v>17811.89</v>
      </c>
      <c r="E1610" s="3">
        <f t="shared" ca="1" si="474"/>
        <v>77443</v>
      </c>
      <c r="F1610" s="1">
        <f t="shared" ca="1" si="475"/>
        <v>0.22999999999999998</v>
      </c>
      <c r="G1610">
        <f t="shared" ca="1" si="487"/>
        <v>5</v>
      </c>
      <c r="H1610">
        <f t="shared" ca="1" si="476"/>
        <v>760</v>
      </c>
      <c r="I1610" s="3">
        <f t="shared" ca="1" si="477"/>
        <v>2090</v>
      </c>
      <c r="J1610">
        <v>12</v>
      </c>
      <c r="K1610" s="1">
        <f t="shared" ca="1" si="478"/>
        <v>0.16</v>
      </c>
      <c r="L1610">
        <f t="shared" ca="1" si="489"/>
        <v>5</v>
      </c>
      <c r="M1610" s="4">
        <f t="shared" ca="1" si="479"/>
        <v>155.58873201539893</v>
      </c>
      <c r="N1610" s="10">
        <f t="shared" ca="1" si="480"/>
        <v>1219.1666666666667</v>
      </c>
      <c r="O1610" s="3">
        <f t="shared" ca="1" si="481"/>
        <v>174.16666666666666</v>
      </c>
      <c r="P1610" s="14">
        <f t="shared" ca="1" si="482"/>
        <v>334.40000000000003</v>
      </c>
      <c r="Q1610" s="14">
        <f t="shared" ca="1" si="483"/>
        <v>10450</v>
      </c>
      <c r="R1610" s="12">
        <f t="shared" ca="1" si="484"/>
        <v>1588400</v>
      </c>
      <c r="S1610" s="12">
        <f t="shared" ca="1" si="485"/>
        <v>480.7</v>
      </c>
      <c r="T1610" s="12">
        <f t="shared" ca="1" si="486"/>
        <v>161855870</v>
      </c>
    </row>
    <row r="1611" spans="1:20">
      <c r="A1611" t="s">
        <v>1626</v>
      </c>
      <c r="B1611" t="str">
        <f t="shared" si="488"/>
        <v>2016</v>
      </c>
      <c r="D1611" s="3">
        <f t="shared" ca="1" si="473"/>
        <v>11916.52</v>
      </c>
      <c r="E1611" s="3">
        <f t="shared" ca="1" si="474"/>
        <v>108332</v>
      </c>
      <c r="F1611" s="1">
        <f t="shared" ca="1" si="475"/>
        <v>0.11</v>
      </c>
      <c r="G1611">
        <f t="shared" ca="1" si="487"/>
        <v>4</v>
      </c>
      <c r="H1611">
        <f t="shared" ca="1" si="476"/>
        <v>746</v>
      </c>
      <c r="I1611" s="3">
        <f t="shared" ca="1" si="477"/>
        <v>3974</v>
      </c>
      <c r="J1611">
        <v>12</v>
      </c>
      <c r="K1611" s="1">
        <f t="shared" ca="1" si="478"/>
        <v>0.15</v>
      </c>
      <c r="L1611">
        <f t="shared" ca="1" si="489"/>
        <v>4</v>
      </c>
      <c r="M1611" s="4">
        <f t="shared" ca="1" si="479"/>
        <v>277.09965344774679</v>
      </c>
      <c r="N1611" s="10">
        <f t="shared" ca="1" si="480"/>
        <v>2649.333333333333</v>
      </c>
      <c r="O1611" s="3">
        <f t="shared" ca="1" si="481"/>
        <v>331.16666666666669</v>
      </c>
      <c r="P1611" s="14">
        <f t="shared" ca="1" si="482"/>
        <v>596.1</v>
      </c>
      <c r="Q1611" s="14">
        <f t="shared" ca="1" si="483"/>
        <v>15896</v>
      </c>
      <c r="R1611" s="12">
        <f t="shared" ca="1" si="484"/>
        <v>2964604</v>
      </c>
      <c r="S1611" s="12">
        <f t="shared" ca="1" si="485"/>
        <v>437.14</v>
      </c>
      <c r="T1611" s="12">
        <f t="shared" ca="1" si="486"/>
        <v>430511368</v>
      </c>
    </row>
    <row r="1612" spans="1:20">
      <c r="A1612" t="s">
        <v>1627</v>
      </c>
      <c r="B1612" t="str">
        <f t="shared" si="488"/>
        <v>2016</v>
      </c>
      <c r="D1612" s="3">
        <f t="shared" ca="1" si="473"/>
        <v>6626.95</v>
      </c>
      <c r="E1612" s="3">
        <f t="shared" ca="1" si="474"/>
        <v>60245</v>
      </c>
      <c r="F1612" s="1">
        <f t="shared" ca="1" si="475"/>
        <v>0.11</v>
      </c>
      <c r="G1612">
        <f t="shared" ca="1" si="487"/>
        <v>3</v>
      </c>
      <c r="H1612">
        <f t="shared" ca="1" si="476"/>
        <v>754</v>
      </c>
      <c r="I1612" s="3">
        <f t="shared" ca="1" si="477"/>
        <v>3635</v>
      </c>
      <c r="J1612">
        <v>12</v>
      </c>
      <c r="K1612" s="1">
        <f t="shared" ca="1" si="478"/>
        <v>0.17</v>
      </c>
      <c r="L1612">
        <f t="shared" ca="1" si="489"/>
        <v>4</v>
      </c>
      <c r="M1612" s="4">
        <f t="shared" ca="1" si="479"/>
        <v>287.77858898155102</v>
      </c>
      <c r="N1612" s="10">
        <f t="shared" ca="1" si="480"/>
        <v>2423.333333333333</v>
      </c>
      <c r="O1612" s="3">
        <f t="shared" ca="1" si="481"/>
        <v>302.91666666666669</v>
      </c>
      <c r="P1612" s="14">
        <f t="shared" ca="1" si="482"/>
        <v>617.95000000000005</v>
      </c>
      <c r="Q1612" s="14">
        <f t="shared" ca="1" si="483"/>
        <v>10905</v>
      </c>
      <c r="R1612" s="12">
        <f t="shared" ca="1" si="484"/>
        <v>2740790</v>
      </c>
      <c r="S1612" s="12">
        <f t="shared" ca="1" si="485"/>
        <v>399.85</v>
      </c>
      <c r="T1612" s="12">
        <f t="shared" ca="1" si="486"/>
        <v>218990575</v>
      </c>
    </row>
    <row r="1613" spans="1:20">
      <c r="A1613" t="s">
        <v>1628</v>
      </c>
      <c r="B1613" t="str">
        <f t="shared" si="488"/>
        <v>2016</v>
      </c>
      <c r="D1613" s="3">
        <f t="shared" ca="1" si="473"/>
        <v>9529.52</v>
      </c>
      <c r="E1613" s="3">
        <f t="shared" ca="1" si="474"/>
        <v>68068</v>
      </c>
      <c r="F1613" s="1">
        <f t="shared" ca="1" si="475"/>
        <v>0.14000000000000001</v>
      </c>
      <c r="G1613">
        <f t="shared" ca="1" si="487"/>
        <v>3</v>
      </c>
      <c r="H1613">
        <f t="shared" ca="1" si="476"/>
        <v>722</v>
      </c>
      <c r="I1613" s="3">
        <f t="shared" ca="1" si="477"/>
        <v>2077</v>
      </c>
      <c r="J1613">
        <v>12</v>
      </c>
      <c r="K1613" s="1">
        <f t="shared" ca="1" si="478"/>
        <v>0.16</v>
      </c>
      <c r="L1613">
        <f t="shared" ca="1" si="489"/>
        <v>6</v>
      </c>
      <c r="M1613" s="4">
        <f t="shared" ca="1" si="479"/>
        <v>154.62095521338927</v>
      </c>
      <c r="N1613" s="10">
        <f t="shared" ca="1" si="480"/>
        <v>1038.5</v>
      </c>
      <c r="O1613" s="3">
        <f t="shared" ca="1" si="481"/>
        <v>173.08333333333334</v>
      </c>
      <c r="P1613" s="14">
        <f t="shared" ca="1" si="482"/>
        <v>332.32</v>
      </c>
      <c r="Q1613" s="14">
        <f t="shared" ca="1" si="483"/>
        <v>6231</v>
      </c>
      <c r="R1613" s="12">
        <f t="shared" ca="1" si="484"/>
        <v>1499594</v>
      </c>
      <c r="S1613" s="12">
        <f t="shared" ca="1" si="485"/>
        <v>290.78000000000003</v>
      </c>
      <c r="T1613" s="12">
        <f t="shared" ca="1" si="486"/>
        <v>141377236</v>
      </c>
    </row>
    <row r="1614" spans="1:20">
      <c r="A1614" t="s">
        <v>1629</v>
      </c>
      <c r="B1614" t="str">
        <f t="shared" si="488"/>
        <v>2016</v>
      </c>
      <c r="D1614" s="3">
        <f t="shared" ca="1" si="473"/>
        <v>28186.29</v>
      </c>
      <c r="E1614" s="3">
        <f t="shared" ca="1" si="474"/>
        <v>85413</v>
      </c>
      <c r="F1614" s="1">
        <f t="shared" ca="1" si="475"/>
        <v>0.33</v>
      </c>
      <c r="G1614">
        <f t="shared" ca="1" si="487"/>
        <v>4</v>
      </c>
      <c r="H1614">
        <f t="shared" ca="1" si="476"/>
        <v>733</v>
      </c>
      <c r="I1614" s="3">
        <f t="shared" ca="1" si="477"/>
        <v>2722</v>
      </c>
      <c r="J1614">
        <v>12</v>
      </c>
      <c r="K1614" s="1">
        <f t="shared" ca="1" si="478"/>
        <v>0.17</v>
      </c>
      <c r="L1614">
        <f t="shared" ca="1" si="489"/>
        <v>4</v>
      </c>
      <c r="M1614" s="4">
        <f t="shared" ca="1" si="479"/>
        <v>215.49747433501568</v>
      </c>
      <c r="N1614" s="10">
        <f t="shared" ca="1" si="480"/>
        <v>1814.6666666666665</v>
      </c>
      <c r="O1614" s="3">
        <f t="shared" ca="1" si="481"/>
        <v>226.83333333333334</v>
      </c>
      <c r="P1614" s="14">
        <f t="shared" ca="1" si="482"/>
        <v>462.74</v>
      </c>
      <c r="Q1614" s="14">
        <f t="shared" ca="1" si="483"/>
        <v>10888</v>
      </c>
      <c r="R1614" s="12">
        <f t="shared" ca="1" si="484"/>
        <v>1995226</v>
      </c>
      <c r="S1614" s="12">
        <f t="shared" ca="1" si="485"/>
        <v>898.26</v>
      </c>
      <c r="T1614" s="12">
        <f t="shared" ca="1" si="486"/>
        <v>232494186</v>
      </c>
    </row>
    <row r="1615" spans="1:20">
      <c r="A1615" t="s">
        <v>1630</v>
      </c>
      <c r="B1615" t="str">
        <f t="shared" si="488"/>
        <v>2016</v>
      </c>
      <c r="D1615" s="3">
        <f t="shared" ca="1" si="473"/>
        <v>11820.62</v>
      </c>
      <c r="E1615" s="3">
        <f t="shared" ca="1" si="474"/>
        <v>51394</v>
      </c>
      <c r="F1615" s="1">
        <f t="shared" ca="1" si="475"/>
        <v>0.23</v>
      </c>
      <c r="G1615">
        <f t="shared" ca="1" si="487"/>
        <v>3</v>
      </c>
      <c r="H1615">
        <f t="shared" ca="1" si="476"/>
        <v>779</v>
      </c>
      <c r="I1615" s="3">
        <f t="shared" ca="1" si="477"/>
        <v>3635</v>
      </c>
      <c r="J1615">
        <v>12</v>
      </c>
      <c r="K1615" s="1">
        <f t="shared" ca="1" si="478"/>
        <v>0.15</v>
      </c>
      <c r="L1615">
        <f t="shared" ca="1" si="489"/>
        <v>6</v>
      </c>
      <c r="M1615" s="4">
        <f t="shared" ca="1" si="479"/>
        <v>253.46181184764956</v>
      </c>
      <c r="N1615" s="10">
        <f t="shared" ca="1" si="480"/>
        <v>1817.5</v>
      </c>
      <c r="O1615" s="3">
        <f t="shared" ca="1" si="481"/>
        <v>302.91666666666669</v>
      </c>
      <c r="P1615" s="14">
        <f t="shared" ca="1" si="482"/>
        <v>545.25</v>
      </c>
      <c r="Q1615" s="14">
        <f t="shared" ca="1" si="483"/>
        <v>10905</v>
      </c>
      <c r="R1615" s="12">
        <f t="shared" ca="1" si="484"/>
        <v>2831665</v>
      </c>
      <c r="S1615" s="12">
        <f t="shared" ca="1" si="485"/>
        <v>836.05000000000007</v>
      </c>
      <c r="T1615" s="12">
        <f t="shared" ca="1" si="486"/>
        <v>186817190</v>
      </c>
    </row>
    <row r="1616" spans="1:20">
      <c r="A1616" t="s">
        <v>1631</v>
      </c>
      <c r="B1616" t="str">
        <f t="shared" si="488"/>
        <v>2016</v>
      </c>
      <c r="D1616" s="3">
        <f t="shared" ca="1" si="473"/>
        <v>15423.3</v>
      </c>
      <c r="E1616" s="3">
        <f t="shared" ca="1" si="474"/>
        <v>51411</v>
      </c>
      <c r="F1616" s="1">
        <f t="shared" ca="1" si="475"/>
        <v>0.3</v>
      </c>
      <c r="G1616">
        <f t="shared" ca="1" si="487"/>
        <v>5</v>
      </c>
      <c r="H1616">
        <f t="shared" ca="1" si="476"/>
        <v>766</v>
      </c>
      <c r="I1616" s="3">
        <f t="shared" ca="1" si="477"/>
        <v>3006</v>
      </c>
      <c r="J1616">
        <v>12</v>
      </c>
      <c r="K1616" s="1">
        <f t="shared" ca="1" si="478"/>
        <v>0.17</v>
      </c>
      <c r="L1616">
        <f t="shared" ca="1" si="489"/>
        <v>4</v>
      </c>
      <c r="M1616" s="4">
        <f t="shared" ca="1" si="479"/>
        <v>237.98141361170357</v>
      </c>
      <c r="N1616" s="10">
        <f t="shared" ca="1" si="480"/>
        <v>2004</v>
      </c>
      <c r="O1616" s="3">
        <f t="shared" ca="1" si="481"/>
        <v>250.5</v>
      </c>
      <c r="P1616" s="14">
        <f t="shared" ca="1" si="482"/>
        <v>511.02000000000004</v>
      </c>
      <c r="Q1616" s="14">
        <f t="shared" ca="1" si="483"/>
        <v>15030</v>
      </c>
      <c r="R1616" s="12">
        <f t="shared" ca="1" si="484"/>
        <v>2302596</v>
      </c>
      <c r="S1616" s="12">
        <f t="shared" ca="1" si="485"/>
        <v>901.8</v>
      </c>
      <c r="T1616" s="12">
        <f t="shared" ca="1" si="486"/>
        <v>154541466</v>
      </c>
    </row>
    <row r="1617" spans="1:20">
      <c r="A1617" t="s">
        <v>1632</v>
      </c>
      <c r="B1617" t="str">
        <f t="shared" si="488"/>
        <v>2016</v>
      </c>
      <c r="D1617" s="3">
        <f t="shared" ca="1" si="473"/>
        <v>11082.5</v>
      </c>
      <c r="E1617" s="3">
        <f t="shared" ca="1" si="474"/>
        <v>50375</v>
      </c>
      <c r="F1617" s="1">
        <f t="shared" ca="1" si="475"/>
        <v>0.22</v>
      </c>
      <c r="G1617">
        <f t="shared" ca="1" si="487"/>
        <v>4</v>
      </c>
      <c r="H1617">
        <f t="shared" ca="1" si="476"/>
        <v>763</v>
      </c>
      <c r="I1617" s="3">
        <f t="shared" ca="1" si="477"/>
        <v>2661</v>
      </c>
      <c r="J1617">
        <v>12</v>
      </c>
      <c r="K1617" s="1">
        <f t="shared" ca="1" si="478"/>
        <v>0.17</v>
      </c>
      <c r="L1617">
        <f t="shared" ca="1" si="489"/>
        <v>5</v>
      </c>
      <c r="M1617" s="4">
        <f t="shared" ca="1" si="479"/>
        <v>210.66817751854396</v>
      </c>
      <c r="N1617" s="10">
        <f t="shared" ca="1" si="480"/>
        <v>1552.25</v>
      </c>
      <c r="O1617" s="3">
        <f t="shared" ca="1" si="481"/>
        <v>221.75</v>
      </c>
      <c r="P1617" s="14">
        <f t="shared" ca="1" si="482"/>
        <v>452.37</v>
      </c>
      <c r="Q1617" s="14">
        <f t="shared" ca="1" si="483"/>
        <v>10644</v>
      </c>
      <c r="R1617" s="12">
        <f t="shared" ca="1" si="484"/>
        <v>2030343</v>
      </c>
      <c r="S1617" s="12">
        <f t="shared" ca="1" si="485"/>
        <v>585.41999999999996</v>
      </c>
      <c r="T1617" s="12">
        <f t="shared" ca="1" si="486"/>
        <v>134047875</v>
      </c>
    </row>
    <row r="1618" spans="1:20">
      <c r="A1618" t="s">
        <v>1633</v>
      </c>
      <c r="B1618" t="str">
        <f t="shared" si="488"/>
        <v>2016</v>
      </c>
      <c r="D1618" s="3">
        <f t="shared" ca="1" si="473"/>
        <v>25176.260000000002</v>
      </c>
      <c r="E1618" s="3">
        <f t="shared" ca="1" si="474"/>
        <v>109462</v>
      </c>
      <c r="F1618" s="1">
        <f t="shared" ca="1" si="475"/>
        <v>0.23</v>
      </c>
      <c r="G1618">
        <f t="shared" ca="1" si="487"/>
        <v>4</v>
      </c>
      <c r="H1618">
        <f t="shared" ca="1" si="476"/>
        <v>742</v>
      </c>
      <c r="I1618" s="3">
        <f t="shared" ca="1" si="477"/>
        <v>2419</v>
      </c>
      <c r="J1618">
        <v>12</v>
      </c>
      <c r="K1618" s="1">
        <f t="shared" ca="1" si="478"/>
        <v>0.15</v>
      </c>
      <c r="L1618">
        <f t="shared" ca="1" si="489"/>
        <v>5</v>
      </c>
      <c r="M1618" s="4">
        <f t="shared" ca="1" si="479"/>
        <v>168.6723859310768</v>
      </c>
      <c r="N1618" s="10">
        <f t="shared" ca="1" si="480"/>
        <v>1411.0833333333335</v>
      </c>
      <c r="O1618" s="3">
        <f t="shared" ca="1" si="481"/>
        <v>201.58333333333334</v>
      </c>
      <c r="P1618" s="14">
        <f t="shared" ca="1" si="482"/>
        <v>362.84999999999997</v>
      </c>
      <c r="Q1618" s="14">
        <f t="shared" ca="1" si="483"/>
        <v>9676</v>
      </c>
      <c r="R1618" s="12">
        <f t="shared" ca="1" si="484"/>
        <v>1794898</v>
      </c>
      <c r="S1618" s="12">
        <f t="shared" ca="1" si="485"/>
        <v>556.37</v>
      </c>
      <c r="T1618" s="12">
        <f t="shared" ca="1" si="486"/>
        <v>264788578</v>
      </c>
    </row>
    <row r="1619" spans="1:20">
      <c r="A1619" t="s">
        <v>1634</v>
      </c>
      <c r="B1619" t="str">
        <f t="shared" si="488"/>
        <v>2016</v>
      </c>
      <c r="D1619" s="3">
        <f t="shared" ca="1" si="473"/>
        <v>44706</v>
      </c>
      <c r="E1619" s="3">
        <f t="shared" ca="1" si="474"/>
        <v>111765</v>
      </c>
      <c r="F1619" s="1">
        <f t="shared" ca="1" si="475"/>
        <v>0.4</v>
      </c>
      <c r="G1619">
        <f t="shared" ca="1" si="487"/>
        <v>4</v>
      </c>
      <c r="H1619">
        <f t="shared" ca="1" si="476"/>
        <v>739</v>
      </c>
      <c r="I1619" s="3">
        <f t="shared" ca="1" si="477"/>
        <v>3032</v>
      </c>
      <c r="J1619">
        <v>12</v>
      </c>
      <c r="K1619" s="1">
        <f t="shared" ca="1" si="478"/>
        <v>0.19</v>
      </c>
      <c r="L1619">
        <f t="shared" ca="1" si="489"/>
        <v>3</v>
      </c>
      <c r="M1619" s="4">
        <f t="shared" ca="1" si="479"/>
        <v>268.7628634762242</v>
      </c>
      <c r="N1619" s="10">
        <f t="shared" ca="1" si="480"/>
        <v>2274</v>
      </c>
      <c r="O1619" s="3">
        <f t="shared" ca="1" si="481"/>
        <v>252.66666666666666</v>
      </c>
      <c r="P1619" s="14">
        <f t="shared" ca="1" si="482"/>
        <v>576.08000000000004</v>
      </c>
      <c r="Q1619" s="14">
        <f t="shared" ca="1" si="483"/>
        <v>12128</v>
      </c>
      <c r="R1619" s="12">
        <f t="shared" ca="1" si="484"/>
        <v>2240648</v>
      </c>
      <c r="S1619" s="12">
        <f t="shared" ca="1" si="485"/>
        <v>1212.8</v>
      </c>
      <c r="T1619" s="12">
        <f t="shared" ca="1" si="486"/>
        <v>338871480</v>
      </c>
    </row>
    <row r="1620" spans="1:20">
      <c r="A1620" t="s">
        <v>1635</v>
      </c>
      <c r="B1620" t="str">
        <f t="shared" si="488"/>
        <v>2016</v>
      </c>
      <c r="D1620" s="3">
        <f t="shared" ca="1" si="473"/>
        <v>23475.64</v>
      </c>
      <c r="E1620" s="3">
        <f t="shared" ca="1" si="474"/>
        <v>102068</v>
      </c>
      <c r="F1620" s="1">
        <f t="shared" ca="1" si="475"/>
        <v>0.22999999999999998</v>
      </c>
      <c r="G1620">
        <f t="shared" ca="1" si="487"/>
        <v>5</v>
      </c>
      <c r="H1620">
        <f t="shared" ca="1" si="476"/>
        <v>774</v>
      </c>
      <c r="I1620" s="3">
        <f t="shared" ca="1" si="477"/>
        <v>2920</v>
      </c>
      <c r="J1620">
        <v>12</v>
      </c>
      <c r="K1620" s="1">
        <f t="shared" ca="1" si="478"/>
        <v>0.17</v>
      </c>
      <c r="L1620">
        <f t="shared" ca="1" si="489"/>
        <v>5</v>
      </c>
      <c r="M1620" s="4">
        <f t="shared" ca="1" si="479"/>
        <v>231.17289678848121</v>
      </c>
      <c r="N1620" s="10">
        <f t="shared" ca="1" si="480"/>
        <v>1703.3333333333335</v>
      </c>
      <c r="O1620" s="3">
        <f t="shared" ca="1" si="481"/>
        <v>243.33333333333334</v>
      </c>
      <c r="P1620" s="14">
        <f t="shared" ca="1" si="482"/>
        <v>496.40000000000003</v>
      </c>
      <c r="Q1620" s="14">
        <f t="shared" ca="1" si="483"/>
        <v>14600</v>
      </c>
      <c r="R1620" s="12">
        <f t="shared" ca="1" si="484"/>
        <v>2260080</v>
      </c>
      <c r="S1620" s="12">
        <f t="shared" ca="1" si="485"/>
        <v>671.59999999999991</v>
      </c>
      <c r="T1620" s="12">
        <f t="shared" ca="1" si="486"/>
        <v>298038560</v>
      </c>
    </row>
    <row r="1621" spans="1:20">
      <c r="A1621" t="s">
        <v>1636</v>
      </c>
      <c r="B1621" t="str">
        <f t="shared" si="488"/>
        <v>2016</v>
      </c>
      <c r="D1621" s="3">
        <f t="shared" ca="1" si="473"/>
        <v>19062.100000000002</v>
      </c>
      <c r="E1621" s="3">
        <f t="shared" ca="1" si="474"/>
        <v>112130</v>
      </c>
      <c r="F1621" s="1">
        <f t="shared" ca="1" si="475"/>
        <v>0.17</v>
      </c>
      <c r="G1621">
        <f t="shared" ca="1" si="487"/>
        <v>3</v>
      </c>
      <c r="H1621">
        <f t="shared" ca="1" si="476"/>
        <v>726</v>
      </c>
      <c r="I1621" s="3">
        <f t="shared" ca="1" si="477"/>
        <v>3357</v>
      </c>
      <c r="J1621">
        <v>12</v>
      </c>
      <c r="K1621" s="1">
        <f t="shared" ca="1" si="478"/>
        <v>0.2</v>
      </c>
      <c r="L1621">
        <f t="shared" ca="1" si="489"/>
        <v>6</v>
      </c>
      <c r="M1621" s="4">
        <f t="shared" ca="1" si="479"/>
        <v>313.51321530292296</v>
      </c>
      <c r="N1621" s="10">
        <f t="shared" ca="1" si="480"/>
        <v>1678.5</v>
      </c>
      <c r="O1621" s="3">
        <f t="shared" ca="1" si="481"/>
        <v>279.75</v>
      </c>
      <c r="P1621" s="14">
        <f t="shared" ca="1" si="482"/>
        <v>671.40000000000009</v>
      </c>
      <c r="Q1621" s="14">
        <f t="shared" ca="1" si="483"/>
        <v>10071</v>
      </c>
      <c r="R1621" s="12">
        <f t="shared" ca="1" si="484"/>
        <v>2437182</v>
      </c>
      <c r="S1621" s="12">
        <f t="shared" ca="1" si="485"/>
        <v>570.69000000000005</v>
      </c>
      <c r="T1621" s="12">
        <f t="shared" ca="1" si="486"/>
        <v>376420410</v>
      </c>
    </row>
    <row r="1622" spans="1:20">
      <c r="A1622" t="s">
        <v>1637</v>
      </c>
      <c r="B1622" t="str">
        <f t="shared" si="488"/>
        <v>2016</v>
      </c>
      <c r="D1622" s="3">
        <f t="shared" ca="1" si="473"/>
        <v>12104.68</v>
      </c>
      <c r="E1622" s="3">
        <f t="shared" ca="1" si="474"/>
        <v>86462</v>
      </c>
      <c r="F1622" s="1">
        <f t="shared" ca="1" si="475"/>
        <v>0.14000000000000001</v>
      </c>
      <c r="G1622">
        <f t="shared" ca="1" si="487"/>
        <v>3</v>
      </c>
      <c r="H1622">
        <f t="shared" ca="1" si="476"/>
        <v>734</v>
      </c>
      <c r="I1622" s="3">
        <f t="shared" ca="1" si="477"/>
        <v>2761</v>
      </c>
      <c r="J1622">
        <v>12</v>
      </c>
      <c r="K1622" s="1">
        <f t="shared" ca="1" si="478"/>
        <v>0.18</v>
      </c>
      <c r="L1622">
        <f t="shared" ca="1" si="489"/>
        <v>4</v>
      </c>
      <c r="M1622" s="4">
        <f t="shared" ca="1" si="479"/>
        <v>231.65174873810346</v>
      </c>
      <c r="N1622" s="10">
        <f t="shared" ca="1" si="480"/>
        <v>1840.6666666666665</v>
      </c>
      <c r="O1622" s="3">
        <f t="shared" ca="1" si="481"/>
        <v>230.08333333333334</v>
      </c>
      <c r="P1622" s="14">
        <f t="shared" ca="1" si="482"/>
        <v>496.97999999999996</v>
      </c>
      <c r="Q1622" s="14">
        <f t="shared" ca="1" si="483"/>
        <v>8283</v>
      </c>
      <c r="R1622" s="12">
        <f t="shared" ca="1" si="484"/>
        <v>2026574</v>
      </c>
      <c r="S1622" s="12">
        <f t="shared" ca="1" si="485"/>
        <v>386.54</v>
      </c>
      <c r="T1622" s="12">
        <f t="shared" ca="1" si="486"/>
        <v>238721582</v>
      </c>
    </row>
    <row r="1623" spans="1:20">
      <c r="A1623" t="s">
        <v>1638</v>
      </c>
      <c r="B1623" t="str">
        <f t="shared" si="488"/>
        <v>2016</v>
      </c>
      <c r="D1623" s="3">
        <f t="shared" ca="1" si="473"/>
        <v>7251.6</v>
      </c>
      <c r="E1623" s="3">
        <f t="shared" ca="1" si="474"/>
        <v>72516</v>
      </c>
      <c r="F1623" s="1">
        <f t="shared" ca="1" si="475"/>
        <v>0.1</v>
      </c>
      <c r="G1623">
        <f t="shared" ca="1" si="487"/>
        <v>3</v>
      </c>
      <c r="H1623">
        <f t="shared" ca="1" si="476"/>
        <v>750</v>
      </c>
      <c r="I1623" s="3">
        <f t="shared" ca="1" si="477"/>
        <v>3898</v>
      </c>
      <c r="J1623">
        <v>12</v>
      </c>
      <c r="K1623" s="1">
        <f t="shared" ca="1" si="478"/>
        <v>0.17</v>
      </c>
      <c r="L1623">
        <f t="shared" ca="1" si="489"/>
        <v>5</v>
      </c>
      <c r="M1623" s="4">
        <f t="shared" ca="1" si="479"/>
        <v>308.59998345256838</v>
      </c>
      <c r="N1623" s="10">
        <f t="shared" ca="1" si="480"/>
        <v>2273.8333333333335</v>
      </c>
      <c r="O1623" s="3">
        <f t="shared" ca="1" si="481"/>
        <v>324.83333333333331</v>
      </c>
      <c r="P1623" s="14">
        <f t="shared" ca="1" si="482"/>
        <v>662.66000000000008</v>
      </c>
      <c r="Q1623" s="14">
        <f t="shared" ca="1" si="483"/>
        <v>11694</v>
      </c>
      <c r="R1623" s="12">
        <f t="shared" ca="1" si="484"/>
        <v>2923500</v>
      </c>
      <c r="S1623" s="12">
        <f t="shared" ca="1" si="485"/>
        <v>389.8</v>
      </c>
      <c r="T1623" s="12">
        <f t="shared" ca="1" si="486"/>
        <v>282667368</v>
      </c>
    </row>
    <row r="1624" spans="1:20">
      <c r="A1624" t="s">
        <v>1639</v>
      </c>
      <c r="B1624" t="str">
        <f t="shared" si="488"/>
        <v>2016</v>
      </c>
      <c r="D1624" s="3">
        <f t="shared" ca="1" si="473"/>
        <v>23528.879999999997</v>
      </c>
      <c r="E1624" s="3">
        <f t="shared" ca="1" si="474"/>
        <v>65358</v>
      </c>
      <c r="F1624" s="1">
        <f t="shared" ca="1" si="475"/>
        <v>0.36</v>
      </c>
      <c r="G1624">
        <f t="shared" ca="1" si="487"/>
        <v>3</v>
      </c>
      <c r="H1624">
        <f t="shared" ca="1" si="476"/>
        <v>783</v>
      </c>
      <c r="I1624" s="3">
        <f t="shared" ca="1" si="477"/>
        <v>2541</v>
      </c>
      <c r="J1624">
        <v>12</v>
      </c>
      <c r="K1624" s="1">
        <f t="shared" ca="1" si="478"/>
        <v>0.2</v>
      </c>
      <c r="L1624">
        <f t="shared" ca="1" si="489"/>
        <v>5</v>
      </c>
      <c r="M1624" s="4">
        <f t="shared" ca="1" si="479"/>
        <v>237.30624965288266</v>
      </c>
      <c r="N1624" s="10">
        <f t="shared" ca="1" si="480"/>
        <v>1482.25</v>
      </c>
      <c r="O1624" s="3">
        <f t="shared" ca="1" si="481"/>
        <v>211.75</v>
      </c>
      <c r="P1624" s="14">
        <f t="shared" ca="1" si="482"/>
        <v>508.20000000000005</v>
      </c>
      <c r="Q1624" s="14">
        <f t="shared" ca="1" si="483"/>
        <v>7623</v>
      </c>
      <c r="R1624" s="12">
        <f t="shared" ca="1" si="484"/>
        <v>1989603</v>
      </c>
      <c r="S1624" s="12">
        <f t="shared" ca="1" si="485"/>
        <v>914.76</v>
      </c>
      <c r="T1624" s="12">
        <f t="shared" ca="1" si="486"/>
        <v>166074678</v>
      </c>
    </row>
    <row r="1625" spans="1:20">
      <c r="A1625" t="s">
        <v>1640</v>
      </c>
      <c r="B1625" t="str">
        <f t="shared" si="488"/>
        <v>2016</v>
      </c>
      <c r="D1625" s="3">
        <f t="shared" ca="1" si="473"/>
        <v>20841</v>
      </c>
      <c r="E1625" s="3">
        <f t="shared" ca="1" si="474"/>
        <v>83364</v>
      </c>
      <c r="F1625" s="1">
        <f t="shared" ca="1" si="475"/>
        <v>0.25</v>
      </c>
      <c r="G1625">
        <f t="shared" ca="1" si="487"/>
        <v>5</v>
      </c>
      <c r="H1625">
        <f t="shared" ca="1" si="476"/>
        <v>754</v>
      </c>
      <c r="I1625" s="3">
        <f t="shared" ca="1" si="477"/>
        <v>3490</v>
      </c>
      <c r="J1625">
        <v>12</v>
      </c>
      <c r="K1625" s="1">
        <f t="shared" ca="1" si="478"/>
        <v>0.15</v>
      </c>
      <c r="L1625">
        <f t="shared" ca="1" si="489"/>
        <v>3</v>
      </c>
      <c r="M1625" s="4">
        <f t="shared" ca="1" si="479"/>
        <v>243.35123063226879</v>
      </c>
      <c r="N1625" s="10">
        <f t="shared" ca="1" si="480"/>
        <v>2617.5</v>
      </c>
      <c r="O1625" s="3">
        <f t="shared" ca="1" si="481"/>
        <v>290.83333333333331</v>
      </c>
      <c r="P1625" s="14">
        <f t="shared" ca="1" si="482"/>
        <v>523.5</v>
      </c>
      <c r="Q1625" s="14">
        <f t="shared" ca="1" si="483"/>
        <v>17450</v>
      </c>
      <c r="R1625" s="12">
        <f t="shared" ca="1" si="484"/>
        <v>2631460</v>
      </c>
      <c r="S1625" s="12">
        <f t="shared" ca="1" si="485"/>
        <v>872.5</v>
      </c>
      <c r="T1625" s="12">
        <f t="shared" ca="1" si="486"/>
        <v>290940360</v>
      </c>
    </row>
    <row r="1626" spans="1:20">
      <c r="A1626" t="s">
        <v>1641</v>
      </c>
      <c r="B1626" t="str">
        <f t="shared" si="488"/>
        <v>2016</v>
      </c>
      <c r="D1626" s="3">
        <f t="shared" ca="1" si="473"/>
        <v>25794.560000000001</v>
      </c>
      <c r="E1626" s="3">
        <f t="shared" ca="1" si="474"/>
        <v>117248</v>
      </c>
      <c r="F1626" s="1">
        <f t="shared" ca="1" si="475"/>
        <v>0.22</v>
      </c>
      <c r="G1626">
        <f t="shared" ca="1" si="487"/>
        <v>3</v>
      </c>
      <c r="H1626">
        <f t="shared" ca="1" si="476"/>
        <v>779</v>
      </c>
      <c r="I1626" s="3">
        <f t="shared" ca="1" si="477"/>
        <v>2368</v>
      </c>
      <c r="J1626">
        <v>12</v>
      </c>
      <c r="K1626" s="1">
        <f t="shared" ca="1" si="478"/>
        <v>0.21</v>
      </c>
      <c r="L1626">
        <f t="shared" ca="1" si="489"/>
        <v>4</v>
      </c>
      <c r="M1626" s="4">
        <f t="shared" ca="1" si="479"/>
        <v>232.41375453290834</v>
      </c>
      <c r="N1626" s="10">
        <f t="shared" ca="1" si="480"/>
        <v>1578.6666666666665</v>
      </c>
      <c r="O1626" s="3">
        <f t="shared" ca="1" si="481"/>
        <v>197.33333333333334</v>
      </c>
      <c r="P1626" s="14">
        <f t="shared" ca="1" si="482"/>
        <v>497.28</v>
      </c>
      <c r="Q1626" s="14">
        <f t="shared" ca="1" si="483"/>
        <v>7104</v>
      </c>
      <c r="R1626" s="12">
        <f t="shared" ca="1" si="484"/>
        <v>1844672</v>
      </c>
      <c r="S1626" s="12">
        <f t="shared" ca="1" si="485"/>
        <v>520.96</v>
      </c>
      <c r="T1626" s="12">
        <f t="shared" ca="1" si="486"/>
        <v>277643264</v>
      </c>
    </row>
    <row r="1627" spans="1:20">
      <c r="A1627" t="s">
        <v>1642</v>
      </c>
      <c r="B1627" t="str">
        <f t="shared" si="488"/>
        <v>2016</v>
      </c>
      <c r="D1627" s="3">
        <f t="shared" ca="1" si="473"/>
        <v>20420.25</v>
      </c>
      <c r="E1627" s="3">
        <f t="shared" ca="1" si="474"/>
        <v>107475</v>
      </c>
      <c r="F1627" s="1">
        <f t="shared" ca="1" si="475"/>
        <v>0.19</v>
      </c>
      <c r="G1627">
        <f t="shared" ca="1" si="487"/>
        <v>4</v>
      </c>
      <c r="H1627">
        <f t="shared" ca="1" si="476"/>
        <v>740</v>
      </c>
      <c r="I1627" s="3">
        <f t="shared" ca="1" si="477"/>
        <v>3964</v>
      </c>
      <c r="J1627">
        <v>12</v>
      </c>
      <c r="K1627" s="1">
        <f t="shared" ca="1" si="478"/>
        <v>0.16</v>
      </c>
      <c r="L1627">
        <f t="shared" ca="1" si="489"/>
        <v>4</v>
      </c>
      <c r="M1627" s="4">
        <f t="shared" ca="1" si="479"/>
        <v>295.09748024356048</v>
      </c>
      <c r="N1627" s="10">
        <f t="shared" ca="1" si="480"/>
        <v>2642.6666666666665</v>
      </c>
      <c r="O1627" s="3">
        <f t="shared" ca="1" si="481"/>
        <v>330.33333333333331</v>
      </c>
      <c r="P1627" s="14">
        <f t="shared" ca="1" si="482"/>
        <v>634.24</v>
      </c>
      <c r="Q1627" s="14">
        <f t="shared" ca="1" si="483"/>
        <v>15856</v>
      </c>
      <c r="R1627" s="12">
        <f t="shared" ca="1" si="484"/>
        <v>2933360</v>
      </c>
      <c r="S1627" s="12">
        <f t="shared" ca="1" si="485"/>
        <v>753.16</v>
      </c>
      <c r="T1627" s="12">
        <f t="shared" ca="1" si="486"/>
        <v>426030900</v>
      </c>
    </row>
    <row r="1628" spans="1:20">
      <c r="A1628" t="s">
        <v>1643</v>
      </c>
      <c r="B1628" t="str">
        <f t="shared" si="488"/>
        <v>2016</v>
      </c>
      <c r="D1628" s="3">
        <f t="shared" ca="1" si="473"/>
        <v>21025.4</v>
      </c>
      <c r="E1628" s="3">
        <f t="shared" ca="1" si="474"/>
        <v>110660</v>
      </c>
      <c r="F1628" s="1">
        <f t="shared" ca="1" si="475"/>
        <v>0.19</v>
      </c>
      <c r="G1628">
        <f t="shared" ca="1" si="487"/>
        <v>3</v>
      </c>
      <c r="H1628">
        <f t="shared" ca="1" si="476"/>
        <v>745</v>
      </c>
      <c r="I1628" s="3">
        <f t="shared" ca="1" si="477"/>
        <v>2014</v>
      </c>
      <c r="J1628">
        <v>12</v>
      </c>
      <c r="K1628" s="1">
        <f t="shared" ca="1" si="478"/>
        <v>0.18</v>
      </c>
      <c r="L1628">
        <f t="shared" ca="1" si="489"/>
        <v>4</v>
      </c>
      <c r="M1628" s="4">
        <f t="shared" ca="1" si="479"/>
        <v>168.97740744604869</v>
      </c>
      <c r="N1628" s="10">
        <f t="shared" ca="1" si="480"/>
        <v>1342.6666666666665</v>
      </c>
      <c r="O1628" s="3">
        <f t="shared" ca="1" si="481"/>
        <v>167.83333333333334</v>
      </c>
      <c r="P1628" s="14">
        <f t="shared" ca="1" si="482"/>
        <v>362.52</v>
      </c>
      <c r="Q1628" s="14">
        <f t="shared" ca="1" si="483"/>
        <v>6042</v>
      </c>
      <c r="R1628" s="12">
        <f t="shared" ca="1" si="484"/>
        <v>1500430</v>
      </c>
      <c r="S1628" s="12">
        <f t="shared" ca="1" si="485"/>
        <v>382.66</v>
      </c>
      <c r="T1628" s="12">
        <f t="shared" ca="1" si="486"/>
        <v>222869240</v>
      </c>
    </row>
    <row r="1629" spans="1:20">
      <c r="A1629" t="s">
        <v>1644</v>
      </c>
      <c r="B1629" t="str">
        <f t="shared" si="488"/>
        <v>2016</v>
      </c>
      <c r="D1629" s="3">
        <f t="shared" ca="1" si="473"/>
        <v>17857.72</v>
      </c>
      <c r="E1629" s="3">
        <f t="shared" ca="1" si="474"/>
        <v>93988</v>
      </c>
      <c r="F1629" s="1">
        <f t="shared" ca="1" si="475"/>
        <v>0.19</v>
      </c>
      <c r="G1629">
        <f t="shared" ca="1" si="487"/>
        <v>4</v>
      </c>
      <c r="H1629">
        <f t="shared" ca="1" si="476"/>
        <v>752</v>
      </c>
      <c r="I1629" s="3">
        <f t="shared" ca="1" si="477"/>
        <v>2110</v>
      </c>
      <c r="J1629">
        <v>12</v>
      </c>
      <c r="K1629" s="1">
        <f t="shared" ca="1" si="478"/>
        <v>0.18</v>
      </c>
      <c r="L1629">
        <f t="shared" ca="1" si="489"/>
        <v>5</v>
      </c>
      <c r="M1629" s="4">
        <f t="shared" ca="1" si="479"/>
        <v>177.03194126671437</v>
      </c>
      <c r="N1629" s="10">
        <f t="shared" ca="1" si="480"/>
        <v>1230.8333333333335</v>
      </c>
      <c r="O1629" s="3">
        <f t="shared" ca="1" si="481"/>
        <v>175.83333333333334</v>
      </c>
      <c r="P1629" s="14">
        <f t="shared" ca="1" si="482"/>
        <v>379.8</v>
      </c>
      <c r="Q1629" s="14">
        <f t="shared" ca="1" si="483"/>
        <v>8440</v>
      </c>
      <c r="R1629" s="12">
        <f t="shared" ca="1" si="484"/>
        <v>1586720</v>
      </c>
      <c r="S1629" s="12">
        <f t="shared" ca="1" si="485"/>
        <v>400.9</v>
      </c>
      <c r="T1629" s="12">
        <f t="shared" ca="1" si="486"/>
        <v>198314680</v>
      </c>
    </row>
    <row r="1630" spans="1:20">
      <c r="A1630" t="s">
        <v>1645</v>
      </c>
      <c r="B1630" t="str">
        <f t="shared" si="488"/>
        <v>2016</v>
      </c>
      <c r="D1630" s="3">
        <f t="shared" ca="1" si="473"/>
        <v>31074.899999999998</v>
      </c>
      <c r="E1630" s="3">
        <f t="shared" ca="1" si="474"/>
        <v>103583</v>
      </c>
      <c r="F1630" s="1">
        <f t="shared" ca="1" si="475"/>
        <v>0.3</v>
      </c>
      <c r="G1630">
        <f t="shared" ca="1" si="487"/>
        <v>4</v>
      </c>
      <c r="H1630">
        <f t="shared" ca="1" si="476"/>
        <v>780</v>
      </c>
      <c r="I1630" s="3">
        <f t="shared" ca="1" si="477"/>
        <v>3076</v>
      </c>
      <c r="J1630">
        <v>12</v>
      </c>
      <c r="K1630" s="1">
        <f t="shared" ca="1" si="478"/>
        <v>0.2</v>
      </c>
      <c r="L1630">
        <f t="shared" ca="1" si="489"/>
        <v>6</v>
      </c>
      <c r="M1630" s="4">
        <f t="shared" ca="1" si="479"/>
        <v>287.27037541608314</v>
      </c>
      <c r="N1630" s="10">
        <f t="shared" ca="1" si="480"/>
        <v>1538</v>
      </c>
      <c r="O1630" s="3">
        <f t="shared" ca="1" si="481"/>
        <v>256.33333333333331</v>
      </c>
      <c r="P1630" s="14">
        <f t="shared" ca="1" si="482"/>
        <v>615.20000000000005</v>
      </c>
      <c r="Q1630" s="14">
        <f t="shared" ca="1" si="483"/>
        <v>12304</v>
      </c>
      <c r="R1630" s="12">
        <f t="shared" ca="1" si="484"/>
        <v>2399280</v>
      </c>
      <c r="S1630" s="12">
        <f t="shared" ca="1" si="485"/>
        <v>922.8</v>
      </c>
      <c r="T1630" s="12">
        <f t="shared" ca="1" si="486"/>
        <v>318621308</v>
      </c>
    </row>
    <row r="1631" spans="1:20">
      <c r="A1631" t="s">
        <v>1646</v>
      </c>
      <c r="B1631" t="str">
        <f t="shared" si="488"/>
        <v>2016</v>
      </c>
      <c r="D1631" s="3">
        <f t="shared" ca="1" si="473"/>
        <v>25094.16</v>
      </c>
      <c r="E1631" s="3">
        <f t="shared" ca="1" si="474"/>
        <v>64344</v>
      </c>
      <c r="F1631" s="1">
        <f t="shared" ca="1" si="475"/>
        <v>0.39</v>
      </c>
      <c r="G1631">
        <f t="shared" ca="1" si="487"/>
        <v>5</v>
      </c>
      <c r="H1631">
        <f t="shared" ca="1" si="476"/>
        <v>724</v>
      </c>
      <c r="I1631" s="3">
        <f t="shared" ca="1" si="477"/>
        <v>2040</v>
      </c>
      <c r="J1631">
        <v>12</v>
      </c>
      <c r="K1631" s="1">
        <f t="shared" ca="1" si="478"/>
        <v>0.19</v>
      </c>
      <c r="L1631">
        <f t="shared" ca="1" si="489"/>
        <v>5</v>
      </c>
      <c r="M1631" s="4">
        <f t="shared" ca="1" si="479"/>
        <v>180.82989495102154</v>
      </c>
      <c r="N1631" s="10">
        <f t="shared" ca="1" si="480"/>
        <v>1190</v>
      </c>
      <c r="O1631" s="3">
        <f t="shared" ca="1" si="481"/>
        <v>170</v>
      </c>
      <c r="P1631" s="14">
        <f t="shared" ca="1" si="482"/>
        <v>387.6</v>
      </c>
      <c r="Q1631" s="14">
        <f t="shared" ca="1" si="483"/>
        <v>10200</v>
      </c>
      <c r="R1631" s="12">
        <f t="shared" ca="1" si="484"/>
        <v>1476960</v>
      </c>
      <c r="S1631" s="12">
        <f t="shared" ca="1" si="485"/>
        <v>795.6</v>
      </c>
      <c r="T1631" s="12">
        <f t="shared" ca="1" si="486"/>
        <v>131261760</v>
      </c>
    </row>
    <row r="1632" spans="1:20">
      <c r="A1632" t="s">
        <v>1647</v>
      </c>
      <c r="B1632" t="str">
        <f t="shared" si="488"/>
        <v>2016</v>
      </c>
      <c r="D1632" s="3">
        <f t="shared" ca="1" si="473"/>
        <v>8044.4800000000005</v>
      </c>
      <c r="E1632" s="3">
        <f t="shared" ca="1" si="474"/>
        <v>50278</v>
      </c>
      <c r="F1632" s="1">
        <f t="shared" ca="1" si="475"/>
        <v>0.16</v>
      </c>
      <c r="G1632">
        <f t="shared" ca="1" si="487"/>
        <v>3</v>
      </c>
      <c r="H1632">
        <f t="shared" ca="1" si="476"/>
        <v>735</v>
      </c>
      <c r="I1632" s="3">
        <f t="shared" ca="1" si="477"/>
        <v>3013</v>
      </c>
      <c r="J1632">
        <v>12</v>
      </c>
      <c r="K1632" s="1">
        <f t="shared" ca="1" si="478"/>
        <v>0.2</v>
      </c>
      <c r="L1632">
        <f t="shared" ca="1" si="489"/>
        <v>4</v>
      </c>
      <c r="M1632" s="4">
        <f t="shared" ca="1" si="479"/>
        <v>281.38674939163138</v>
      </c>
      <c r="N1632" s="10">
        <f t="shared" ca="1" si="480"/>
        <v>2008.6666666666665</v>
      </c>
      <c r="O1632" s="3">
        <f t="shared" ca="1" si="481"/>
        <v>251.08333333333334</v>
      </c>
      <c r="P1632" s="14">
        <f t="shared" ca="1" si="482"/>
        <v>602.6</v>
      </c>
      <c r="Q1632" s="14">
        <f t="shared" ca="1" si="483"/>
        <v>9039</v>
      </c>
      <c r="R1632" s="12">
        <f t="shared" ca="1" si="484"/>
        <v>2214555</v>
      </c>
      <c r="S1632" s="12">
        <f t="shared" ca="1" si="485"/>
        <v>482.08</v>
      </c>
      <c r="T1632" s="12">
        <f t="shared" ca="1" si="486"/>
        <v>151487614</v>
      </c>
    </row>
    <row r="1633" spans="1:20">
      <c r="A1633" t="s">
        <v>1648</v>
      </c>
      <c r="B1633" t="str">
        <f t="shared" si="488"/>
        <v>2016</v>
      </c>
      <c r="D1633" s="3">
        <f t="shared" ca="1" si="473"/>
        <v>23219.91</v>
      </c>
      <c r="E1633" s="3">
        <f t="shared" ca="1" si="474"/>
        <v>110571</v>
      </c>
      <c r="F1633" s="1">
        <f t="shared" ca="1" si="475"/>
        <v>0.21</v>
      </c>
      <c r="G1633">
        <f t="shared" ca="1" si="487"/>
        <v>5</v>
      </c>
      <c r="H1633">
        <f t="shared" ca="1" si="476"/>
        <v>741</v>
      </c>
      <c r="I1633" s="3">
        <f t="shared" ca="1" si="477"/>
        <v>2151</v>
      </c>
      <c r="J1633">
        <v>12</v>
      </c>
      <c r="K1633" s="1">
        <f t="shared" ca="1" si="478"/>
        <v>0.18</v>
      </c>
      <c r="L1633">
        <f t="shared" ca="1" si="489"/>
        <v>5</v>
      </c>
      <c r="M1633" s="4">
        <f t="shared" ca="1" si="479"/>
        <v>180.47189841929028</v>
      </c>
      <c r="N1633" s="10">
        <f t="shared" ca="1" si="480"/>
        <v>1254.75</v>
      </c>
      <c r="O1633" s="3">
        <f t="shared" ca="1" si="481"/>
        <v>179.25</v>
      </c>
      <c r="P1633" s="14">
        <f t="shared" ca="1" si="482"/>
        <v>387.18</v>
      </c>
      <c r="Q1633" s="14">
        <f t="shared" ca="1" si="483"/>
        <v>10755</v>
      </c>
      <c r="R1633" s="12">
        <f t="shared" ca="1" si="484"/>
        <v>1593891</v>
      </c>
      <c r="S1633" s="12">
        <f t="shared" ca="1" si="485"/>
        <v>451.71</v>
      </c>
      <c r="T1633" s="12">
        <f t="shared" ca="1" si="486"/>
        <v>237838221</v>
      </c>
    </row>
    <row r="1634" spans="1:20">
      <c r="A1634" t="s">
        <v>1649</v>
      </c>
      <c r="B1634" t="str">
        <f t="shared" si="488"/>
        <v>2016</v>
      </c>
      <c r="D1634" s="3">
        <f t="shared" ca="1" si="473"/>
        <v>19600.349999999999</v>
      </c>
      <c r="E1634" s="3">
        <f t="shared" ca="1" si="474"/>
        <v>56001</v>
      </c>
      <c r="F1634" s="1">
        <f t="shared" ca="1" si="475"/>
        <v>0.35</v>
      </c>
      <c r="G1634">
        <f t="shared" ca="1" si="487"/>
        <v>4</v>
      </c>
      <c r="H1634">
        <f t="shared" ca="1" si="476"/>
        <v>777</v>
      </c>
      <c r="I1634" s="3">
        <f t="shared" ca="1" si="477"/>
        <v>3488</v>
      </c>
      <c r="J1634">
        <v>12</v>
      </c>
      <c r="K1634" s="1">
        <f t="shared" ca="1" si="478"/>
        <v>0.17</v>
      </c>
      <c r="L1634">
        <f t="shared" ca="1" si="489"/>
        <v>3</v>
      </c>
      <c r="M1634" s="4">
        <f t="shared" ca="1" si="479"/>
        <v>276.14077534185702</v>
      </c>
      <c r="N1634" s="10">
        <f t="shared" ca="1" si="480"/>
        <v>2616</v>
      </c>
      <c r="O1634" s="3">
        <f t="shared" ca="1" si="481"/>
        <v>290.66666666666669</v>
      </c>
      <c r="P1634" s="14">
        <f t="shared" ca="1" si="482"/>
        <v>592.96</v>
      </c>
      <c r="Q1634" s="14">
        <f t="shared" ca="1" si="483"/>
        <v>13952</v>
      </c>
      <c r="R1634" s="12">
        <f t="shared" ca="1" si="484"/>
        <v>2710176</v>
      </c>
      <c r="S1634" s="12">
        <f t="shared" ca="1" si="485"/>
        <v>1220.8</v>
      </c>
      <c r="T1634" s="12">
        <f t="shared" ca="1" si="486"/>
        <v>195331488</v>
      </c>
    </row>
    <row r="1635" spans="1:20">
      <c r="A1635" t="s">
        <v>1650</v>
      </c>
      <c r="B1635" t="str">
        <f t="shared" si="488"/>
        <v>2016</v>
      </c>
      <c r="D1635" s="3">
        <f t="shared" ca="1" si="473"/>
        <v>33676.17</v>
      </c>
      <c r="E1635" s="3">
        <f t="shared" ca="1" si="474"/>
        <v>102049</v>
      </c>
      <c r="F1635" s="1">
        <f t="shared" ca="1" si="475"/>
        <v>0.32999999999999996</v>
      </c>
      <c r="G1635">
        <f t="shared" ca="1" si="487"/>
        <v>4</v>
      </c>
      <c r="H1635">
        <f t="shared" ca="1" si="476"/>
        <v>726</v>
      </c>
      <c r="I1635" s="3">
        <f t="shared" ca="1" si="477"/>
        <v>3553</v>
      </c>
      <c r="J1635">
        <v>12</v>
      </c>
      <c r="K1635" s="1">
        <f t="shared" ca="1" si="478"/>
        <v>0.21</v>
      </c>
      <c r="L1635">
        <f t="shared" ca="1" si="489"/>
        <v>4</v>
      </c>
      <c r="M1635" s="4">
        <f t="shared" ca="1" si="479"/>
        <v>348.71877949975658</v>
      </c>
      <c r="N1635" s="10">
        <f t="shared" ca="1" si="480"/>
        <v>2368.6666666666665</v>
      </c>
      <c r="O1635" s="3">
        <f t="shared" ca="1" si="481"/>
        <v>296.08333333333331</v>
      </c>
      <c r="P1635" s="14">
        <f t="shared" ca="1" si="482"/>
        <v>746.13</v>
      </c>
      <c r="Q1635" s="14">
        <f t="shared" ca="1" si="483"/>
        <v>14212</v>
      </c>
      <c r="R1635" s="12">
        <f t="shared" ca="1" si="484"/>
        <v>2579478</v>
      </c>
      <c r="S1635" s="12">
        <f t="shared" ca="1" si="485"/>
        <v>1172.4899999999998</v>
      </c>
      <c r="T1635" s="12">
        <f t="shared" ca="1" si="486"/>
        <v>362580097</v>
      </c>
    </row>
    <row r="1636" spans="1:20">
      <c r="A1636" t="s">
        <v>1651</v>
      </c>
      <c r="B1636" t="str">
        <f t="shared" si="488"/>
        <v>2016</v>
      </c>
      <c r="D1636" s="3">
        <f t="shared" ca="1" si="473"/>
        <v>19386.789999999997</v>
      </c>
      <c r="E1636" s="3">
        <f t="shared" ca="1" si="474"/>
        <v>66851</v>
      </c>
      <c r="F1636" s="1">
        <f t="shared" ca="1" si="475"/>
        <v>0.28999999999999998</v>
      </c>
      <c r="G1636">
        <f t="shared" ca="1" si="487"/>
        <v>3</v>
      </c>
      <c r="H1636">
        <f t="shared" ca="1" si="476"/>
        <v>765</v>
      </c>
      <c r="I1636" s="3">
        <f t="shared" ca="1" si="477"/>
        <v>3586</v>
      </c>
      <c r="J1636">
        <v>12</v>
      </c>
      <c r="K1636" s="1">
        <f t="shared" ca="1" si="478"/>
        <v>0.18</v>
      </c>
      <c r="L1636">
        <f t="shared" ca="1" si="489"/>
        <v>4</v>
      </c>
      <c r="M1636" s="4">
        <f t="shared" ca="1" si="479"/>
        <v>300.87039875944907</v>
      </c>
      <c r="N1636" s="10">
        <f t="shared" ca="1" si="480"/>
        <v>2390.6666666666665</v>
      </c>
      <c r="O1636" s="3">
        <f t="shared" ca="1" si="481"/>
        <v>298.83333333333331</v>
      </c>
      <c r="P1636" s="14">
        <f t="shared" ca="1" si="482"/>
        <v>645.48</v>
      </c>
      <c r="Q1636" s="14">
        <f t="shared" ca="1" si="483"/>
        <v>10758</v>
      </c>
      <c r="R1636" s="12">
        <f t="shared" ca="1" si="484"/>
        <v>2743290</v>
      </c>
      <c r="S1636" s="12">
        <f t="shared" ca="1" si="485"/>
        <v>1039.9399999999998</v>
      </c>
      <c r="T1636" s="12">
        <f t="shared" ca="1" si="486"/>
        <v>239727686</v>
      </c>
    </row>
    <row r="1637" spans="1:20">
      <c r="A1637" t="s">
        <v>1652</v>
      </c>
      <c r="B1637" t="str">
        <f t="shared" si="488"/>
        <v>2016</v>
      </c>
      <c r="D1637" s="3">
        <f t="shared" ca="1" si="473"/>
        <v>5611.3</v>
      </c>
      <c r="E1637" s="3">
        <f t="shared" ca="1" si="474"/>
        <v>56113</v>
      </c>
      <c r="F1637" s="1">
        <f t="shared" ca="1" si="475"/>
        <v>0.1</v>
      </c>
      <c r="G1637">
        <f t="shared" ca="1" si="487"/>
        <v>4</v>
      </c>
      <c r="H1637">
        <f t="shared" ca="1" si="476"/>
        <v>790</v>
      </c>
      <c r="I1637" s="3">
        <f t="shared" ca="1" si="477"/>
        <v>3268</v>
      </c>
      <c r="J1637">
        <v>12</v>
      </c>
      <c r="K1637" s="1">
        <f t="shared" ca="1" si="478"/>
        <v>0.16</v>
      </c>
      <c r="L1637">
        <f t="shared" ca="1" si="489"/>
        <v>6</v>
      </c>
      <c r="M1637" s="4">
        <f t="shared" ca="1" si="479"/>
        <v>243.28419915135112</v>
      </c>
      <c r="N1637" s="10">
        <f t="shared" ca="1" si="480"/>
        <v>1634</v>
      </c>
      <c r="O1637" s="3">
        <f t="shared" ca="1" si="481"/>
        <v>272.33333333333331</v>
      </c>
      <c r="P1637" s="14">
        <f t="shared" ca="1" si="482"/>
        <v>522.88</v>
      </c>
      <c r="Q1637" s="14">
        <f t="shared" ca="1" si="483"/>
        <v>13072</v>
      </c>
      <c r="R1637" s="12">
        <f t="shared" ca="1" si="484"/>
        <v>2581720</v>
      </c>
      <c r="S1637" s="12">
        <f t="shared" ca="1" si="485"/>
        <v>326.8</v>
      </c>
      <c r="T1637" s="12">
        <f t="shared" ca="1" si="486"/>
        <v>183377284</v>
      </c>
    </row>
    <row r="1638" spans="1:20">
      <c r="A1638" t="s">
        <v>1653</v>
      </c>
      <c r="B1638" t="str">
        <f t="shared" si="488"/>
        <v>2016</v>
      </c>
      <c r="D1638" s="3">
        <f t="shared" ca="1" si="473"/>
        <v>21481.559999999998</v>
      </c>
      <c r="E1638" s="3">
        <f t="shared" ca="1" si="474"/>
        <v>59671</v>
      </c>
      <c r="F1638" s="1">
        <f t="shared" ca="1" si="475"/>
        <v>0.36</v>
      </c>
      <c r="G1638">
        <f t="shared" ca="1" si="487"/>
        <v>4</v>
      </c>
      <c r="H1638">
        <f t="shared" ca="1" si="476"/>
        <v>758</v>
      </c>
      <c r="I1638" s="3">
        <f t="shared" ca="1" si="477"/>
        <v>2088</v>
      </c>
      <c r="J1638">
        <v>12</v>
      </c>
      <c r="K1638" s="1">
        <f t="shared" ca="1" si="478"/>
        <v>0.2</v>
      </c>
      <c r="L1638">
        <f t="shared" ca="1" si="489"/>
        <v>5</v>
      </c>
      <c r="M1638" s="4">
        <f t="shared" ca="1" si="479"/>
        <v>195.00017681039708</v>
      </c>
      <c r="N1638" s="10">
        <f t="shared" ca="1" si="480"/>
        <v>1218</v>
      </c>
      <c r="O1638" s="3">
        <f t="shared" ca="1" si="481"/>
        <v>174</v>
      </c>
      <c r="P1638" s="14">
        <f t="shared" ca="1" si="482"/>
        <v>417.6</v>
      </c>
      <c r="Q1638" s="14">
        <f t="shared" ca="1" si="483"/>
        <v>8352</v>
      </c>
      <c r="R1638" s="12">
        <f t="shared" ca="1" si="484"/>
        <v>1582704</v>
      </c>
      <c r="S1638" s="12">
        <f t="shared" ca="1" si="485"/>
        <v>751.68</v>
      </c>
      <c r="T1638" s="12">
        <f t="shared" ca="1" si="486"/>
        <v>124593048</v>
      </c>
    </row>
    <row r="1639" spans="1:20">
      <c r="A1639" t="s">
        <v>1654</v>
      </c>
      <c r="B1639" t="str">
        <f t="shared" si="488"/>
        <v>2016</v>
      </c>
      <c r="D1639" s="3">
        <f t="shared" ca="1" si="473"/>
        <v>16143.12</v>
      </c>
      <c r="E1639" s="3">
        <f t="shared" ca="1" si="474"/>
        <v>115308</v>
      </c>
      <c r="F1639" s="1">
        <f t="shared" ca="1" si="475"/>
        <v>0.14000000000000001</v>
      </c>
      <c r="G1639">
        <f t="shared" ca="1" si="487"/>
        <v>5</v>
      </c>
      <c r="H1639">
        <f t="shared" ca="1" si="476"/>
        <v>743</v>
      </c>
      <c r="I1639" s="3">
        <f t="shared" ca="1" si="477"/>
        <v>3861</v>
      </c>
      <c r="J1639">
        <v>12</v>
      </c>
      <c r="K1639" s="1">
        <f t="shared" ca="1" si="478"/>
        <v>0.18</v>
      </c>
      <c r="L1639">
        <f t="shared" ca="1" si="489"/>
        <v>3</v>
      </c>
      <c r="M1639" s="4">
        <f t="shared" ca="1" si="479"/>
        <v>323.94328209989771</v>
      </c>
      <c r="N1639" s="10">
        <f t="shared" ca="1" si="480"/>
        <v>2895.75</v>
      </c>
      <c r="O1639" s="3">
        <f t="shared" ca="1" si="481"/>
        <v>321.75</v>
      </c>
      <c r="P1639" s="14">
        <f t="shared" ca="1" si="482"/>
        <v>694.98</v>
      </c>
      <c r="Q1639" s="14">
        <f t="shared" ca="1" si="483"/>
        <v>19305</v>
      </c>
      <c r="R1639" s="12">
        <f t="shared" ca="1" si="484"/>
        <v>2868723</v>
      </c>
      <c r="S1639" s="12">
        <f t="shared" ca="1" si="485"/>
        <v>540.54000000000008</v>
      </c>
      <c r="T1639" s="12">
        <f t="shared" ca="1" si="486"/>
        <v>445204188</v>
      </c>
    </row>
    <row r="1640" spans="1:20">
      <c r="A1640" t="s">
        <v>1655</v>
      </c>
      <c r="B1640" t="str">
        <f t="shared" si="488"/>
        <v>2016</v>
      </c>
      <c r="D1640" s="3">
        <f t="shared" ca="1" si="473"/>
        <v>20592.899999999998</v>
      </c>
      <c r="E1640" s="3">
        <f t="shared" ca="1" si="474"/>
        <v>71010</v>
      </c>
      <c r="F1640" s="1">
        <f t="shared" ca="1" si="475"/>
        <v>0.28999999999999998</v>
      </c>
      <c r="G1640">
        <f t="shared" ca="1" si="487"/>
        <v>5</v>
      </c>
      <c r="H1640">
        <f t="shared" ca="1" si="476"/>
        <v>728</v>
      </c>
      <c r="I1640" s="3">
        <f t="shared" ca="1" si="477"/>
        <v>3745</v>
      </c>
      <c r="J1640">
        <v>12</v>
      </c>
      <c r="K1640" s="1">
        <f t="shared" ca="1" si="478"/>
        <v>0.21</v>
      </c>
      <c r="L1640">
        <f t="shared" ca="1" si="489"/>
        <v>6</v>
      </c>
      <c r="M1640" s="4">
        <f t="shared" ca="1" si="479"/>
        <v>367.56313797539781</v>
      </c>
      <c r="N1640" s="10">
        <f t="shared" ca="1" si="480"/>
        <v>1872.5</v>
      </c>
      <c r="O1640" s="3">
        <f t="shared" ca="1" si="481"/>
        <v>312.08333333333331</v>
      </c>
      <c r="P1640" s="14">
        <f t="shared" ca="1" si="482"/>
        <v>786.44999999999993</v>
      </c>
      <c r="Q1640" s="14">
        <f t="shared" ca="1" si="483"/>
        <v>18725</v>
      </c>
      <c r="R1640" s="12">
        <f t="shared" ca="1" si="484"/>
        <v>2726360</v>
      </c>
      <c r="S1640" s="12">
        <f t="shared" ca="1" si="485"/>
        <v>1086.05</v>
      </c>
      <c r="T1640" s="12">
        <f t="shared" ca="1" si="486"/>
        <v>265932450</v>
      </c>
    </row>
    <row r="1641" spans="1:20">
      <c r="A1641" t="s">
        <v>1656</v>
      </c>
      <c r="B1641" t="str">
        <f t="shared" si="488"/>
        <v>2016</v>
      </c>
      <c r="D1641" s="3">
        <f t="shared" ca="1" si="473"/>
        <v>8572.41</v>
      </c>
      <c r="E1641" s="3">
        <f t="shared" ca="1" si="474"/>
        <v>77931</v>
      </c>
      <c r="F1641" s="1">
        <f t="shared" ca="1" si="475"/>
        <v>0.11</v>
      </c>
      <c r="G1641">
        <f t="shared" ca="1" si="487"/>
        <v>3</v>
      </c>
      <c r="H1641">
        <f t="shared" ca="1" si="476"/>
        <v>749</v>
      </c>
      <c r="I1641" s="3">
        <f t="shared" ca="1" si="477"/>
        <v>3456</v>
      </c>
      <c r="J1641">
        <v>12</v>
      </c>
      <c r="K1641" s="1">
        <f t="shared" ca="1" si="478"/>
        <v>0.18</v>
      </c>
      <c r="L1641">
        <f t="shared" ca="1" si="489"/>
        <v>5</v>
      </c>
      <c r="M1641" s="4">
        <f t="shared" ca="1" si="479"/>
        <v>289.96321754396428</v>
      </c>
      <c r="N1641" s="10">
        <f t="shared" ca="1" si="480"/>
        <v>2016.0000000000002</v>
      </c>
      <c r="O1641" s="3">
        <f t="shared" ca="1" si="481"/>
        <v>288</v>
      </c>
      <c r="P1641" s="14">
        <f t="shared" ca="1" si="482"/>
        <v>622.07999999999993</v>
      </c>
      <c r="Q1641" s="14">
        <f t="shared" ca="1" si="483"/>
        <v>10368</v>
      </c>
      <c r="R1641" s="12">
        <f t="shared" ca="1" si="484"/>
        <v>2588544</v>
      </c>
      <c r="S1641" s="12">
        <f t="shared" ca="1" si="485"/>
        <v>380.16</v>
      </c>
      <c r="T1641" s="12">
        <f t="shared" ca="1" si="486"/>
        <v>269329536</v>
      </c>
    </row>
    <row r="1642" spans="1:20">
      <c r="A1642" t="s">
        <v>1657</v>
      </c>
      <c r="B1642" t="str">
        <f t="shared" si="488"/>
        <v>2016</v>
      </c>
      <c r="D1642" s="3">
        <f t="shared" ca="1" si="473"/>
        <v>38703.379999999997</v>
      </c>
      <c r="E1642" s="3">
        <f t="shared" ca="1" si="474"/>
        <v>101851</v>
      </c>
      <c r="F1642" s="1">
        <f t="shared" ca="1" si="475"/>
        <v>0.37999999999999995</v>
      </c>
      <c r="G1642">
        <f t="shared" ca="1" si="487"/>
        <v>5</v>
      </c>
      <c r="H1642">
        <f t="shared" ca="1" si="476"/>
        <v>776</v>
      </c>
      <c r="I1642" s="3">
        <f t="shared" ca="1" si="477"/>
        <v>3733</v>
      </c>
      <c r="J1642">
        <v>12</v>
      </c>
      <c r="K1642" s="1">
        <f t="shared" ca="1" si="478"/>
        <v>0.17</v>
      </c>
      <c r="L1642">
        <f t="shared" ca="1" si="489"/>
        <v>3</v>
      </c>
      <c r="M1642" s="4">
        <f t="shared" ca="1" si="479"/>
        <v>295.53713140801369</v>
      </c>
      <c r="N1642" s="10">
        <f t="shared" ca="1" si="480"/>
        <v>2799.75</v>
      </c>
      <c r="O1642" s="3">
        <f t="shared" ca="1" si="481"/>
        <v>311.08333333333331</v>
      </c>
      <c r="P1642" s="14">
        <f t="shared" ca="1" si="482"/>
        <v>634.61</v>
      </c>
      <c r="Q1642" s="14">
        <f t="shared" ca="1" si="483"/>
        <v>18665</v>
      </c>
      <c r="R1642" s="12">
        <f t="shared" ca="1" si="484"/>
        <v>2896808</v>
      </c>
      <c r="S1642" s="12">
        <f t="shared" ca="1" si="485"/>
        <v>1418.5399999999997</v>
      </c>
      <c r="T1642" s="12">
        <f t="shared" ca="1" si="486"/>
        <v>380209783</v>
      </c>
    </row>
    <row r="1643" spans="1:20">
      <c r="A1643" t="s">
        <v>1658</v>
      </c>
      <c r="B1643" t="str">
        <f t="shared" si="488"/>
        <v>2016</v>
      </c>
      <c r="D1643" s="3">
        <f t="shared" ca="1" si="473"/>
        <v>18824.3</v>
      </c>
      <c r="E1643" s="3">
        <f t="shared" ca="1" si="474"/>
        <v>85565</v>
      </c>
      <c r="F1643" s="1">
        <f t="shared" ca="1" si="475"/>
        <v>0.22</v>
      </c>
      <c r="G1643">
        <f t="shared" ca="1" si="487"/>
        <v>3</v>
      </c>
      <c r="H1643">
        <f t="shared" ca="1" si="476"/>
        <v>767</v>
      </c>
      <c r="I1643" s="3">
        <f t="shared" ca="1" si="477"/>
        <v>3240</v>
      </c>
      <c r="J1643">
        <v>12</v>
      </c>
      <c r="K1643" s="1">
        <f t="shared" ca="1" si="478"/>
        <v>0.2</v>
      </c>
      <c r="L1643">
        <f t="shared" ca="1" si="489"/>
        <v>5</v>
      </c>
      <c r="M1643" s="4">
        <f t="shared" ca="1" si="479"/>
        <v>302.58648125751273</v>
      </c>
      <c r="N1643" s="10">
        <f t="shared" ca="1" si="480"/>
        <v>1890.0000000000002</v>
      </c>
      <c r="O1643" s="3">
        <f t="shared" ca="1" si="481"/>
        <v>270</v>
      </c>
      <c r="P1643" s="14">
        <f t="shared" ca="1" si="482"/>
        <v>648</v>
      </c>
      <c r="Q1643" s="14">
        <f t="shared" ca="1" si="483"/>
        <v>9720</v>
      </c>
      <c r="R1643" s="12">
        <f t="shared" ca="1" si="484"/>
        <v>2485080</v>
      </c>
      <c r="S1643" s="12">
        <f t="shared" ca="1" si="485"/>
        <v>712.8</v>
      </c>
      <c r="T1643" s="12">
        <f t="shared" ca="1" si="486"/>
        <v>277230600</v>
      </c>
    </row>
    <row r="1644" spans="1:20">
      <c r="A1644" t="s">
        <v>1659</v>
      </c>
      <c r="B1644" t="str">
        <f t="shared" si="488"/>
        <v>2016</v>
      </c>
      <c r="D1644" s="3">
        <f t="shared" ca="1" si="473"/>
        <v>13652.64</v>
      </c>
      <c r="E1644" s="3">
        <f t="shared" ca="1" si="474"/>
        <v>113772</v>
      </c>
      <c r="F1644" s="1">
        <f t="shared" ca="1" si="475"/>
        <v>0.12</v>
      </c>
      <c r="G1644">
        <f t="shared" ca="1" si="487"/>
        <v>3</v>
      </c>
      <c r="H1644">
        <f t="shared" ca="1" si="476"/>
        <v>737</v>
      </c>
      <c r="I1644" s="3">
        <f t="shared" ca="1" si="477"/>
        <v>3739</v>
      </c>
      <c r="J1644">
        <v>12</v>
      </c>
      <c r="K1644" s="1">
        <f t="shared" ca="1" si="478"/>
        <v>0.17</v>
      </c>
      <c r="L1644">
        <f t="shared" ca="1" si="489"/>
        <v>5</v>
      </c>
      <c r="M1644" s="4">
        <f t="shared" ca="1" si="479"/>
        <v>296.01214420963396</v>
      </c>
      <c r="N1644" s="10">
        <f t="shared" ca="1" si="480"/>
        <v>2181.0833333333335</v>
      </c>
      <c r="O1644" s="3">
        <f t="shared" ca="1" si="481"/>
        <v>311.58333333333331</v>
      </c>
      <c r="P1644" s="14">
        <f t="shared" ca="1" si="482"/>
        <v>635.63</v>
      </c>
      <c r="Q1644" s="14">
        <f t="shared" ca="1" si="483"/>
        <v>11217</v>
      </c>
      <c r="R1644" s="12">
        <f t="shared" ca="1" si="484"/>
        <v>2755643</v>
      </c>
      <c r="S1644" s="12">
        <f t="shared" ca="1" si="485"/>
        <v>448.68</v>
      </c>
      <c r="T1644" s="12">
        <f t="shared" ca="1" si="486"/>
        <v>425393508</v>
      </c>
    </row>
    <row r="1645" spans="1:20">
      <c r="A1645" t="s">
        <v>1660</v>
      </c>
      <c r="B1645" t="str">
        <f t="shared" si="488"/>
        <v>2016</v>
      </c>
      <c r="D1645" s="3">
        <f t="shared" ca="1" si="473"/>
        <v>7916.04</v>
      </c>
      <c r="E1645" s="3">
        <f t="shared" ca="1" si="474"/>
        <v>71964</v>
      </c>
      <c r="F1645" s="1">
        <f t="shared" ca="1" si="475"/>
        <v>0.11</v>
      </c>
      <c r="G1645">
        <f t="shared" ca="1" si="487"/>
        <v>5</v>
      </c>
      <c r="H1645">
        <f t="shared" ca="1" si="476"/>
        <v>735</v>
      </c>
      <c r="I1645" s="3">
        <f t="shared" ca="1" si="477"/>
        <v>3020</v>
      </c>
      <c r="J1645">
        <v>12</v>
      </c>
      <c r="K1645" s="1">
        <f t="shared" ca="1" si="478"/>
        <v>0.17</v>
      </c>
      <c r="L1645">
        <f t="shared" ca="1" si="489"/>
        <v>5</v>
      </c>
      <c r="M1645" s="4">
        <f t="shared" ca="1" si="479"/>
        <v>239.0897768154839</v>
      </c>
      <c r="N1645" s="10">
        <f t="shared" ca="1" si="480"/>
        <v>1761.6666666666667</v>
      </c>
      <c r="O1645" s="3">
        <f t="shared" ca="1" si="481"/>
        <v>251.66666666666666</v>
      </c>
      <c r="P1645" s="14">
        <f t="shared" ca="1" si="482"/>
        <v>513.40000000000009</v>
      </c>
      <c r="Q1645" s="14">
        <f t="shared" ca="1" si="483"/>
        <v>15100</v>
      </c>
      <c r="R1645" s="12">
        <f t="shared" ca="1" si="484"/>
        <v>2219700</v>
      </c>
      <c r="S1645" s="12">
        <f t="shared" ca="1" si="485"/>
        <v>332.2</v>
      </c>
      <c r="T1645" s="12">
        <f t="shared" ca="1" si="486"/>
        <v>217331280</v>
      </c>
    </row>
    <row r="1646" spans="1:20">
      <c r="A1646" t="s">
        <v>1661</v>
      </c>
      <c r="B1646" t="str">
        <f t="shared" si="488"/>
        <v>2016</v>
      </c>
      <c r="D1646" s="3">
        <f t="shared" ca="1" si="473"/>
        <v>12874.680000000002</v>
      </c>
      <c r="E1646" s="3">
        <f t="shared" ca="1" si="474"/>
        <v>91962</v>
      </c>
      <c r="F1646" s="1">
        <f t="shared" ca="1" si="475"/>
        <v>0.14000000000000001</v>
      </c>
      <c r="G1646">
        <f t="shared" ca="1" si="487"/>
        <v>5</v>
      </c>
      <c r="H1646">
        <f t="shared" ca="1" si="476"/>
        <v>758</v>
      </c>
      <c r="I1646" s="3">
        <f t="shared" ca="1" si="477"/>
        <v>2554</v>
      </c>
      <c r="J1646">
        <v>12</v>
      </c>
      <c r="K1646" s="1">
        <f t="shared" ca="1" si="478"/>
        <v>0.21</v>
      </c>
      <c r="L1646">
        <f t="shared" ca="1" si="489"/>
        <v>6</v>
      </c>
      <c r="M1646" s="4">
        <f t="shared" ca="1" si="479"/>
        <v>250.6692268061858</v>
      </c>
      <c r="N1646" s="10">
        <f t="shared" ca="1" si="480"/>
        <v>1277</v>
      </c>
      <c r="O1646" s="3">
        <f t="shared" ca="1" si="481"/>
        <v>212.83333333333334</v>
      </c>
      <c r="P1646" s="14">
        <f t="shared" ca="1" si="482"/>
        <v>536.34</v>
      </c>
      <c r="Q1646" s="14">
        <f t="shared" ca="1" si="483"/>
        <v>12770</v>
      </c>
      <c r="R1646" s="12">
        <f t="shared" ca="1" si="484"/>
        <v>1935932</v>
      </c>
      <c r="S1646" s="12">
        <f t="shared" ca="1" si="485"/>
        <v>357.56000000000006</v>
      </c>
      <c r="T1646" s="12">
        <f t="shared" ca="1" si="486"/>
        <v>234870948</v>
      </c>
    </row>
    <row r="1647" spans="1:20">
      <c r="A1647" t="s">
        <v>1662</v>
      </c>
      <c r="B1647" t="str">
        <f t="shared" si="488"/>
        <v>2016</v>
      </c>
      <c r="D1647" s="3">
        <f t="shared" ca="1" si="473"/>
        <v>22416.81</v>
      </c>
      <c r="E1647" s="3">
        <f t="shared" ca="1" si="474"/>
        <v>57479</v>
      </c>
      <c r="F1647" s="1">
        <f t="shared" ca="1" si="475"/>
        <v>0.39</v>
      </c>
      <c r="G1647">
        <f t="shared" ca="1" si="487"/>
        <v>4</v>
      </c>
      <c r="H1647">
        <f t="shared" ca="1" si="476"/>
        <v>766</v>
      </c>
      <c r="I1647" s="3">
        <f t="shared" ca="1" si="477"/>
        <v>3165</v>
      </c>
      <c r="J1647">
        <v>12</v>
      </c>
      <c r="K1647" s="1">
        <f t="shared" ca="1" si="478"/>
        <v>0.16</v>
      </c>
      <c r="L1647">
        <f t="shared" ca="1" si="489"/>
        <v>5</v>
      </c>
      <c r="M1647" s="4">
        <f t="shared" ca="1" si="479"/>
        <v>235.6164291046592</v>
      </c>
      <c r="N1647" s="10">
        <f t="shared" ca="1" si="480"/>
        <v>1846.2500000000002</v>
      </c>
      <c r="O1647" s="3">
        <f t="shared" ca="1" si="481"/>
        <v>263.75</v>
      </c>
      <c r="P1647" s="14">
        <f t="shared" ca="1" si="482"/>
        <v>506.40000000000003</v>
      </c>
      <c r="Q1647" s="14">
        <f t="shared" ca="1" si="483"/>
        <v>12660</v>
      </c>
      <c r="R1647" s="12">
        <f t="shared" ca="1" si="484"/>
        <v>2424390</v>
      </c>
      <c r="S1647" s="12">
        <f t="shared" ca="1" si="485"/>
        <v>1234.3500000000001</v>
      </c>
      <c r="T1647" s="12">
        <f t="shared" ca="1" si="486"/>
        <v>181921035</v>
      </c>
    </row>
    <row r="1648" spans="1:20">
      <c r="A1648" t="s">
        <v>1663</v>
      </c>
      <c r="B1648" t="str">
        <f t="shared" si="488"/>
        <v>2016</v>
      </c>
      <c r="D1648" s="3">
        <f t="shared" ca="1" si="473"/>
        <v>11766.580000000002</v>
      </c>
      <c r="E1648" s="3">
        <f t="shared" ca="1" si="474"/>
        <v>84047</v>
      </c>
      <c r="F1648" s="1">
        <f t="shared" ca="1" si="475"/>
        <v>0.14000000000000001</v>
      </c>
      <c r="G1648">
        <f t="shared" ca="1" si="487"/>
        <v>5</v>
      </c>
      <c r="H1648">
        <f t="shared" ca="1" si="476"/>
        <v>728</v>
      </c>
      <c r="I1648" s="3">
        <f t="shared" ca="1" si="477"/>
        <v>2582</v>
      </c>
      <c r="J1648">
        <v>12</v>
      </c>
      <c r="K1648" s="1">
        <f t="shared" ca="1" si="478"/>
        <v>0.21</v>
      </c>
      <c r="L1648">
        <f t="shared" ca="1" si="489"/>
        <v>3</v>
      </c>
      <c r="M1648" s="4">
        <f t="shared" ca="1" si="479"/>
        <v>253.41736241721674</v>
      </c>
      <c r="N1648" s="10">
        <f t="shared" ca="1" si="480"/>
        <v>1936.5</v>
      </c>
      <c r="O1648" s="3">
        <f t="shared" ca="1" si="481"/>
        <v>215.16666666666666</v>
      </c>
      <c r="P1648" s="14">
        <f t="shared" ca="1" si="482"/>
        <v>542.22</v>
      </c>
      <c r="Q1648" s="14">
        <f t="shared" ca="1" si="483"/>
        <v>12910</v>
      </c>
      <c r="R1648" s="12">
        <f t="shared" ca="1" si="484"/>
        <v>1879696</v>
      </c>
      <c r="S1648" s="12">
        <f t="shared" ca="1" si="485"/>
        <v>361.48</v>
      </c>
      <c r="T1648" s="12">
        <f t="shared" ca="1" si="486"/>
        <v>217009354</v>
      </c>
    </row>
    <row r="1649" spans="1:20">
      <c r="A1649" t="s">
        <v>1664</v>
      </c>
      <c r="B1649" t="str">
        <f t="shared" si="488"/>
        <v>2016</v>
      </c>
      <c r="D1649" s="3">
        <f t="shared" ca="1" si="473"/>
        <v>14302.8</v>
      </c>
      <c r="E1649" s="3">
        <f t="shared" ca="1" si="474"/>
        <v>79460</v>
      </c>
      <c r="F1649" s="1">
        <f t="shared" ca="1" si="475"/>
        <v>0.18</v>
      </c>
      <c r="G1649">
        <f t="shared" ca="1" si="487"/>
        <v>4</v>
      </c>
      <c r="H1649">
        <f t="shared" ca="1" si="476"/>
        <v>765</v>
      </c>
      <c r="I1649" s="3">
        <f t="shared" ca="1" si="477"/>
        <v>3798</v>
      </c>
      <c r="J1649">
        <v>12</v>
      </c>
      <c r="K1649" s="1">
        <f t="shared" ca="1" si="478"/>
        <v>0.19</v>
      </c>
      <c r="L1649">
        <f t="shared" ca="1" si="489"/>
        <v>4</v>
      </c>
      <c r="M1649" s="4">
        <f t="shared" ca="1" si="479"/>
        <v>336.66271618822543</v>
      </c>
      <c r="N1649" s="10">
        <f t="shared" ca="1" si="480"/>
        <v>2532</v>
      </c>
      <c r="O1649" s="3">
        <f t="shared" ca="1" si="481"/>
        <v>316.5</v>
      </c>
      <c r="P1649" s="14">
        <f t="shared" ca="1" si="482"/>
        <v>721.62</v>
      </c>
      <c r="Q1649" s="14">
        <f t="shared" ca="1" si="483"/>
        <v>15192</v>
      </c>
      <c r="R1649" s="12">
        <f t="shared" ca="1" si="484"/>
        <v>2905470</v>
      </c>
      <c r="S1649" s="12">
        <f t="shared" ca="1" si="485"/>
        <v>683.64</v>
      </c>
      <c r="T1649" s="12">
        <f t="shared" ca="1" si="486"/>
        <v>301789080</v>
      </c>
    </row>
    <row r="1650" spans="1:20">
      <c r="A1650" t="s">
        <v>1665</v>
      </c>
      <c r="B1650" t="str">
        <f t="shared" si="488"/>
        <v>2016</v>
      </c>
      <c r="D1650" s="3">
        <f t="shared" ca="1" si="473"/>
        <v>11217.36</v>
      </c>
      <c r="E1650" s="3">
        <f t="shared" ca="1" si="474"/>
        <v>80124</v>
      </c>
      <c r="F1650" s="1">
        <f t="shared" ca="1" si="475"/>
        <v>0.14000000000000001</v>
      </c>
      <c r="G1650">
        <f t="shared" ca="1" si="487"/>
        <v>4</v>
      </c>
      <c r="H1650">
        <f t="shared" ca="1" si="476"/>
        <v>744</v>
      </c>
      <c r="I1650" s="3">
        <f t="shared" ca="1" si="477"/>
        <v>2646</v>
      </c>
      <c r="J1650">
        <v>12</v>
      </c>
      <c r="K1650" s="1">
        <f t="shared" ca="1" si="478"/>
        <v>0.2</v>
      </c>
      <c r="L1650">
        <f t="shared" ca="1" si="489"/>
        <v>5</v>
      </c>
      <c r="M1650" s="4">
        <f t="shared" ca="1" si="479"/>
        <v>247.1122930269687</v>
      </c>
      <c r="N1650" s="10">
        <f t="shared" ca="1" si="480"/>
        <v>1543.5</v>
      </c>
      <c r="O1650" s="3">
        <f t="shared" ca="1" si="481"/>
        <v>220.5</v>
      </c>
      <c r="P1650" s="14">
        <f t="shared" ca="1" si="482"/>
        <v>529.20000000000005</v>
      </c>
      <c r="Q1650" s="14">
        <f t="shared" ca="1" si="483"/>
        <v>10584</v>
      </c>
      <c r="R1650" s="12">
        <f t="shared" ca="1" si="484"/>
        <v>1968624</v>
      </c>
      <c r="S1650" s="12">
        <f t="shared" ca="1" si="485"/>
        <v>370.44000000000005</v>
      </c>
      <c r="T1650" s="12">
        <f t="shared" ca="1" si="486"/>
        <v>212008104</v>
      </c>
    </row>
    <row r="1651" spans="1:20">
      <c r="A1651" t="s">
        <v>1666</v>
      </c>
      <c r="B1651" t="str">
        <f t="shared" si="488"/>
        <v>2016</v>
      </c>
      <c r="D1651" s="3">
        <f t="shared" ca="1" si="473"/>
        <v>17820.21</v>
      </c>
      <c r="E1651" s="3">
        <f t="shared" ca="1" si="474"/>
        <v>61449</v>
      </c>
      <c r="F1651" s="1">
        <f t="shared" ca="1" si="475"/>
        <v>0.28999999999999998</v>
      </c>
      <c r="G1651">
        <f t="shared" ca="1" si="487"/>
        <v>5</v>
      </c>
      <c r="H1651">
        <f t="shared" ca="1" si="476"/>
        <v>760</v>
      </c>
      <c r="I1651" s="3">
        <f t="shared" ca="1" si="477"/>
        <v>2327</v>
      </c>
      <c r="J1651">
        <v>12</v>
      </c>
      <c r="K1651" s="1">
        <f t="shared" ca="1" si="478"/>
        <v>0.19</v>
      </c>
      <c r="L1651">
        <f t="shared" ca="1" si="489"/>
        <v>5</v>
      </c>
      <c r="M1651" s="4">
        <f t="shared" ca="1" si="479"/>
        <v>206.27017919167997</v>
      </c>
      <c r="N1651" s="10">
        <f t="shared" ca="1" si="480"/>
        <v>1357.4166666666667</v>
      </c>
      <c r="O1651" s="3">
        <f t="shared" ca="1" si="481"/>
        <v>193.91666666666666</v>
      </c>
      <c r="P1651" s="14">
        <f t="shared" ca="1" si="482"/>
        <v>442.13</v>
      </c>
      <c r="Q1651" s="14">
        <f t="shared" ca="1" si="483"/>
        <v>11635</v>
      </c>
      <c r="R1651" s="12">
        <f t="shared" ca="1" si="484"/>
        <v>1768520</v>
      </c>
      <c r="S1651" s="12">
        <f t="shared" ca="1" si="485"/>
        <v>674.82999999999993</v>
      </c>
      <c r="T1651" s="12">
        <f t="shared" ca="1" si="486"/>
        <v>142991823</v>
      </c>
    </row>
    <row r="1652" spans="1:20">
      <c r="A1652" t="s">
        <v>1667</v>
      </c>
      <c r="B1652" t="str">
        <f t="shared" si="488"/>
        <v>2016</v>
      </c>
      <c r="D1652" s="3">
        <f t="shared" ca="1" si="473"/>
        <v>10889.6</v>
      </c>
      <c r="E1652" s="3">
        <f t="shared" ca="1" si="474"/>
        <v>68060</v>
      </c>
      <c r="F1652" s="1">
        <f t="shared" ca="1" si="475"/>
        <v>0.16</v>
      </c>
      <c r="G1652">
        <f t="shared" ca="1" si="487"/>
        <v>3</v>
      </c>
      <c r="H1652">
        <f t="shared" ca="1" si="476"/>
        <v>753</v>
      </c>
      <c r="I1652" s="3">
        <f t="shared" ca="1" si="477"/>
        <v>2048</v>
      </c>
      <c r="J1652">
        <v>12</v>
      </c>
      <c r="K1652" s="1">
        <f t="shared" ca="1" si="478"/>
        <v>0.15</v>
      </c>
      <c r="L1652">
        <f t="shared" ca="1" si="489"/>
        <v>3</v>
      </c>
      <c r="M1652" s="4">
        <f t="shared" ca="1" si="479"/>
        <v>142.80324364896464</v>
      </c>
      <c r="N1652" s="10">
        <f t="shared" ca="1" si="480"/>
        <v>1536</v>
      </c>
      <c r="O1652" s="3">
        <f t="shared" ca="1" si="481"/>
        <v>170.66666666666666</v>
      </c>
      <c r="P1652" s="14">
        <f t="shared" ca="1" si="482"/>
        <v>307.2</v>
      </c>
      <c r="Q1652" s="14">
        <f t="shared" ca="1" si="483"/>
        <v>6144</v>
      </c>
      <c r="R1652" s="12">
        <f t="shared" ca="1" si="484"/>
        <v>1542144</v>
      </c>
      <c r="S1652" s="12">
        <f t="shared" ca="1" si="485"/>
        <v>327.68</v>
      </c>
      <c r="T1652" s="12">
        <f t="shared" ca="1" si="486"/>
        <v>139386880</v>
      </c>
    </row>
    <row r="1653" spans="1:20">
      <c r="A1653" t="s">
        <v>1668</v>
      </c>
      <c r="B1653" t="str">
        <f t="shared" si="488"/>
        <v>2016</v>
      </c>
      <c r="D1653" s="3">
        <f t="shared" ca="1" si="473"/>
        <v>10799.1</v>
      </c>
      <c r="E1653" s="3">
        <f t="shared" ca="1" si="474"/>
        <v>107991</v>
      </c>
      <c r="F1653" s="1">
        <f t="shared" ca="1" si="475"/>
        <v>0.1</v>
      </c>
      <c r="G1653">
        <f t="shared" ca="1" si="487"/>
        <v>4</v>
      </c>
      <c r="H1653">
        <f t="shared" ca="1" si="476"/>
        <v>720</v>
      </c>
      <c r="I1653" s="3">
        <f t="shared" ca="1" si="477"/>
        <v>2509</v>
      </c>
      <c r="J1653">
        <v>12</v>
      </c>
      <c r="K1653" s="1">
        <f t="shared" ca="1" si="478"/>
        <v>0.16</v>
      </c>
      <c r="L1653">
        <f t="shared" ca="1" si="489"/>
        <v>3</v>
      </c>
      <c r="M1653" s="4">
        <f t="shared" ca="1" si="479"/>
        <v>186.78092278786411</v>
      </c>
      <c r="N1653" s="10">
        <f t="shared" ca="1" si="480"/>
        <v>1881.75</v>
      </c>
      <c r="O1653" s="3">
        <f t="shared" ca="1" si="481"/>
        <v>209.08333333333334</v>
      </c>
      <c r="P1653" s="14">
        <f t="shared" ca="1" si="482"/>
        <v>401.44</v>
      </c>
      <c r="Q1653" s="14">
        <f t="shared" ca="1" si="483"/>
        <v>10036</v>
      </c>
      <c r="R1653" s="12">
        <f t="shared" ca="1" si="484"/>
        <v>1806480</v>
      </c>
      <c r="S1653" s="12">
        <f t="shared" ca="1" si="485"/>
        <v>250.9</v>
      </c>
      <c r="T1653" s="12">
        <f t="shared" ca="1" si="486"/>
        <v>270949419</v>
      </c>
    </row>
    <row r="1654" spans="1:20">
      <c r="A1654" t="s">
        <v>1669</v>
      </c>
      <c r="B1654" t="str">
        <f t="shared" si="488"/>
        <v>2016</v>
      </c>
      <c r="D1654" s="3">
        <f t="shared" ca="1" si="473"/>
        <v>16095.25</v>
      </c>
      <c r="E1654" s="3">
        <f t="shared" ca="1" si="474"/>
        <v>64381</v>
      </c>
      <c r="F1654" s="1">
        <f t="shared" ca="1" si="475"/>
        <v>0.25</v>
      </c>
      <c r="G1654">
        <f t="shared" ca="1" si="487"/>
        <v>4</v>
      </c>
      <c r="H1654">
        <f t="shared" ca="1" si="476"/>
        <v>730</v>
      </c>
      <c r="I1654" s="3">
        <f t="shared" ca="1" si="477"/>
        <v>3932</v>
      </c>
      <c r="J1654">
        <v>12</v>
      </c>
      <c r="K1654" s="1">
        <f t="shared" ca="1" si="478"/>
        <v>0.16</v>
      </c>
      <c r="L1654">
        <f t="shared" ca="1" si="489"/>
        <v>4</v>
      </c>
      <c r="M1654" s="4">
        <f t="shared" ca="1" si="479"/>
        <v>292.71526042322898</v>
      </c>
      <c r="N1654" s="10">
        <f t="shared" ca="1" si="480"/>
        <v>2621.333333333333</v>
      </c>
      <c r="O1654" s="3">
        <f t="shared" ca="1" si="481"/>
        <v>327.66666666666669</v>
      </c>
      <c r="P1654" s="14">
        <f t="shared" ca="1" si="482"/>
        <v>629.12</v>
      </c>
      <c r="Q1654" s="14">
        <f t="shared" ca="1" si="483"/>
        <v>15728</v>
      </c>
      <c r="R1654" s="12">
        <f t="shared" ca="1" si="484"/>
        <v>2870360</v>
      </c>
      <c r="S1654" s="12">
        <f t="shared" ca="1" si="485"/>
        <v>983</v>
      </c>
      <c r="T1654" s="12">
        <f t="shared" ca="1" si="486"/>
        <v>253146092</v>
      </c>
    </row>
    <row r="1655" spans="1:20">
      <c r="A1655" t="s">
        <v>1670</v>
      </c>
      <c r="B1655" t="str">
        <f t="shared" si="488"/>
        <v>2016</v>
      </c>
      <c r="D1655" s="3">
        <f t="shared" ref="D1655:D1666" ca="1" si="490">(+RANDBETWEEN(10,40)/100)*E1655</f>
        <v>30030.480000000003</v>
      </c>
      <c r="E1655" s="3">
        <f t="shared" ref="E1655:E1666" ca="1" si="491">+RANDBETWEEN(50000,120000)</f>
        <v>111224</v>
      </c>
      <c r="F1655" s="1">
        <f t="shared" ref="F1655:F1666" ca="1" si="492">+D1655/E1655</f>
        <v>0.27</v>
      </c>
      <c r="G1655">
        <f t="shared" ca="1" si="487"/>
        <v>3</v>
      </c>
      <c r="H1655">
        <f t="shared" ref="H1655:H1666" ca="1" si="493">+RANDBETWEEN(720,790)</f>
        <v>783</v>
      </c>
      <c r="I1655" s="3">
        <f t="shared" ref="I1655:I1666" ca="1" si="494">+RANDBETWEEN(2000,4000)</f>
        <v>3403</v>
      </c>
      <c r="J1655">
        <v>12</v>
      </c>
      <c r="K1655" s="1">
        <f t="shared" ref="K1655:K1666" ca="1" si="495">+RANDBETWEEN(15,21)/100</f>
        <v>0.21</v>
      </c>
      <c r="L1655">
        <f t="shared" ca="1" si="489"/>
        <v>6</v>
      </c>
      <c r="M1655" s="4">
        <f t="shared" ref="M1655:M1666" ca="1" si="496">-CUMIPMT(K1655/12,J1655,I1655,1,J1655,1)</f>
        <v>333.99662444066178</v>
      </c>
      <c r="N1655" s="10">
        <f t="shared" ref="N1655:N1666" ca="1" si="497">+((J1655-L1655)/J1655)*I1655</f>
        <v>1701.5</v>
      </c>
      <c r="O1655" s="3">
        <f t="shared" ref="O1655:O1666" ca="1" si="498">+I1655/J1655</f>
        <v>283.58333333333331</v>
      </c>
      <c r="P1655" s="14">
        <f t="shared" ref="P1655:P1666" ca="1" si="499">+K1655*I1655</f>
        <v>714.63</v>
      </c>
      <c r="Q1655" s="14">
        <f t="shared" ref="Q1655:Q1666" ca="1" si="500">+G1655*I1655</f>
        <v>10209</v>
      </c>
      <c r="R1655" s="12">
        <f t="shared" ref="R1655:R1666" ca="1" si="501">+I1655*H1655</f>
        <v>2664549</v>
      </c>
      <c r="S1655" s="12">
        <f t="shared" ref="S1655:S1666" ca="1" si="502">+F1655*I1655</f>
        <v>918.81000000000006</v>
      </c>
      <c r="T1655" s="12">
        <f t="shared" ref="T1655:T1666" ca="1" si="503">+E1655*I1655</f>
        <v>378495272</v>
      </c>
    </row>
    <row r="1656" spans="1:20">
      <c r="A1656" t="s">
        <v>1671</v>
      </c>
      <c r="B1656" t="str">
        <f t="shared" si="488"/>
        <v>2016</v>
      </c>
      <c r="D1656" s="3">
        <f t="shared" ca="1" si="490"/>
        <v>14264.64</v>
      </c>
      <c r="E1656" s="3">
        <f t="shared" ca="1" si="491"/>
        <v>79248</v>
      </c>
      <c r="F1656" s="1">
        <f t="shared" ca="1" si="492"/>
        <v>0.18</v>
      </c>
      <c r="G1656">
        <f t="shared" ref="G1656:G1666" ca="1" si="504">+RANDBETWEEN(3,5)</f>
        <v>4</v>
      </c>
      <c r="H1656">
        <f t="shared" ca="1" si="493"/>
        <v>771</v>
      </c>
      <c r="I1656" s="3">
        <f t="shared" ca="1" si="494"/>
        <v>2413</v>
      </c>
      <c r="J1656">
        <v>12</v>
      </c>
      <c r="K1656" s="1">
        <f t="shared" ca="1" si="495"/>
        <v>0.19</v>
      </c>
      <c r="L1656">
        <f t="shared" ca="1" si="489"/>
        <v>3</v>
      </c>
      <c r="M1656" s="4">
        <f t="shared" ca="1" si="496"/>
        <v>213.89340025334059</v>
      </c>
      <c r="N1656" s="10">
        <f t="shared" ca="1" si="497"/>
        <v>1809.75</v>
      </c>
      <c r="O1656" s="3">
        <f t="shared" ca="1" si="498"/>
        <v>201.08333333333334</v>
      </c>
      <c r="P1656" s="14">
        <f t="shared" ca="1" si="499"/>
        <v>458.47</v>
      </c>
      <c r="Q1656" s="14">
        <f t="shared" ca="1" si="500"/>
        <v>9652</v>
      </c>
      <c r="R1656" s="12">
        <f t="shared" ca="1" si="501"/>
        <v>1860423</v>
      </c>
      <c r="S1656" s="12">
        <f t="shared" ca="1" si="502"/>
        <v>434.34</v>
      </c>
      <c r="T1656" s="12">
        <f t="shared" ca="1" si="503"/>
        <v>191225424</v>
      </c>
    </row>
    <row r="1657" spans="1:20">
      <c r="A1657" t="s">
        <v>1672</v>
      </c>
      <c r="B1657" t="str">
        <f t="shared" si="488"/>
        <v>2016</v>
      </c>
      <c r="D1657" s="3">
        <f t="shared" ca="1" si="490"/>
        <v>8107.04</v>
      </c>
      <c r="E1657" s="3">
        <f t="shared" ca="1" si="491"/>
        <v>50669</v>
      </c>
      <c r="F1657" s="1">
        <f t="shared" ca="1" si="492"/>
        <v>0.16</v>
      </c>
      <c r="G1657">
        <f t="shared" ca="1" si="504"/>
        <v>4</v>
      </c>
      <c r="H1657">
        <f t="shared" ca="1" si="493"/>
        <v>769</v>
      </c>
      <c r="I1657" s="3">
        <f t="shared" ca="1" si="494"/>
        <v>3767</v>
      </c>
      <c r="J1657">
        <v>12</v>
      </c>
      <c r="K1657" s="1">
        <f t="shared" ca="1" si="495"/>
        <v>0.16</v>
      </c>
      <c r="L1657">
        <f t="shared" ca="1" si="489"/>
        <v>5</v>
      </c>
      <c r="M1657" s="4">
        <f t="shared" ca="1" si="496"/>
        <v>280.43193947464476</v>
      </c>
      <c r="N1657" s="10">
        <f t="shared" ca="1" si="497"/>
        <v>2197.416666666667</v>
      </c>
      <c r="O1657" s="3">
        <f t="shared" ca="1" si="498"/>
        <v>313.91666666666669</v>
      </c>
      <c r="P1657" s="14">
        <f t="shared" ca="1" si="499"/>
        <v>602.72</v>
      </c>
      <c r="Q1657" s="14">
        <f t="shared" ca="1" si="500"/>
        <v>15068</v>
      </c>
      <c r="R1657" s="12">
        <f t="shared" ca="1" si="501"/>
        <v>2896823</v>
      </c>
      <c r="S1657" s="12">
        <f t="shared" ca="1" si="502"/>
        <v>602.72</v>
      </c>
      <c r="T1657" s="12">
        <f t="shared" ca="1" si="503"/>
        <v>190870123</v>
      </c>
    </row>
    <row r="1658" spans="1:20">
      <c r="A1658" t="s">
        <v>1673</v>
      </c>
      <c r="B1658" t="str">
        <f t="shared" si="488"/>
        <v>2016</v>
      </c>
      <c r="D1658" s="3">
        <f t="shared" ca="1" si="490"/>
        <v>7306.3</v>
      </c>
      <c r="E1658" s="3">
        <f t="shared" ca="1" si="491"/>
        <v>73063</v>
      </c>
      <c r="F1658" s="1">
        <f t="shared" ca="1" si="492"/>
        <v>0.1</v>
      </c>
      <c r="G1658">
        <f t="shared" ca="1" si="504"/>
        <v>3</v>
      </c>
      <c r="H1658">
        <f t="shared" ca="1" si="493"/>
        <v>725</v>
      </c>
      <c r="I1658" s="3">
        <f t="shared" ca="1" si="494"/>
        <v>3663</v>
      </c>
      <c r="J1658">
        <v>12</v>
      </c>
      <c r="K1658" s="1">
        <f t="shared" ca="1" si="495"/>
        <v>0.19</v>
      </c>
      <c r="L1658">
        <f t="shared" ca="1" si="489"/>
        <v>6</v>
      </c>
      <c r="M1658" s="4">
        <f t="shared" ca="1" si="496"/>
        <v>324.69603196352546</v>
      </c>
      <c r="N1658" s="10">
        <f t="shared" ca="1" si="497"/>
        <v>1831.5</v>
      </c>
      <c r="O1658" s="3">
        <f t="shared" ca="1" si="498"/>
        <v>305.25</v>
      </c>
      <c r="P1658" s="14">
        <f t="shared" ca="1" si="499"/>
        <v>695.97</v>
      </c>
      <c r="Q1658" s="14">
        <f t="shared" ca="1" si="500"/>
        <v>10989</v>
      </c>
      <c r="R1658" s="12">
        <f t="shared" ca="1" si="501"/>
        <v>2655675</v>
      </c>
      <c r="S1658" s="12">
        <f t="shared" ca="1" si="502"/>
        <v>366.3</v>
      </c>
      <c r="T1658" s="12">
        <f t="shared" ca="1" si="503"/>
        <v>267629769</v>
      </c>
    </row>
    <row r="1659" spans="1:20">
      <c r="A1659" t="s">
        <v>1674</v>
      </c>
      <c r="B1659" t="str">
        <f t="shared" si="488"/>
        <v>2016</v>
      </c>
      <c r="D1659" s="3">
        <f t="shared" ca="1" si="490"/>
        <v>18480.84</v>
      </c>
      <c r="E1659" s="3">
        <f t="shared" ca="1" si="491"/>
        <v>88004</v>
      </c>
      <c r="F1659" s="1">
        <f t="shared" ca="1" si="492"/>
        <v>0.21</v>
      </c>
      <c r="G1659">
        <f t="shared" ca="1" si="504"/>
        <v>5</v>
      </c>
      <c r="H1659">
        <f t="shared" ca="1" si="493"/>
        <v>740</v>
      </c>
      <c r="I1659" s="3">
        <f t="shared" ca="1" si="494"/>
        <v>3792</v>
      </c>
      <c r="J1659">
        <v>12</v>
      </c>
      <c r="K1659" s="1">
        <f t="shared" ca="1" si="495"/>
        <v>0.17</v>
      </c>
      <c r="L1659">
        <f t="shared" ca="1" si="489"/>
        <v>3</v>
      </c>
      <c r="M1659" s="4">
        <f t="shared" ca="1" si="496"/>
        <v>300.20809062394545</v>
      </c>
      <c r="N1659" s="10">
        <f t="shared" ca="1" si="497"/>
        <v>2844</v>
      </c>
      <c r="O1659" s="3">
        <f t="shared" ca="1" si="498"/>
        <v>316</v>
      </c>
      <c r="P1659" s="14">
        <f t="shared" ca="1" si="499"/>
        <v>644.6400000000001</v>
      </c>
      <c r="Q1659" s="14">
        <f t="shared" ca="1" si="500"/>
        <v>18960</v>
      </c>
      <c r="R1659" s="12">
        <f t="shared" ca="1" si="501"/>
        <v>2806080</v>
      </c>
      <c r="S1659" s="12">
        <f t="shared" ca="1" si="502"/>
        <v>796.31999999999994</v>
      </c>
      <c r="T1659" s="12">
        <f t="shared" ca="1" si="503"/>
        <v>333711168</v>
      </c>
    </row>
    <row r="1660" spans="1:20">
      <c r="A1660" t="s">
        <v>1675</v>
      </c>
      <c r="B1660" t="str">
        <f t="shared" si="488"/>
        <v>2016</v>
      </c>
      <c r="D1660" s="3">
        <f t="shared" ca="1" si="490"/>
        <v>22185.16</v>
      </c>
      <c r="E1660" s="3">
        <f t="shared" ca="1" si="491"/>
        <v>58382</v>
      </c>
      <c r="F1660" s="1">
        <f t="shared" ca="1" si="492"/>
        <v>0.38</v>
      </c>
      <c r="G1660">
        <f t="shared" ca="1" si="504"/>
        <v>3</v>
      </c>
      <c r="H1660">
        <f t="shared" ca="1" si="493"/>
        <v>735</v>
      </c>
      <c r="I1660" s="3">
        <f t="shared" ca="1" si="494"/>
        <v>3429</v>
      </c>
      <c r="J1660">
        <v>12</v>
      </c>
      <c r="K1660" s="1">
        <f t="shared" ca="1" si="495"/>
        <v>0.19</v>
      </c>
      <c r="L1660">
        <f t="shared" ca="1" si="489"/>
        <v>3</v>
      </c>
      <c r="M1660" s="4">
        <f t="shared" ca="1" si="496"/>
        <v>303.95377930737891</v>
      </c>
      <c r="N1660" s="10">
        <f t="shared" ca="1" si="497"/>
        <v>2571.75</v>
      </c>
      <c r="O1660" s="3">
        <f t="shared" ca="1" si="498"/>
        <v>285.75</v>
      </c>
      <c r="P1660" s="14">
        <f t="shared" ca="1" si="499"/>
        <v>651.51</v>
      </c>
      <c r="Q1660" s="14">
        <f t="shared" ca="1" si="500"/>
        <v>10287</v>
      </c>
      <c r="R1660" s="12">
        <f t="shared" ca="1" si="501"/>
        <v>2520315</v>
      </c>
      <c r="S1660" s="12">
        <f t="shared" ca="1" si="502"/>
        <v>1303.02</v>
      </c>
      <c r="T1660" s="12">
        <f t="shared" ca="1" si="503"/>
        <v>200191878</v>
      </c>
    </row>
    <row r="1661" spans="1:20">
      <c r="A1661" t="s">
        <v>1676</v>
      </c>
      <c r="B1661" t="str">
        <f t="shared" si="488"/>
        <v>2016</v>
      </c>
      <c r="D1661" s="3">
        <f t="shared" ca="1" si="490"/>
        <v>7495.1500000000005</v>
      </c>
      <c r="E1661" s="3">
        <f t="shared" ca="1" si="491"/>
        <v>57655</v>
      </c>
      <c r="F1661" s="1">
        <f t="shared" ca="1" si="492"/>
        <v>0.13</v>
      </c>
      <c r="G1661">
        <f t="shared" ca="1" si="504"/>
        <v>4</v>
      </c>
      <c r="H1661">
        <f t="shared" ca="1" si="493"/>
        <v>736</v>
      </c>
      <c r="I1661" s="3">
        <f t="shared" ca="1" si="494"/>
        <v>2314</v>
      </c>
      <c r="J1661">
        <v>12</v>
      </c>
      <c r="K1661" s="1">
        <f t="shared" ca="1" si="495"/>
        <v>0.2</v>
      </c>
      <c r="L1661">
        <f t="shared" ca="1" si="489"/>
        <v>6</v>
      </c>
      <c r="M1661" s="4">
        <f t="shared" ca="1" si="496"/>
        <v>216.10651778700139</v>
      </c>
      <c r="N1661" s="10">
        <f t="shared" ca="1" si="497"/>
        <v>1157</v>
      </c>
      <c r="O1661" s="3">
        <f t="shared" ca="1" si="498"/>
        <v>192.83333333333334</v>
      </c>
      <c r="P1661" s="14">
        <f t="shared" ca="1" si="499"/>
        <v>462.8</v>
      </c>
      <c r="Q1661" s="14">
        <f t="shared" ca="1" si="500"/>
        <v>9256</v>
      </c>
      <c r="R1661" s="12">
        <f t="shared" ca="1" si="501"/>
        <v>1703104</v>
      </c>
      <c r="S1661" s="12">
        <f t="shared" ca="1" si="502"/>
        <v>300.82</v>
      </c>
      <c r="T1661" s="12">
        <f t="shared" ca="1" si="503"/>
        <v>133413670</v>
      </c>
    </row>
    <row r="1662" spans="1:20">
      <c r="A1662" t="s">
        <v>1677</v>
      </c>
      <c r="B1662" t="str">
        <f t="shared" si="488"/>
        <v>2016</v>
      </c>
      <c r="D1662" s="3">
        <f t="shared" ca="1" si="490"/>
        <v>16859.52</v>
      </c>
      <c r="E1662" s="3">
        <f t="shared" ca="1" si="491"/>
        <v>105372</v>
      </c>
      <c r="F1662" s="1">
        <f t="shared" ca="1" si="492"/>
        <v>0.16</v>
      </c>
      <c r="G1662">
        <f t="shared" ca="1" si="504"/>
        <v>4</v>
      </c>
      <c r="H1662">
        <f t="shared" ca="1" si="493"/>
        <v>762</v>
      </c>
      <c r="I1662" s="3">
        <f t="shared" ca="1" si="494"/>
        <v>2760</v>
      </c>
      <c r="J1662">
        <v>12</v>
      </c>
      <c r="K1662" s="1">
        <f t="shared" ca="1" si="495"/>
        <v>0.15</v>
      </c>
      <c r="L1662">
        <f t="shared" ca="1" si="489"/>
        <v>3</v>
      </c>
      <c r="M1662" s="4">
        <f t="shared" ca="1" si="496"/>
        <v>192.44968382379992</v>
      </c>
      <c r="N1662" s="10">
        <f t="shared" ca="1" si="497"/>
        <v>2070</v>
      </c>
      <c r="O1662" s="3">
        <f t="shared" ca="1" si="498"/>
        <v>230</v>
      </c>
      <c r="P1662" s="14">
        <f t="shared" ca="1" si="499"/>
        <v>414</v>
      </c>
      <c r="Q1662" s="14">
        <f t="shared" ca="1" si="500"/>
        <v>11040</v>
      </c>
      <c r="R1662" s="12">
        <f t="shared" ca="1" si="501"/>
        <v>2103120</v>
      </c>
      <c r="S1662" s="12">
        <f t="shared" ca="1" si="502"/>
        <v>441.6</v>
      </c>
      <c r="T1662" s="12">
        <f t="shared" ca="1" si="503"/>
        <v>290826720</v>
      </c>
    </row>
    <row r="1663" spans="1:20">
      <c r="A1663" t="s">
        <v>1678</v>
      </c>
      <c r="B1663" t="str">
        <f t="shared" si="488"/>
        <v>2016</v>
      </c>
      <c r="D1663" s="3">
        <f t="shared" ca="1" si="490"/>
        <v>24089.780000000002</v>
      </c>
      <c r="E1663" s="3">
        <f t="shared" ca="1" si="491"/>
        <v>92653</v>
      </c>
      <c r="F1663" s="1">
        <f t="shared" ca="1" si="492"/>
        <v>0.26</v>
      </c>
      <c r="G1663">
        <f t="shared" ca="1" si="504"/>
        <v>5</v>
      </c>
      <c r="H1663">
        <f t="shared" ca="1" si="493"/>
        <v>726</v>
      </c>
      <c r="I1663" s="3">
        <f t="shared" ca="1" si="494"/>
        <v>2570</v>
      </c>
      <c r="J1663">
        <v>12</v>
      </c>
      <c r="K1663" s="1">
        <f t="shared" ca="1" si="495"/>
        <v>0.21</v>
      </c>
      <c r="L1663">
        <f t="shared" ca="1" si="489"/>
        <v>6</v>
      </c>
      <c r="M1663" s="4">
        <f t="shared" ca="1" si="496"/>
        <v>252.23959001248932</v>
      </c>
      <c r="N1663" s="10">
        <f t="shared" ca="1" si="497"/>
        <v>1285</v>
      </c>
      <c r="O1663" s="3">
        <f t="shared" ca="1" si="498"/>
        <v>214.16666666666666</v>
      </c>
      <c r="P1663" s="14">
        <f t="shared" ca="1" si="499"/>
        <v>539.69999999999993</v>
      </c>
      <c r="Q1663" s="14">
        <f t="shared" ca="1" si="500"/>
        <v>12850</v>
      </c>
      <c r="R1663" s="12">
        <f t="shared" ca="1" si="501"/>
        <v>1865820</v>
      </c>
      <c r="S1663" s="12">
        <f t="shared" ca="1" si="502"/>
        <v>668.2</v>
      </c>
      <c r="T1663" s="12">
        <f t="shared" ca="1" si="503"/>
        <v>238118210</v>
      </c>
    </row>
    <row r="1664" spans="1:20">
      <c r="A1664" t="s">
        <v>1679</v>
      </c>
      <c r="B1664" t="str">
        <f t="shared" si="488"/>
        <v>2016</v>
      </c>
      <c r="D1664" s="3">
        <f t="shared" ca="1" si="490"/>
        <v>15946.6</v>
      </c>
      <c r="E1664" s="3">
        <f t="shared" ca="1" si="491"/>
        <v>79733</v>
      </c>
      <c r="F1664" s="1">
        <f t="shared" ca="1" si="492"/>
        <v>0.2</v>
      </c>
      <c r="G1664">
        <f t="shared" ca="1" si="504"/>
        <v>5</v>
      </c>
      <c r="H1664">
        <f t="shared" ca="1" si="493"/>
        <v>781</v>
      </c>
      <c r="I1664" s="3">
        <f t="shared" ca="1" si="494"/>
        <v>3811</v>
      </c>
      <c r="J1664">
        <v>12</v>
      </c>
      <c r="K1664" s="1">
        <f t="shared" ca="1" si="495"/>
        <v>0.18</v>
      </c>
      <c r="L1664">
        <f t="shared" ca="1" si="489"/>
        <v>5</v>
      </c>
      <c r="M1664" s="4">
        <f t="shared" ca="1" si="496"/>
        <v>319.74821240163425</v>
      </c>
      <c r="N1664" s="10">
        <f t="shared" ca="1" si="497"/>
        <v>2223.0833333333335</v>
      </c>
      <c r="O1664" s="3">
        <f t="shared" ca="1" si="498"/>
        <v>317.58333333333331</v>
      </c>
      <c r="P1664" s="14">
        <f t="shared" ca="1" si="499"/>
        <v>685.98</v>
      </c>
      <c r="Q1664" s="14">
        <f t="shared" ca="1" si="500"/>
        <v>19055</v>
      </c>
      <c r="R1664" s="12">
        <f t="shared" ca="1" si="501"/>
        <v>2976391</v>
      </c>
      <c r="S1664" s="12">
        <f t="shared" ca="1" si="502"/>
        <v>762.2</v>
      </c>
      <c r="T1664" s="12">
        <f t="shared" ca="1" si="503"/>
        <v>303862463</v>
      </c>
    </row>
    <row r="1665" spans="1:20">
      <c r="A1665" t="s">
        <v>1680</v>
      </c>
      <c r="B1665" t="str">
        <f t="shared" si="488"/>
        <v>2016</v>
      </c>
      <c r="D1665" s="3">
        <f t="shared" ca="1" si="490"/>
        <v>11801.6</v>
      </c>
      <c r="E1665" s="3">
        <f t="shared" ca="1" si="491"/>
        <v>118016</v>
      </c>
      <c r="F1665" s="1">
        <f t="shared" ca="1" si="492"/>
        <v>0.1</v>
      </c>
      <c r="G1665">
        <f t="shared" ca="1" si="504"/>
        <v>5</v>
      </c>
      <c r="H1665">
        <f t="shared" ca="1" si="493"/>
        <v>727</v>
      </c>
      <c r="I1665" s="3">
        <f t="shared" ca="1" si="494"/>
        <v>2656</v>
      </c>
      <c r="J1665">
        <v>12</v>
      </c>
      <c r="K1665" s="1">
        <f t="shared" ca="1" si="495"/>
        <v>0.21</v>
      </c>
      <c r="L1665">
        <f t="shared" ca="1" si="489"/>
        <v>6</v>
      </c>
      <c r="M1665" s="4">
        <f t="shared" ca="1" si="496"/>
        <v>260.68029224637024</v>
      </c>
      <c r="N1665" s="10">
        <f t="shared" ca="1" si="497"/>
        <v>1328</v>
      </c>
      <c r="O1665" s="3">
        <f t="shared" ca="1" si="498"/>
        <v>221.33333333333334</v>
      </c>
      <c r="P1665" s="14">
        <f t="shared" ca="1" si="499"/>
        <v>557.76</v>
      </c>
      <c r="Q1665" s="14">
        <f t="shared" ca="1" si="500"/>
        <v>13280</v>
      </c>
      <c r="R1665" s="12">
        <f t="shared" ca="1" si="501"/>
        <v>1930912</v>
      </c>
      <c r="S1665" s="12">
        <f t="shared" ca="1" si="502"/>
        <v>265.60000000000002</v>
      </c>
      <c r="T1665" s="12">
        <f t="shared" ca="1" si="503"/>
        <v>313450496</v>
      </c>
    </row>
    <row r="1666" spans="1:20">
      <c r="A1666" t="s">
        <v>1681</v>
      </c>
      <c r="B1666" t="str">
        <f t="shared" ref="B1666:B1729" si="505">+LEFT(A1666,4)</f>
        <v>2016</v>
      </c>
      <c r="D1666" s="3">
        <f t="shared" ca="1" si="490"/>
        <v>28232.01</v>
      </c>
      <c r="E1666" s="3">
        <f t="shared" ca="1" si="491"/>
        <v>91071</v>
      </c>
      <c r="F1666" s="1">
        <f t="shared" ca="1" si="492"/>
        <v>0.31</v>
      </c>
      <c r="G1666">
        <f t="shared" ca="1" si="504"/>
        <v>4</v>
      </c>
      <c r="H1666">
        <f t="shared" ca="1" si="493"/>
        <v>740</v>
      </c>
      <c r="I1666" s="3">
        <f t="shared" ca="1" si="494"/>
        <v>3790</v>
      </c>
      <c r="J1666">
        <v>12</v>
      </c>
      <c r="K1666" s="1">
        <f t="shared" ca="1" si="495"/>
        <v>0.15</v>
      </c>
      <c r="L1666">
        <f t="shared" ca="1" si="489"/>
        <v>5</v>
      </c>
      <c r="M1666" s="4">
        <f t="shared" ca="1" si="496"/>
        <v>264.26967452616009</v>
      </c>
      <c r="N1666" s="10">
        <f t="shared" ca="1" si="497"/>
        <v>2210.8333333333335</v>
      </c>
      <c r="O1666" s="3">
        <f t="shared" ca="1" si="498"/>
        <v>315.83333333333331</v>
      </c>
      <c r="P1666" s="14">
        <f t="shared" ca="1" si="499"/>
        <v>568.5</v>
      </c>
      <c r="Q1666" s="14">
        <f t="shared" ca="1" si="500"/>
        <v>15160</v>
      </c>
      <c r="R1666" s="12">
        <f t="shared" ca="1" si="501"/>
        <v>2804600</v>
      </c>
      <c r="S1666" s="12">
        <f t="shared" ca="1" si="502"/>
        <v>1174.9000000000001</v>
      </c>
      <c r="T1666" s="12">
        <f t="shared" ca="1" si="503"/>
        <v>345159090</v>
      </c>
    </row>
  </sheetData>
  <autoFilter ref="C1:O334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D37" sqref="D37"/>
    </sheetView>
  </sheetViews>
  <sheetFormatPr defaultRowHeight="15"/>
  <cols>
    <col min="1" max="1" width="13.140625" bestFit="1" customWidth="1"/>
    <col min="2" max="4" width="24.140625" customWidth="1"/>
    <col min="5" max="5" width="36.7109375" bestFit="1" customWidth="1"/>
    <col min="6" max="6" width="32.42578125" bestFit="1" customWidth="1"/>
    <col min="7" max="7" width="49.5703125" bestFit="1" customWidth="1"/>
  </cols>
  <sheetData>
    <row r="1" spans="1:7">
      <c r="A1" s="40" t="s">
        <v>1724</v>
      </c>
    </row>
    <row r="3" spans="1:7">
      <c r="B3" s="18" t="s">
        <v>1692</v>
      </c>
    </row>
    <row r="4" spans="1:7">
      <c r="A4" s="18" t="s">
        <v>1684</v>
      </c>
      <c r="B4" t="s">
        <v>1691</v>
      </c>
      <c r="C4" t="s">
        <v>1693</v>
      </c>
      <c r="D4" t="s">
        <v>1694</v>
      </c>
      <c r="E4" t="s">
        <v>1695</v>
      </c>
      <c r="F4" t="s">
        <v>1696</v>
      </c>
      <c r="G4" t="s">
        <v>1697</v>
      </c>
    </row>
    <row r="5" spans="1:7">
      <c r="A5" s="19" t="s">
        <v>1685</v>
      </c>
      <c r="B5" s="20">
        <v>1010608</v>
      </c>
      <c r="C5" s="20">
        <v>181706.46999999994</v>
      </c>
      <c r="D5" s="20">
        <v>4020607</v>
      </c>
      <c r="E5" s="20">
        <v>762313635</v>
      </c>
      <c r="F5" s="20">
        <v>86593441841</v>
      </c>
      <c r="G5" s="20">
        <v>260329.79000000012</v>
      </c>
    </row>
    <row r="6" spans="1:7">
      <c r="A6" s="19" t="s">
        <v>1686</v>
      </c>
      <c r="B6" s="20">
        <v>999501</v>
      </c>
      <c r="C6" s="20">
        <v>179383.49000000002</v>
      </c>
      <c r="D6" s="20">
        <v>4051880</v>
      </c>
      <c r="E6" s="20">
        <v>754703923</v>
      </c>
      <c r="F6" s="20">
        <v>84686756257</v>
      </c>
      <c r="G6" s="20">
        <v>248414.51999999976</v>
      </c>
    </row>
    <row r="7" spans="1:7">
      <c r="A7" s="19" t="s">
        <v>1687</v>
      </c>
      <c r="B7" s="20">
        <v>1006779</v>
      </c>
      <c r="C7" s="20">
        <v>180999.28000000003</v>
      </c>
      <c r="D7" s="20">
        <v>4020122</v>
      </c>
      <c r="E7" s="20">
        <v>759395194</v>
      </c>
      <c r="F7" s="20">
        <v>85020167402</v>
      </c>
      <c r="G7" s="20">
        <v>260965.69999999992</v>
      </c>
    </row>
    <row r="8" spans="1:7">
      <c r="A8" s="19" t="s">
        <v>1688</v>
      </c>
      <c r="B8" s="20">
        <v>994175</v>
      </c>
      <c r="C8" s="20">
        <v>180884.09000000003</v>
      </c>
      <c r="D8" s="20">
        <v>4014878</v>
      </c>
      <c r="E8" s="20">
        <v>751050688</v>
      </c>
      <c r="F8" s="20">
        <v>83654077489</v>
      </c>
      <c r="G8" s="20">
        <v>248390.14000000019</v>
      </c>
    </row>
    <row r="9" spans="1:7">
      <c r="A9" s="19" t="s">
        <v>1689</v>
      </c>
      <c r="B9" s="20">
        <v>994131</v>
      </c>
      <c r="C9" s="20">
        <v>178667.47000000018</v>
      </c>
      <c r="D9" s="20">
        <v>3932564</v>
      </c>
      <c r="E9" s="20">
        <v>751067236</v>
      </c>
      <c r="F9" s="20">
        <v>84115682957</v>
      </c>
      <c r="G9" s="20">
        <v>245946.02000000005</v>
      </c>
    </row>
    <row r="10" spans="1:7">
      <c r="A10" s="19" t="s">
        <v>1690</v>
      </c>
      <c r="B10" s="20">
        <v>5005194</v>
      </c>
      <c r="C10" s="20">
        <v>901640.80000000028</v>
      </c>
      <c r="D10" s="20">
        <v>20040051</v>
      </c>
      <c r="E10" s="20">
        <v>3778530676</v>
      </c>
      <c r="F10" s="20">
        <v>424070125946</v>
      </c>
      <c r="G10" s="20">
        <v>1264046.17</v>
      </c>
    </row>
    <row r="12" spans="1:7" ht="15.75" thickBot="1">
      <c r="A12" s="70" t="s">
        <v>1723</v>
      </c>
    </row>
    <row r="13" spans="1:7" s="40" customFormat="1">
      <c r="A13" s="68"/>
      <c r="B13" s="39" t="s">
        <v>1692</v>
      </c>
      <c r="C13" s="39"/>
      <c r="D13" s="72"/>
    </row>
    <row r="14" spans="1:7" s="22" customFormat="1" ht="31.5">
      <c r="A14" s="73" t="s">
        <v>1702</v>
      </c>
      <c r="B14" s="74" t="s">
        <v>1715</v>
      </c>
      <c r="C14" s="74" t="s">
        <v>1716</v>
      </c>
      <c r="D14" s="74" t="s">
        <v>1707</v>
      </c>
    </row>
    <row r="15" spans="1:7" ht="15.75">
      <c r="A15" s="75" t="s">
        <v>1685</v>
      </c>
      <c r="B15" s="76">
        <v>473430.66666666663</v>
      </c>
      <c r="C15" s="76">
        <v>84712.538111616639</v>
      </c>
      <c r="D15" s="77">
        <f>+C15*0.975-B15*0.025</f>
        <v>70758.957992159558</v>
      </c>
    </row>
    <row r="16" spans="1:7" ht="15.75">
      <c r="A16" s="75" t="s">
        <v>1686</v>
      </c>
      <c r="B16" s="76">
        <v>461274.16666666669</v>
      </c>
      <c r="C16" s="76">
        <v>83626.591636800105</v>
      </c>
      <c r="D16" s="77">
        <f>+C16*0.975-B16*0.025</f>
        <v>70004.072679213423</v>
      </c>
    </row>
    <row r="17" spans="1:4" ht="15.75">
      <c r="A17" s="75" t="s">
        <v>1687</v>
      </c>
      <c r="B17" s="76">
        <v>458893.74999999977</v>
      </c>
      <c r="C17" s="76">
        <v>84381.165751161869</v>
      </c>
      <c r="D17" s="77">
        <f>+C17*0.975-B17*0.025</f>
        <v>70799.292857382825</v>
      </c>
    </row>
    <row r="18" spans="1:4" ht="15.75">
      <c r="A18" s="75" t="s">
        <v>1688</v>
      </c>
      <c r="B18" s="76">
        <v>456320.08333333331</v>
      </c>
      <c r="C18" s="76">
        <v>84345.12637560819</v>
      </c>
      <c r="D18" s="77">
        <f>+C18*0.975-B18*0.025</f>
        <v>70828.49613288464</v>
      </c>
    </row>
    <row r="19" spans="1:4" ht="16.5" thickBot="1">
      <c r="A19" s="78" t="s">
        <v>1689</v>
      </c>
      <c r="B19" s="79">
        <v>463351.50000000006</v>
      </c>
      <c r="C19" s="79">
        <v>83295.055654181328</v>
      </c>
      <c r="D19" s="80">
        <f>+C19*0.975-B19*0.025</f>
        <v>69628.891762826781</v>
      </c>
    </row>
    <row r="20" spans="1:4">
      <c r="B20" s="3"/>
      <c r="C20" s="3"/>
      <c r="D20" s="3"/>
    </row>
    <row r="21" spans="1:4">
      <c r="B21" s="3"/>
      <c r="C21" s="3"/>
      <c r="D21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E22"/>
  <sheetViews>
    <sheetView zoomScale="93" zoomScaleNormal="93" workbookViewId="0"/>
  </sheetViews>
  <sheetFormatPr defaultColWidth="12" defaultRowHeight="15"/>
  <cols>
    <col min="1" max="1" width="11.140625" bestFit="1" customWidth="1"/>
    <col min="2" max="2" width="13.28515625" style="3" bestFit="1" customWidth="1"/>
    <col min="3" max="3" width="13.7109375" style="3" bestFit="1" customWidth="1"/>
    <col min="4" max="4" width="13.7109375" style="21" bestFit="1" customWidth="1"/>
    <col min="5" max="5" width="16.42578125" bestFit="1" customWidth="1"/>
    <col min="6" max="6" width="13.7109375" style="21" bestFit="1" customWidth="1"/>
    <col min="7" max="7" width="13.7109375" bestFit="1" customWidth="1"/>
    <col min="8" max="8" width="13.7109375" style="3" bestFit="1" customWidth="1"/>
    <col min="9" max="9" width="13.7109375" bestFit="1" customWidth="1"/>
    <col min="10" max="10" width="13.7109375" style="3" bestFit="1" customWidth="1"/>
    <col min="11" max="11" width="13.7109375" bestFit="1" customWidth="1"/>
    <col min="12" max="12" width="13.7109375" style="2" bestFit="1" customWidth="1"/>
    <col min="16" max="16" width="10.28515625" bestFit="1" customWidth="1"/>
    <col min="17" max="17" width="13.7109375" bestFit="1" customWidth="1"/>
    <col min="18" max="18" width="56" style="71" customWidth="1"/>
    <col min="19" max="19" width="18.140625" style="58" bestFit="1" customWidth="1"/>
    <col min="20" max="20" width="18.28515625" style="58" bestFit="1" customWidth="1"/>
    <col min="21" max="21" width="15.85546875" style="58" bestFit="1" customWidth="1"/>
    <col min="22" max="22" width="8.28515625" style="55" bestFit="1" customWidth="1"/>
    <col min="23" max="23" width="15.85546875" style="58" bestFit="1" customWidth="1"/>
    <col min="24" max="24" width="8.28515625" style="55" bestFit="1" customWidth="1"/>
    <col min="25" max="25" width="15.85546875" style="58" bestFit="1" customWidth="1"/>
    <col min="26" max="26" width="8.28515625" style="55" bestFit="1" customWidth="1"/>
    <col min="27" max="27" width="15.85546875" style="58" bestFit="1" customWidth="1"/>
    <col min="28" max="28" width="8.28515625" style="55" bestFit="1" customWidth="1"/>
    <col min="29" max="29" width="15.85546875" style="58" bestFit="1" customWidth="1"/>
    <col min="30" max="30" width="8.28515625" style="55" bestFit="1" customWidth="1"/>
    <col min="31" max="31" width="16.42578125" bestFit="1" customWidth="1"/>
  </cols>
  <sheetData>
    <row r="1" spans="1:31" s="22" customFormat="1" ht="30">
      <c r="A1" s="41" t="s">
        <v>1700</v>
      </c>
      <c r="B1" s="42"/>
      <c r="C1" s="42"/>
      <c r="D1" s="43"/>
      <c r="E1" s="44"/>
      <c r="F1" s="43"/>
      <c r="G1" s="44"/>
      <c r="H1" s="42"/>
      <c r="I1" s="44"/>
      <c r="J1" s="42"/>
      <c r="K1" s="44"/>
      <c r="L1" s="45"/>
      <c r="R1" s="60"/>
      <c r="S1" s="57"/>
      <c r="T1" s="57"/>
      <c r="U1" s="57"/>
      <c r="V1" s="54"/>
      <c r="W1" s="57"/>
      <c r="X1" s="54"/>
      <c r="Y1" s="57"/>
      <c r="Z1" s="54"/>
      <c r="AA1" s="57"/>
      <c r="AB1" s="54"/>
      <c r="AC1" s="57"/>
      <c r="AD1" s="54"/>
    </row>
    <row r="2" spans="1:31" s="22" customFormat="1" ht="75">
      <c r="A2" s="23" t="s">
        <v>1684</v>
      </c>
      <c r="B2" s="28" t="s">
        <v>1691</v>
      </c>
      <c r="C2" s="28" t="s">
        <v>1693</v>
      </c>
      <c r="D2" s="24" t="s">
        <v>13</v>
      </c>
      <c r="E2" s="24" t="s">
        <v>1699</v>
      </c>
      <c r="F2" s="24" t="s">
        <v>1698</v>
      </c>
      <c r="G2" s="24" t="s">
        <v>1695</v>
      </c>
      <c r="H2" s="24" t="s">
        <v>14</v>
      </c>
      <c r="I2" s="24" t="s">
        <v>1696</v>
      </c>
      <c r="J2" s="24" t="s">
        <v>16</v>
      </c>
      <c r="K2" s="24" t="s">
        <v>1697</v>
      </c>
      <c r="L2" s="37" t="s">
        <v>15</v>
      </c>
      <c r="R2" s="60"/>
      <c r="S2" s="57"/>
      <c r="T2" s="57"/>
      <c r="U2" s="57"/>
      <c r="V2" s="54"/>
      <c r="W2" s="57"/>
      <c r="X2" s="54"/>
      <c r="Y2" s="57"/>
      <c r="Z2" s="54"/>
      <c r="AA2" s="57"/>
      <c r="AB2" s="54"/>
      <c r="AC2" s="57"/>
      <c r="AD2" s="54"/>
    </row>
    <row r="3" spans="1:31">
      <c r="A3" s="27" t="s">
        <v>1685</v>
      </c>
      <c r="B3" s="29">
        <v>1010608</v>
      </c>
      <c r="C3" s="29">
        <v>181706.46999999994</v>
      </c>
      <c r="D3" s="31">
        <f>+C3/$B3</f>
        <v>0.1797991605053591</v>
      </c>
      <c r="E3" s="29">
        <v>4020607</v>
      </c>
      <c r="F3" s="29">
        <f>+E3/$B3</f>
        <v>3.9784040894194388</v>
      </c>
      <c r="G3" s="25">
        <v>762313635</v>
      </c>
      <c r="H3" s="29">
        <f>+G3/$B3</f>
        <v>754.31189442395078</v>
      </c>
      <c r="I3" s="25">
        <v>86593441841</v>
      </c>
      <c r="J3" s="29">
        <f>+I3/$B3</f>
        <v>85684.500658019722</v>
      </c>
      <c r="K3" s="25">
        <v>260329.79000000012</v>
      </c>
      <c r="L3" s="32">
        <f>+K3/$B3</f>
        <v>0.25759719891392124</v>
      </c>
    </row>
    <row r="4" spans="1:31">
      <c r="A4" s="27" t="s">
        <v>1686</v>
      </c>
      <c r="B4" s="29">
        <v>999501</v>
      </c>
      <c r="C4" s="29">
        <v>179383.49000000002</v>
      </c>
      <c r="D4" s="31">
        <f>+C4/B4</f>
        <v>0.1794730470504782</v>
      </c>
      <c r="E4" s="29">
        <v>4051880</v>
      </c>
      <c r="F4" s="29">
        <f t="shared" ref="F4:F8" si="0">+E4/$B4</f>
        <v>4.0539028975458757</v>
      </c>
      <c r="G4" s="25">
        <v>754703923</v>
      </c>
      <c r="H4" s="29">
        <f t="shared" ref="H4:H8" si="1">+G4/$B4</f>
        <v>755.0807082734284</v>
      </c>
      <c r="I4" s="25">
        <v>84686756257</v>
      </c>
      <c r="J4" s="29">
        <f t="shared" ref="J4:J8" si="2">+I4/$B4</f>
        <v>84729.036045986941</v>
      </c>
      <c r="K4" s="25">
        <v>248414.51999999976</v>
      </c>
      <c r="L4" s="32">
        <f t="shared" ref="L4:L8" si="3">+K4/$B4</f>
        <v>0.24853854073182494</v>
      </c>
    </row>
    <row r="5" spans="1:31">
      <c r="A5" s="27" t="s">
        <v>1687</v>
      </c>
      <c r="B5" s="29">
        <v>1006779</v>
      </c>
      <c r="C5" s="29">
        <v>180999.28000000003</v>
      </c>
      <c r="D5" s="31">
        <f>+C5/B5</f>
        <v>0.17978054766736298</v>
      </c>
      <c r="E5" s="29">
        <v>4020122</v>
      </c>
      <c r="F5" s="29">
        <f t="shared" si="0"/>
        <v>3.993053093081997</v>
      </c>
      <c r="G5" s="25">
        <v>759395194</v>
      </c>
      <c r="H5" s="29">
        <f t="shared" si="1"/>
        <v>754.28191688543359</v>
      </c>
      <c r="I5" s="25">
        <v>85020167402</v>
      </c>
      <c r="J5" s="29">
        <f t="shared" si="2"/>
        <v>84447.69646764583</v>
      </c>
      <c r="K5" s="25">
        <v>260965.69999999992</v>
      </c>
      <c r="L5" s="32">
        <f t="shared" si="3"/>
        <v>0.25920852540627082</v>
      </c>
    </row>
    <row r="6" spans="1:31">
      <c r="A6" s="27" t="s">
        <v>1688</v>
      </c>
      <c r="B6" s="29">
        <v>994175</v>
      </c>
      <c r="C6" s="29">
        <v>180884.09000000003</v>
      </c>
      <c r="D6" s="31">
        <f>+C6/B6</f>
        <v>0.18194391329494308</v>
      </c>
      <c r="E6" s="29">
        <v>4014878</v>
      </c>
      <c r="F6" s="29">
        <f t="shared" si="0"/>
        <v>4.0384016898433375</v>
      </c>
      <c r="G6" s="25">
        <v>751050688</v>
      </c>
      <c r="H6" s="29">
        <f t="shared" si="1"/>
        <v>755.45119118867399</v>
      </c>
      <c r="I6" s="25">
        <v>83654077489</v>
      </c>
      <c r="J6" s="29">
        <f t="shared" si="2"/>
        <v>84144.217556265241</v>
      </c>
      <c r="K6" s="25">
        <v>248390.14000000019</v>
      </c>
      <c r="L6" s="32">
        <f t="shared" si="3"/>
        <v>0.24984548997912862</v>
      </c>
    </row>
    <row r="7" spans="1:31">
      <c r="A7" s="27" t="s">
        <v>1689</v>
      </c>
      <c r="B7" s="29">
        <v>994131</v>
      </c>
      <c r="C7" s="29">
        <v>178667.47000000018</v>
      </c>
      <c r="D7" s="31">
        <f>+C7/B7</f>
        <v>0.17972225994360921</v>
      </c>
      <c r="E7" s="29">
        <v>3932564</v>
      </c>
      <c r="F7" s="29">
        <f t="shared" si="0"/>
        <v>3.955780475611363</v>
      </c>
      <c r="G7" s="25">
        <v>751067236</v>
      </c>
      <c r="H7" s="29">
        <f t="shared" si="1"/>
        <v>755.50127297106724</v>
      </c>
      <c r="I7" s="25">
        <v>84115682957</v>
      </c>
      <c r="J7" s="29">
        <f t="shared" si="2"/>
        <v>84612.272383619464</v>
      </c>
      <c r="K7" s="25">
        <v>245946.02000000005</v>
      </c>
      <c r="L7" s="32">
        <f t="shared" si="3"/>
        <v>0.24739799885528169</v>
      </c>
    </row>
    <row r="8" spans="1:31" ht="15.75" thickBot="1">
      <c r="A8" s="33" t="s">
        <v>1690</v>
      </c>
      <c r="B8" s="38">
        <v>5005194</v>
      </c>
      <c r="C8" s="38">
        <v>901640.80000000028</v>
      </c>
      <c r="D8" s="35">
        <f>+C8/B8</f>
        <v>0.18014102949855695</v>
      </c>
      <c r="E8" s="38">
        <v>20040051</v>
      </c>
      <c r="F8" s="38">
        <f t="shared" si="0"/>
        <v>4.0038509995816343</v>
      </c>
      <c r="G8" s="34">
        <v>3778530676</v>
      </c>
      <c r="H8" s="38">
        <f t="shared" si="1"/>
        <v>754.92192230710737</v>
      </c>
      <c r="I8" s="34">
        <v>424070125946</v>
      </c>
      <c r="J8" s="38">
        <f t="shared" si="2"/>
        <v>84726.011808133713</v>
      </c>
      <c r="K8" s="34">
        <v>1264046.17</v>
      </c>
      <c r="L8" s="36">
        <f t="shared" si="3"/>
        <v>0.25254688829244182</v>
      </c>
    </row>
    <row r="9" spans="1:31" ht="15.75" thickBot="1"/>
    <row r="10" spans="1:31" ht="15.75" thickBot="1">
      <c r="D10"/>
      <c r="F10"/>
      <c r="H10"/>
      <c r="P10" s="96" t="s">
        <v>1701</v>
      </c>
      <c r="Q10" s="44"/>
      <c r="R10" s="61"/>
      <c r="S10" s="59"/>
      <c r="T10" s="59"/>
      <c r="U10" s="59"/>
      <c r="V10" s="56"/>
      <c r="W10" s="59"/>
      <c r="X10" s="56"/>
      <c r="Y10" s="59"/>
      <c r="Z10" s="56"/>
      <c r="AA10" s="59"/>
      <c r="AB10" s="56"/>
      <c r="AC10" s="59"/>
      <c r="AD10" s="56"/>
      <c r="AE10" s="46"/>
    </row>
    <row r="11" spans="1:31" s="19" customFormat="1" ht="16.5" thickBot="1">
      <c r="B11" s="63"/>
      <c r="C11" s="63"/>
      <c r="D11" s="64"/>
      <c r="F11" s="64"/>
      <c r="H11" s="63"/>
      <c r="J11" s="63"/>
      <c r="L11" s="65"/>
      <c r="P11" s="66"/>
      <c r="Q11" s="62"/>
      <c r="R11" s="82"/>
      <c r="S11" s="99" t="s">
        <v>1704</v>
      </c>
      <c r="T11" s="99" t="s">
        <v>1705</v>
      </c>
      <c r="U11" s="100" t="s">
        <v>1685</v>
      </c>
      <c r="V11" s="83" t="s">
        <v>1706</v>
      </c>
      <c r="W11" s="100" t="s">
        <v>1686</v>
      </c>
      <c r="X11" s="83" t="s">
        <v>1706</v>
      </c>
      <c r="Y11" s="100" t="s">
        <v>1687</v>
      </c>
      <c r="Z11" s="83" t="s">
        <v>1706</v>
      </c>
      <c r="AA11" s="100" t="s">
        <v>1688</v>
      </c>
      <c r="AB11" s="83" t="s">
        <v>1706</v>
      </c>
      <c r="AC11" s="100" t="s">
        <v>1689</v>
      </c>
      <c r="AD11" s="84" t="s">
        <v>1706</v>
      </c>
      <c r="AE11" s="67"/>
    </row>
    <row r="12" spans="1:31" ht="15.75">
      <c r="P12" s="27"/>
      <c r="Q12" s="25"/>
      <c r="R12" s="85" t="s">
        <v>1717</v>
      </c>
      <c r="S12" s="97">
        <v>800000</v>
      </c>
      <c r="T12" s="97">
        <v>1000000</v>
      </c>
      <c r="U12" s="98">
        <v>1010608</v>
      </c>
      <c r="V12" s="101" t="str">
        <f>+IF(AND(U12&lt;$S12,U12&lt;$T12),"PASS","FAIL")</f>
        <v>FAIL</v>
      </c>
      <c r="W12" s="98">
        <v>999501</v>
      </c>
      <c r="X12" s="101" t="str">
        <f>+IF(AND(W12&lt;$S12,W12&lt;$T12),"PASS","FAIL")</f>
        <v>FAIL</v>
      </c>
      <c r="Y12" s="98">
        <v>1006779</v>
      </c>
      <c r="Z12" s="101" t="str">
        <f>+IF(AND(Y12&lt;$S12,Y12&lt;$T12),"PASS","FAIL")</f>
        <v>FAIL</v>
      </c>
      <c r="AA12" s="98">
        <v>994175</v>
      </c>
      <c r="AB12" s="101" t="str">
        <f>+IF(AND(AA12&lt;$S12,AA12&lt;$T12),"PASS","FAIL")</f>
        <v>FAIL</v>
      </c>
      <c r="AC12" s="98">
        <v>994131</v>
      </c>
      <c r="AD12" s="101" t="str">
        <f>+IF(AND(AC12&lt;$S12,AC12&lt;$T12),"PASS","FAIL")</f>
        <v>FAIL</v>
      </c>
      <c r="AE12" s="30"/>
    </row>
    <row r="13" spans="1:31" ht="15.75" hidden="1">
      <c r="P13" s="27"/>
      <c r="Q13" s="25"/>
      <c r="R13" s="85" t="s">
        <v>1693</v>
      </c>
      <c r="S13" s="86" t="s">
        <v>1703</v>
      </c>
      <c r="T13" s="86" t="s">
        <v>1703</v>
      </c>
      <c r="U13" s="87">
        <v>181706.46999999994</v>
      </c>
      <c r="V13" s="102"/>
      <c r="W13" s="87">
        <v>179383.49000000002</v>
      </c>
      <c r="X13" s="105"/>
      <c r="Y13" s="87">
        <v>180999.28000000003</v>
      </c>
      <c r="Z13" s="105"/>
      <c r="AA13" s="87">
        <v>180884.09000000003</v>
      </c>
      <c r="AB13" s="105"/>
      <c r="AC13" s="87">
        <v>178667.47000000018</v>
      </c>
      <c r="AD13" s="105"/>
      <c r="AE13" s="30"/>
    </row>
    <row r="14" spans="1:31" ht="15.75">
      <c r="P14" s="27"/>
      <c r="Q14" s="25"/>
      <c r="R14" s="81" t="s">
        <v>1718</v>
      </c>
      <c r="S14" s="88">
        <v>0.16</v>
      </c>
      <c r="T14" s="86" t="s">
        <v>1703</v>
      </c>
      <c r="U14" s="89">
        <f>+U13/U$12</f>
        <v>0.1797991605053591</v>
      </c>
      <c r="V14" s="102" t="str">
        <f>+IF($S14&gt;U14,"FAIL","PASS")</f>
        <v>PASS</v>
      </c>
      <c r="W14" s="89">
        <f>+W13/W12</f>
        <v>0.1794730470504782</v>
      </c>
      <c r="X14" s="102" t="str">
        <f>+IF($S14&gt;W14,"FAIL","PASS")</f>
        <v>PASS</v>
      </c>
      <c r="Y14" s="89">
        <f>+Y13/Y12</f>
        <v>0.17978054766736298</v>
      </c>
      <c r="Z14" s="102" t="str">
        <f>+IF($S14&gt;Y14,"FAIL","PASS")</f>
        <v>PASS</v>
      </c>
      <c r="AA14" s="89">
        <f>+AA13/AA12</f>
        <v>0.18194391329494308</v>
      </c>
      <c r="AB14" s="102" t="str">
        <f>+IF($S14&gt;AA14,"FAIL","PASS")</f>
        <v>PASS</v>
      </c>
      <c r="AC14" s="89">
        <f>+AC13/AC12</f>
        <v>0.17972225994360921</v>
      </c>
      <c r="AD14" s="102" t="str">
        <f>+IF($S14&gt;AC14,"FAIL","PASS")</f>
        <v>PASS</v>
      </c>
      <c r="AE14" s="32"/>
    </row>
    <row r="15" spans="1:31" ht="15.75" hidden="1">
      <c r="P15" s="27"/>
      <c r="Q15" s="25"/>
      <c r="R15" s="81" t="s">
        <v>1699</v>
      </c>
      <c r="S15" s="86" t="s">
        <v>1703</v>
      </c>
      <c r="T15" s="86" t="s">
        <v>1703</v>
      </c>
      <c r="U15" s="87">
        <v>4020607</v>
      </c>
      <c r="V15" s="102"/>
      <c r="W15" s="87">
        <v>4051880</v>
      </c>
      <c r="X15" s="105"/>
      <c r="Y15" s="87">
        <v>4020122</v>
      </c>
      <c r="Z15" s="105"/>
      <c r="AA15" s="87">
        <v>4014878</v>
      </c>
      <c r="AB15" s="105"/>
      <c r="AC15" s="87">
        <v>3932564</v>
      </c>
      <c r="AD15" s="105"/>
      <c r="AE15" s="30"/>
    </row>
    <row r="16" spans="1:31" ht="15.75">
      <c r="P16" s="27"/>
      <c r="Q16" s="25"/>
      <c r="R16" s="81" t="s">
        <v>1719</v>
      </c>
      <c r="S16" s="86">
        <v>3.5</v>
      </c>
      <c r="T16" s="86" t="s">
        <v>1703</v>
      </c>
      <c r="U16" s="87">
        <f>+U15/U$12</f>
        <v>3.9784040894194388</v>
      </c>
      <c r="V16" s="102" t="str">
        <f>+IF($S16&gt;U16,"FAIL","PASS")</f>
        <v>PASS</v>
      </c>
      <c r="W16" s="87">
        <f>+W15/W$12</f>
        <v>4.0539028975458757</v>
      </c>
      <c r="X16" s="102" t="str">
        <f>+IF($S16&gt;W16,"FAIL","PASS")</f>
        <v>PASS</v>
      </c>
      <c r="Y16" s="87">
        <f>+Y15/Y$12</f>
        <v>3.993053093081997</v>
      </c>
      <c r="Z16" s="102" t="str">
        <f>+IF($S16&gt;Y16,"FAIL","PASS")</f>
        <v>PASS</v>
      </c>
      <c r="AA16" s="87">
        <f>+AA15/AA$12</f>
        <v>4.0384016898433375</v>
      </c>
      <c r="AB16" s="102" t="str">
        <f>+IF($S16&gt;AA16,"FAIL","PASS")</f>
        <v>PASS</v>
      </c>
      <c r="AC16" s="87">
        <f>+AC15/AC$12</f>
        <v>3.955780475611363</v>
      </c>
      <c r="AD16" s="102" t="str">
        <f>+IF($S16&gt;AC16,"FAIL","PASS")</f>
        <v>PASS</v>
      </c>
      <c r="AE16" s="30"/>
    </row>
    <row r="17" spans="16:31" ht="15.75" hidden="1">
      <c r="P17" s="27"/>
      <c r="Q17" s="25"/>
      <c r="R17" s="81" t="s">
        <v>1695</v>
      </c>
      <c r="S17" s="90" t="s">
        <v>1703</v>
      </c>
      <c r="T17" s="86" t="s">
        <v>1703</v>
      </c>
      <c r="U17" s="91">
        <v>762313635</v>
      </c>
      <c r="V17" s="102"/>
      <c r="W17" s="91">
        <v>754703923</v>
      </c>
      <c r="X17" s="102"/>
      <c r="Y17" s="91">
        <v>759395194</v>
      </c>
      <c r="Z17" s="102"/>
      <c r="AA17" s="91">
        <v>751050688</v>
      </c>
      <c r="AB17" s="102"/>
      <c r="AC17" s="91">
        <v>751067236</v>
      </c>
      <c r="AD17" s="102"/>
      <c r="AE17" s="26"/>
    </row>
    <row r="18" spans="16:31" ht="15.75">
      <c r="P18" s="27"/>
      <c r="Q18" s="25"/>
      <c r="R18" s="81" t="s">
        <v>1720</v>
      </c>
      <c r="S18" s="97">
        <v>720</v>
      </c>
      <c r="T18" s="97" t="s">
        <v>1703</v>
      </c>
      <c r="U18" s="98">
        <f>+U17/U$12</f>
        <v>754.31189442395078</v>
      </c>
      <c r="V18" s="103" t="str">
        <f>+IF($S18&gt;U18,"FAIL","PASS")</f>
        <v>PASS</v>
      </c>
      <c r="W18" s="98">
        <f>+W17/W$12</f>
        <v>755.0807082734284</v>
      </c>
      <c r="X18" s="103" t="str">
        <f>+IF($S18&gt;W18,"FAIL","PASS")</f>
        <v>PASS</v>
      </c>
      <c r="Y18" s="98">
        <f>+Y17/Y$12</f>
        <v>754.28191688543359</v>
      </c>
      <c r="Z18" s="103" t="str">
        <f>+IF($S18&gt;Y18,"FAIL","PASS")</f>
        <v>PASS</v>
      </c>
      <c r="AA18" s="98">
        <f>+AA17/AA$12</f>
        <v>755.45119118867399</v>
      </c>
      <c r="AB18" s="103" t="str">
        <f>+IF($S18&gt;AA18,"FAIL","PASS")</f>
        <v>PASS</v>
      </c>
      <c r="AC18" s="98">
        <f>+AC17/AC$12</f>
        <v>755.50127297106724</v>
      </c>
      <c r="AD18" s="103" t="str">
        <f>+IF($S18&gt;AC18,"FAIL","PASS")</f>
        <v>PASS</v>
      </c>
      <c r="AE18" s="30"/>
    </row>
    <row r="19" spans="16:31" ht="15.75" hidden="1">
      <c r="P19" s="27"/>
      <c r="Q19" s="25"/>
      <c r="R19" s="81" t="s">
        <v>1696</v>
      </c>
      <c r="S19" s="90" t="s">
        <v>1703</v>
      </c>
      <c r="T19" s="86" t="s">
        <v>1703</v>
      </c>
      <c r="U19" s="91">
        <v>86593441841</v>
      </c>
      <c r="V19" s="102"/>
      <c r="W19" s="91">
        <v>84686756257</v>
      </c>
      <c r="X19" s="102"/>
      <c r="Y19" s="91">
        <v>85020167402</v>
      </c>
      <c r="Z19" s="102"/>
      <c r="AA19" s="91">
        <v>83654077489</v>
      </c>
      <c r="AB19" s="102"/>
      <c r="AC19" s="91">
        <v>84115682957</v>
      </c>
      <c r="AD19" s="102"/>
      <c r="AE19" s="26"/>
    </row>
    <row r="20" spans="16:31" ht="15.75">
      <c r="P20" s="27"/>
      <c r="Q20" s="25"/>
      <c r="R20" s="81" t="s">
        <v>1721</v>
      </c>
      <c r="S20" s="97">
        <v>75000</v>
      </c>
      <c r="T20" s="97" t="s">
        <v>1703</v>
      </c>
      <c r="U20" s="98">
        <f>+U19/U$12</f>
        <v>85684.500658019722</v>
      </c>
      <c r="V20" s="103" t="str">
        <f>+IF($S20&gt;U20,"FAIL","PASS")</f>
        <v>PASS</v>
      </c>
      <c r="W20" s="98">
        <f>+W19/W$12</f>
        <v>84729.036045986941</v>
      </c>
      <c r="X20" s="103" t="str">
        <f>+IF($S20&gt;W20,"FAIL","PASS")</f>
        <v>PASS</v>
      </c>
      <c r="Y20" s="98">
        <f>+Y19/Y$12</f>
        <v>84447.69646764583</v>
      </c>
      <c r="Z20" s="103" t="str">
        <f>+IF($S20&gt;Y20,"FAIL","PASS")</f>
        <v>PASS</v>
      </c>
      <c r="AA20" s="98">
        <f>+AA19/AA$12</f>
        <v>84144.217556265241</v>
      </c>
      <c r="AB20" s="103" t="str">
        <f>+IF($S20&gt;AA20,"FAIL","PASS")</f>
        <v>PASS</v>
      </c>
      <c r="AC20" s="98">
        <f>+AC19/AC$12</f>
        <v>84612.272383619464</v>
      </c>
      <c r="AD20" s="103" t="str">
        <f>+IF($S20&gt;AC20,"FAIL","PASS")</f>
        <v>PASS</v>
      </c>
      <c r="AE20" s="30"/>
    </row>
    <row r="21" spans="16:31" ht="15.75" hidden="1">
      <c r="P21" s="27"/>
      <c r="Q21" s="25"/>
      <c r="R21" s="81" t="s">
        <v>1697</v>
      </c>
      <c r="S21" s="90" t="s">
        <v>1703</v>
      </c>
      <c r="T21" s="86" t="s">
        <v>1703</v>
      </c>
      <c r="U21" s="91">
        <v>260329.79000000012</v>
      </c>
      <c r="V21" s="102"/>
      <c r="W21" s="91">
        <v>248414.51999999976</v>
      </c>
      <c r="X21" s="102"/>
      <c r="Y21" s="91">
        <v>260965.69999999992</v>
      </c>
      <c r="Z21" s="102"/>
      <c r="AA21" s="91">
        <v>248390.14000000019</v>
      </c>
      <c r="AB21" s="102"/>
      <c r="AC21" s="91">
        <v>245946.02000000005</v>
      </c>
      <c r="AD21" s="102"/>
      <c r="AE21" s="26"/>
    </row>
    <row r="22" spans="16:31" ht="16.5" thickBot="1">
      <c r="P22" s="33"/>
      <c r="Q22" s="34"/>
      <c r="R22" s="92" t="s">
        <v>1722</v>
      </c>
      <c r="S22" s="93" t="s">
        <v>1703</v>
      </c>
      <c r="T22" s="94">
        <v>0.3</v>
      </c>
      <c r="U22" s="95">
        <f>+U21/U$12</f>
        <v>0.25759719891392124</v>
      </c>
      <c r="V22" s="104" t="str">
        <f>+IF($T22&lt;U22,"FAIL","PASS")</f>
        <v>PASS</v>
      </c>
      <c r="W22" s="95">
        <f>+W21/W$12</f>
        <v>0.24853854073182494</v>
      </c>
      <c r="X22" s="104" t="str">
        <f>+IF($T22&lt;W22,"FAIL","PASS")</f>
        <v>PASS</v>
      </c>
      <c r="Y22" s="95">
        <f>+Y21/Y$12</f>
        <v>0.25920852540627082</v>
      </c>
      <c r="Z22" s="104" t="str">
        <f>+IF($T22&lt;Y22,"FAIL","PASS")</f>
        <v>PASS</v>
      </c>
      <c r="AA22" s="95">
        <f>+AA21/AA$12</f>
        <v>0.24984548997912862</v>
      </c>
      <c r="AB22" s="104" t="str">
        <f>+IF($T22&lt;AA22,"FAIL","PASS")</f>
        <v>PASS</v>
      </c>
      <c r="AC22" s="95">
        <f>+AC21/AC$12</f>
        <v>0.24739799885528169</v>
      </c>
      <c r="AD22" s="104" t="str">
        <f>+IF($T22&lt;AC22,"FAIL","PASS")</f>
        <v>PASS</v>
      </c>
      <c r="AE22" s="36"/>
    </row>
  </sheetData>
  <pageMargins left="0.7" right="0.7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14"/>
  <sheetViews>
    <sheetView tabSelected="1" zoomScale="85" zoomScaleNormal="85" workbookViewId="0">
      <selection activeCell="T25" sqref="T25"/>
    </sheetView>
  </sheetViews>
  <sheetFormatPr defaultRowHeight="15"/>
  <cols>
    <col min="1" max="1" width="49.5703125" style="25" bestFit="1" customWidth="1"/>
    <col min="2" max="6" width="16.28515625" style="25" bestFit="1" customWidth="1"/>
    <col min="7" max="7" width="17.42578125" style="25" bestFit="1" customWidth="1"/>
    <col min="8" max="16384" width="9.140625" style="25"/>
  </cols>
  <sheetData>
    <row r="1" spans="1:7" s="47" customFormat="1">
      <c r="A1" s="24" t="s">
        <v>1684</v>
      </c>
      <c r="B1" s="47" t="s">
        <v>1685</v>
      </c>
      <c r="C1" s="47" t="s">
        <v>1686</v>
      </c>
      <c r="D1" s="47" t="s">
        <v>1687</v>
      </c>
      <c r="E1" s="47" t="s">
        <v>1688</v>
      </c>
      <c r="F1" s="47" t="s">
        <v>1689</v>
      </c>
    </row>
    <row r="2" spans="1:7">
      <c r="A2" s="28" t="s">
        <v>1691</v>
      </c>
      <c r="B2" s="51">
        <v>1010608</v>
      </c>
      <c r="C2" s="51">
        <v>999501</v>
      </c>
      <c r="D2" s="51">
        <v>1006779</v>
      </c>
      <c r="E2" s="51">
        <v>994175</v>
      </c>
      <c r="F2" s="51">
        <v>994131</v>
      </c>
      <c r="G2" s="29"/>
    </row>
    <row r="3" spans="1:7">
      <c r="A3" s="28" t="s">
        <v>1713</v>
      </c>
      <c r="B3" s="51">
        <v>1000000</v>
      </c>
      <c r="C3" s="51">
        <v>1000000</v>
      </c>
      <c r="D3" s="51">
        <v>1000000</v>
      </c>
      <c r="E3" s="51">
        <v>1000000</v>
      </c>
      <c r="F3" s="51">
        <v>1000000</v>
      </c>
      <c r="G3" s="29"/>
    </row>
    <row r="4" spans="1:7">
      <c r="A4" s="28" t="s">
        <v>1714</v>
      </c>
      <c r="B4" s="51">
        <v>800000</v>
      </c>
      <c r="C4" s="51">
        <v>800000</v>
      </c>
      <c r="D4" s="51">
        <v>800000</v>
      </c>
      <c r="E4" s="51">
        <v>800000</v>
      </c>
      <c r="F4" s="51">
        <v>800000</v>
      </c>
      <c r="G4" s="29"/>
    </row>
    <row r="5" spans="1:7">
      <c r="A5" s="24" t="s">
        <v>13</v>
      </c>
      <c r="B5" s="31">
        <v>0.1797991605053591</v>
      </c>
      <c r="C5" s="31">
        <v>0.1794730470504782</v>
      </c>
      <c r="D5" s="31">
        <v>0.17978054766736298</v>
      </c>
      <c r="E5" s="31">
        <v>0.18194391329494308</v>
      </c>
      <c r="F5" s="31">
        <v>0.17972225994360921</v>
      </c>
      <c r="G5" s="29"/>
    </row>
    <row r="6" spans="1:7">
      <c r="A6" s="24" t="s">
        <v>1712</v>
      </c>
      <c r="B6" s="31">
        <v>0.16</v>
      </c>
      <c r="C6" s="31">
        <v>0.16</v>
      </c>
      <c r="D6" s="31">
        <v>0.16</v>
      </c>
      <c r="E6" s="31">
        <v>0.16</v>
      </c>
      <c r="F6" s="31">
        <v>0.16</v>
      </c>
      <c r="G6" s="29"/>
    </row>
    <row r="7" spans="1:7">
      <c r="A7" s="24" t="s">
        <v>1698</v>
      </c>
      <c r="B7" s="50">
        <v>3.9784040894194388</v>
      </c>
      <c r="C7" s="50">
        <v>4.0539028975458757</v>
      </c>
      <c r="D7" s="50">
        <v>3.993053093081997</v>
      </c>
      <c r="E7" s="50">
        <v>4.0384016898433375</v>
      </c>
      <c r="F7" s="50">
        <v>3.955780475611363</v>
      </c>
      <c r="G7" s="50"/>
    </row>
    <row r="8" spans="1:7">
      <c r="A8" s="24" t="s">
        <v>1708</v>
      </c>
      <c r="B8" s="50">
        <v>3.5</v>
      </c>
      <c r="C8" s="50">
        <v>3.5</v>
      </c>
      <c r="D8" s="50">
        <v>3.5</v>
      </c>
      <c r="E8" s="50">
        <v>3.5</v>
      </c>
      <c r="F8" s="50">
        <v>3.5</v>
      </c>
      <c r="G8" s="50"/>
    </row>
    <row r="9" spans="1:7">
      <c r="A9" s="47" t="s">
        <v>14</v>
      </c>
      <c r="B9" s="52">
        <v>754</v>
      </c>
      <c r="C9" s="52">
        <v>755</v>
      </c>
      <c r="D9" s="52">
        <v>754</v>
      </c>
      <c r="E9" s="52">
        <v>755</v>
      </c>
      <c r="F9" s="52">
        <v>755</v>
      </c>
    </row>
    <row r="10" spans="1:7">
      <c r="A10" s="47" t="s">
        <v>1709</v>
      </c>
      <c r="B10" s="53">
        <v>720</v>
      </c>
      <c r="C10" s="53">
        <v>720</v>
      </c>
      <c r="D10" s="53">
        <v>720</v>
      </c>
      <c r="E10" s="53">
        <v>720</v>
      </c>
      <c r="F10" s="53">
        <v>720</v>
      </c>
    </row>
    <row r="11" spans="1:7">
      <c r="A11" s="47" t="s">
        <v>16</v>
      </c>
      <c r="B11" s="51">
        <v>85684.500658019722</v>
      </c>
      <c r="C11" s="51">
        <v>84729.036045986941</v>
      </c>
      <c r="D11" s="51">
        <v>84447.69646764583</v>
      </c>
      <c r="E11" s="51">
        <v>84144.217556265241</v>
      </c>
      <c r="F11" s="51">
        <v>84612.272383619464</v>
      </c>
    </row>
    <row r="12" spans="1:7">
      <c r="A12" s="47" t="s">
        <v>1710</v>
      </c>
      <c r="B12" s="51">
        <v>75000</v>
      </c>
      <c r="C12" s="51">
        <v>75000</v>
      </c>
      <c r="D12" s="51">
        <v>75000</v>
      </c>
      <c r="E12" s="51">
        <v>75000</v>
      </c>
      <c r="F12" s="51">
        <v>75000</v>
      </c>
    </row>
    <row r="13" spans="1:7">
      <c r="A13" s="47" t="s">
        <v>15</v>
      </c>
      <c r="B13" s="49">
        <v>0.25759719891392124</v>
      </c>
      <c r="C13" s="49">
        <v>0.24853854073182494</v>
      </c>
      <c r="D13" s="49">
        <v>0.25920852540627082</v>
      </c>
      <c r="E13" s="49">
        <v>0.24984548997912862</v>
      </c>
      <c r="F13" s="49">
        <v>0.24739799885528169</v>
      </c>
    </row>
    <row r="14" spans="1:7">
      <c r="A14" s="69" t="s">
        <v>1711</v>
      </c>
      <c r="B14" s="48">
        <v>0.3</v>
      </c>
      <c r="C14" s="48">
        <v>0.3</v>
      </c>
      <c r="D14" s="48">
        <v>0.3</v>
      </c>
      <c r="E14" s="48">
        <v>0.3</v>
      </c>
      <c r="F14" s="48">
        <v>0.3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</vt:lpstr>
      <vt:lpstr>pivot_tables</vt:lpstr>
      <vt:lpstr>weighted_averages</vt:lpstr>
      <vt:lpstr>graphs</vt:lpstr>
      <vt:lpstr>data!_FilterDatabase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vyho0711@gmail.com</dc:creator>
  <cp:lastModifiedBy>vyho0711@gmail.com</cp:lastModifiedBy>
  <cp:lastPrinted>2021-04-26T04:50:28Z</cp:lastPrinted>
  <dcterms:created xsi:type="dcterms:W3CDTF">2021-04-25T21:57:54Z</dcterms:created>
  <dcterms:modified xsi:type="dcterms:W3CDTF">2021-04-26T06:30:30Z</dcterms:modified>
</cp:coreProperties>
</file>