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acter" sheetId="3" state="visible" r:id="rId4"/>
    <sheet name="time_mst" sheetId="4" state="visible" r:id="rId5"/>
    <sheet name="rel" sheetId="5" state="visible" r:id="rId6"/>
    <sheet name="rel_mst" sheetId="6" state="visible" r:id="rId7"/>
    <sheet name="group_mst" sheetId="7" state="visible" r:id="rId8"/>
    <sheet name="opus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<sst xmlns="http://schemas.openxmlformats.org/spreadsheetml/2006/main" count="823" uniqueCount="110">
  <si>
    <t xml:space="preserve">DB名</t>
  </si>
  <si>
    <t xml:space="preserve">correlation</t>
  </si>
  <si>
    <t xml:space="preserve">ユーザ名</t>
  </si>
  <si>
    <t xml:space="preserve">exit_v1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</si>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</sst>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24</v>
      </c>
      <c r="N4" s="0" t="str">
        <f aca="false">D4&amp;" "&amp;E4&amp;"("&amp;K4&amp;") "&amp;IF(G4 = "〇"," UNSIGNED","")&amp;IF(H4 = "〇"," ZEROFILL","")&amp;IF(F4 = "〇"," NOT NULL","")&amp;IF(J4 = "",""," DEFAULT "&amp;J4)&amp;" ,"</f>
        <v>user_id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user_name VARCHAR(100) 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3"/>
      <c r="J6" s="3"/>
      <c r="K6" s="3" t="n">
        <v>100</v>
      </c>
      <c r="L6" s="3" t="s">
        <v>92</v>
      </c>
      <c r="N6" s="0" t="str">
        <f aca="false">D6&amp;" "&amp;E6&amp;"("&amp;K6&amp;") "&amp;IF(G6 = "〇"," UNSIGNED","")&amp;IF(H6 = "〇"," ZEROFILL","")&amp;IF(F6 = "〇"," NOT NULL","")&amp;IF(J6 = "",""," DEFAULT "&amp;J6)&amp;" ,"</f>
        <v>password VARCHAR(100)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N11" s="0" t="str">
        <f aca="false">"PRIMARY KEY("&amp;D11&amp;"),"</f>
        <v>PRIMARY KEY(user_id),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N15" s="0" t="str">
        <f aca="false">IF(C15 = "","","FOREIGN KEY("&amp;D15&amp;") REFERENCES "&amp;F15&amp;"("&amp;D15&amp;")")</f>
        <v/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登場人物マスタ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8" t="s">
        <v>21</v>
      </c>
      <c r="J4" s="8"/>
      <c r="K4" s="8" t="n">
        <v>8</v>
      </c>
      <c r="L4" s="9" t="s">
        <v>37</v>
      </c>
      <c r="N4" s="0" t="str">
        <f aca="false">D4&amp;" "&amp;E4&amp;"("&amp;K4&amp;") "&amp;IF(G4 = "〇"," UNSIGNED","")&amp;IF(H4 = "〇"," ZEROFILL","")&amp;IF(F4 = "〇"," NOT NULL","")&amp;IF(J4 = "",""," DEFAULT "&amp;J4)&amp;" ,"</f>
        <v>acter_id VARCHAR(8)  NOT NULL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8"/>
      <c r="J5" s="8"/>
      <c r="K5" s="8" t="n">
        <v>100</v>
      </c>
      <c r="L5" s="8" t="s">
        <v>40</v>
      </c>
      <c r="N5" s="0" t="str">
        <f aca="false">D5&amp;" "&amp;E5&amp;"("&amp;K5&amp;") "&amp;IF(G5 = "〇"," UNSIGNED","")&amp;IF(H5 = "〇"," ZEROFILL","")&amp;IF(F5 = "〇"," NOT NULL","")&amp;IF(J5 = "",""," DEFAULT "&amp;J5)&amp;" ,"</f>
        <v>acter_name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8"/>
      <c r="J6" s="8"/>
      <c r="K6" s="8" t="n">
        <v>1200</v>
      </c>
      <c r="L6" s="7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acter_info VARCHAR(1200) 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8"/>
      <c r="J7" s="8"/>
      <c r="K7" s="8" t="n">
        <v>2000</v>
      </c>
      <c r="L7" s="8" t="s">
        <v>45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acter_img VARCHAR(2000) 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8" t="s">
        <v>48</v>
      </c>
      <c r="J8" s="8"/>
      <c r="K8" s="8" t="n">
        <v>8</v>
      </c>
      <c r="L8" s="9" t="s">
        <v>49</v>
      </c>
      <c r="N8" s="0" t="str">
        <f aca="false">D8&amp;" "&amp;E8&amp;"("&amp;K8&amp;") "&amp;IF(G8 = "〇"," UNSIGNED","")&amp;IF(H8 = "〇"," ZEROFILL","")&amp;IF(F8 = "〇"," NOT NULL","")&amp;IF(J8 = "",""," DEFAULT "&amp;J8)&amp;" ,"</f>
        <v>opus_id VARCHAR(8) 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8" t="s">
        <v>48</v>
      </c>
      <c r="J9" s="10"/>
      <c r="K9" s="10" t="n">
        <v>8</v>
      </c>
      <c r="L9" s="9" t="s">
        <v>52</v>
      </c>
      <c r="N9" s="0" t="str">
        <f aca="false">D9&amp;" "&amp;E9&amp;"("&amp;K9&amp;") "&amp;IF(G9 = "〇"," UNSIGNED","")&amp;IF(H9 = "〇"," ZEROFILL","")&amp;IF(F9 = "〇"," NOT NULL","")&amp;IF(J9 = "",""," DEFAULT "&amp;J9)&amp;" ,"</f>
        <v>time_id VARCHAR(8) 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8" t="s">
        <v>48</v>
      </c>
      <c r="J10" s="8"/>
      <c r="K10" s="8" t="n">
        <v>9</v>
      </c>
      <c r="L10" s="9" t="s">
        <v>55</v>
      </c>
      <c r="N10" s="0" t="str">
        <f aca="false">D10&amp;" "&amp;E10&amp;"("&amp;K10&amp;") "&amp;IF(G10 = "〇"," UNSIGNED","")&amp;IF(H10 = "〇"," ZEROFILL","")&amp;IF(F10 = "〇"," NOT NULL","")&amp;IF(J10 = "",""," DEFAULT "&amp;J10)&amp;" ,"</f>
        <v>group_id VARCHAR(9) 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8" t="s">
        <v>48</v>
      </c>
      <c r="J11" s="8"/>
      <c r="K11" s="8" t="n">
        <v>10</v>
      </c>
      <c r="L11" s="6" t="s">
        <v>24</v>
      </c>
      <c r="N11" s="0" t="str">
        <f aca="false">D11&amp;" "&amp;E11&amp;"("&amp;K11&amp;") "&amp;IF(G11 = "〇"," UNSIGNED","")&amp;IF(H11 = "〇"," ZEROFILL","")&amp;IF(F11 = "〇"," NOT NULL","")&amp;IF(J11 = "",""," DEFAULT "&amp;J11)&amp;" ,"</f>
        <v>user_id VARCHAR(10) 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8"/>
      <c r="J12" s="8" t="n">
        <v>0</v>
      </c>
      <c r="K12" s="8"/>
      <c r="L12" s="8"/>
      <c r="N12" s="0" t="str">
        <f aca="false">D12&amp;" "&amp;E12&amp;"("&amp;K12&amp;") "&amp;IF(G12 = "〇"," UNSIGNED","")&amp;IF(H12 = "〇"," ZEROFILL","")&amp;IF(F12 = "〇"," NOT NULL","")&amp;IF(J12 = "",""," DEFAULT "&amp;J12)&amp;" ,"</f>
        <v>version SMALLINT()  UNSIGNED NOT NULL DEFAULT 0 ,</v>
      </c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N16" s="0" t="str">
        <f aca="false">"PRIMARY KEY("&amp;D16&amp;"),"</f>
        <v>PRIMARY KEY(acter_id),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86</v>
      </c>
      <c r="F20" s="19" t="s">
        <v>87</v>
      </c>
      <c r="G20" s="19"/>
      <c r="H20" s="19"/>
      <c r="I20" s="19"/>
      <c r="N20" s="0" t="str">
        <f aca="false">IF(C20 = "","","FOREIGN KEY("&amp;D20&amp;") REFERENCES "&amp;F20&amp;"("&amp;D20&amp;")")</f>
        <v>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9" t="s">
        <v>57</v>
      </c>
      <c r="G21" s="19"/>
      <c r="H21" s="19"/>
      <c r="I21" s="19"/>
      <c r="N21" s="0" t="str">
        <f aca="false">IF(C21 = "","","FOREIGN KEY("&amp;D21&amp;") REFERENCES "&amp;F21&amp;"("&amp;D21&amp;")")</f>
        <v>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9" t="s">
        <v>80</v>
      </c>
      <c r="G22" s="19"/>
      <c r="H22" s="19"/>
      <c r="I22" s="19"/>
      <c r="N22" s="0" t="str">
        <f aca="false">IF(C22 = "","","FOREIGN KEY("&amp;D22&amp;") REFERENCES "&amp;F22&amp;"("&amp;D22&amp;")")</f>
        <v>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9" t="s">
        <v>7</v>
      </c>
      <c r="G23" s="19"/>
      <c r="H23" s="19"/>
      <c r="I23" s="19"/>
      <c r="N23" s="0" t="str">
        <f aca="false">IF(C23 = "","","FOREIGN KEY("&amp;D23&amp;") REFERENCES "&amp;F23&amp;"("&amp;D23&amp;")")</f>
        <v>FOREIGN KEY(user_id) REFERENCES cor_user(user_id)</v>
      </c>
    </row>
    <row r="24" customFormat="false" ht="12.8" hidden="false" customHeight="false" outlineLevel="0" collapsed="false">
      <c r="N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8" t="s">
        <v>97</v>
      </c>
      <c r="N25" s="0" t="s">
        <v>98</v>
      </c>
    </row>
  </sheetData>
  <mergeCells count="5">
    <mergeCell ref="F19:I19"/>
    <mergeCell ref="F20:I20"/>
    <mergeCell ref="F21:I21"/>
    <mergeCell ref="F22:I22"/>
    <mergeCell ref="F23:I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H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6" activeCellId="0" sqref="D16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時系列マスタ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52</v>
      </c>
      <c r="N4" s="0" t="str">
        <f aca="false">D4&amp;" "&amp;E4&amp;"("&amp;K4&amp;") "&amp;IF(G4 = "〇"," UNSIGNED","")&amp;IF(H4 = "〇"," ZEROFILL","")&amp;IF(F4 = "〇"," NOT NULL","")&amp;IF(J4 = "",""," DEFAULT "&amp;J4)&amp;" ,"</f>
        <v>time_id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time_name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3"/>
      <c r="J8" s="3" t="n">
        <v>0</v>
      </c>
      <c r="K8" s="3"/>
      <c r="L8" s="3"/>
      <c r="N8" s="0" t="str">
        <f aca="false">D8&amp;" "&amp;E8&amp;"("&amp;K8&amp;") "&amp;IF(G8 = "〇"," UNSIGNED","")&amp;IF(H8 = "〇"," ZEROFILL","")&amp;IF(F8 = "〇"," NOT NULL","")&amp;IF(J8 = "",""," DEFAULT "&amp;J8)&amp;" ,"</f>
        <v>version SMALLINT()  UNSIGNED NOT NULL DEFAULT 0 ,</v>
      </c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N12" s="0" t="str">
        <f aca="false">"PRIMARY KEY("&amp;D12&amp;"),"</f>
        <v>PRIMARY KEY(time_id),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9" t="s">
        <v>87</v>
      </c>
      <c r="G16" s="19"/>
      <c r="H16" s="19"/>
      <c r="I16" s="19"/>
      <c r="N16" s="0" t="str">
        <f aca="false">IF(C16 = "","","FOREIGN KEY("&amp;D16&amp;") REFERENCES "&amp;F16&amp;"("&amp;D16&amp;")")</f>
        <v>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9" t="s">
        <v>7</v>
      </c>
      <c r="G17" s="19"/>
      <c r="H17" s="19"/>
      <c r="I17" s="19"/>
      <c r="N17" s="0" t="str">
        <f aca="false">IF(C17 = "","","FOREIGN KEY("&amp;D17&amp;") REFERENCES "&amp;F17&amp;"("&amp;D17&amp;")")</f>
        <v>FOREIGN KEY(user_id) REFERENCES cor_user(user_id)</v>
      </c>
    </row>
    <row r="18" customFormat="false" ht="12.8" hidden="false" customHeight="false" outlineLevel="0" collapsed="false">
      <c r="N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H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2" activeCellId="0" sqref="E22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関係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9</v>
      </c>
      <c r="L4" s="6" t="s">
        <v>66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rel_id VARCHAR(9)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3" t="s">
        <v>48</v>
      </c>
      <c r="J5" s="3"/>
      <c r="K5" s="3" t="n">
        <v>10</v>
      </c>
      <c r="L5" s="6" t="s">
        <v>69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rel_mst_id VARCHAR(10)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3"/>
      <c r="J6" s="3"/>
      <c r="K6" s="3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rel_mst_info VARCHAR(1200) 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8</v>
      </c>
      <c r="L7" s="6" t="s">
        <v>37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acter_id VARCHAR(8) 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3" t="s">
        <v>48</v>
      </c>
      <c r="J8" s="3"/>
      <c r="K8" s="3" t="n">
        <v>8</v>
      </c>
      <c r="L8" s="6" t="s">
        <v>37</v>
      </c>
      <c r="N8" s="0" t="str">
        <f aca="false">D8&amp;" "&amp;E8&amp;"("&amp;K8&amp;") "&amp;IF(G8 = "〇"," UNSIGNED","")&amp;IF(H8 = "〇"," ZEROFILL","")&amp;IF(F8 = "〇"," NOT NULL","")&amp;IF(J8 = "",""," DEFAULT "&amp;J8)&amp;" ,"</f>
        <v>target_id VARCHAR(8) 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3" t="s">
        <v>48</v>
      </c>
      <c r="J9" s="3"/>
      <c r="K9" s="3" t="n">
        <v>8</v>
      </c>
      <c r="L9" s="6" t="s">
        <v>49</v>
      </c>
      <c r="N9" s="0" t="str">
        <f aca="false">D9&amp;" "&amp;E9&amp;"("&amp;K9&amp;") "&amp;IF(G9 = "〇"," UNSIGNED","")&amp;IF(H9 = "〇"," ZEROFILL","")&amp;IF(F9 = "〇"," NOT NULL","")&amp;IF(J9 = "",""," DEFAULT "&amp;J9)&amp;" ,"</f>
        <v>opus_id VARCHAR(8) 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3" t="s">
        <v>48</v>
      </c>
      <c r="J10" s="1"/>
      <c r="K10" s="3" t="n">
        <v>8</v>
      </c>
      <c r="L10" s="6" t="s">
        <v>52</v>
      </c>
      <c r="N10" s="0" t="str">
        <f aca="false">D10&amp;" "&amp;E10&amp;"("&amp;K10&amp;") "&amp;IF(G10 = "〇"," UNSIGNED","")&amp;IF(H10 = "〇"," ZEROFILL","")&amp;IF(F10 = "〇"," NOT NULL","")&amp;IF(J10 = "",""," DEFAULT "&amp;J10)&amp;" ,"</f>
        <v>time_id VARCHAR(8) 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3" t="s">
        <v>48</v>
      </c>
      <c r="J11" s="3"/>
      <c r="K11" s="3" t="n">
        <v>10</v>
      </c>
      <c r="L11" s="6" t="s">
        <v>24</v>
      </c>
      <c r="N11" s="0" t="str">
        <f aca="false">D11&amp;" "&amp;E11&amp;"("&amp;K11&amp;") "&amp;IF(G11 = "〇"," UNSIGNED","")&amp;IF(H11 = "〇"," ZEROFILL","")&amp;IF(F11 = "〇"," NOT NULL","")&amp;IF(J11 = "",""," DEFAULT "&amp;J11)&amp;" ,"</f>
        <v>user_id VARCHAR(10) 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3"/>
      <c r="J12" s="3" t="n">
        <v>0</v>
      </c>
      <c r="K12" s="3"/>
      <c r="L12" s="3"/>
      <c r="N12" s="0" t="str">
        <f aca="false">D12&amp;" "&amp;E12&amp;"("&amp;K12&amp;") "&amp;IF(G12 = "〇"," UNSIGNED","")&amp;IF(H12 = "〇"," ZEROFILL","")&amp;IF(F12 = "〇"," NOT NULL","")&amp;IF(J12 = "",""," DEFAULT "&amp;J12)&amp;" ,"</f>
        <v>version SMALLINT()  UNSIGNED NOT NULL DEFAULT 0 ,</v>
      </c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N16" s="0" t="str">
        <f aca="false">"PRIMARY KEY("&amp;D16&amp;"),"</f>
        <v>PRIMARY KEY(rel_id),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9" t="s">
        <v>75</v>
      </c>
      <c r="G20" s="19"/>
      <c r="H20" s="19"/>
      <c r="I20" s="19"/>
      <c r="N20" s="0" t="str">
        <f aca="false">IF(C20 = "","","FOREIGN KEY("&amp;D20&amp;") REFERENCES "&amp;F20&amp;"("&amp;D20&amp;")")</f>
        <v>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9" t="s">
        <v>33</v>
      </c>
      <c r="G21" s="19"/>
      <c r="H21" s="19"/>
      <c r="I21" s="19"/>
      <c r="N21" s="0" t="str">
        <f aca="false">IF(C21 = "","","FOREIGN KEY("&amp;D21&amp;") REFERENCES "&amp;F21&amp;"("&amp;D21&amp;")")</f>
        <v>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9" t="s">
        <v>33</v>
      </c>
      <c r="G22" s="19"/>
      <c r="H22" s="19"/>
      <c r="I22" s="19"/>
      <c r="N22" s="0" t="str">
        <f aca="false">IF(C22 = "","","FOREIGN KEY("&amp;D22&amp;") REFERENCES "&amp;F22&amp;"("&amp;D22&amp;")")</f>
        <v>FOREIGN KEY(target_id) REFERENCES acter(target_id)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86</v>
      </c>
      <c r="F23" s="19" t="s">
        <v>87</v>
      </c>
      <c r="G23" s="19"/>
      <c r="H23" s="19"/>
      <c r="I23" s="19"/>
      <c r="N23" s="0" t="str">
        <f aca="false">IF(C23 = "","","FOREIGN KEY("&amp;D23&amp;") REFERENCES "&amp;F23&amp;"("&amp;D23&amp;")")</f>
        <v>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9" t="s">
        <v>57</v>
      </c>
      <c r="G24" s="19"/>
      <c r="H24" s="19"/>
      <c r="I24" s="19"/>
      <c r="N24" s="0" t="str">
        <f aca="false">IF(C24 = "","","FOREIGN KEY("&amp;D24&amp;") REFERENCES "&amp;F24&amp;"("&amp;D24&amp;")")</f>
        <v>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9" t="s">
        <v>7</v>
      </c>
      <c r="G25" s="19"/>
      <c r="H25" s="19"/>
      <c r="I25" s="19"/>
      <c r="N25" s="0" t="str">
        <f aca="false">IF(C25 = "","","FOREIGN KEY("&amp;D25&amp;") REFERENCES "&amp;F25&amp;"("&amp;D25&amp;")")</f>
        <v>FOREIGN KEY(user_id) REFERENCES cor_user(user_id)</v>
      </c>
    </row>
    <row r="26" customFormat="false" ht="12.8" hidden="false" customHeight="false" outlineLevel="0" collapsed="false">
      <c r="N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8" t="s">
        <v>97</v>
      </c>
      <c r="N27" s="0" t="s">
        <v>98</v>
      </c>
    </row>
  </sheetData>
  <mergeCells count="7">
    <mergeCell ref="F19:I19"/>
    <mergeCell ref="F20:I20"/>
    <mergeCell ref="F21:I21"/>
    <mergeCell ref="F22:I22"/>
    <mergeCell ref="F23:I23"/>
    <mergeCell ref="F24:I24"/>
    <mergeCell ref="F25:I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H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関係性マスタ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69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rel_mst_id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rel_mst_name VARCHAR(100) 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3"/>
      <c r="J8" s="3" t="n">
        <v>0</v>
      </c>
      <c r="K8" s="3"/>
      <c r="L8" s="3"/>
      <c r="N8" s="0" t="str">
        <f aca="false">D8&amp;" "&amp;E8&amp;"("&amp;K8&amp;") "&amp;IF(G8 = "〇"," UNSIGNED","")&amp;IF(H8 = "〇"," ZEROFILL","")&amp;IF(F8 = "〇"," NOT NULL","")&amp;IF(J8 = "",""," DEFAULT "&amp;J8)&amp;" ,"</f>
        <v>version SMALLINT()  UNSIGNED DEFAULT 0 ,</v>
      </c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N12" s="0" t="str">
        <f aca="false">"PRIMARY KEY("&amp;D12&amp;"),"</f>
        <v>PRIMARY KEY(rel_mst_id),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9" t="s">
        <v>87</v>
      </c>
      <c r="G16" s="19"/>
      <c r="H16" s="19"/>
      <c r="I16" s="19"/>
      <c r="N16" s="0" t="str">
        <f aca="false">IF(C16 = "","","FOREIGN KEY("&amp;D16&amp;") REFERENCES "&amp;F16&amp;"("&amp;D16&amp;")")</f>
        <v>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9" t="s">
        <v>7</v>
      </c>
      <c r="G17" s="19"/>
      <c r="H17" s="19"/>
      <c r="I17" s="19"/>
      <c r="N17" s="0" t="str">
        <f aca="false">IF(C17 = "","","FOREIGN KEY("&amp;D17&amp;") REFERENCES "&amp;F17&amp;"("&amp;D17&amp;")")</f>
        <v>FOREIGN KEY(user_id) REFERENCES cor_user(user_id)</v>
      </c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2" activeCellId="0" sqref="N22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グループマスタ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group_mst(</v>
      </c>
    </row>
    <row r="4" customFormat="false" ht="14.0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8" t="s">
        <v>21</v>
      </c>
      <c r="J4" s="8"/>
      <c r="K4" s="8" t="n">
        <v>9</v>
      </c>
      <c r="L4" s="6" t="s">
        <v>55</v>
      </c>
      <c r="N4" s="0" t="str">
        <f aca="false">D4&amp;" "&amp;E4&amp;"("&amp;K4&amp;") "&amp;IF(G4 = "〇"," UNSIGNED","")&amp;IF(H4 = "〇"," ZEROFILL","")&amp;IF(F4 = "〇"," NOT NULL","")&amp;IF(J4 = "",""," DEFAULT "&amp;J4)&amp;" ,"</f>
        <v>group_id VARCHAR(9)  NOT NULL ,</v>
      </c>
    </row>
    <row r="5" customFormat="false" ht="14.0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8"/>
      <c r="J5" s="8"/>
      <c r="K5" s="8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group_name VARCHAR(100)  NOT NULL ,</v>
      </c>
    </row>
    <row r="6" customFormat="false" ht="14.0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8"/>
      <c r="J6" s="8"/>
      <c r="K6" s="8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group_info VARCHAR(1200)  ,</v>
      </c>
    </row>
    <row r="7" customFormat="false" ht="14.0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8</v>
      </c>
      <c r="L7" s="6" t="s">
        <v>49</v>
      </c>
      <c r="N7" s="0" t="str">
        <f aca="false">D7&amp;" "&amp;E7&amp;"("&amp;K7&amp;") "&amp;IF(G7 = "〇"," UNSIGNED","")&amp;IF(H7 = "〇"," ZEROFILL","")&amp;IF(F7 = "〇"," NOT NULL","")&amp;IF(J7 = "",""," DEFAULT "&amp;J7)&amp;" ,"</f>
        <v>opus_id VARCHAR(8)  NOT NULL ,</v>
      </c>
    </row>
    <row r="8" customFormat="false" ht="14.0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3" t="s">
        <v>48</v>
      </c>
      <c r="J8" s="3"/>
      <c r="K8" s="3" t="n">
        <v>8</v>
      </c>
      <c r="L8" s="6" t="s">
        <v>52</v>
      </c>
      <c r="N8" s="0" t="str">
        <f aca="false">D8&amp;" "&amp;E8&amp;"("&amp;K8&amp;") "&amp;IF(G8 = "〇"," UNSIGNED","")&amp;IF(H8 = "〇"," ZEROFILL","")&amp;IF(F8 = "〇"," NOT NULL","")&amp;IF(J8 = "",""," DEFAULT "&amp;J8)&amp;" ,"</f>
        <v>time_id VARCHAR(8)  NOT NULL ,</v>
      </c>
    </row>
    <row r="9" customFormat="false" ht="14.0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3" t="s">
        <v>48</v>
      </c>
      <c r="J9" s="3"/>
      <c r="K9" s="3" t="n">
        <v>10</v>
      </c>
      <c r="L9" s="6" t="s">
        <v>24</v>
      </c>
      <c r="N9" s="0" t="str">
        <f aca="false">D9&amp;" "&amp;E9&amp;"("&amp;K9&amp;") "&amp;IF(G9 = "〇"," UNSIGNED","")&amp;IF(H9 = "〇"," ZEROFILL","")&amp;IF(F9 = "〇"," NOT NULL","")&amp;IF(J9 = "",""," DEFAULT "&amp;J9)&amp;" ,"</f>
        <v>user_id VARCHAR(10) 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8"/>
      <c r="J10" s="8" t="n">
        <v>0</v>
      </c>
      <c r="K10" s="8"/>
      <c r="L10" s="8"/>
      <c r="N10" s="0" t="str">
        <f aca="false">D10&amp;" "&amp;E10&amp;"("&amp;K10&amp;") "&amp;IF(G10 = "〇"," UNSIGNED","")&amp;IF(H10 = "〇"," ZEROFILL","")&amp;IF(F10 = "〇"," NOT NULL","")&amp;IF(J10 = "",""," DEFAULT "&amp;J10)&amp;" ,"</f>
        <v>version SMALLINT()  UNSIGNED NOT NULL DEFAULT 0 ,</v>
      </c>
    </row>
    <row r="12" customFormat="false" ht="12.8" hidden="false" customHeight="false" outlineLevel="0" collapsed="false">
      <c r="C12" s="0" t="s">
        <v>93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N14" s="0" t="str">
        <f aca="false">"PRIMARY KEY("&amp;D14&amp;"),"</f>
        <v>PRIMARY KEY(group_id),</v>
      </c>
    </row>
    <row r="16" customFormat="false" ht="12.8" hidden="false" customHeight="false" outlineLevel="0" collapsed="false">
      <c r="C16" s="0" t="s">
        <v>94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95</v>
      </c>
      <c r="F17" s="17" t="s">
        <v>96</v>
      </c>
      <c r="G17" s="17"/>
      <c r="H17" s="17"/>
      <c r="I17" s="17"/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86</v>
      </c>
      <c r="F18" s="19" t="s">
        <v>87</v>
      </c>
      <c r="G18" s="19"/>
      <c r="H18" s="19"/>
      <c r="I18" s="19"/>
      <c r="N18" s="0" t="str">
        <f aca="false">IF(C18 = "","","FOREIGN KEY("&amp;D18&amp;") REFERENCES "&amp;F18&amp;"("&amp;D18&amp;")")</f>
        <v>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9" t="s">
        <v>57</v>
      </c>
      <c r="G19" s="19"/>
      <c r="H19" s="19"/>
      <c r="I19" s="19"/>
      <c r="N19" s="0" t="str">
        <f aca="false">IF(C19 = "","","FOREIGN KEY("&amp;D19&amp;") REFERENCES "&amp;F19&amp;"("&amp;D19&amp;")")</f>
        <v>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9" t="s">
        <v>7</v>
      </c>
      <c r="G20" s="19"/>
      <c r="H20" s="19"/>
      <c r="I20" s="19"/>
      <c r="N20" s="0" t="str">
        <f aca="false">IF(C20 = "","","FOREIGN KEY("&amp;D20&amp;") REFERENCES "&amp;F20&amp;"("&amp;D20&amp;")")</f>
        <v>FOREIGN KEY(user_id) REFERENCES cor_user(user_id)</v>
      </c>
    </row>
    <row r="22" customFormat="false" ht="12.8" hidden="false" customHeight="false" outlineLevel="0" collapsed="false">
      <c r="B22" s="18" t="s">
        <v>97</v>
      </c>
      <c r="N22" s="0" t="s">
        <v>98</v>
      </c>
    </row>
  </sheetData>
  <mergeCells count="4">
    <mergeCell ref="F17:I17"/>
    <mergeCell ref="F18:I18"/>
    <mergeCell ref="F19:I19"/>
    <mergeCell ref="F20:I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H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343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86</v>
      </c>
      <c r="D2" s="2" t="s">
        <v>87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作品マスタ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49</v>
      </c>
      <c r="N4" s="0" t="str">
        <f aca="false">D4&amp;" "&amp;E4&amp;"("&amp;K4&amp;") "&amp;IF(G4 = "〇"," UNSIGNED","")&amp;IF(H4 = "〇"," ZEROFILL","")&amp;IF(F4 = "〇"," NOT NULL","")&amp;IF(J4 = "",""," DEFAULT "&amp;J4)&amp;" ,"</f>
        <v>opus_id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opus_name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10</v>
      </c>
      <c r="L6" s="6" t="s">
        <v>24</v>
      </c>
      <c r="N6" s="0" t="str">
        <f aca="false">D6&amp;" "&amp;E6&amp;"("&amp;K6&amp;") "&amp;IF(G6 = "〇"," UNSIGNED","")&amp;IF(H6 = "〇"," ZEROFILL","")&amp;IF(F6 = "〇"," NOT NULL","")&amp;IF(J6 = "",""," DEFAULT "&amp;J6)&amp;" ,"</f>
        <v>user_id VARCHAR(10)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N11" s="0" t="str">
        <f aca="false">"PRIMARY KEY("&amp;D11&amp;"),"</f>
        <v>PRIMARY KEY(opus_id),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9" t="s">
        <v>7</v>
      </c>
      <c r="G15" s="19"/>
      <c r="H15" s="19"/>
      <c r="I15" s="19"/>
      <c r="N15" s="0" t="str">
        <f aca="false">IF(C15 = "","","FOREIGN KEY("&amp;D15&amp;") REFERENCES "&amp;F15&amp;"("&amp;D15&amp;")")</f>
        <v>FOREIGN KEY(user_id) REFERENCES cor_user(user_id)</v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H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2.734375" defaultRowHeight="12.8" zeroHeight="false" outlineLevelRow="0" outlineLevelCol="0"/>
  <sheetData>
    <row r="2" customFormat="false" ht="12.8" hidden="false" customHeight="false" outlineLevel="0" collapsed="false">
      <c r="B2" s="0" t="s">
        <v>99</v>
      </c>
    </row>
    <row r="3" customFormat="false" ht="12.8" hidden="false" customHeight="false" outlineLevel="0" collapsed="false">
      <c r="B3" s="0" t="s">
        <v>100</v>
      </c>
      <c r="C3" s="0" t="s">
        <v>101</v>
      </c>
    </row>
    <row r="4" customFormat="false" ht="12.8" hidden="false" customHeight="false" outlineLevel="0" collapsed="false">
      <c r="B4" s="0" t="s">
        <v>31</v>
      </c>
      <c r="C4" s="0" t="s">
        <v>102</v>
      </c>
    </row>
    <row r="5" customFormat="false" ht="12.8" hidden="false" customHeight="false" outlineLevel="0" collapsed="false">
      <c r="B5" s="0" t="s">
        <v>103</v>
      </c>
      <c r="C5" s="0" t="s">
        <v>104</v>
      </c>
    </row>
    <row r="6" customFormat="false" ht="12.8" hidden="false" customHeight="false" outlineLevel="0" collapsed="false">
      <c r="B6" s="0" t="s">
        <v>105</v>
      </c>
      <c r="C6" s="0" t="s">
        <v>106</v>
      </c>
    </row>
    <row r="7" customFormat="false" ht="12.8" hidden="false" customHeight="false" outlineLevel="0" collapsed="false">
      <c r="B7" s="20" t="s">
        <v>107</v>
      </c>
      <c r="C7" s="0" t="s">
        <v>108</v>
      </c>
    </row>
    <row r="8" customFormat="false" ht="12.8" hidden="false" customHeight="false" outlineLevel="0" collapsed="false">
      <c r="B8" s="0" t="s">
        <v>23</v>
      </c>
      <c r="C8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2021-07-22T08:58:54Z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