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72" visibility="visible"/>
  </bookViews>
  <sheets>
    <sheet name="CHRMO" sheetId="1" r:id="rId4"/>
  </sheets>
  <definedNames>
    <definedName name="_xlnm.Print_Area" localSheetId="0">'CHRMO'!$A$1:$U$45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<sst xmlns="http://schemas.openxmlformats.org/spreadsheetml/2006/main" uniqueCount="83">
  <si>
    <t>Appendix 32</t>
  </si>
  <si>
    <t>Republic of the Philippines</t>
  </si>
  <si>
    <t>Province of Davao del Norte</t>
  </si>
  <si>
    <t>CITY GOVERNMENT OF PANABO</t>
  </si>
  <si>
    <t>YEAR-END BONUS &amp; CASH GIFT PAYROLL JOURNAL</t>
  </si>
  <si>
    <t>For the year 2023</t>
  </si>
  <si>
    <t xml:space="preserve">LGU : </t>
  </si>
  <si>
    <t>Panabo City</t>
  </si>
  <si>
    <t xml:space="preserve">Fund : </t>
  </si>
  <si>
    <t>CHRMO</t>
  </si>
  <si>
    <t>We acknowledge receipt of cash shown opposite our name as full compensation for services rendered for the period covered.</t>
  </si>
  <si>
    <t>Serial No.</t>
  </si>
  <si>
    <t>Name</t>
  </si>
  <si>
    <t>M</t>
  </si>
  <si>
    <t>F</t>
  </si>
  <si>
    <t>Position</t>
  </si>
  <si>
    <t>Employee No.</t>
  </si>
  <si>
    <t>COMPENSATIONS</t>
  </si>
  <si>
    <t>DEDUCTIONS</t>
  </si>
  <si>
    <t>Net Amount Due</t>
  </si>
  <si>
    <t>Signature of Recipient</t>
  </si>
  <si>
    <t>MONTHLY RATE</t>
  </si>
  <si>
    <t>Number of Days</t>
  </si>
  <si>
    <t>CASH GIFT</t>
  </si>
  <si>
    <t>Gross Amount Earned</t>
  </si>
  <si>
    <t>ALERIA , ROSIFILDA</t>
  </si>
  <si>
    <t>Administrative Aide IV (Bookbinder II)</t>
  </si>
  <si>
    <t>ARCENO , RHEA ROSE</t>
  </si>
  <si>
    <t>Administrative Officer IV (Human Resource Management Officer II)</t>
  </si>
  <si>
    <t>BADAL , MEL-JUN</t>
  </si>
  <si>
    <t>Administrative Officer V (Human Resource Management Officer III)</t>
  </si>
  <si>
    <t>BASCON , MARY SIM</t>
  </si>
  <si>
    <t>Administrative Aide IV (Driver II)</t>
  </si>
  <si>
    <t>BURASCA , CLIFFORD</t>
  </si>
  <si>
    <t>Human Resource Management Officer II</t>
  </si>
  <si>
    <t>CAFE , JAN MARI</t>
  </si>
  <si>
    <t>City Government Department Head I</t>
  </si>
  <si>
    <t>CANLOBO , DAISY</t>
  </si>
  <si>
    <t>CEPADA , EAJEAN JOY PRINCESS</t>
  </si>
  <si>
    <t>CONSUEGRA , ALITHA</t>
  </si>
  <si>
    <t>DIANZON , DAISY</t>
  </si>
  <si>
    <t>GALAN , ALMIRA</t>
  </si>
  <si>
    <t>Administrative Assistant II (Human Resource Management Assistant)</t>
  </si>
  <si>
    <t>GARCIA , BERNADETTE</t>
  </si>
  <si>
    <t>Administrative Assistant I (Bookbinder III)</t>
  </si>
  <si>
    <t>GARCIA , LORVENA</t>
  </si>
  <si>
    <t>Administrative Officer II (Human Resource Management Officer  I)</t>
  </si>
  <si>
    <t>LAJERA , MARIVEL</t>
  </si>
  <si>
    <t>ORMEGA , MARIA FATIMA</t>
  </si>
  <si>
    <t>TOTAL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</si>
  <si>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</si>
  <si>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</si>
  <si>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</si>
  <si>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</si>
  <si>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CERTIFIED:  Supporting documents complete and proper.</t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</si>
  <si>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</si>
  <si>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  Cash available for the purpose.</t>
    </r>
  </si>
  <si>
    <t>JAN MARI G. CAFE, MBA</t>
  </si>
  <si>
    <t>MYLENE M. HERMOSORA, CPA</t>
  </si>
  <si>
    <t>KIRK B. SAMILLANO</t>
  </si>
  <si>
    <t>CGDH I - CHRMO</t>
  </si>
  <si>
    <t>Date</t>
  </si>
  <si>
    <t>City Accountant</t>
  </si>
  <si>
    <t xml:space="preserve">       City Treasurer                        </t>
  </si>
  <si>
    <t>Authorized Official</t>
  </si>
  <si>
    <t xml:space="preserve">Head of Accounting Division/Unit
</t>
  </si>
  <si>
    <t xml:space="preserve">      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</si>
  <si>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</si>
  <si>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</si>
  <si>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</si>
  <si>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</si>
  <si>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</si>
  <si>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</si>
  <si>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</si>
  <si>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</si>
  <si>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</si>
  <si>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</si>
  <si>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>Signature over Printed Name</t>
  </si>
  <si>
    <t xml:space="preserve"> Local Chief Executive</t>
  </si>
  <si>
    <t>Disbursing Officer</t>
  </si>
  <si>
    <t xml:space="preserve">TO CALCULATE IF QUALIFIED: USE THE CALENDAR DAYS IN COUNTING </t>
  </si>
  <si>
    <t>FOR EXAMPLE: IF its 4 months (4 X 30 days (average number of days in a month)</t>
  </si>
  <si>
    <t>120 days and count the days from the last day applicable backwards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</si>
</sst>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_-* #,##0_-;\-* #,##0_-;_-* &quot;-&quot;??_-;_-@_-"/>
  </numFmts>
  <fonts count="24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FF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single"/>
      <sz val="11"/>
      <color rgb="FF000000"/>
      <name val="Times New Roman"/>
    </font>
    <font>
      <b val="0"/>
      <i val="1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vertical="top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horizontal="left" textRotation="0" wrapText="false" shrinkToFit="false" indent="1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5" fillId="0" borderId="0" applyFont="0" applyNumberFormat="1" applyFill="0" applyBorder="0" applyAlignment="1">
      <alignment vertical="center" textRotation="0" wrapText="false" shrinkToFit="false"/>
    </xf>
    <xf xfId="0" fontId="9" numFmtId="164" fillId="0" borderId="0" applyFont="1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164" fillId="0" borderId="0" applyFont="1" applyNumberFormat="1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6" numFmtId="164" fillId="2" borderId="0" applyFont="1" applyNumberFormat="1" applyFill="1" applyBorder="0" applyAlignment="1">
      <alignment horizontal="center" textRotation="0" wrapText="false" shrinkToFit="false"/>
    </xf>
    <xf xfId="0" fontId="11" numFmtId="164" fillId="2" borderId="0" applyFont="1" applyNumberFormat="1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right" vertical="top" textRotation="0" wrapText="tru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2" applyFont="1" applyNumberFormat="0" applyFill="0" applyBorder="1" applyAlignment="0">
      <alignment textRotation="0" wrapText="false" shrinkToFit="false"/>
    </xf>
    <xf xfId="0" fontId="13" numFmtId="0" fillId="0" borderId="5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vertical="center" textRotation="0" wrapText="false" shrinkToFit="false"/>
    </xf>
    <xf xfId="0" fontId="13" numFmtId="0" fillId="0" borderId="7" applyFont="1" applyNumberFormat="0" applyFill="0" applyBorder="1" applyAlignment="1">
      <alignment vertical="center" textRotation="0" wrapText="false" shrinkToFit="false"/>
    </xf>
    <xf xfId="0" fontId="13" numFmtId="0" fillId="0" borderId="8" applyFont="1" applyNumberFormat="0" applyFill="0" applyBorder="1" applyAlignment="1">
      <alignment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164" fillId="2" borderId="0" applyFont="1" applyNumberFormat="1" applyFill="1" applyBorder="0" applyAlignment="1">
      <alignment horizontal="center" vertical="center" textRotation="0" wrapText="false" shrinkToFit="false"/>
    </xf>
    <xf xfId="0" fontId="16" numFmtId="164" fillId="0" borderId="0" applyFont="1" applyNumberFormat="1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horizontal="center" textRotation="0" wrapText="false" shrinkToFit="false"/>
    </xf>
    <xf xfId="0" fontId="16" numFmtId="165" fillId="2" borderId="0" applyFont="1" applyNumberFormat="1" applyFill="1" applyBorder="0" applyAlignment="1">
      <alignment vertical="center" textRotation="0" wrapText="false" shrinkToFit="false"/>
    </xf>
    <xf xfId="0" fontId="16" numFmtId="164" fillId="2" borderId="0" applyFont="1" applyNumberFormat="1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vertical="center" textRotation="0" wrapText="false" shrinkToFit="false"/>
    </xf>
    <xf xfId="0" fontId="15" numFmtId="0" fillId="2" borderId="0" applyFont="1" applyNumberFormat="0" applyFill="1" applyBorder="0" applyAlignment="1">
      <alignment horizontal="left" vertical="center" textRotation="0" wrapText="false" shrinkToFit="false"/>
    </xf>
    <xf xfId="0" fontId="18" numFmtId="164" fillId="2" borderId="0" applyFont="1" applyNumberFormat="1" applyFill="1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vertical="center" textRotation="0" wrapText="true" shrinkToFit="false"/>
    </xf>
    <xf xfId="0" fontId="17" numFmtId="164" fillId="2" borderId="0" applyFont="1" applyNumberFormat="1" applyFill="1" applyBorder="0" applyAlignment="0">
      <alignment textRotation="0" wrapText="false" shrinkToFit="false"/>
    </xf>
    <xf xfId="0" fontId="6" numFmtId="164" fillId="3" borderId="9" applyFont="1" applyNumberFormat="1" applyFill="1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horizontal="center" textRotation="0" wrapText="false" shrinkToFit="false"/>
    </xf>
    <xf xfId="0" fontId="6" numFmtId="164" fillId="0" borderId="0" applyFont="1" applyNumberFormat="1" applyFill="0" applyBorder="0" applyAlignment="1">
      <alignment horizont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21" numFmtId="0" fillId="0" borderId="0" applyFont="1" applyNumberFormat="0" applyFill="0" applyBorder="0" applyAlignment="1">
      <alignment horizontal="right" textRotation="18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22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13" numFmtId="0" fillId="0" borderId="10" applyFont="1" applyNumberFormat="0" applyFill="0" applyBorder="1" applyAlignment="1">
      <alignment horizontal="center" vertical="center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8" numFmtId="0" fillId="0" borderId="12" applyFont="1" applyNumberFormat="0" applyFill="0" applyBorder="1" applyAlignment="1">
      <alignment horizontal="center" vertical="center" textRotation="0" wrapText="false" shrinkToFit="false"/>
    </xf>
    <xf xfId="0" fontId="8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tru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true" shrinkToFit="false"/>
    </xf>
    <xf xfId="0" fontId="7" numFmtId="0" fillId="0" borderId="17" applyFont="1" applyNumberFormat="0" applyFill="0" applyBorder="1" applyAlignment="1">
      <alignment horizontal="center" vertical="center" textRotation="0" wrapText="true" shrinkToFit="false"/>
    </xf>
    <xf xfId="0" fontId="13" numFmtId="0" fillId="0" borderId="18" applyFont="1" applyNumberFormat="0" applyFill="0" applyBorder="1" applyAlignment="1">
      <alignment horizontal="center" vertical="center" textRotation="0" wrapText="true" shrinkToFit="false"/>
    </xf>
    <xf xfId="0" fontId="13" numFmtId="0" fillId="0" borderId="19" applyFont="1" applyNumberFormat="0" applyFill="0" applyBorder="1" applyAlignment="1">
      <alignment horizontal="center" vertical="center" textRotation="0" wrapText="true" shrinkToFit="false"/>
    </xf>
    <xf xfId="0" fontId="7" numFmtId="0" fillId="0" borderId="20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7" numFmtId="0" fillId="0" borderId="24" applyFont="1" applyNumberFormat="0" applyFill="0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right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true" shrinkToFit="false"/>
    </xf>
    <xf xfId="0" fontId="7" numFmtId="0" fillId="0" borderId="27" applyFont="1" applyNumberFormat="0" applyFill="0" applyBorder="1" applyAlignment="1">
      <alignment horizontal="center" vertical="center" textRotation="0" wrapText="tru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31" applyFont="1" applyNumberFormat="0" applyFill="0" applyBorder="1" applyAlignment="1">
      <alignment horizontal="center" vertical="center" textRotation="0" wrapText="false" shrinkToFit="false"/>
    </xf>
    <xf xfId="0" fontId="6" numFmtId="0" fillId="0" borderId="38" applyFont="1" applyNumberFormat="0" applyFill="0" applyBorder="1" applyAlignment="1">
      <alignment horizontal="center" vertical="center" textRotation="0" wrapText="false" shrinkToFit="false"/>
    </xf>
    <xf xfId="0" fontId="6" numFmtId="0" fillId="0" borderId="39" applyFont="1" applyNumberFormat="0" applyFill="0" applyBorder="1" applyAlignment="1">
      <alignment horizontal="center" vertical="center" textRotation="0" wrapText="false" shrinkToFit="false"/>
    </xf>
    <xf xfId="0" fontId="6" numFmtId="0" fillId="0" borderId="40" applyFont="1" applyNumberFormat="0" applyFill="0" applyBorder="1" applyAlignment="1">
      <alignment horizontal="center" vertical="center" textRotation="0" wrapText="false" shrinkToFit="false"/>
    </xf>
    <xf xfId="0" fontId="6" numFmtId="0" fillId="0" borderId="41" applyFont="1" applyNumberFormat="0" applyFill="0" applyBorder="1" applyAlignment="1">
      <alignment horizontal="center" vertical="center" textRotation="0" wrapText="false" shrinkToFit="false"/>
    </xf>
    <xf xfId="0" fontId="6" numFmtId="0" fillId="0" borderId="42" applyFont="1" applyNumberFormat="0" applyFill="0" applyBorder="1" applyAlignment="1">
      <alignment horizontal="center" vertical="center" textRotation="0" wrapText="false" shrinkToFit="false"/>
    </xf>
    <xf xfId="0" fontId="6" numFmtId="0" fillId="0" borderId="43" applyFont="1" applyNumberFormat="0" applyFill="0" applyBorder="1" applyAlignment="1">
      <alignment horizontal="center" vertical="center" textRotation="0" wrapText="false" shrinkToFit="false"/>
    </xf>
    <xf xfId="0" fontId="6" numFmtId="0" fillId="0" borderId="44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true" shrinkToFit="false"/>
    </xf>
    <xf xfId="0" fontId="7" numFmtId="0" fillId="0" borderId="34" applyFont="1" applyNumberFormat="0" applyFill="0" applyBorder="1" applyAlignment="1">
      <alignment horizontal="center" vertical="center" textRotation="0" wrapText="true" shrinkToFit="false"/>
    </xf>
    <xf xfId="0" fontId="7" numFmtId="0" fillId="0" borderId="3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W63"/>
  <sheetViews>
    <sheetView tabSelected="1" workbookViewId="0" zoomScale="85" zoomScaleNormal="85" view="pageBreakPreview" showGridLines="true" showRowColHeaders="1">
      <pane xSplit="2" topLeftCell="C1" activePane="topRight" state="frozen"/>
      <selection pane="topRight" activeCell="T12" sqref="T12:T14"/>
    </sheetView>
  </sheetViews>
  <sheetFormatPr defaultRowHeight="14.4" outlineLevelRow="0" outlineLevelCol="0"/>
  <cols>
    <col min="1" max="1" width="5.5" customWidth="true" style="0"/>
    <col min="2" max="2" width="33" customWidth="true" style="0"/>
    <col min="3" max="3" width="3.3984375" customWidth="true" style="0"/>
    <col min="4" max="4" width="3.3984375" customWidth="true" style="0"/>
    <col min="5" max="5" width="26.09765625" customWidth="true" style="0"/>
    <col min="6" max="6" width="11.69921875" customWidth="true" style="0"/>
    <col min="7" max="7" width="17.8984375" customWidth="true" style="0"/>
    <col min="8" max="8" width="7.5" hidden="true" customWidth="true" style="0"/>
    <col min="9" max="9" width="13.69921875" hidden="true" customWidth="true" style="0"/>
    <col min="10" max="10" width="17.8984375" customWidth="true" style="0"/>
    <col min="11" max="11" width="14.8984375" customWidth="true" style="0"/>
    <col min="12" max="12" width="16.59765625" customWidth="true" style="0"/>
    <col min="13" max="13" width="11.5" hidden="true" customWidth="true" style="0"/>
    <col min="14" max="14" width="11.5" hidden="true" customWidth="true" style="0"/>
    <col min="15" max="15" width="11.5" hidden="true" customWidth="true" style="0"/>
    <col min="16" max="16" width="12.3984375" hidden="true" customWidth="true" style="0"/>
    <col min="17" max="17" width="16.59765625" customWidth="true" style="0"/>
    <col min="18" max="18" width="13.8984375" hidden="true" customWidth="true" style="0"/>
    <col min="19" max="19" width="12.69921875" customWidth="true" style="0"/>
    <col min="20" max="20" width="18.19921875" customWidth="true" style="0"/>
    <col min="21" max="21" width="26.19921875" hidden="true" customWidth="true" style="0"/>
    <col min="22" max="22" width="5.59765625" customWidth="true" style="0"/>
    <col min="23" max="23" width="22" customWidth="true" style="0"/>
  </cols>
  <sheetData>
    <row r="1" spans="1:23" customHeight="1" ht="17.25" s="18" customFormat="1">
      <c r="S1" s="94" t="s">
        <v>0</v>
      </c>
      <c r="T1" s="94"/>
      <c r="U1" s="94"/>
      <c r="W1" s="18"/>
    </row>
    <row r="2" spans="1:23" customHeight="1" ht="17.25" s="18" customFormat="1">
      <c r="A2" s="95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35"/>
      <c r="W2" s="18"/>
    </row>
    <row r="3" spans="1:23" customHeight="1" ht="17.25" s="18" customFormat="1">
      <c r="A3" s="95" t="s">
        <v>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35"/>
      <c r="W3" s="18"/>
    </row>
    <row r="4" spans="1:23" customHeight="1" ht="17.25" s="18" customFormat="1">
      <c r="A4" s="95" t="s">
        <v>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35"/>
      <c r="W4" s="18"/>
    </row>
    <row r="5" spans="1:23" customHeight="1" ht="18" s="1" customFormat="1">
      <c r="A5" s="97" t="s">
        <v>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36"/>
      <c r="W5" s="1"/>
    </row>
    <row r="6" spans="1:23" customHeight="1" ht="16.5" s="1" customFormat="1">
      <c r="A6" s="98" t="s">
        <v>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37"/>
      <c r="W6" s="1"/>
    </row>
    <row r="7" spans="1:23" customHeight="1" ht="8.25" s="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W7" s="1"/>
    </row>
    <row r="8" spans="1:23" s="1" customFormat="1">
      <c r="A8" s="11" t="s">
        <v>6</v>
      </c>
      <c r="B8" s="11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T8" s="11"/>
      <c r="U8" s="11"/>
      <c r="W8" s="1"/>
    </row>
    <row r="9" spans="1:23" s="1" customFormat="1">
      <c r="A9" s="11" t="s">
        <v>8</v>
      </c>
      <c r="B9" s="6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T9" s="6"/>
      <c r="U9" s="6"/>
      <c r="W9" s="1"/>
    </row>
    <row r="10" spans="1:23" customHeight="1" ht="22.5" s="1" customFormat="1">
      <c r="A10" s="7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6"/>
      <c r="W10" s="1"/>
    </row>
    <row r="11" spans="1:23" customHeight="1" ht="9" s="1" customForma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W11" s="1"/>
    </row>
    <row r="12" spans="1:23" customHeight="1" ht="24">
      <c r="A12" s="99" t="s">
        <v>11</v>
      </c>
      <c r="B12" s="102" t="s">
        <v>12</v>
      </c>
      <c r="C12" s="105" t="s">
        <v>13</v>
      </c>
      <c r="D12" s="108" t="s">
        <v>14</v>
      </c>
      <c r="E12" s="111" t="s">
        <v>15</v>
      </c>
      <c r="F12" s="91" t="s">
        <v>16</v>
      </c>
      <c r="G12" s="114" t="s">
        <v>17</v>
      </c>
      <c r="H12" s="115"/>
      <c r="I12" s="115"/>
      <c r="J12" s="116"/>
      <c r="K12" s="117"/>
      <c r="L12" s="118" t="s">
        <v>18</v>
      </c>
      <c r="M12" s="119"/>
      <c r="N12" s="119"/>
      <c r="O12" s="119"/>
      <c r="P12" s="120"/>
      <c r="Q12" s="121"/>
      <c r="R12" s="121"/>
      <c r="S12" s="122"/>
      <c r="T12" s="123" t="s">
        <v>19</v>
      </c>
      <c r="U12" s="111" t="s">
        <v>20</v>
      </c>
      <c r="V12" s="3"/>
      <c r="W12"/>
    </row>
    <row r="13" spans="1:23" customHeight="1" ht="19.5">
      <c r="A13" s="100"/>
      <c r="B13" s="103"/>
      <c r="C13" s="106"/>
      <c r="D13" s="109"/>
      <c r="E13" s="112"/>
      <c r="F13" s="92"/>
      <c r="G13" s="83" t="s">
        <v>21</v>
      </c>
      <c r="H13" s="85" t="s">
        <v>22</v>
      </c>
      <c r="I13" s="87" t="s">
        <v>21</v>
      </c>
      <c r="J13" s="89" t="s">
        <v>23</v>
      </c>
      <c r="K13" s="83" t="s">
        <v>24</v>
      </c>
      <c r="L13" s="77"/>
      <c r="M13" s="39"/>
      <c r="N13" s="39"/>
      <c r="O13" s="39"/>
      <c r="P13" s="40"/>
      <c r="Q13" s="79"/>
      <c r="R13" s="21"/>
      <c r="S13" s="81"/>
      <c r="T13" s="124"/>
      <c r="U13" s="112"/>
      <c r="V13" s="2"/>
      <c r="W13"/>
    </row>
    <row r="14" spans="1:23" customHeight="1" ht="37.5">
      <c r="A14" s="101"/>
      <c r="B14" s="104"/>
      <c r="C14" s="107"/>
      <c r="D14" s="110"/>
      <c r="E14" s="113"/>
      <c r="F14" s="93"/>
      <c r="G14" s="84"/>
      <c r="H14" s="86"/>
      <c r="I14" s="88"/>
      <c r="J14" s="90"/>
      <c r="K14" s="84"/>
      <c r="L14" s="78"/>
      <c r="M14" s="41"/>
      <c r="N14" s="41"/>
      <c r="O14" s="41"/>
      <c r="P14" s="42"/>
      <c r="Q14" s="80"/>
      <c r="R14" s="17"/>
      <c r="S14" s="82"/>
      <c r="T14" s="125"/>
      <c r="U14" s="113"/>
      <c r="V14" s="2"/>
      <c r="W14"/>
    </row>
    <row r="15" spans="1:23" customHeight="1" ht="30">
      <c r="A15" s="43">
        <v>1</v>
      </c>
      <c r="B15" s="65" t="s">
        <v>25</v>
      </c>
      <c r="C15" s="54"/>
      <c r="D15" s="54">
        <v>1</v>
      </c>
      <c r="E15" s="64" t="s">
        <v>26</v>
      </c>
      <c r="F15" s="51">
        <v>439</v>
      </c>
      <c r="G15" s="53">
        <v>14135</v>
      </c>
      <c r="H15" s="55"/>
      <c r="I15" s="56"/>
      <c r="J15" s="56">
        <v>5000</v>
      </c>
      <c r="K15" s="57">
        <f>G15+J15</f>
        <v>19135</v>
      </c>
      <c r="L15" s="58"/>
      <c r="M15" s="59"/>
      <c r="N15" s="59"/>
      <c r="O15" s="59"/>
      <c r="P15" s="52"/>
      <c r="Q15" s="60"/>
      <c r="R15" s="56"/>
      <c r="S15" s="61">
        <f>SUM(P15:P15,R15:R15)</f>
        <v>0</v>
      </c>
      <c r="T15" s="66">
        <f>K15-S15</f>
        <v>19135</v>
      </c>
      <c r="W15" s="44"/>
    </row>
    <row r="16" spans="1:23" customHeight="1" ht="30">
      <c r="A16" s="43">
        <v>2</v>
      </c>
      <c r="B16" s="65" t="s">
        <v>27</v>
      </c>
      <c r="C16" s="54"/>
      <c r="D16" s="54">
        <v>1</v>
      </c>
      <c r="E16" s="64" t="s">
        <v>28</v>
      </c>
      <c r="F16" s="51">
        <v>1111</v>
      </c>
      <c r="G16" s="53">
        <v>32957</v>
      </c>
      <c r="H16" s="55"/>
      <c r="I16" s="56"/>
      <c r="J16" s="56">
        <v>5000</v>
      </c>
      <c r="K16" s="57">
        <f>G16+J16</f>
        <v>37957</v>
      </c>
      <c r="L16" s="58"/>
      <c r="M16" s="59"/>
      <c r="N16" s="59"/>
      <c r="O16" s="59"/>
      <c r="P16" s="52"/>
      <c r="Q16" s="60"/>
      <c r="R16" s="56"/>
      <c r="S16" s="61">
        <f>SUM(P16:P16,R16:R16)</f>
        <v>0</v>
      </c>
      <c r="T16" s="66">
        <f>K16-S16</f>
        <v>37957</v>
      </c>
      <c r="W16" s="44"/>
    </row>
    <row r="17" spans="1:23" customHeight="1" ht="30">
      <c r="A17" s="43">
        <v>3</v>
      </c>
      <c r="B17" s="65" t="s">
        <v>29</v>
      </c>
      <c r="C17" s="54">
        <v>1</v>
      </c>
      <c r="D17" s="54"/>
      <c r="E17" s="64" t="s">
        <v>30</v>
      </c>
      <c r="F17" s="51">
        <v>77</v>
      </c>
      <c r="G17" s="53">
        <v>42964</v>
      </c>
      <c r="H17" s="55"/>
      <c r="I17" s="56"/>
      <c r="J17" s="56">
        <v>5000</v>
      </c>
      <c r="K17" s="57">
        <f>G17+J17</f>
        <v>47964</v>
      </c>
      <c r="L17" s="58"/>
      <c r="M17" s="59"/>
      <c r="N17" s="59"/>
      <c r="O17" s="59"/>
      <c r="P17" s="52"/>
      <c r="Q17" s="60"/>
      <c r="R17" s="56"/>
      <c r="S17" s="61">
        <f>SUM(P17:P17,R17:R17)</f>
        <v>0</v>
      </c>
      <c r="T17" s="66">
        <f>K17-S17</f>
        <v>47964</v>
      </c>
      <c r="W17" s="44"/>
    </row>
    <row r="18" spans="1:23" customHeight="1" ht="30">
      <c r="A18" s="43">
        <v>4</v>
      </c>
      <c r="B18" s="65" t="s">
        <v>31</v>
      </c>
      <c r="C18" s="54"/>
      <c r="D18" s="54">
        <v>1</v>
      </c>
      <c r="E18" s="64" t="s">
        <v>32</v>
      </c>
      <c r="F18" s="51">
        <v>358</v>
      </c>
      <c r="G18" s="53">
        <v>14135</v>
      </c>
      <c r="H18" s="55"/>
      <c r="I18" s="56"/>
      <c r="J18" s="56">
        <v>5000</v>
      </c>
      <c r="K18" s="57">
        <f>G18+J18</f>
        <v>19135</v>
      </c>
      <c r="L18" s="58"/>
      <c r="M18" s="59"/>
      <c r="N18" s="59"/>
      <c r="O18" s="59"/>
      <c r="P18" s="52"/>
      <c r="Q18" s="60"/>
      <c r="R18" s="56"/>
      <c r="S18" s="61">
        <f>SUM(P18:P18,R18:R18)</f>
        <v>0</v>
      </c>
      <c r="T18" s="66">
        <f>K18-S18</f>
        <v>19135</v>
      </c>
      <c r="W18" s="44"/>
    </row>
    <row r="19" spans="1:23" customHeight="1" ht="30">
      <c r="A19" s="43">
        <v>5</v>
      </c>
      <c r="B19" s="65" t="s">
        <v>33</v>
      </c>
      <c r="C19" s="54">
        <v>1</v>
      </c>
      <c r="D19" s="54"/>
      <c r="E19" s="64" t="s">
        <v>34</v>
      </c>
      <c r="F19" s="51">
        <v>492</v>
      </c>
      <c r="G19" s="53">
        <v>24300</v>
      </c>
      <c r="H19" s="55"/>
      <c r="I19" s="56"/>
      <c r="J19" s="56">
        <v>5000</v>
      </c>
      <c r="K19" s="57">
        <f>G19+J19</f>
        <v>29300</v>
      </c>
      <c r="L19" s="58"/>
      <c r="M19" s="59"/>
      <c r="N19" s="59"/>
      <c r="O19" s="59"/>
      <c r="P19" s="52"/>
      <c r="Q19" s="60"/>
      <c r="R19" s="56"/>
      <c r="S19" s="61">
        <f>SUM(P19:P19,R19:R19)</f>
        <v>0</v>
      </c>
      <c r="T19" s="66">
        <f>K19-S19</f>
        <v>29300</v>
      </c>
      <c r="W19" s="44"/>
    </row>
    <row r="20" spans="1:23" customHeight="1" ht="30">
      <c r="A20" s="43">
        <v>6</v>
      </c>
      <c r="B20" s="65" t="s">
        <v>35</v>
      </c>
      <c r="C20" s="54"/>
      <c r="D20" s="54">
        <v>1</v>
      </c>
      <c r="E20" s="64" t="s">
        <v>36</v>
      </c>
      <c r="F20" s="51">
        <v>367</v>
      </c>
      <c r="G20" s="53">
        <v>92421</v>
      </c>
      <c r="H20" s="55"/>
      <c r="I20" s="56"/>
      <c r="J20" s="56">
        <v>5000</v>
      </c>
      <c r="K20" s="57">
        <f>G20+J20</f>
        <v>97421</v>
      </c>
      <c r="L20" s="58"/>
      <c r="M20" s="59"/>
      <c r="N20" s="59"/>
      <c r="O20" s="59"/>
      <c r="P20" s="52"/>
      <c r="Q20" s="60"/>
      <c r="R20" s="56"/>
      <c r="S20" s="61">
        <f>SUM(P20:P20,R20:R20)</f>
        <v>0</v>
      </c>
      <c r="T20" s="66">
        <f>K20-S20</f>
        <v>97421</v>
      </c>
      <c r="W20" s="44"/>
    </row>
    <row r="21" spans="1:23" customHeight="1" ht="30">
      <c r="A21" s="43">
        <v>7</v>
      </c>
      <c r="B21" s="65" t="s">
        <v>37</v>
      </c>
      <c r="C21" s="54"/>
      <c r="D21" s="54">
        <v>1</v>
      </c>
      <c r="E21" s="64" t="s">
        <v>26</v>
      </c>
      <c r="F21" s="51">
        <v>271</v>
      </c>
      <c r="G21" s="53">
        <v>14135</v>
      </c>
      <c r="H21" s="55"/>
      <c r="I21" s="56"/>
      <c r="J21" s="56">
        <v>5000</v>
      </c>
      <c r="K21" s="57">
        <f>G21+J21</f>
        <v>19135</v>
      </c>
      <c r="L21" s="58"/>
      <c r="M21" s="59"/>
      <c r="N21" s="59"/>
      <c r="O21" s="59"/>
      <c r="P21" s="52"/>
      <c r="Q21" s="60"/>
      <c r="R21" s="56"/>
      <c r="S21" s="61">
        <f>SUM(P21:P21,R21:R21)</f>
        <v>0</v>
      </c>
      <c r="T21" s="66">
        <f>K21-S21</f>
        <v>19135</v>
      </c>
      <c r="W21" s="44"/>
    </row>
    <row r="22" spans="1:23" customHeight="1" ht="30">
      <c r="A22" s="43">
        <v>8</v>
      </c>
      <c r="B22" s="65" t="s">
        <v>38</v>
      </c>
      <c r="C22" s="54"/>
      <c r="D22" s="54">
        <v>1</v>
      </c>
      <c r="E22" s="64" t="s">
        <v>28</v>
      </c>
      <c r="F22" s="51">
        <v>1156</v>
      </c>
      <c r="G22" s="53">
        <v>33297</v>
      </c>
      <c r="H22" s="55"/>
      <c r="I22" s="56"/>
      <c r="J22" s="56">
        <v>5000</v>
      </c>
      <c r="K22" s="57">
        <f>G22+J22</f>
        <v>38297</v>
      </c>
      <c r="L22" s="58"/>
      <c r="M22" s="59"/>
      <c r="N22" s="59"/>
      <c r="O22" s="59"/>
      <c r="P22" s="52"/>
      <c r="Q22" s="60"/>
      <c r="R22" s="56"/>
      <c r="S22" s="61">
        <f>SUM(P22:P22,R22:R22)</f>
        <v>0</v>
      </c>
      <c r="T22" s="66">
        <f>K22-S22</f>
        <v>38297</v>
      </c>
      <c r="W22" s="44"/>
    </row>
    <row r="23" spans="1:23" customHeight="1" ht="30">
      <c r="A23" s="43">
        <v>9</v>
      </c>
      <c r="B23" s="65" t="s">
        <v>39</v>
      </c>
      <c r="C23" s="54"/>
      <c r="D23" s="54">
        <v>1</v>
      </c>
      <c r="E23" s="64" t="s">
        <v>26</v>
      </c>
      <c r="F23" s="51">
        <v>272</v>
      </c>
      <c r="G23" s="53">
        <v>14135</v>
      </c>
      <c r="H23" s="55"/>
      <c r="I23" s="56"/>
      <c r="J23" s="56">
        <v>5000</v>
      </c>
      <c r="K23" s="57">
        <f>G23+J23</f>
        <v>19135</v>
      </c>
      <c r="L23" s="58"/>
      <c r="M23" s="59"/>
      <c r="N23" s="59"/>
      <c r="O23" s="59"/>
      <c r="P23" s="52"/>
      <c r="Q23" s="60"/>
      <c r="R23" s="56"/>
      <c r="S23" s="61">
        <f>SUM(P23:P23,R23:R23)</f>
        <v>0</v>
      </c>
      <c r="T23" s="66">
        <f>K23-S23</f>
        <v>19135</v>
      </c>
      <c r="W23" s="44"/>
    </row>
    <row r="24" spans="1:23" customHeight="1" ht="30">
      <c r="A24" s="43">
        <v>10</v>
      </c>
      <c r="B24" s="65" t="s">
        <v>40</v>
      </c>
      <c r="C24" s="54"/>
      <c r="D24" s="54">
        <v>1</v>
      </c>
      <c r="E24" s="64" t="s">
        <v>30</v>
      </c>
      <c r="F24" s="51">
        <v>27</v>
      </c>
      <c r="G24" s="53">
        <v>43898</v>
      </c>
      <c r="H24" s="55"/>
      <c r="I24" s="56"/>
      <c r="J24" s="56">
        <v>5000</v>
      </c>
      <c r="K24" s="57">
        <f>G24+J24</f>
        <v>48898</v>
      </c>
      <c r="L24" s="58"/>
      <c r="M24" s="59"/>
      <c r="N24" s="59"/>
      <c r="O24" s="59"/>
      <c r="P24" s="52"/>
      <c r="Q24" s="60"/>
      <c r="R24" s="56"/>
      <c r="S24" s="61">
        <f>SUM(P24:P24,R24:R24)</f>
        <v>0</v>
      </c>
      <c r="T24" s="66">
        <f>K24-S24</f>
        <v>48898</v>
      </c>
      <c r="W24" s="44"/>
    </row>
    <row r="25" spans="1:23" customHeight="1" ht="30">
      <c r="A25" s="43">
        <v>11</v>
      </c>
      <c r="B25" s="65" t="s">
        <v>41</v>
      </c>
      <c r="C25" s="54"/>
      <c r="D25" s="54">
        <v>1</v>
      </c>
      <c r="E25" s="64" t="s">
        <v>42</v>
      </c>
      <c r="F25" s="51">
        <v>844</v>
      </c>
      <c r="G25" s="53">
        <v>17931</v>
      </c>
      <c r="H25" s="55"/>
      <c r="I25" s="56"/>
      <c r="J25" s="56">
        <v>5000</v>
      </c>
      <c r="K25" s="57">
        <f>G25+J25</f>
        <v>22931</v>
      </c>
      <c r="L25" s="58"/>
      <c r="M25" s="59"/>
      <c r="N25" s="59"/>
      <c r="O25" s="59"/>
      <c r="P25" s="52"/>
      <c r="Q25" s="60"/>
      <c r="R25" s="56"/>
      <c r="S25" s="61">
        <f>SUM(P25:P25,R25:R25)</f>
        <v>0</v>
      </c>
      <c r="T25" s="66">
        <f>K25-S25</f>
        <v>22931</v>
      </c>
      <c r="W25" s="44"/>
    </row>
    <row r="26" spans="1:23" customHeight="1" ht="30">
      <c r="A26" s="43">
        <v>12</v>
      </c>
      <c r="B26" s="65" t="s">
        <v>43</v>
      </c>
      <c r="C26" s="54"/>
      <c r="D26" s="54">
        <v>1</v>
      </c>
      <c r="E26" s="64" t="s">
        <v>44</v>
      </c>
      <c r="F26" s="51">
        <v>110</v>
      </c>
      <c r="G26" s="53">
        <v>17278</v>
      </c>
      <c r="H26" s="55"/>
      <c r="I26" s="56"/>
      <c r="J26" s="56">
        <v>5000</v>
      </c>
      <c r="K26" s="57">
        <f>G26+J26</f>
        <v>22278</v>
      </c>
      <c r="L26" s="58"/>
      <c r="M26" s="59"/>
      <c r="N26" s="59"/>
      <c r="O26" s="59"/>
      <c r="P26" s="52"/>
      <c r="Q26" s="60"/>
      <c r="R26" s="56"/>
      <c r="S26" s="61">
        <f>SUM(P26:P26,R26:R26)</f>
        <v>0</v>
      </c>
      <c r="T26" s="66">
        <f>K26-S26</f>
        <v>22278</v>
      </c>
      <c r="W26" s="44"/>
    </row>
    <row r="27" spans="1:23" customHeight="1" ht="30">
      <c r="A27" s="43">
        <v>13</v>
      </c>
      <c r="B27" s="65" t="s">
        <v>45</v>
      </c>
      <c r="C27" s="54"/>
      <c r="D27" s="54">
        <v>1</v>
      </c>
      <c r="E27" s="64" t="s">
        <v>46</v>
      </c>
      <c r="F27" s="51">
        <v>488</v>
      </c>
      <c r="G27" s="53">
        <v>24816</v>
      </c>
      <c r="H27" s="55"/>
      <c r="I27" s="56"/>
      <c r="J27" s="56">
        <v>5000</v>
      </c>
      <c r="K27" s="57">
        <f>G27+J27</f>
        <v>29816</v>
      </c>
      <c r="L27" s="58"/>
      <c r="M27" s="59"/>
      <c r="N27" s="59"/>
      <c r="O27" s="59"/>
      <c r="P27" s="52"/>
      <c r="Q27" s="60"/>
      <c r="R27" s="56"/>
      <c r="S27" s="61">
        <f>SUM(P27:P27,R27:R27)</f>
        <v>0</v>
      </c>
      <c r="T27" s="66">
        <f>K27-S27</f>
        <v>29816</v>
      </c>
      <c r="W27" s="44"/>
    </row>
    <row r="28" spans="1:23" customHeight="1" ht="30">
      <c r="A28" s="43">
        <v>14</v>
      </c>
      <c r="B28" s="65" t="s">
        <v>47</v>
      </c>
      <c r="C28" s="54"/>
      <c r="D28" s="54">
        <v>1</v>
      </c>
      <c r="E28" s="64" t="s">
        <v>26</v>
      </c>
      <c r="F28" s="51">
        <v>221</v>
      </c>
      <c r="G28" s="53">
        <v>14135</v>
      </c>
      <c r="H28" s="55"/>
      <c r="I28" s="56"/>
      <c r="J28" s="56">
        <v>5000</v>
      </c>
      <c r="K28" s="57">
        <f>G28+J28</f>
        <v>19135</v>
      </c>
      <c r="L28" s="58"/>
      <c r="M28" s="59"/>
      <c r="N28" s="59"/>
      <c r="O28" s="59"/>
      <c r="P28" s="52"/>
      <c r="Q28" s="60"/>
      <c r="R28" s="56"/>
      <c r="S28" s="61">
        <f>SUM(P28:P28,R28:R28)</f>
        <v>0</v>
      </c>
      <c r="T28" s="66">
        <f>K28-S28</f>
        <v>19135</v>
      </c>
      <c r="W28" s="44"/>
    </row>
    <row r="29" spans="1:23" customHeight="1" ht="30">
      <c r="A29" s="43">
        <v>15</v>
      </c>
      <c r="B29" s="65" t="s">
        <v>48</v>
      </c>
      <c r="C29" s="54"/>
      <c r="D29" s="54">
        <v>1</v>
      </c>
      <c r="E29" s="64" t="s">
        <v>46</v>
      </c>
      <c r="F29" s="51">
        <v>447</v>
      </c>
      <c r="G29" s="53">
        <v>24556</v>
      </c>
      <c r="H29" s="55"/>
      <c r="I29" s="56"/>
      <c r="J29" s="56">
        <v>5000</v>
      </c>
      <c r="K29" s="57">
        <f>G29+J29</f>
        <v>29556</v>
      </c>
      <c r="L29" s="58"/>
      <c r="M29" s="59"/>
      <c r="N29" s="59"/>
      <c r="O29" s="59"/>
      <c r="P29" s="52"/>
      <c r="Q29" s="60"/>
      <c r="R29" s="56"/>
      <c r="S29" s="61">
        <f>SUM(P29:P29,R29:R29)</f>
        <v>0</v>
      </c>
      <c r="T29" s="66">
        <f>K29-S29</f>
        <v>29556</v>
      </c>
      <c r="W29" s="44"/>
    </row>
    <row r="30" spans="1:23" customHeight="1" ht="9" s="1" customFormat="1">
      <c r="A30" s="10"/>
      <c r="B30" s="24"/>
      <c r="C30" s="25"/>
      <c r="D30" s="25"/>
      <c r="E30" s="24"/>
      <c r="F30" s="25"/>
      <c r="G30" s="26"/>
      <c r="H30" s="27"/>
      <c r="I30" s="26"/>
      <c r="J30" s="26"/>
      <c r="K30" s="26"/>
      <c r="L30" s="6"/>
      <c r="N30" s="28"/>
      <c r="O30" s="28"/>
      <c r="P30" s="26"/>
      <c r="Q30" s="6"/>
      <c r="R30" s="29"/>
      <c r="S30" s="30"/>
      <c r="T30" s="67"/>
      <c r="U30" s="6"/>
      <c r="W30" s="1"/>
    </row>
    <row r="31" spans="1:23" customHeight="1" ht="24" s="1" customFormat="1">
      <c r="A31" s="10"/>
      <c r="B31" s="24"/>
      <c r="C31" s="31">
        <f>SUM(C15:C30)</f>
        <v>2</v>
      </c>
      <c r="D31" s="31">
        <f>SUM(D15:D30)</f>
        <v>13</v>
      </c>
      <c r="E31" s="24"/>
      <c r="F31" s="62" t="s">
        <v>49</v>
      </c>
      <c r="G31" s="50">
        <f>SUM(G15:G30)</f>
        <v>425093</v>
      </c>
      <c r="H31" s="50">
        <f>SUM(H15:H30)</f>
        <v>0</v>
      </c>
      <c r="I31" s="50">
        <f>SUM(I15:I30)</f>
        <v>0</v>
      </c>
      <c r="J31" s="48">
        <f>SUM(J15:J30)</f>
        <v>75000</v>
      </c>
      <c r="K31" s="48">
        <f>SUM(K15:K30)</f>
        <v>500093</v>
      </c>
      <c r="L31" s="48">
        <f>SUM(L15:L30)</f>
        <v>0</v>
      </c>
      <c r="M31" s="48">
        <f>SUM(M15:M30)</f>
        <v>0</v>
      </c>
      <c r="N31" s="48">
        <f>SUM(N15:N30)</f>
        <v>0</v>
      </c>
      <c r="O31" s="48">
        <f>SUM(O15:O30)</f>
        <v>0</v>
      </c>
      <c r="P31" s="48">
        <f>SUM(P15:P30)</f>
        <v>0</v>
      </c>
      <c r="Q31" s="48">
        <f>SUM(Q15:Q30)</f>
        <v>0</v>
      </c>
      <c r="R31" s="48">
        <f>SUM(R15:R30)</f>
        <v>0</v>
      </c>
      <c r="S31" s="48">
        <f>SUM(S15:S30)</f>
        <v>0</v>
      </c>
      <c r="T31" s="68">
        <f>SUM(T15:T30)</f>
        <v>500093</v>
      </c>
      <c r="U31" s="6"/>
      <c r="W31" s="1"/>
    </row>
    <row r="32" spans="1:23" customHeight="1" ht="18.75" s="34" customFormat="1">
      <c r="A32" s="19"/>
      <c r="B32" s="20"/>
      <c r="C32" s="20"/>
      <c r="D32" s="20"/>
      <c r="E32" s="20"/>
      <c r="F32" s="20"/>
      <c r="G32" s="32"/>
      <c r="H32" s="32"/>
      <c r="I32" s="32"/>
      <c r="J32" s="32"/>
      <c r="K32" s="32"/>
      <c r="L32" s="32"/>
      <c r="M32" s="33"/>
      <c r="N32" s="33"/>
      <c r="O32" s="33"/>
      <c r="P32" s="32"/>
      <c r="Q32" s="32"/>
      <c r="R32" s="32"/>
      <c r="S32" s="32"/>
      <c r="T32" s="32"/>
      <c r="U32" s="20"/>
      <c r="W32" s="34"/>
    </row>
    <row r="33" spans="1:23" customHeight="1" ht="20.25" s="1" customFormat="1">
      <c r="A33" s="9" t="s">
        <v>50</v>
      </c>
      <c r="B33" s="16" t="s">
        <v>51</v>
      </c>
      <c r="C33" s="16"/>
      <c r="D33" s="16"/>
      <c r="E33" s="6"/>
      <c r="F33" s="6"/>
      <c r="G33" s="9" t="s">
        <v>52</v>
      </c>
      <c r="H33" s="7" t="s">
        <v>53</v>
      </c>
      <c r="I33" s="7" t="s">
        <v>54</v>
      </c>
      <c r="K33" s="6"/>
      <c r="L33" s="6"/>
      <c r="M33" s="6"/>
      <c r="N33" s="6"/>
      <c r="O33" s="6"/>
      <c r="P33" s="6"/>
      <c r="Q33" s="9" t="s">
        <v>55</v>
      </c>
      <c r="R33" s="76" t="s">
        <v>56</v>
      </c>
      <c r="S33" s="76"/>
      <c r="T33" s="76"/>
      <c r="U33" s="14"/>
      <c r="W33" s="1"/>
    </row>
    <row r="34" spans="1:23" customHeight="1" ht="20.25" s="1" customFormat="1">
      <c r="A34" s="47"/>
      <c r="B34" s="16"/>
      <c r="C34" s="16"/>
      <c r="D34" s="16"/>
      <c r="E34" s="6"/>
      <c r="F34" s="6"/>
      <c r="G34" s="47"/>
      <c r="H34" s="7"/>
      <c r="K34" s="6"/>
      <c r="L34" s="6"/>
      <c r="M34" s="6"/>
      <c r="N34" s="6"/>
      <c r="O34" s="6"/>
      <c r="P34" s="6"/>
      <c r="Q34" s="47"/>
      <c r="R34" s="45"/>
      <c r="S34" s="45"/>
      <c r="T34" s="45"/>
      <c r="U34" s="14"/>
      <c r="W34" s="1"/>
    </row>
    <row r="35" spans="1:23" customHeight="1" ht="20.25" s="1" customFormat="1">
      <c r="A35" s="74" t="s">
        <v>57</v>
      </c>
      <c r="B35" s="74"/>
      <c r="C35" s="22"/>
      <c r="D35" s="22"/>
      <c r="E35" s="38"/>
      <c r="F35" s="7"/>
      <c r="G35" s="74" t="s">
        <v>58</v>
      </c>
      <c r="H35" s="74"/>
      <c r="I35" s="74"/>
      <c r="J35" s="74"/>
      <c r="K35" s="7"/>
      <c r="L35" s="38"/>
      <c r="M35" s="7"/>
      <c r="N35" s="7"/>
      <c r="O35" s="7"/>
      <c r="P35" s="7"/>
      <c r="Q35" s="74" t="s">
        <v>59</v>
      </c>
      <c r="R35" s="74"/>
      <c r="S35" s="74"/>
      <c r="T35" s="38"/>
      <c r="U35" s="6"/>
      <c r="W35" s="1"/>
    </row>
    <row r="36" spans="1:23" customHeight="1" ht="20.25" s="1" customFormat="1">
      <c r="A36" s="70" t="s">
        <v>60</v>
      </c>
      <c r="B36" s="70"/>
      <c r="C36" s="45"/>
      <c r="D36" s="45"/>
      <c r="E36" s="23" t="s">
        <v>61</v>
      </c>
      <c r="F36" s="23"/>
      <c r="G36" s="70" t="s">
        <v>62</v>
      </c>
      <c r="H36" s="70"/>
      <c r="I36" s="70"/>
      <c r="J36" s="70"/>
      <c r="L36" s="23" t="s">
        <v>61</v>
      </c>
      <c r="M36" s="23"/>
      <c r="N36" s="23"/>
      <c r="O36" s="23"/>
      <c r="P36" s="8"/>
      <c r="Q36" s="69" t="s">
        <v>63</v>
      </c>
      <c r="R36" s="69"/>
      <c r="S36" s="69"/>
      <c r="T36" s="23" t="s">
        <v>61</v>
      </c>
      <c r="U36" s="15"/>
      <c r="W36" s="1"/>
    </row>
    <row r="37" spans="1:23" customHeight="1" ht="20.25" s="1" customFormat="1">
      <c r="A37" s="70" t="s">
        <v>64</v>
      </c>
      <c r="B37" s="70"/>
      <c r="C37" s="45"/>
      <c r="D37" s="45"/>
      <c r="F37" s="8"/>
      <c r="G37" s="75" t="s">
        <v>65</v>
      </c>
      <c r="H37" s="75"/>
      <c r="I37" s="75"/>
      <c r="J37" s="75"/>
      <c r="Q37" s="69" t="s">
        <v>66</v>
      </c>
      <c r="R37" s="69"/>
      <c r="S37" s="69"/>
      <c r="T37" s="15"/>
      <c r="U37" s="15"/>
      <c r="W37" s="1"/>
    </row>
    <row r="38" spans="1:23" customHeight="1" ht="20.25" s="1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T38" s="6"/>
      <c r="U38" s="6"/>
      <c r="V38" s="71"/>
      <c r="W38" s="1"/>
    </row>
    <row r="39" spans="1:23" customHeight="1" ht="18.75" s="1" customFormat="1">
      <c r="A39" s="9" t="s">
        <v>67</v>
      </c>
      <c r="B39" s="72" t="s">
        <v>68</v>
      </c>
      <c r="C39" s="72"/>
      <c r="D39" s="72"/>
      <c r="E39" s="72"/>
      <c r="F39" s="72"/>
      <c r="G39" s="9" t="s">
        <v>69</v>
      </c>
      <c r="H39" s="73" t="s">
        <v>70</v>
      </c>
      <c r="I39" s="73"/>
      <c r="J39" s="73"/>
      <c r="K39" s="73"/>
      <c r="L39" s="73"/>
      <c r="M39" s="49"/>
      <c r="N39" s="49"/>
      <c r="O39" s="49"/>
      <c r="Q39" s="9" t="s">
        <v>14</v>
      </c>
      <c r="U39" s="6"/>
      <c r="V39" s="71"/>
      <c r="W39" s="1"/>
    </row>
    <row r="40" spans="1:23" customHeight="1" ht="18.75" s="1" customFormat="1">
      <c r="A40" s="6" t="s">
        <v>71</v>
      </c>
      <c r="B40" s="14"/>
      <c r="C40" s="14"/>
      <c r="D40" s="14"/>
      <c r="E40" s="14"/>
      <c r="F40" s="14"/>
      <c r="G40" s="14"/>
      <c r="H40" s="73"/>
      <c r="I40" s="73"/>
      <c r="J40" s="73"/>
      <c r="K40" s="73"/>
      <c r="L40" s="73"/>
      <c r="M40" s="49"/>
      <c r="N40" s="49"/>
      <c r="O40" s="49"/>
      <c r="V40" s="71"/>
      <c r="W40" s="1"/>
    </row>
    <row r="41" spans="1:23" customHeight="1" ht="15" s="1" customFormat="1">
      <c r="A41" s="6"/>
      <c r="B41" s="7" t="s">
        <v>72</v>
      </c>
      <c r="C41" s="7"/>
      <c r="D41" s="7"/>
      <c r="E41" s="7"/>
      <c r="F41" s="7"/>
      <c r="G41" s="7"/>
      <c r="H41" s="7"/>
      <c r="I41" s="7"/>
      <c r="J41" s="8"/>
      <c r="K41" s="8"/>
      <c r="L41" s="8"/>
      <c r="M41" s="8"/>
      <c r="N41" s="8"/>
      <c r="O41" s="8"/>
      <c r="P41" s="8"/>
      <c r="S41" s="7" t="s">
        <v>73</v>
      </c>
      <c r="V41" s="71"/>
      <c r="W41" s="1"/>
    </row>
    <row r="42" spans="1:23" customHeight="1" ht="16.5" s="1" customForma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S42" s="6" t="s">
        <v>74</v>
      </c>
      <c r="V42" s="71"/>
      <c r="W42" s="1"/>
    </row>
    <row r="43" spans="1:23" customHeight="1" ht="15" s="1" customFormat="1">
      <c r="A43" s="74" t="s">
        <v>75</v>
      </c>
      <c r="B43" s="74"/>
      <c r="C43" s="22"/>
      <c r="D43" s="22"/>
      <c r="E43" s="38"/>
      <c r="F43" s="7"/>
      <c r="G43" s="38"/>
      <c r="H43" s="38"/>
      <c r="I43" s="38"/>
      <c r="J43" s="13"/>
      <c r="L43" s="13"/>
      <c r="P43" s="7"/>
      <c r="Q43" s="7"/>
      <c r="R43" s="7"/>
      <c r="S43" s="7"/>
      <c r="U43" s="7"/>
      <c r="V43" s="71"/>
      <c r="W43" s="1"/>
    </row>
    <row r="44" spans="1:23" customHeight="1" ht="15" s="1" customFormat="1">
      <c r="A44" s="69" t="s">
        <v>76</v>
      </c>
      <c r="B44" s="69"/>
      <c r="C44" s="46"/>
      <c r="D44" s="46"/>
      <c r="E44" s="23" t="s">
        <v>61</v>
      </c>
      <c r="F44" s="23"/>
      <c r="G44" s="70" t="s">
        <v>77</v>
      </c>
      <c r="H44" s="70"/>
      <c r="I44" s="70"/>
      <c r="J44" s="70"/>
      <c r="L44" s="23" t="s">
        <v>61</v>
      </c>
      <c r="M44" s="23"/>
      <c r="N44" s="23"/>
      <c r="O44" s="23"/>
      <c r="P44" s="7"/>
      <c r="Q44" s="7"/>
      <c r="R44" s="7"/>
      <c r="U44" s="6"/>
      <c r="V44" s="4"/>
      <c r="W44" s="1"/>
    </row>
    <row r="45" spans="1:23" customHeight="1" ht="15" s="1" customFormat="1">
      <c r="A45" s="69" t="s">
        <v>78</v>
      </c>
      <c r="B45" s="69"/>
      <c r="C45" s="46"/>
      <c r="D45" s="46"/>
      <c r="E45" s="15"/>
      <c r="F45" s="7"/>
      <c r="G45" s="70" t="s">
        <v>79</v>
      </c>
      <c r="H45" s="70"/>
      <c r="I45" s="70"/>
      <c r="J45" s="70"/>
      <c r="P45" s="14"/>
      <c r="Q45" s="14"/>
      <c r="R45" s="14"/>
      <c r="S45" s="14"/>
      <c r="T45" s="6"/>
      <c r="U45" s="6"/>
      <c r="W45" s="1"/>
    </row>
    <row r="46" spans="1:23">
      <c r="B46" s="5"/>
      <c r="C46" s="5"/>
      <c r="D46" s="5"/>
      <c r="W46"/>
    </row>
    <row r="47" spans="1:23">
      <c r="W47"/>
    </row>
    <row r="48" spans="1:23">
      <c r="W48"/>
    </row>
    <row r="49" spans="1:23">
      <c r="W49"/>
    </row>
    <row r="50" spans="1:23">
      <c r="W50"/>
    </row>
    <row r="51" spans="1:23">
      <c r="W51"/>
    </row>
    <row r="52" spans="1:23">
      <c r="W52"/>
    </row>
    <row r="53" spans="1:23">
      <c r="W53"/>
    </row>
    <row r="54" spans="1:23">
      <c r="W54"/>
    </row>
    <row r="55" spans="1:23">
      <c r="W55"/>
    </row>
    <row r="56" spans="1:23">
      <c r="W56"/>
    </row>
    <row r="57" spans="1:23">
      <c r="W57"/>
    </row>
    <row r="58" spans="1:23">
      <c r="W58"/>
    </row>
    <row r="59" spans="1:23">
      <c r="W59"/>
    </row>
    <row r="60" spans="1:23">
      <c r="W60"/>
    </row>
    <row r="61" spans="1:23">
      <c r="A61" s="63" t="s">
        <v>80</v>
      </c>
      <c r="W61"/>
    </row>
    <row r="62" spans="1:23">
      <c r="A62" s="63" t="s">
        <v>81</v>
      </c>
      <c r="W62"/>
    </row>
    <row r="63" spans="1:23">
      <c r="A63" s="63" t="s">
        <v>82</v>
      </c>
      <c r="W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2:F14"/>
    <mergeCell ref="S1:U1"/>
    <mergeCell ref="A2:T2"/>
    <mergeCell ref="A3:T3"/>
    <mergeCell ref="A4:T4"/>
    <mergeCell ref="A5:T5"/>
    <mergeCell ref="A6:T6"/>
    <mergeCell ref="A12:A14"/>
    <mergeCell ref="B12:B14"/>
    <mergeCell ref="C12:C14"/>
    <mergeCell ref="D12:D14"/>
    <mergeCell ref="E12:E14"/>
    <mergeCell ref="G12:K12"/>
    <mergeCell ref="L12:S12"/>
    <mergeCell ref="T12:T14"/>
    <mergeCell ref="U12:U14"/>
    <mergeCell ref="G13:G14"/>
    <mergeCell ref="H13:H14"/>
    <mergeCell ref="I13:I14"/>
    <mergeCell ref="J13:J14"/>
    <mergeCell ref="K13:K14"/>
    <mergeCell ref="L13:L14"/>
    <mergeCell ref="Q13:Q14"/>
    <mergeCell ref="S13:S14"/>
    <mergeCell ref="R33:T33"/>
    <mergeCell ref="A35:B35"/>
    <mergeCell ref="G35:J35"/>
    <mergeCell ref="Q35:S35"/>
    <mergeCell ref="A36:B36"/>
    <mergeCell ref="G36:J36"/>
    <mergeCell ref="Q36:S36"/>
    <mergeCell ref="A37:B37"/>
    <mergeCell ref="G37:J37"/>
    <mergeCell ref="Q37:S37"/>
    <mergeCell ref="A45:B45"/>
    <mergeCell ref="G45:J45"/>
    <mergeCell ref="V38:V43"/>
    <mergeCell ref="B39:F39"/>
    <mergeCell ref="H39:L40"/>
    <mergeCell ref="A43:B43"/>
    <mergeCell ref="A44:B44"/>
    <mergeCell ref="G44:J44"/>
  </mergeCells>
  <printOptions gridLines="false" gridLinesSet="true" horizontalCentered="true"/>
  <pageMargins left="1.1811023622047" right="0.23622047244094" top="0.51" bottom="0.35433070866142" header="0.24" footer="0.31496062992126"/>
  <pageSetup paperSize="5" orientation="landscape" scale="99" fitToHeight="1" fitToWidth="0" pageOrder="downThenOver" r:id="rId1"/>
  <headerFooter differentOddEven="false" differentFirst="false" scaleWithDoc="true" alignWithMargins="true">
    <oddHeader>&amp;RPayroll No. : ________________ 
Sheet &amp;P of &amp;N  Sheets</oddHeader>
    <oddFooter/>
    <evenHeader/>
    <evenFooter/>
    <firstHeader/>
    <firstFooter/>
  </headerFooter>
  <colBreaks count="1" manualBreakCount="1">
    <brk id="20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2023-11-06T16:00:23+08:00</dcterms:modified>
  <dc:title>Appendix 45 - General Payroll (GP)</dc:title>
  <dc:description/>
  <dc:subject/>
  <cp:keywords/>
  <cp:category/>
</cp:coreProperties>
</file>