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'CHRMO'!$A$1:$U$91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<sst xmlns="http://schemas.openxmlformats.org/spreadsheetml/2006/main" uniqueCount="141">
  <si>
    <t>Appendix 32</t>
  </si>
  <si>
    <t>Republic of the Philippines</t>
  </si>
  <si>
    <t>Province of Davao del Norte</t>
  </si>
  <si>
    <t>CITY GOVERNMENT OF PANABO</t>
  </si>
  <si>
    <t>YEAR-END BONUS &amp; CASH GIFT PAYROLL JOURNAL</t>
  </si>
  <si>
    <t>For the year 2023</t>
  </si>
  <si>
    <t xml:space="preserve">LGU : </t>
  </si>
  <si>
    <t>Panabo City</t>
  </si>
  <si>
    <t xml:space="preserve">Fund : </t>
  </si>
  <si>
    <t>GSO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</si>
  <si>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</si>
  <si>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</si>
  <si>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</si>
  <si>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</si>
  <si>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</si>
  <si>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</si>
  <si>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</si>
  <si>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</si>
  <si>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</si>
  <si>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</si>
  <si>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</si>
  <si>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MONTHLY RATE</t>
  </si>
  <si>
    <t>Number of Days</t>
  </si>
  <si>
    <t>CASH GIFT</t>
  </si>
  <si>
    <t>Gross Amount Earned</t>
  </si>
  <si>
    <t>ABREGANA , GINO PAULO</t>
  </si>
  <si>
    <t>Engineer I</t>
  </si>
  <si>
    <t>ALFARO , KATLYN JOY</t>
  </si>
  <si>
    <t>Administrative Aide VI (Clerk III)</t>
  </si>
  <si>
    <t>ALFORQUE , ROSITA</t>
  </si>
  <si>
    <t>Administrative Aide III (Utility Worker II)</t>
  </si>
  <si>
    <t>AMIGO JR, RICARTE</t>
  </si>
  <si>
    <t>ANUENGO , GREMION</t>
  </si>
  <si>
    <t>Heavy Equipment Operator II</t>
  </si>
  <si>
    <t>BATILONG , ANNIE FE</t>
  </si>
  <si>
    <t>Administrative Officer V (Supply Officer III)</t>
  </si>
  <si>
    <t>BERGANTIN , RICHARD</t>
  </si>
  <si>
    <t>Administrative Aide VI (Mechanic II)</t>
  </si>
  <si>
    <t>BITANG , JOCER</t>
  </si>
  <si>
    <t>Heavy Equipment Operator III</t>
  </si>
  <si>
    <t>CAANG , BERNARD ROMEO</t>
  </si>
  <si>
    <t>CABALLERO JR, TIMOTEO</t>
  </si>
  <si>
    <t>Administrative Aide IV (Driver II)</t>
  </si>
  <si>
    <t>CALOGMOC , RUEL</t>
  </si>
  <si>
    <t>CANETE , JOEL</t>
  </si>
  <si>
    <t>Administrative Assistant III (Mechanic III)</t>
  </si>
  <si>
    <t>CANO JR, GODOFREDO</t>
  </si>
  <si>
    <t>Welder II</t>
  </si>
  <si>
    <t>CASANAS , ALICIA</t>
  </si>
  <si>
    <t>JOB ORDER</t>
  </si>
  <si>
    <t>CASIL , CHARLIN</t>
  </si>
  <si>
    <t>CASTANARES , ELMER</t>
  </si>
  <si>
    <t>CASTANARES , NOEL</t>
  </si>
  <si>
    <t>Security Guard I</t>
  </si>
  <si>
    <t>CATAYAS , ANGELEO</t>
  </si>
  <si>
    <t>CLORDIARTA , DANILO</t>
  </si>
  <si>
    <t>CLORDIARTA , KARISSA JOY</t>
  </si>
  <si>
    <t>CUAMAG , ALEXIS</t>
  </si>
  <si>
    <t>Engineer III</t>
  </si>
  <si>
    <t>CUERING , CRISTINA</t>
  </si>
  <si>
    <t>DELA GENTE , JACKIE JOSEPH</t>
  </si>
  <si>
    <t>FERRER , REYNIEL</t>
  </si>
  <si>
    <t>FERRER , ROGELIO</t>
  </si>
  <si>
    <t>FULLIDO , OLIM</t>
  </si>
  <si>
    <t>GAQUING , RENILLO</t>
  </si>
  <si>
    <t>GARCIA , JAN LOUIE</t>
  </si>
  <si>
    <t>Warehouseman I</t>
  </si>
  <si>
    <t>GEMENTIZA , ROY</t>
  </si>
  <si>
    <t>GOCON , DANTE</t>
  </si>
  <si>
    <t>GRADO , CLAUDIO</t>
  </si>
  <si>
    <t>GULLES , JOEVY</t>
  </si>
  <si>
    <t>Utility Foreman</t>
  </si>
  <si>
    <t>HILARIO , MELBEN</t>
  </si>
  <si>
    <t>Warehouseman III</t>
  </si>
  <si>
    <t>HISTA , JOHNNY</t>
  </si>
  <si>
    <t>JUMALON , EDENA</t>
  </si>
  <si>
    <t>Administrative Officer I (Supply Officer I)</t>
  </si>
  <si>
    <t>LAFUENTE JR, ALFREDO</t>
  </si>
  <si>
    <t>LAMOSTE , CLETO</t>
  </si>
  <si>
    <t>LANDIZA , JOEL</t>
  </si>
  <si>
    <t>LANTICSE , MARCOS</t>
  </si>
  <si>
    <t>MATULIN , JULIUS</t>
  </si>
  <si>
    <t>MEDALLA , CHARLOTE</t>
  </si>
  <si>
    <t>MELENDRES , MELJUN</t>
  </si>
  <si>
    <t>MOCSANAT , ELAINE JUBAILYN</t>
  </si>
  <si>
    <t>Administrative Assistant III (Buyer III)</t>
  </si>
  <si>
    <t>MORELOS , ALAN SHERWIN</t>
  </si>
  <si>
    <t>NABASCA , RONALD</t>
  </si>
  <si>
    <t>NICOLAS , JONATHAN</t>
  </si>
  <si>
    <t>OBGUIA , CARMELLE</t>
  </si>
  <si>
    <t>PANAYANGAN , RANDEL</t>
  </si>
  <si>
    <t>City Government Assistant Department Head I</t>
  </si>
  <si>
    <t>PELEGRINO , GAZEL</t>
  </si>
  <si>
    <t>Administrative Officer V (Records Officer III)</t>
  </si>
  <si>
    <t>POJAS , JOSEPH</t>
  </si>
  <si>
    <t>REDOBLADO , FE</t>
  </si>
  <si>
    <t>SOTTO , ANTHONY</t>
  </si>
  <si>
    <t>SUBANGAN , RAUL</t>
  </si>
  <si>
    <t>SUMATRA , NUELO</t>
  </si>
  <si>
    <t>TABANYAG , NANCY</t>
  </si>
  <si>
    <t>Administrative Officer I (Records Officer I)</t>
  </si>
  <si>
    <t>TARZONA , VALGLORYMAE</t>
  </si>
  <si>
    <t>TEDIAROS , MAUMAR</t>
  </si>
  <si>
    <t>VENCIO , JANROLLY</t>
  </si>
  <si>
    <t>VICILLA , LENDELL</t>
  </si>
  <si>
    <t>VICILLA , MARIVIC</t>
  </si>
  <si>
    <t>YBANEZ , RAUL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</si>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</sst>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109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T12" sqref="T12:T14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6"/>
      <c r="W5" s="1"/>
    </row>
    <row r="6" spans="1:23" customHeight="1" ht="16.5" s="1" customFormat="1">
      <c r="A6" s="98" t="s">
        <v>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37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9" t="s">
        <v>11</v>
      </c>
      <c r="B12" s="102" t="s">
        <v>12</v>
      </c>
      <c r="C12" s="105" t="s">
        <v>13</v>
      </c>
      <c r="D12" s="108" t="s">
        <v>14</v>
      </c>
      <c r="E12" s="111" t="s">
        <v>15</v>
      </c>
      <c r="F12" s="91" t="s">
        <v>16</v>
      </c>
      <c r="G12" s="114" t="s">
        <v>17</v>
      </c>
      <c r="H12" s="115"/>
      <c r="I12" s="115"/>
      <c r="J12" s="116"/>
      <c r="K12" s="117"/>
      <c r="L12" s="118" t="s">
        <v>18</v>
      </c>
      <c r="M12" s="119"/>
      <c r="N12" s="119"/>
      <c r="O12" s="119"/>
      <c r="P12" s="120"/>
      <c r="Q12" s="121"/>
      <c r="R12" s="121"/>
      <c r="S12" s="122"/>
      <c r="T12" s="123" t="s">
        <v>19</v>
      </c>
      <c r="U12" s="111" t="s">
        <v>20</v>
      </c>
      <c r="V12" s="3"/>
      <c r="W12"/>
    </row>
    <row r="13" spans="1:23" customHeight="1" ht="19.5">
      <c r="A13" s="100"/>
      <c r="B13" s="103"/>
      <c r="C13" s="106"/>
      <c r="D13" s="109"/>
      <c r="E13" s="112"/>
      <c r="F13" s="92"/>
      <c r="G13" s="83" t="s">
        <v>21</v>
      </c>
      <c r="H13" s="85" t="s">
        <v>22</v>
      </c>
      <c r="I13" s="87" t="s">
        <v>21</v>
      </c>
      <c r="J13" s="89" t="s">
        <v>23</v>
      </c>
      <c r="K13" s="83" t="s">
        <v>24</v>
      </c>
      <c r="L13" s="77"/>
      <c r="M13" s="39"/>
      <c r="N13" s="39"/>
      <c r="O13" s="39"/>
      <c r="P13" s="40"/>
      <c r="Q13" s="79"/>
      <c r="R13" s="21"/>
      <c r="S13" s="81"/>
      <c r="T13" s="124"/>
      <c r="U13" s="112"/>
      <c r="V13" s="2"/>
      <c r="W13"/>
    </row>
    <row r="14" spans="1:23" customHeight="1" ht="37.5">
      <c r="A14" s="101"/>
      <c r="B14" s="104"/>
      <c r="C14" s="107"/>
      <c r="D14" s="110"/>
      <c r="E14" s="113"/>
      <c r="F14" s="93"/>
      <c r="G14" s="84"/>
      <c r="H14" s="86"/>
      <c r="I14" s="88"/>
      <c r="J14" s="90"/>
      <c r="K14" s="84"/>
      <c r="L14" s="78"/>
      <c r="M14" s="41"/>
      <c r="N14" s="41"/>
      <c r="O14" s="41"/>
      <c r="P14" s="42"/>
      <c r="Q14" s="80"/>
      <c r="R14" s="17"/>
      <c r="S14" s="82"/>
      <c r="T14" s="125"/>
      <c r="U14" s="113"/>
      <c r="V14" s="2"/>
      <c r="W14"/>
    </row>
    <row r="15" spans="1:23" customHeight="1" ht="30">
      <c r="A15" s="43">
        <v>1</v>
      </c>
      <c r="B15" s="65" t="s">
        <v>25</v>
      </c>
      <c r="C15" s="54">
        <v>1</v>
      </c>
      <c r="D15" s="54"/>
      <c r="E15" s="64" t="s">
        <v>26</v>
      </c>
      <c r="F15" s="51">
        <v>2110</v>
      </c>
      <c r="G15" s="53">
        <v>26249</v>
      </c>
      <c r="H15" s="55"/>
      <c r="I15" s="56"/>
      <c r="J15" s="56">
        <v>5000</v>
      </c>
      <c r="K15" s="57">
        <f>G15+J15</f>
        <v>31249</v>
      </c>
      <c r="L15" s="58"/>
      <c r="M15" s="59"/>
      <c r="N15" s="59"/>
      <c r="O15" s="59"/>
      <c r="P15" s="52"/>
      <c r="Q15" s="60"/>
      <c r="R15" s="56"/>
      <c r="S15" s="61">
        <f>SUM(P15:P15,R15:R15)</f>
        <v>0</v>
      </c>
      <c r="T15" s="66">
        <f>K15-S15</f>
        <v>31249</v>
      </c>
      <c r="W15" s="44"/>
    </row>
    <row r="16" spans="1:23" customHeight="1" ht="30">
      <c r="A16" s="43">
        <v>2</v>
      </c>
      <c r="B16" s="65" t="s">
        <v>27</v>
      </c>
      <c r="C16" s="54"/>
      <c r="D16" s="54">
        <v>1</v>
      </c>
      <c r="E16" s="64" t="s">
        <v>28</v>
      </c>
      <c r="F16" s="51">
        <v>1087</v>
      </c>
      <c r="G16" s="53">
        <v>15919</v>
      </c>
      <c r="H16" s="55"/>
      <c r="I16" s="56"/>
      <c r="J16" s="56">
        <v>5000</v>
      </c>
      <c r="K16" s="57">
        <f>G16+J16</f>
        <v>20919</v>
      </c>
      <c r="L16" s="58"/>
      <c r="M16" s="59"/>
      <c r="N16" s="59"/>
      <c r="O16" s="59"/>
      <c r="P16" s="52"/>
      <c r="Q16" s="60"/>
      <c r="R16" s="56"/>
      <c r="S16" s="61">
        <f>SUM(P16:P16,R16:R16)</f>
        <v>0</v>
      </c>
      <c r="T16" s="66">
        <f>K16-S16</f>
        <v>20919</v>
      </c>
      <c r="W16" s="44"/>
    </row>
    <row r="17" spans="1:23" customHeight="1" ht="30">
      <c r="A17" s="43">
        <v>3</v>
      </c>
      <c r="B17" s="65" t="s">
        <v>29</v>
      </c>
      <c r="C17" s="54"/>
      <c r="D17" s="54">
        <v>1</v>
      </c>
      <c r="E17" s="64" t="s">
        <v>30</v>
      </c>
      <c r="F17" s="51">
        <v>109</v>
      </c>
      <c r="G17" s="53">
        <v>13313</v>
      </c>
      <c r="H17" s="55"/>
      <c r="I17" s="56"/>
      <c r="J17" s="56">
        <v>5000</v>
      </c>
      <c r="K17" s="57">
        <f>G17+J17</f>
        <v>18313</v>
      </c>
      <c r="L17" s="58"/>
      <c r="M17" s="59"/>
      <c r="N17" s="59"/>
      <c r="O17" s="59"/>
      <c r="P17" s="52"/>
      <c r="Q17" s="60"/>
      <c r="R17" s="56"/>
      <c r="S17" s="61">
        <f>SUM(P17:P17,R17:R17)</f>
        <v>0</v>
      </c>
      <c r="T17" s="66">
        <f>K17-S17</f>
        <v>18313</v>
      </c>
      <c r="W17" s="44"/>
    </row>
    <row r="18" spans="1:23" customHeight="1" ht="30">
      <c r="A18" s="43">
        <v>4</v>
      </c>
      <c r="B18" s="65" t="s">
        <v>31</v>
      </c>
      <c r="C18" s="54">
        <v>1</v>
      </c>
      <c r="D18" s="54"/>
      <c r="E18" s="64" t="s">
        <v>30</v>
      </c>
      <c r="F18" s="51">
        <v>518</v>
      </c>
      <c r="G18" s="53">
        <v>13313</v>
      </c>
      <c r="H18" s="55"/>
      <c r="I18" s="56"/>
      <c r="J18" s="56">
        <v>5000</v>
      </c>
      <c r="K18" s="57">
        <f>G18+J18</f>
        <v>18313</v>
      </c>
      <c r="L18" s="58"/>
      <c r="M18" s="59"/>
      <c r="N18" s="59"/>
      <c r="O18" s="59"/>
      <c r="P18" s="52"/>
      <c r="Q18" s="60"/>
      <c r="R18" s="56"/>
      <c r="S18" s="61">
        <f>SUM(P18:P18,R18:R18)</f>
        <v>0</v>
      </c>
      <c r="T18" s="66">
        <f>K18-S18</f>
        <v>18313</v>
      </c>
      <c r="W18" s="44"/>
    </row>
    <row r="19" spans="1:23" customHeight="1" ht="30">
      <c r="A19" s="43">
        <v>5</v>
      </c>
      <c r="B19" s="65" t="s">
        <v>32</v>
      </c>
      <c r="C19" s="54">
        <v>1</v>
      </c>
      <c r="D19" s="54"/>
      <c r="E19" s="64" t="s">
        <v>33</v>
      </c>
      <c r="F19" s="51">
        <v>519</v>
      </c>
      <c r="G19" s="53">
        <v>15798</v>
      </c>
      <c r="H19" s="55"/>
      <c r="I19" s="56"/>
      <c r="J19" s="56">
        <v>5000</v>
      </c>
      <c r="K19" s="57">
        <f>G19+J19</f>
        <v>20798</v>
      </c>
      <c r="L19" s="58"/>
      <c r="M19" s="59"/>
      <c r="N19" s="59"/>
      <c r="O19" s="59"/>
      <c r="P19" s="52"/>
      <c r="Q19" s="60"/>
      <c r="R19" s="56"/>
      <c r="S19" s="61">
        <f>SUM(P19:P19,R19:R19)</f>
        <v>0</v>
      </c>
      <c r="T19" s="66">
        <f>K19-S19</f>
        <v>20798</v>
      </c>
      <c r="W19" s="44"/>
    </row>
    <row r="20" spans="1:23" customHeight="1" ht="30">
      <c r="A20" s="43">
        <v>6</v>
      </c>
      <c r="B20" s="65" t="s">
        <v>34</v>
      </c>
      <c r="C20" s="54"/>
      <c r="D20" s="54">
        <v>1</v>
      </c>
      <c r="E20" s="64" t="s">
        <v>35</v>
      </c>
      <c r="F20" s="51">
        <v>190</v>
      </c>
      <c r="G20" s="53">
        <v>42505</v>
      </c>
      <c r="H20" s="55"/>
      <c r="I20" s="56"/>
      <c r="J20" s="56">
        <v>5000</v>
      </c>
      <c r="K20" s="57">
        <f>G20+J20</f>
        <v>47505</v>
      </c>
      <c r="L20" s="58"/>
      <c r="M20" s="59"/>
      <c r="N20" s="59"/>
      <c r="O20" s="59"/>
      <c r="P20" s="52"/>
      <c r="Q20" s="60"/>
      <c r="R20" s="56"/>
      <c r="S20" s="61">
        <f>SUM(P20:P20,R20:R20)</f>
        <v>0</v>
      </c>
      <c r="T20" s="66">
        <f>K20-S20</f>
        <v>47505</v>
      </c>
      <c r="W20" s="44"/>
    </row>
    <row r="21" spans="1:23" customHeight="1" ht="30">
      <c r="A21" s="43">
        <v>7</v>
      </c>
      <c r="B21" s="65" t="s">
        <v>36</v>
      </c>
      <c r="C21" s="54">
        <v>1</v>
      </c>
      <c r="D21" s="54"/>
      <c r="E21" s="64" t="s">
        <v>37</v>
      </c>
      <c r="F21" s="51">
        <v>276</v>
      </c>
      <c r="G21" s="53">
        <v>15919</v>
      </c>
      <c r="H21" s="55"/>
      <c r="I21" s="56"/>
      <c r="J21" s="56">
        <v>5000</v>
      </c>
      <c r="K21" s="57">
        <f>G21+J21</f>
        <v>20919</v>
      </c>
      <c r="L21" s="58"/>
      <c r="M21" s="59"/>
      <c r="N21" s="59"/>
      <c r="O21" s="59"/>
      <c r="P21" s="52"/>
      <c r="Q21" s="60"/>
      <c r="R21" s="56"/>
      <c r="S21" s="61">
        <f>SUM(P21:P21,R21:R21)</f>
        <v>0</v>
      </c>
      <c r="T21" s="66">
        <f>K21-S21</f>
        <v>20919</v>
      </c>
      <c r="W21" s="44"/>
    </row>
    <row r="22" spans="1:23" customHeight="1" ht="30">
      <c r="A22" s="43">
        <v>8</v>
      </c>
      <c r="B22" s="65" t="s">
        <v>38</v>
      </c>
      <c r="C22" s="54">
        <v>1</v>
      </c>
      <c r="D22" s="54"/>
      <c r="E22" s="64" t="s">
        <v>39</v>
      </c>
      <c r="F22" s="51">
        <v>759</v>
      </c>
      <c r="G22" s="53">
        <v>19090</v>
      </c>
      <c r="H22" s="55"/>
      <c r="I22" s="56"/>
      <c r="J22" s="56">
        <v>5000</v>
      </c>
      <c r="K22" s="57">
        <f>G22+J22</f>
        <v>24090</v>
      </c>
      <c r="L22" s="58"/>
      <c r="M22" s="59"/>
      <c r="N22" s="59"/>
      <c r="O22" s="59"/>
      <c r="P22" s="52"/>
      <c r="Q22" s="60"/>
      <c r="R22" s="56"/>
      <c r="S22" s="61">
        <f>SUM(P22:P22,R22:R22)</f>
        <v>0</v>
      </c>
      <c r="T22" s="66">
        <f>K22-S22</f>
        <v>24090</v>
      </c>
      <c r="W22" s="44"/>
    </row>
    <row r="23" spans="1:23" customHeight="1" ht="30">
      <c r="A23" s="43">
        <v>9</v>
      </c>
      <c r="B23" s="65" t="s">
        <v>40</v>
      </c>
      <c r="C23" s="54">
        <v>1</v>
      </c>
      <c r="D23" s="54"/>
      <c r="E23" s="64" t="s">
        <v>28</v>
      </c>
      <c r="F23" s="51">
        <v>2321</v>
      </c>
      <c r="G23" s="53">
        <v>15798</v>
      </c>
      <c r="H23" s="55"/>
      <c r="I23" s="56"/>
      <c r="J23" s="56">
        <v>5000</v>
      </c>
      <c r="K23" s="57">
        <f>G23+J23</f>
        <v>20798</v>
      </c>
      <c r="L23" s="58"/>
      <c r="M23" s="59"/>
      <c r="N23" s="59"/>
      <c r="O23" s="59"/>
      <c r="P23" s="52"/>
      <c r="Q23" s="60"/>
      <c r="R23" s="56"/>
      <c r="S23" s="61">
        <f>SUM(P23:P23,R23:R23)</f>
        <v>0</v>
      </c>
      <c r="T23" s="66">
        <f>K23-S23</f>
        <v>20798</v>
      </c>
      <c r="W23" s="44"/>
    </row>
    <row r="24" spans="1:23" customHeight="1" ht="30">
      <c r="A24" s="43">
        <v>10</v>
      </c>
      <c r="B24" s="65" t="s">
        <v>41</v>
      </c>
      <c r="C24" s="54">
        <v>1</v>
      </c>
      <c r="D24" s="54"/>
      <c r="E24" s="64" t="s">
        <v>42</v>
      </c>
      <c r="F24" s="51">
        <v>761</v>
      </c>
      <c r="G24" s="53">
        <v>14027</v>
      </c>
      <c r="H24" s="55"/>
      <c r="I24" s="56"/>
      <c r="J24" s="56">
        <v>5000</v>
      </c>
      <c r="K24" s="57">
        <f>G24+J24</f>
        <v>19027</v>
      </c>
      <c r="L24" s="58"/>
      <c r="M24" s="59"/>
      <c r="N24" s="59"/>
      <c r="O24" s="59"/>
      <c r="P24" s="52"/>
      <c r="Q24" s="60"/>
      <c r="R24" s="56"/>
      <c r="S24" s="61">
        <f>SUM(P24:P24,R24:R24)</f>
        <v>0</v>
      </c>
      <c r="T24" s="66">
        <f>K24-S24</f>
        <v>19027</v>
      </c>
      <c r="W24" s="44"/>
    </row>
    <row r="25" spans="1:23" customHeight="1" ht="30">
      <c r="A25" s="43">
        <v>11</v>
      </c>
      <c r="B25" s="65" t="s">
        <v>43</v>
      </c>
      <c r="C25" s="54">
        <v>1</v>
      </c>
      <c r="D25" s="54"/>
      <c r="E25" s="64" t="s">
        <v>30</v>
      </c>
      <c r="F25" s="51">
        <v>1760</v>
      </c>
      <c r="G25" s="53">
        <v>13210</v>
      </c>
      <c r="H25" s="55"/>
      <c r="I25" s="56"/>
      <c r="J25" s="56">
        <v>5000</v>
      </c>
      <c r="K25" s="57">
        <f>G25+J25</f>
        <v>18210</v>
      </c>
      <c r="L25" s="58"/>
      <c r="M25" s="59"/>
      <c r="N25" s="59"/>
      <c r="O25" s="59"/>
      <c r="P25" s="52"/>
      <c r="Q25" s="60"/>
      <c r="R25" s="56"/>
      <c r="S25" s="61">
        <f>SUM(P25:P25,R25:R25)</f>
        <v>0</v>
      </c>
      <c r="T25" s="66">
        <f>K25-S25</f>
        <v>18210</v>
      </c>
      <c r="W25" s="44"/>
    </row>
    <row r="26" spans="1:23" customHeight="1" ht="30">
      <c r="A26" s="43">
        <v>12</v>
      </c>
      <c r="B26" s="65" t="s">
        <v>44</v>
      </c>
      <c r="C26" s="54">
        <v>1</v>
      </c>
      <c r="D26" s="54"/>
      <c r="E26" s="64" t="s">
        <v>45</v>
      </c>
      <c r="F26" s="51">
        <v>187</v>
      </c>
      <c r="G26" s="53">
        <v>19249</v>
      </c>
      <c r="H26" s="55"/>
      <c r="I26" s="56"/>
      <c r="J26" s="56">
        <v>5000</v>
      </c>
      <c r="K26" s="57">
        <f>G26+J26</f>
        <v>24249</v>
      </c>
      <c r="L26" s="58"/>
      <c r="M26" s="59"/>
      <c r="N26" s="59"/>
      <c r="O26" s="59"/>
      <c r="P26" s="52"/>
      <c r="Q26" s="60"/>
      <c r="R26" s="56"/>
      <c r="S26" s="61">
        <f>SUM(P26:P26,R26:R26)</f>
        <v>0</v>
      </c>
      <c r="T26" s="66">
        <f>K26-S26</f>
        <v>24249</v>
      </c>
      <c r="W26" s="44"/>
    </row>
    <row r="27" spans="1:23" customHeight="1" ht="30">
      <c r="A27" s="43">
        <v>13</v>
      </c>
      <c r="B27" s="65" t="s">
        <v>46</v>
      </c>
      <c r="C27" s="54">
        <v>1</v>
      </c>
      <c r="D27" s="54"/>
      <c r="E27" s="64" t="s">
        <v>47</v>
      </c>
      <c r="F27" s="51">
        <v>189</v>
      </c>
      <c r="G27" s="53">
        <v>16166</v>
      </c>
      <c r="H27" s="55"/>
      <c r="I27" s="56"/>
      <c r="J27" s="56">
        <v>5000</v>
      </c>
      <c r="K27" s="57">
        <f>G27+J27</f>
        <v>21166</v>
      </c>
      <c r="L27" s="58"/>
      <c r="M27" s="59"/>
      <c r="N27" s="59"/>
      <c r="O27" s="59"/>
      <c r="P27" s="52"/>
      <c r="Q27" s="60"/>
      <c r="R27" s="56"/>
      <c r="S27" s="61">
        <f>SUM(P27:P27,R27:R27)</f>
        <v>0</v>
      </c>
      <c r="T27" s="66">
        <f>K27-S27</f>
        <v>21166</v>
      </c>
      <c r="W27" s="44"/>
    </row>
    <row r="28" spans="1:23" customHeight="1" ht="30">
      <c r="A28" s="43">
        <v>14</v>
      </c>
      <c r="B28" s="65" t="s">
        <v>48</v>
      </c>
      <c r="C28" s="54"/>
      <c r="D28" s="54">
        <v>1</v>
      </c>
      <c r="E28" s="64" t="s">
        <v>49</v>
      </c>
      <c r="F28" s="51">
        <v>913</v>
      </c>
      <c r="G28" s="53">
        <v>13313</v>
      </c>
      <c r="H28" s="55"/>
      <c r="I28" s="56"/>
      <c r="J28" s="56">
        <v>5000</v>
      </c>
      <c r="K28" s="57">
        <f>G28+J28</f>
        <v>18313</v>
      </c>
      <c r="L28" s="58"/>
      <c r="M28" s="59"/>
      <c r="N28" s="59"/>
      <c r="O28" s="59"/>
      <c r="P28" s="52"/>
      <c r="Q28" s="60"/>
      <c r="R28" s="56"/>
      <c r="S28" s="61">
        <f>SUM(P28:P28,R28:R28)</f>
        <v>0</v>
      </c>
      <c r="T28" s="66">
        <f>K28-S28</f>
        <v>18313</v>
      </c>
      <c r="W28" s="44"/>
    </row>
    <row r="29" spans="1:23" customHeight="1" ht="30">
      <c r="A29" s="43">
        <v>15</v>
      </c>
      <c r="B29" s="65" t="s">
        <v>50</v>
      </c>
      <c r="C29" s="54"/>
      <c r="D29" s="54">
        <v>1</v>
      </c>
      <c r="E29" s="64" t="s">
        <v>30</v>
      </c>
      <c r="F29" s="51">
        <v>373</v>
      </c>
      <c r="G29" s="53">
        <v>13313</v>
      </c>
      <c r="H29" s="55"/>
      <c r="I29" s="56"/>
      <c r="J29" s="56">
        <v>5000</v>
      </c>
      <c r="K29" s="57">
        <f>G29+J29</f>
        <v>18313</v>
      </c>
      <c r="L29" s="58"/>
      <c r="M29" s="59"/>
      <c r="N29" s="59"/>
      <c r="O29" s="59"/>
      <c r="P29" s="52"/>
      <c r="Q29" s="60"/>
      <c r="R29" s="56"/>
      <c r="S29" s="61">
        <f>SUM(P29:P29,R29:R29)</f>
        <v>0</v>
      </c>
      <c r="T29" s="66">
        <f>K29-S29</f>
        <v>18313</v>
      </c>
      <c r="W29" s="44"/>
    </row>
    <row r="30" spans="1:23" customHeight="1" ht="30">
      <c r="A30" s="43">
        <v>16</v>
      </c>
      <c r="B30" s="65" t="s">
        <v>51</v>
      </c>
      <c r="C30" s="54">
        <v>1</v>
      </c>
      <c r="D30" s="54"/>
      <c r="E30" s="64" t="s">
        <v>42</v>
      </c>
      <c r="F30" s="51">
        <v>204</v>
      </c>
      <c r="G30" s="53">
        <v>14135</v>
      </c>
      <c r="H30" s="55"/>
      <c r="I30" s="56"/>
      <c r="J30" s="56">
        <v>5000</v>
      </c>
      <c r="K30" s="57">
        <f>G30+J30</f>
        <v>19135</v>
      </c>
      <c r="L30" s="58"/>
      <c r="M30" s="59"/>
      <c r="N30" s="59"/>
      <c r="O30" s="59"/>
      <c r="P30" s="52"/>
      <c r="Q30" s="60"/>
      <c r="R30" s="56"/>
      <c r="S30" s="61">
        <f>SUM(P30:P30,R30:R30)</f>
        <v>0</v>
      </c>
      <c r="T30" s="66">
        <f>K30-S30</f>
        <v>19135</v>
      </c>
      <c r="W30" s="44"/>
    </row>
    <row r="31" spans="1:23" customHeight="1" ht="30">
      <c r="A31" s="43">
        <v>17</v>
      </c>
      <c r="B31" s="65" t="s">
        <v>52</v>
      </c>
      <c r="C31" s="54"/>
      <c r="D31" s="54">
        <v>1</v>
      </c>
      <c r="E31" s="64" t="s">
        <v>53</v>
      </c>
      <c r="F31" s="51">
        <v>218</v>
      </c>
      <c r="G31" s="53">
        <v>13415</v>
      </c>
      <c r="H31" s="55"/>
      <c r="I31" s="56"/>
      <c r="J31" s="56">
        <v>5000</v>
      </c>
      <c r="K31" s="57">
        <f>G31+J31</f>
        <v>18415</v>
      </c>
      <c r="L31" s="58"/>
      <c r="M31" s="59"/>
      <c r="N31" s="59"/>
      <c r="O31" s="59"/>
      <c r="P31" s="52"/>
      <c r="Q31" s="60"/>
      <c r="R31" s="56"/>
      <c r="S31" s="61">
        <f>SUM(P31:P31,R31:R31)</f>
        <v>0</v>
      </c>
      <c r="T31" s="66">
        <f>K31-S31</f>
        <v>18415</v>
      </c>
      <c r="W31" s="44"/>
    </row>
    <row r="32" spans="1:23" customHeight="1" ht="30">
      <c r="A32" s="43">
        <v>18</v>
      </c>
      <c r="B32" s="65" t="s">
        <v>54</v>
      </c>
      <c r="C32" s="54">
        <v>1</v>
      </c>
      <c r="D32" s="54"/>
      <c r="E32" s="64" t="s">
        <v>30</v>
      </c>
      <c r="F32" s="51">
        <v>659</v>
      </c>
      <c r="G32" s="53">
        <v>13313</v>
      </c>
      <c r="H32" s="55"/>
      <c r="I32" s="56"/>
      <c r="J32" s="56">
        <v>5000</v>
      </c>
      <c r="K32" s="57">
        <f>G32+J32</f>
        <v>18313</v>
      </c>
      <c r="L32" s="58"/>
      <c r="M32" s="59"/>
      <c r="N32" s="59"/>
      <c r="O32" s="59"/>
      <c r="P32" s="52"/>
      <c r="Q32" s="60"/>
      <c r="R32" s="56"/>
      <c r="S32" s="61">
        <f>SUM(P32:P32,R32:R32)</f>
        <v>0</v>
      </c>
      <c r="T32" s="66">
        <f>K32-S32</f>
        <v>18313</v>
      </c>
      <c r="W32" s="44"/>
    </row>
    <row r="33" spans="1:23" customHeight="1" ht="30">
      <c r="A33" s="43">
        <v>19</v>
      </c>
      <c r="B33" s="65" t="s">
        <v>55</v>
      </c>
      <c r="C33" s="54">
        <v>1</v>
      </c>
      <c r="D33" s="54"/>
      <c r="E33" s="64" t="s">
        <v>42</v>
      </c>
      <c r="F33" s="51">
        <v>1182</v>
      </c>
      <c r="G33" s="53">
        <v>14027</v>
      </c>
      <c r="H33" s="55"/>
      <c r="I33" s="56"/>
      <c r="J33" s="56">
        <v>5000</v>
      </c>
      <c r="K33" s="57">
        <f>G33+J33</f>
        <v>19027</v>
      </c>
      <c r="L33" s="58"/>
      <c r="M33" s="59"/>
      <c r="N33" s="59"/>
      <c r="O33" s="59"/>
      <c r="P33" s="52"/>
      <c r="Q33" s="60"/>
      <c r="R33" s="56"/>
      <c r="S33" s="61">
        <f>SUM(P33:P33,R33:R33)</f>
        <v>0</v>
      </c>
      <c r="T33" s="66">
        <f>K33-S33</f>
        <v>19027</v>
      </c>
      <c r="W33" s="44"/>
    </row>
    <row r="34" spans="1:23" customHeight="1" ht="30">
      <c r="A34" s="43">
        <v>20</v>
      </c>
      <c r="B34" s="65" t="s">
        <v>56</v>
      </c>
      <c r="C34" s="54"/>
      <c r="D34" s="54">
        <v>1</v>
      </c>
      <c r="E34" s="64" t="s">
        <v>26</v>
      </c>
      <c r="F34" s="51">
        <v>1085</v>
      </c>
      <c r="G34" s="53">
        <v>26504</v>
      </c>
      <c r="H34" s="55"/>
      <c r="I34" s="56"/>
      <c r="J34" s="56">
        <v>5000</v>
      </c>
      <c r="K34" s="57">
        <f>G34+J34</f>
        <v>31504</v>
      </c>
      <c r="L34" s="58"/>
      <c r="M34" s="59"/>
      <c r="N34" s="59"/>
      <c r="O34" s="59"/>
      <c r="P34" s="52"/>
      <c r="Q34" s="60"/>
      <c r="R34" s="56"/>
      <c r="S34" s="61">
        <f>SUM(P34:P34,R34:R34)</f>
        <v>0</v>
      </c>
      <c r="T34" s="66">
        <f>K34-S34</f>
        <v>31504</v>
      </c>
      <c r="W34" s="44"/>
    </row>
    <row r="35" spans="1:23" customHeight="1" ht="30">
      <c r="A35" s="43">
        <v>21</v>
      </c>
      <c r="B35" s="65" t="s">
        <v>57</v>
      </c>
      <c r="C35" s="54">
        <v>1</v>
      </c>
      <c r="D35" s="54"/>
      <c r="E35" s="64" t="s">
        <v>58</v>
      </c>
      <c r="F35" s="51">
        <v>2338</v>
      </c>
      <c r="G35" s="53">
        <v>46221</v>
      </c>
      <c r="H35" s="55"/>
      <c r="I35" s="56"/>
      <c r="J35" s="56">
        <v>5000</v>
      </c>
      <c r="K35" s="57">
        <f>G35+J35</f>
        <v>51221</v>
      </c>
      <c r="L35" s="58"/>
      <c r="M35" s="59"/>
      <c r="N35" s="59"/>
      <c r="O35" s="59"/>
      <c r="P35" s="52"/>
      <c r="Q35" s="60"/>
      <c r="R35" s="56"/>
      <c r="S35" s="61">
        <f>SUM(P35:P35,R35:R35)</f>
        <v>0</v>
      </c>
      <c r="T35" s="66">
        <f>K35-S35</f>
        <v>51221</v>
      </c>
      <c r="W35" s="44"/>
    </row>
    <row r="36" spans="1:23" customHeight="1" ht="30">
      <c r="A36" s="43">
        <v>22</v>
      </c>
      <c r="B36" s="65" t="s">
        <v>59</v>
      </c>
      <c r="C36" s="54"/>
      <c r="D36" s="54">
        <v>1</v>
      </c>
      <c r="E36" s="64" t="s">
        <v>30</v>
      </c>
      <c r="F36" s="51">
        <v>788</v>
      </c>
      <c r="G36" s="53">
        <v>13210</v>
      </c>
      <c r="H36" s="55"/>
      <c r="I36" s="56"/>
      <c r="J36" s="56">
        <v>5000</v>
      </c>
      <c r="K36" s="57">
        <f>G36+J36</f>
        <v>18210</v>
      </c>
      <c r="L36" s="58"/>
      <c r="M36" s="59"/>
      <c r="N36" s="59"/>
      <c r="O36" s="59"/>
      <c r="P36" s="52"/>
      <c r="Q36" s="60"/>
      <c r="R36" s="56"/>
      <c r="S36" s="61">
        <f>SUM(P36:P36,R36:R36)</f>
        <v>0</v>
      </c>
      <c r="T36" s="66">
        <f>K36-S36</f>
        <v>18210</v>
      </c>
      <c r="W36" s="44"/>
    </row>
    <row r="37" spans="1:23" customHeight="1" ht="30">
      <c r="A37" s="43">
        <v>23</v>
      </c>
      <c r="B37" s="65" t="s">
        <v>60</v>
      </c>
      <c r="C37" s="54">
        <v>1</v>
      </c>
      <c r="D37" s="54"/>
      <c r="E37" s="64" t="s">
        <v>33</v>
      </c>
      <c r="F37" s="51">
        <v>54</v>
      </c>
      <c r="G37" s="53">
        <v>15798</v>
      </c>
      <c r="H37" s="55"/>
      <c r="I37" s="56"/>
      <c r="J37" s="56">
        <v>5000</v>
      </c>
      <c r="K37" s="57">
        <f>G37+J37</f>
        <v>20798</v>
      </c>
      <c r="L37" s="58"/>
      <c r="M37" s="59"/>
      <c r="N37" s="59"/>
      <c r="O37" s="59"/>
      <c r="P37" s="52"/>
      <c r="Q37" s="60"/>
      <c r="R37" s="56"/>
      <c r="S37" s="61">
        <f>SUM(P37:P37,R37:R37)</f>
        <v>0</v>
      </c>
      <c r="T37" s="66">
        <f>K37-S37</f>
        <v>20798</v>
      </c>
      <c r="W37" s="44"/>
    </row>
    <row r="38" spans="1:23" customHeight="1" ht="30">
      <c r="A38" s="43">
        <v>24</v>
      </c>
      <c r="B38" s="65" t="s">
        <v>61</v>
      </c>
      <c r="C38" s="54">
        <v>1</v>
      </c>
      <c r="D38" s="54"/>
      <c r="E38" s="64" t="s">
        <v>30</v>
      </c>
      <c r="F38" s="51">
        <v>445</v>
      </c>
      <c r="G38" s="53">
        <v>13313</v>
      </c>
      <c r="H38" s="55"/>
      <c r="I38" s="56"/>
      <c r="J38" s="56">
        <v>5000</v>
      </c>
      <c r="K38" s="57">
        <f>G38+J38</f>
        <v>18313</v>
      </c>
      <c r="L38" s="58"/>
      <c r="M38" s="59"/>
      <c r="N38" s="59"/>
      <c r="O38" s="59"/>
      <c r="P38" s="52"/>
      <c r="Q38" s="60"/>
      <c r="R38" s="56"/>
      <c r="S38" s="61">
        <f>SUM(P38:P38,R38:R38)</f>
        <v>0</v>
      </c>
      <c r="T38" s="66">
        <f>K38-S38</f>
        <v>18313</v>
      </c>
      <c r="W38" s="44"/>
    </row>
    <row r="39" spans="1:23" customHeight="1" ht="30">
      <c r="A39" s="43">
        <v>25</v>
      </c>
      <c r="B39" s="65" t="s">
        <v>62</v>
      </c>
      <c r="C39" s="54">
        <v>1</v>
      </c>
      <c r="D39" s="54"/>
      <c r="E39" s="64" t="s">
        <v>30</v>
      </c>
      <c r="F39" s="51">
        <v>25</v>
      </c>
      <c r="G39" s="53">
        <v>13937</v>
      </c>
      <c r="H39" s="55"/>
      <c r="I39" s="56"/>
      <c r="J39" s="56">
        <v>5000</v>
      </c>
      <c r="K39" s="57">
        <f>G39+J39</f>
        <v>18937</v>
      </c>
      <c r="L39" s="58"/>
      <c r="M39" s="59"/>
      <c r="N39" s="59"/>
      <c r="O39" s="59"/>
      <c r="P39" s="52"/>
      <c r="Q39" s="60"/>
      <c r="R39" s="56"/>
      <c r="S39" s="61">
        <f>SUM(P39:P39,R39:R39)</f>
        <v>0</v>
      </c>
      <c r="T39" s="66">
        <f>K39-S39</f>
        <v>18937</v>
      </c>
      <c r="W39" s="44"/>
    </row>
    <row r="40" spans="1:23" customHeight="1" ht="30">
      <c r="A40" s="43">
        <v>26</v>
      </c>
      <c r="B40" s="65" t="s">
        <v>63</v>
      </c>
      <c r="C40" s="54">
        <v>1</v>
      </c>
      <c r="D40" s="54"/>
      <c r="E40" s="64" t="s">
        <v>30</v>
      </c>
      <c r="F40" s="51">
        <v>1084</v>
      </c>
      <c r="G40" s="53">
        <v>13313</v>
      </c>
      <c r="H40" s="55"/>
      <c r="I40" s="56"/>
      <c r="J40" s="56">
        <v>5000</v>
      </c>
      <c r="K40" s="57">
        <f>G40+J40</f>
        <v>18313</v>
      </c>
      <c r="L40" s="58"/>
      <c r="M40" s="59"/>
      <c r="N40" s="59"/>
      <c r="O40" s="59"/>
      <c r="P40" s="52"/>
      <c r="Q40" s="60"/>
      <c r="R40" s="56"/>
      <c r="S40" s="61">
        <f>SUM(P40:P40,R40:R40)</f>
        <v>0</v>
      </c>
      <c r="T40" s="66">
        <f>K40-S40</f>
        <v>18313</v>
      </c>
      <c r="W40" s="44"/>
    </row>
    <row r="41" spans="1:23" customHeight="1" ht="30">
      <c r="A41" s="43">
        <v>27</v>
      </c>
      <c r="B41" s="65" t="s">
        <v>64</v>
      </c>
      <c r="C41" s="54">
        <v>1</v>
      </c>
      <c r="D41" s="54"/>
      <c r="E41" s="64" t="s">
        <v>33</v>
      </c>
      <c r="F41" s="51">
        <v>363</v>
      </c>
      <c r="G41" s="53">
        <v>16042</v>
      </c>
      <c r="H41" s="55"/>
      <c r="I41" s="56"/>
      <c r="J41" s="56">
        <v>5000</v>
      </c>
      <c r="K41" s="57">
        <f>G41+J41</f>
        <v>21042</v>
      </c>
      <c r="L41" s="58"/>
      <c r="M41" s="59"/>
      <c r="N41" s="59"/>
      <c r="O41" s="59"/>
      <c r="P41" s="52"/>
      <c r="Q41" s="60"/>
      <c r="R41" s="56"/>
      <c r="S41" s="61">
        <f>SUM(P41:P41,R41:R41)</f>
        <v>0</v>
      </c>
      <c r="T41" s="66">
        <f>K41-S41</f>
        <v>21042</v>
      </c>
      <c r="W41" s="44"/>
    </row>
    <row r="42" spans="1:23" customHeight="1" ht="30">
      <c r="A42" s="43">
        <v>28</v>
      </c>
      <c r="B42" s="65" t="s">
        <v>65</v>
      </c>
      <c r="C42" s="54">
        <v>1</v>
      </c>
      <c r="D42" s="54"/>
      <c r="E42" s="64" t="s">
        <v>66</v>
      </c>
      <c r="F42" s="51">
        <v>946</v>
      </c>
      <c r="G42" s="53">
        <v>15798</v>
      </c>
      <c r="H42" s="55"/>
      <c r="I42" s="56"/>
      <c r="J42" s="56">
        <v>5000</v>
      </c>
      <c r="K42" s="57">
        <f>G42+J42</f>
        <v>20798</v>
      </c>
      <c r="L42" s="58"/>
      <c r="M42" s="59"/>
      <c r="N42" s="59"/>
      <c r="O42" s="59"/>
      <c r="P42" s="52"/>
      <c r="Q42" s="60"/>
      <c r="R42" s="56"/>
      <c r="S42" s="61">
        <f>SUM(P42:P42,R42:R42)</f>
        <v>0</v>
      </c>
      <c r="T42" s="66">
        <f>K42-S42</f>
        <v>20798</v>
      </c>
      <c r="W42" s="44"/>
    </row>
    <row r="43" spans="1:23" customHeight="1" ht="30">
      <c r="A43" s="43">
        <v>29</v>
      </c>
      <c r="B43" s="65" t="s">
        <v>67</v>
      </c>
      <c r="C43" s="54">
        <v>1</v>
      </c>
      <c r="D43" s="54"/>
      <c r="E43" s="64" t="s">
        <v>45</v>
      </c>
      <c r="F43" s="51">
        <v>350</v>
      </c>
      <c r="G43" s="53">
        <v>19572</v>
      </c>
      <c r="H43" s="55"/>
      <c r="I43" s="56"/>
      <c r="J43" s="56">
        <v>5000</v>
      </c>
      <c r="K43" s="57">
        <f>G43+J43</f>
        <v>24572</v>
      </c>
      <c r="L43" s="58"/>
      <c r="M43" s="59"/>
      <c r="N43" s="59"/>
      <c r="O43" s="59"/>
      <c r="P43" s="52"/>
      <c r="Q43" s="60"/>
      <c r="R43" s="56"/>
      <c r="S43" s="61">
        <f>SUM(P43:P43,R43:R43)</f>
        <v>0</v>
      </c>
      <c r="T43" s="66">
        <f>K43-S43</f>
        <v>24572</v>
      </c>
      <c r="W43" s="44"/>
    </row>
    <row r="44" spans="1:23" customHeight="1" ht="30">
      <c r="A44" s="43">
        <v>30</v>
      </c>
      <c r="B44" s="65" t="s">
        <v>68</v>
      </c>
      <c r="C44" s="54">
        <v>1</v>
      </c>
      <c r="D44" s="54"/>
      <c r="E44" s="64" t="s">
        <v>42</v>
      </c>
      <c r="F44" s="51">
        <v>188</v>
      </c>
      <c r="G44" s="53">
        <v>14464</v>
      </c>
      <c r="H44" s="55"/>
      <c r="I44" s="56"/>
      <c r="J44" s="56">
        <v>5000</v>
      </c>
      <c r="K44" s="57">
        <f>G44+J44</f>
        <v>19464</v>
      </c>
      <c r="L44" s="58"/>
      <c r="M44" s="59"/>
      <c r="N44" s="59"/>
      <c r="O44" s="59"/>
      <c r="P44" s="52"/>
      <c r="Q44" s="60"/>
      <c r="R44" s="56"/>
      <c r="S44" s="61">
        <f>SUM(P44:P44,R44:R44)</f>
        <v>0</v>
      </c>
      <c r="T44" s="66">
        <f>K44-S44</f>
        <v>19464</v>
      </c>
      <c r="W44" s="44"/>
    </row>
    <row r="45" spans="1:23" customHeight="1" ht="30">
      <c r="A45" s="43">
        <v>31</v>
      </c>
      <c r="B45" s="65" t="s">
        <v>69</v>
      </c>
      <c r="C45" s="54">
        <v>1</v>
      </c>
      <c r="D45" s="54"/>
      <c r="E45" s="64" t="s">
        <v>30</v>
      </c>
      <c r="F45" s="51">
        <v>100</v>
      </c>
      <c r="G45" s="53">
        <v>13313</v>
      </c>
      <c r="H45" s="55"/>
      <c r="I45" s="56"/>
      <c r="J45" s="56">
        <v>5000</v>
      </c>
      <c r="K45" s="57">
        <f>G45+J45</f>
        <v>18313</v>
      </c>
      <c r="L45" s="58"/>
      <c r="M45" s="59"/>
      <c r="N45" s="59"/>
      <c r="O45" s="59"/>
      <c r="P45" s="52"/>
      <c r="Q45" s="60"/>
      <c r="R45" s="56"/>
      <c r="S45" s="61">
        <f>SUM(P45:P45,R45:R45)</f>
        <v>0</v>
      </c>
      <c r="T45" s="66">
        <f>K45-S45</f>
        <v>18313</v>
      </c>
      <c r="W45" s="44"/>
    </row>
    <row r="46" spans="1:23" customHeight="1" ht="30">
      <c r="A46" s="43">
        <v>32</v>
      </c>
      <c r="B46" s="65" t="s">
        <v>70</v>
      </c>
      <c r="C46" s="54">
        <v>1</v>
      </c>
      <c r="D46" s="54"/>
      <c r="E46" s="64" t="s">
        <v>71</v>
      </c>
      <c r="F46" s="51">
        <v>121</v>
      </c>
      <c r="G46" s="53">
        <v>15919</v>
      </c>
      <c r="H46" s="55"/>
      <c r="I46" s="56"/>
      <c r="J46" s="56">
        <v>5000</v>
      </c>
      <c r="K46" s="57">
        <f>G46+J46</f>
        <v>20919</v>
      </c>
      <c r="L46" s="58"/>
      <c r="M46" s="59"/>
      <c r="N46" s="59"/>
      <c r="O46" s="59"/>
      <c r="P46" s="52"/>
      <c r="Q46" s="60"/>
      <c r="R46" s="56"/>
      <c r="S46" s="61">
        <f>SUM(P46:P46,R46:R46)</f>
        <v>0</v>
      </c>
      <c r="T46" s="66">
        <f>K46-S46</f>
        <v>20919</v>
      </c>
      <c r="W46" s="44"/>
    </row>
    <row r="47" spans="1:23" customHeight="1" ht="30">
      <c r="A47" s="43">
        <v>33</v>
      </c>
      <c r="B47" s="65" t="s">
        <v>72</v>
      </c>
      <c r="C47" s="54">
        <v>1</v>
      </c>
      <c r="D47" s="54"/>
      <c r="E47" s="64" t="s">
        <v>73</v>
      </c>
      <c r="F47" s="51">
        <v>1770</v>
      </c>
      <c r="G47" s="53">
        <v>17770</v>
      </c>
      <c r="H47" s="55"/>
      <c r="I47" s="56"/>
      <c r="J47" s="56">
        <v>5000</v>
      </c>
      <c r="K47" s="57">
        <f>G47+J47</f>
        <v>22770</v>
      </c>
      <c r="L47" s="58"/>
      <c r="M47" s="59"/>
      <c r="N47" s="59"/>
      <c r="O47" s="59"/>
      <c r="P47" s="52"/>
      <c r="Q47" s="60"/>
      <c r="R47" s="56"/>
      <c r="S47" s="61">
        <f>SUM(P47:P47,R47:R47)</f>
        <v>0</v>
      </c>
      <c r="T47" s="66">
        <f>K47-S47</f>
        <v>22770</v>
      </c>
      <c r="W47" s="44"/>
    </row>
    <row r="48" spans="1:23" customHeight="1" ht="30">
      <c r="A48" s="43">
        <v>34</v>
      </c>
      <c r="B48" s="65" t="s">
        <v>74</v>
      </c>
      <c r="C48" s="54">
        <v>1</v>
      </c>
      <c r="D48" s="54"/>
      <c r="E48" s="64" t="s">
        <v>30</v>
      </c>
      <c r="F48" s="51">
        <v>914</v>
      </c>
      <c r="G48" s="53">
        <v>13313</v>
      </c>
      <c r="H48" s="55"/>
      <c r="I48" s="56"/>
      <c r="J48" s="56">
        <v>5000</v>
      </c>
      <c r="K48" s="57">
        <f>G48+J48</f>
        <v>18313</v>
      </c>
      <c r="L48" s="58"/>
      <c r="M48" s="59"/>
      <c r="N48" s="59"/>
      <c r="O48" s="59"/>
      <c r="P48" s="52"/>
      <c r="Q48" s="60"/>
      <c r="R48" s="56"/>
      <c r="S48" s="61">
        <f>SUM(P48:P48,R48:R48)</f>
        <v>0</v>
      </c>
      <c r="T48" s="66">
        <f>K48-S48</f>
        <v>18313</v>
      </c>
      <c r="W48" s="44"/>
    </row>
    <row r="49" spans="1:23" customHeight="1" ht="30">
      <c r="A49" s="43">
        <v>35</v>
      </c>
      <c r="B49" s="65" t="s">
        <v>75</v>
      </c>
      <c r="C49" s="54"/>
      <c r="D49" s="54">
        <v>1</v>
      </c>
      <c r="E49" s="64" t="s">
        <v>76</v>
      </c>
      <c r="F49" s="51">
        <v>146</v>
      </c>
      <c r="G49" s="53">
        <v>30459</v>
      </c>
      <c r="H49" s="55"/>
      <c r="I49" s="56"/>
      <c r="J49" s="56">
        <v>5000</v>
      </c>
      <c r="K49" s="57">
        <f>G49+J49</f>
        <v>35459</v>
      </c>
      <c r="L49" s="58"/>
      <c r="M49" s="59"/>
      <c r="N49" s="59"/>
      <c r="O49" s="59"/>
      <c r="P49" s="52"/>
      <c r="Q49" s="60"/>
      <c r="R49" s="56"/>
      <c r="S49" s="61">
        <f>SUM(P49:P49,R49:R49)</f>
        <v>0</v>
      </c>
      <c r="T49" s="66">
        <f>K49-S49</f>
        <v>35459</v>
      </c>
      <c r="W49" s="44"/>
    </row>
    <row r="50" spans="1:23" customHeight="1" ht="30">
      <c r="A50" s="43">
        <v>36</v>
      </c>
      <c r="B50" s="65" t="s">
        <v>77</v>
      </c>
      <c r="C50" s="54">
        <v>1</v>
      </c>
      <c r="D50" s="54"/>
      <c r="E50" s="64" t="s">
        <v>33</v>
      </c>
      <c r="F50" s="51">
        <v>245</v>
      </c>
      <c r="G50" s="53">
        <v>15798</v>
      </c>
      <c r="H50" s="55"/>
      <c r="I50" s="56"/>
      <c r="J50" s="56">
        <v>5000</v>
      </c>
      <c r="K50" s="57">
        <f>G50+J50</f>
        <v>20798</v>
      </c>
      <c r="L50" s="58"/>
      <c r="M50" s="59"/>
      <c r="N50" s="59"/>
      <c r="O50" s="59"/>
      <c r="P50" s="52"/>
      <c r="Q50" s="60"/>
      <c r="R50" s="56"/>
      <c r="S50" s="61">
        <f>SUM(P50:P50,R50:R50)</f>
        <v>0</v>
      </c>
      <c r="T50" s="66">
        <f>K50-S50</f>
        <v>20798</v>
      </c>
      <c r="W50" s="44"/>
    </row>
    <row r="51" spans="1:23" customHeight="1" ht="30">
      <c r="A51" s="43">
        <v>37</v>
      </c>
      <c r="B51" s="65" t="s">
        <v>78</v>
      </c>
      <c r="C51" s="54">
        <v>1</v>
      </c>
      <c r="D51" s="54"/>
      <c r="E51" s="64" t="s">
        <v>42</v>
      </c>
      <c r="F51" s="51">
        <v>166</v>
      </c>
      <c r="G51" s="53">
        <v>14135</v>
      </c>
      <c r="H51" s="55"/>
      <c r="I51" s="56"/>
      <c r="J51" s="56">
        <v>5000</v>
      </c>
      <c r="K51" s="57">
        <f>G51+J51</f>
        <v>19135</v>
      </c>
      <c r="L51" s="58"/>
      <c r="M51" s="59"/>
      <c r="N51" s="59"/>
      <c r="O51" s="59"/>
      <c r="P51" s="52"/>
      <c r="Q51" s="60"/>
      <c r="R51" s="56"/>
      <c r="S51" s="61">
        <f>SUM(P51:P51,R51:R51)</f>
        <v>0</v>
      </c>
      <c r="T51" s="66">
        <f>K51-S51</f>
        <v>19135</v>
      </c>
      <c r="W51" s="44"/>
    </row>
    <row r="52" spans="1:23" customHeight="1" ht="30">
      <c r="A52" s="43">
        <v>38</v>
      </c>
      <c r="B52" s="65" t="s">
        <v>79</v>
      </c>
      <c r="C52" s="54">
        <v>1</v>
      </c>
      <c r="D52" s="54"/>
      <c r="E52" s="64" t="s">
        <v>30</v>
      </c>
      <c r="F52" s="51">
        <v>686</v>
      </c>
      <c r="G52" s="53">
        <v>13415</v>
      </c>
      <c r="H52" s="55"/>
      <c r="I52" s="56"/>
      <c r="J52" s="56">
        <v>5000</v>
      </c>
      <c r="K52" s="57">
        <f>G52+J52</f>
        <v>18415</v>
      </c>
      <c r="L52" s="58"/>
      <c r="M52" s="59"/>
      <c r="N52" s="59"/>
      <c r="O52" s="59"/>
      <c r="P52" s="52"/>
      <c r="Q52" s="60"/>
      <c r="R52" s="56"/>
      <c r="S52" s="61">
        <f>SUM(P52:P52,R52:R52)</f>
        <v>0</v>
      </c>
      <c r="T52" s="66">
        <f>K52-S52</f>
        <v>18415</v>
      </c>
      <c r="W52" s="44"/>
    </row>
    <row r="53" spans="1:23" customHeight="1" ht="30">
      <c r="A53" s="43">
        <v>39</v>
      </c>
      <c r="B53" s="65" t="s">
        <v>80</v>
      </c>
      <c r="C53" s="54">
        <v>1</v>
      </c>
      <c r="D53" s="54"/>
      <c r="E53" s="64" t="s">
        <v>42</v>
      </c>
      <c r="F53" s="51">
        <v>88</v>
      </c>
      <c r="G53" s="53">
        <v>14686</v>
      </c>
      <c r="H53" s="55"/>
      <c r="I53" s="56"/>
      <c r="J53" s="56">
        <v>5000</v>
      </c>
      <c r="K53" s="57">
        <f>G53+J53</f>
        <v>19686</v>
      </c>
      <c r="L53" s="58"/>
      <c r="M53" s="59"/>
      <c r="N53" s="59"/>
      <c r="O53" s="59"/>
      <c r="P53" s="52"/>
      <c r="Q53" s="60"/>
      <c r="R53" s="56"/>
      <c r="S53" s="61">
        <f>SUM(P53:P53,R53:R53)</f>
        <v>0</v>
      </c>
      <c r="T53" s="66">
        <f>K53-S53</f>
        <v>19686</v>
      </c>
      <c r="W53" s="44"/>
    </row>
    <row r="54" spans="1:23" customHeight="1" ht="30">
      <c r="A54" s="43">
        <v>40</v>
      </c>
      <c r="B54" s="65" t="s">
        <v>81</v>
      </c>
      <c r="C54" s="54">
        <v>1</v>
      </c>
      <c r="D54" s="54"/>
      <c r="E54" s="64" t="s">
        <v>42</v>
      </c>
      <c r="F54" s="51">
        <v>763</v>
      </c>
      <c r="G54" s="53">
        <v>14027</v>
      </c>
      <c r="H54" s="55"/>
      <c r="I54" s="56"/>
      <c r="J54" s="56">
        <v>5000</v>
      </c>
      <c r="K54" s="57">
        <f>G54+J54</f>
        <v>19027</v>
      </c>
      <c r="L54" s="58"/>
      <c r="M54" s="59"/>
      <c r="N54" s="59"/>
      <c r="O54" s="59"/>
      <c r="P54" s="52"/>
      <c r="Q54" s="60"/>
      <c r="R54" s="56"/>
      <c r="S54" s="61">
        <f>SUM(P54:P54,R54:R54)</f>
        <v>0</v>
      </c>
      <c r="T54" s="66">
        <f>K54-S54</f>
        <v>19027</v>
      </c>
      <c r="W54" s="44"/>
    </row>
    <row r="55" spans="1:23" customHeight="1" ht="30">
      <c r="A55" s="43">
        <v>41</v>
      </c>
      <c r="B55" s="65" t="s">
        <v>82</v>
      </c>
      <c r="C55" s="54"/>
      <c r="D55" s="54">
        <v>1</v>
      </c>
      <c r="E55" s="64" t="s">
        <v>73</v>
      </c>
      <c r="F55" s="51">
        <v>277</v>
      </c>
      <c r="G55" s="53">
        <v>24300</v>
      </c>
      <c r="H55" s="55"/>
      <c r="I55" s="56"/>
      <c r="J55" s="56">
        <v>5000</v>
      </c>
      <c r="K55" s="57">
        <f>G55+J55</f>
        <v>29300</v>
      </c>
      <c r="L55" s="58"/>
      <c r="M55" s="59"/>
      <c r="N55" s="59"/>
      <c r="O55" s="59"/>
      <c r="P55" s="52"/>
      <c r="Q55" s="60"/>
      <c r="R55" s="56"/>
      <c r="S55" s="61">
        <f>SUM(P55:P55,R55:R55)</f>
        <v>0</v>
      </c>
      <c r="T55" s="66">
        <f>K55-S55</f>
        <v>29300</v>
      </c>
      <c r="W55" s="44"/>
    </row>
    <row r="56" spans="1:23" customHeight="1" ht="30">
      <c r="A56" s="43">
        <v>42</v>
      </c>
      <c r="B56" s="65" t="s">
        <v>83</v>
      </c>
      <c r="C56" s="54">
        <v>1</v>
      </c>
      <c r="D56" s="54"/>
      <c r="E56" s="64" t="s">
        <v>42</v>
      </c>
      <c r="F56" s="51">
        <v>593</v>
      </c>
      <c r="G56" s="53">
        <v>14135</v>
      </c>
      <c r="H56" s="55"/>
      <c r="I56" s="56"/>
      <c r="J56" s="56">
        <v>5000</v>
      </c>
      <c r="K56" s="57">
        <f>G56+J56</f>
        <v>19135</v>
      </c>
      <c r="L56" s="58"/>
      <c r="M56" s="59"/>
      <c r="N56" s="59"/>
      <c r="O56" s="59"/>
      <c r="P56" s="52"/>
      <c r="Q56" s="60"/>
      <c r="R56" s="56"/>
      <c r="S56" s="61">
        <f>SUM(P56:P56,R56:R56)</f>
        <v>0</v>
      </c>
      <c r="T56" s="66">
        <f>K56-S56</f>
        <v>19135</v>
      </c>
      <c r="W56" s="44"/>
    </row>
    <row r="57" spans="1:23" customHeight="1" ht="30">
      <c r="A57" s="43">
        <v>43</v>
      </c>
      <c r="B57" s="65" t="s">
        <v>84</v>
      </c>
      <c r="C57" s="54"/>
      <c r="D57" s="54">
        <v>1</v>
      </c>
      <c r="E57" s="64" t="s">
        <v>85</v>
      </c>
      <c r="F57" s="51">
        <v>570</v>
      </c>
      <c r="G57" s="53">
        <v>19090</v>
      </c>
      <c r="H57" s="55"/>
      <c r="I57" s="56"/>
      <c r="J57" s="56">
        <v>5000</v>
      </c>
      <c r="K57" s="57">
        <f>G57+J57</f>
        <v>24090</v>
      </c>
      <c r="L57" s="58"/>
      <c r="M57" s="59"/>
      <c r="N57" s="59"/>
      <c r="O57" s="59"/>
      <c r="P57" s="52"/>
      <c r="Q57" s="60"/>
      <c r="R57" s="56"/>
      <c r="S57" s="61">
        <f>SUM(P57:P57,R57:R57)</f>
        <v>0</v>
      </c>
      <c r="T57" s="66">
        <f>K57-S57</f>
        <v>24090</v>
      </c>
      <c r="W57" s="44"/>
    </row>
    <row r="58" spans="1:23" customHeight="1" ht="30">
      <c r="A58" s="43">
        <v>44</v>
      </c>
      <c r="B58" s="65" t="s">
        <v>86</v>
      </c>
      <c r="C58" s="54">
        <v>1</v>
      </c>
      <c r="D58" s="54"/>
      <c r="E58" s="64" t="s">
        <v>85</v>
      </c>
      <c r="F58" s="51">
        <v>278</v>
      </c>
      <c r="G58" s="53">
        <v>19090</v>
      </c>
      <c r="H58" s="55"/>
      <c r="I58" s="56"/>
      <c r="J58" s="56">
        <v>5000</v>
      </c>
      <c r="K58" s="57">
        <f>G58+J58</f>
        <v>24090</v>
      </c>
      <c r="L58" s="58"/>
      <c r="M58" s="59"/>
      <c r="N58" s="59"/>
      <c r="O58" s="59"/>
      <c r="P58" s="52"/>
      <c r="Q58" s="60"/>
      <c r="R58" s="56"/>
      <c r="S58" s="61">
        <f>SUM(P58:P58,R58:R58)</f>
        <v>0</v>
      </c>
      <c r="T58" s="66">
        <f>K58-S58</f>
        <v>24090</v>
      </c>
      <c r="W58" s="44"/>
    </row>
    <row r="59" spans="1:23" customHeight="1" ht="30">
      <c r="A59" s="43">
        <v>45</v>
      </c>
      <c r="B59" s="65" t="s">
        <v>87</v>
      </c>
      <c r="C59" s="54">
        <v>1</v>
      </c>
      <c r="D59" s="54"/>
      <c r="E59" s="64" t="s">
        <v>42</v>
      </c>
      <c r="F59" s="51">
        <v>275</v>
      </c>
      <c r="G59" s="53">
        <v>14353</v>
      </c>
      <c r="H59" s="55"/>
      <c r="I59" s="56"/>
      <c r="J59" s="56">
        <v>5000</v>
      </c>
      <c r="K59" s="57">
        <f>G59+J59</f>
        <v>19353</v>
      </c>
      <c r="L59" s="58"/>
      <c r="M59" s="59"/>
      <c r="N59" s="59"/>
      <c r="O59" s="59"/>
      <c r="P59" s="52"/>
      <c r="Q59" s="60"/>
      <c r="R59" s="56"/>
      <c r="S59" s="61">
        <f>SUM(P59:P59,R59:R59)</f>
        <v>0</v>
      </c>
      <c r="T59" s="66">
        <f>K59-S59</f>
        <v>19353</v>
      </c>
      <c r="W59" s="44"/>
    </row>
    <row r="60" spans="1:23" customHeight="1" ht="30">
      <c r="A60" s="43">
        <v>46</v>
      </c>
      <c r="B60" s="65" t="s">
        <v>88</v>
      </c>
      <c r="C60" s="54">
        <v>1</v>
      </c>
      <c r="D60" s="54"/>
      <c r="E60" s="64" t="s">
        <v>37</v>
      </c>
      <c r="F60" s="51">
        <v>357</v>
      </c>
      <c r="G60" s="53">
        <v>15919</v>
      </c>
      <c r="H60" s="55"/>
      <c r="I60" s="56"/>
      <c r="J60" s="56">
        <v>5000</v>
      </c>
      <c r="K60" s="57">
        <f>G60+J60</f>
        <v>20919</v>
      </c>
      <c r="L60" s="58"/>
      <c r="M60" s="59"/>
      <c r="N60" s="59"/>
      <c r="O60" s="59"/>
      <c r="P60" s="52"/>
      <c r="Q60" s="60"/>
      <c r="R60" s="56"/>
      <c r="S60" s="61">
        <f>SUM(P60:P60,R60:R60)</f>
        <v>0</v>
      </c>
      <c r="T60" s="66">
        <f>K60-S60</f>
        <v>20919</v>
      </c>
      <c r="W60" s="44"/>
    </row>
    <row r="61" spans="1:23" customHeight="1" ht="30">
      <c r="A61" s="43">
        <v>47</v>
      </c>
      <c r="B61" s="65" t="s">
        <v>89</v>
      </c>
      <c r="C61" s="54"/>
      <c r="D61" s="54">
        <v>1</v>
      </c>
      <c r="E61" s="64" t="s">
        <v>28</v>
      </c>
      <c r="F61" s="51">
        <v>509</v>
      </c>
      <c r="G61" s="53">
        <v>15798</v>
      </c>
      <c r="H61" s="55"/>
      <c r="I61" s="56"/>
      <c r="J61" s="56">
        <v>5000</v>
      </c>
      <c r="K61" s="57">
        <f>G61+J61</f>
        <v>20798</v>
      </c>
      <c r="L61" s="58"/>
      <c r="M61" s="59"/>
      <c r="N61" s="59"/>
      <c r="O61" s="59"/>
      <c r="P61" s="52"/>
      <c r="Q61" s="60"/>
      <c r="R61" s="56"/>
      <c r="S61" s="61">
        <f>SUM(P61:P61,R61:R61)</f>
        <v>0</v>
      </c>
      <c r="T61" s="66">
        <f>K61-S61</f>
        <v>20798</v>
      </c>
      <c r="W61" s="44"/>
    </row>
    <row r="62" spans="1:23" customHeight="1" ht="30">
      <c r="A62" s="43">
        <v>48</v>
      </c>
      <c r="B62" s="65" t="s">
        <v>90</v>
      </c>
      <c r="C62" s="54">
        <v>1</v>
      </c>
      <c r="D62" s="54"/>
      <c r="E62" s="64" t="s">
        <v>91</v>
      </c>
      <c r="F62" s="51">
        <v>569</v>
      </c>
      <c r="G62" s="53">
        <v>72003</v>
      </c>
      <c r="H62" s="55"/>
      <c r="I62" s="56"/>
      <c r="J62" s="56">
        <v>5000</v>
      </c>
      <c r="K62" s="57">
        <f>G62+J62</f>
        <v>77003</v>
      </c>
      <c r="L62" s="58"/>
      <c r="M62" s="59"/>
      <c r="N62" s="59"/>
      <c r="O62" s="59"/>
      <c r="P62" s="52"/>
      <c r="Q62" s="60"/>
      <c r="R62" s="56"/>
      <c r="S62" s="61">
        <f>SUM(P62:P62,R62:R62)</f>
        <v>0</v>
      </c>
      <c r="T62" s="66">
        <f>K62-S62</f>
        <v>77003</v>
      </c>
      <c r="W62" s="44"/>
    </row>
    <row r="63" spans="1:23" customHeight="1" ht="30">
      <c r="A63" s="43">
        <v>49</v>
      </c>
      <c r="B63" s="65" t="s">
        <v>92</v>
      </c>
      <c r="C63" s="54"/>
      <c r="D63" s="54">
        <v>1</v>
      </c>
      <c r="E63" s="64" t="s">
        <v>93</v>
      </c>
      <c r="F63" s="51">
        <v>2097</v>
      </c>
      <c r="G63" s="53">
        <v>42053</v>
      </c>
      <c r="H63" s="55"/>
      <c r="I63" s="56"/>
      <c r="J63" s="56">
        <v>5000</v>
      </c>
      <c r="K63" s="57">
        <f>G63+J63</f>
        <v>47053</v>
      </c>
      <c r="L63" s="58"/>
      <c r="M63" s="59"/>
      <c r="N63" s="59"/>
      <c r="O63" s="59"/>
      <c r="P63" s="52"/>
      <c r="Q63" s="60"/>
      <c r="R63" s="56"/>
      <c r="S63" s="61">
        <f>SUM(P63:P63,R63:R63)</f>
        <v>0</v>
      </c>
      <c r="T63" s="66">
        <f>K63-S63</f>
        <v>47053</v>
      </c>
      <c r="W63" s="44"/>
    </row>
    <row r="64" spans="1:23" customHeight="1" ht="30">
      <c r="A64" s="43">
        <v>50</v>
      </c>
      <c r="B64" s="65" t="s">
        <v>94</v>
      </c>
      <c r="C64" s="54">
        <v>1</v>
      </c>
      <c r="D64" s="54"/>
      <c r="E64" s="64" t="s">
        <v>42</v>
      </c>
      <c r="F64" s="51">
        <v>765</v>
      </c>
      <c r="G64" s="53">
        <v>14027</v>
      </c>
      <c r="H64" s="55"/>
      <c r="I64" s="56"/>
      <c r="J64" s="56">
        <v>5000</v>
      </c>
      <c r="K64" s="57">
        <f>G64+J64</f>
        <v>19027</v>
      </c>
      <c r="L64" s="58"/>
      <c r="M64" s="59"/>
      <c r="N64" s="59"/>
      <c r="O64" s="59"/>
      <c r="P64" s="52"/>
      <c r="Q64" s="60"/>
      <c r="R64" s="56"/>
      <c r="S64" s="61">
        <f>SUM(P64:P64,R64:R64)</f>
        <v>0</v>
      </c>
      <c r="T64" s="66">
        <f>K64-S64</f>
        <v>19027</v>
      </c>
      <c r="W64" s="44"/>
    </row>
    <row r="65" spans="1:23" customHeight="1" ht="30">
      <c r="A65" s="43">
        <v>51</v>
      </c>
      <c r="B65" s="65" t="s">
        <v>95</v>
      </c>
      <c r="C65" s="54"/>
      <c r="D65" s="54">
        <v>1</v>
      </c>
      <c r="E65" s="64" t="s">
        <v>28</v>
      </c>
      <c r="F65" s="51">
        <v>854</v>
      </c>
      <c r="G65" s="53">
        <v>15919</v>
      </c>
      <c r="H65" s="55"/>
      <c r="I65" s="56"/>
      <c r="J65" s="56">
        <v>5000</v>
      </c>
      <c r="K65" s="57">
        <f>G65+J65</f>
        <v>20919</v>
      </c>
      <c r="L65" s="58"/>
      <c r="M65" s="59"/>
      <c r="N65" s="59"/>
      <c r="O65" s="59"/>
      <c r="P65" s="52"/>
      <c r="Q65" s="60"/>
      <c r="R65" s="56"/>
      <c r="S65" s="61">
        <f>SUM(P65:P65,R65:R65)</f>
        <v>0</v>
      </c>
      <c r="T65" s="66">
        <f>K65-S65</f>
        <v>20919</v>
      </c>
      <c r="W65" s="44"/>
    </row>
    <row r="66" spans="1:23" customHeight="1" ht="30">
      <c r="A66" s="43">
        <v>52</v>
      </c>
      <c r="B66" s="65" t="s">
        <v>96</v>
      </c>
      <c r="C66" s="54">
        <v>1</v>
      </c>
      <c r="D66" s="54"/>
      <c r="E66" s="64" t="s">
        <v>37</v>
      </c>
      <c r="F66" s="51">
        <v>1086</v>
      </c>
      <c r="G66" s="53">
        <v>15919</v>
      </c>
      <c r="H66" s="55"/>
      <c r="I66" s="56"/>
      <c r="J66" s="56">
        <v>5000</v>
      </c>
      <c r="K66" s="57">
        <f>G66+J66</f>
        <v>20919</v>
      </c>
      <c r="L66" s="58"/>
      <c r="M66" s="59"/>
      <c r="N66" s="59"/>
      <c r="O66" s="59"/>
      <c r="P66" s="52"/>
      <c r="Q66" s="60"/>
      <c r="R66" s="56"/>
      <c r="S66" s="61">
        <f>SUM(P66:P66,R66:R66)</f>
        <v>0</v>
      </c>
      <c r="T66" s="66">
        <f>K66-S66</f>
        <v>20919</v>
      </c>
      <c r="W66" s="44"/>
    </row>
    <row r="67" spans="1:23" customHeight="1" ht="30">
      <c r="A67" s="43">
        <v>53</v>
      </c>
      <c r="B67" s="65" t="s">
        <v>97</v>
      </c>
      <c r="C67" s="54">
        <v>1</v>
      </c>
      <c r="D67" s="54"/>
      <c r="E67" s="64" t="s">
        <v>37</v>
      </c>
      <c r="F67" s="51">
        <v>368</v>
      </c>
      <c r="G67" s="53">
        <v>15798</v>
      </c>
      <c r="H67" s="55"/>
      <c r="I67" s="56"/>
      <c r="J67" s="56">
        <v>5000</v>
      </c>
      <c r="K67" s="57">
        <f>G67+J67</f>
        <v>20798</v>
      </c>
      <c r="L67" s="58"/>
      <c r="M67" s="59"/>
      <c r="N67" s="59"/>
      <c r="O67" s="59"/>
      <c r="P67" s="52"/>
      <c r="Q67" s="60"/>
      <c r="R67" s="56"/>
      <c r="S67" s="61">
        <f>SUM(P67:P67,R67:R67)</f>
        <v>0</v>
      </c>
      <c r="T67" s="66">
        <f>K67-S67</f>
        <v>20798</v>
      </c>
      <c r="W67" s="44"/>
    </row>
    <row r="68" spans="1:23" customHeight="1" ht="30">
      <c r="A68" s="43">
        <v>54</v>
      </c>
      <c r="B68" s="65" t="s">
        <v>98</v>
      </c>
      <c r="C68" s="54">
        <v>1</v>
      </c>
      <c r="D68" s="54"/>
      <c r="E68" s="64" t="s">
        <v>73</v>
      </c>
      <c r="F68" s="51">
        <v>171</v>
      </c>
      <c r="G68" s="53">
        <v>30459</v>
      </c>
      <c r="H68" s="55"/>
      <c r="I68" s="56"/>
      <c r="J68" s="56">
        <v>5000</v>
      </c>
      <c r="K68" s="57">
        <f>G68+J68</f>
        <v>35459</v>
      </c>
      <c r="L68" s="58"/>
      <c r="M68" s="59"/>
      <c r="N68" s="59"/>
      <c r="O68" s="59"/>
      <c r="P68" s="52"/>
      <c r="Q68" s="60"/>
      <c r="R68" s="56"/>
      <c r="S68" s="61">
        <f>SUM(P68:P68,R68:R68)</f>
        <v>0</v>
      </c>
      <c r="T68" s="66">
        <f>K68-S68</f>
        <v>35459</v>
      </c>
      <c r="W68" s="44"/>
    </row>
    <row r="69" spans="1:23" customHeight="1" ht="30">
      <c r="A69" s="43">
        <v>55</v>
      </c>
      <c r="B69" s="65" t="s">
        <v>99</v>
      </c>
      <c r="C69" s="54"/>
      <c r="D69" s="54">
        <v>1</v>
      </c>
      <c r="E69" s="64" t="s">
        <v>100</v>
      </c>
      <c r="F69" s="51">
        <v>222</v>
      </c>
      <c r="G69" s="53">
        <v>21033</v>
      </c>
      <c r="H69" s="55"/>
      <c r="I69" s="56"/>
      <c r="J69" s="56">
        <v>5000</v>
      </c>
      <c r="K69" s="57">
        <f>G69+J69</f>
        <v>26033</v>
      </c>
      <c r="L69" s="58"/>
      <c r="M69" s="59"/>
      <c r="N69" s="59"/>
      <c r="O69" s="59"/>
      <c r="P69" s="52"/>
      <c r="Q69" s="60"/>
      <c r="R69" s="56"/>
      <c r="S69" s="61">
        <f>SUM(P69:P69,R69:R69)</f>
        <v>0</v>
      </c>
      <c r="T69" s="66">
        <f>K69-S69</f>
        <v>26033</v>
      </c>
      <c r="W69" s="44"/>
    </row>
    <row r="70" spans="1:23" customHeight="1" ht="30">
      <c r="A70" s="43">
        <v>56</v>
      </c>
      <c r="B70" s="65" t="s">
        <v>101</v>
      </c>
      <c r="C70" s="54">
        <v>1</v>
      </c>
      <c r="D70" s="54"/>
      <c r="E70" s="64" t="s">
        <v>30</v>
      </c>
      <c r="F70" s="51">
        <v>274</v>
      </c>
      <c r="G70" s="53">
        <v>13518</v>
      </c>
      <c r="H70" s="55"/>
      <c r="I70" s="56"/>
      <c r="J70" s="56">
        <v>5000</v>
      </c>
      <c r="K70" s="57">
        <f>G70+J70</f>
        <v>18518</v>
      </c>
      <c r="L70" s="58"/>
      <c r="M70" s="59"/>
      <c r="N70" s="59"/>
      <c r="O70" s="59"/>
      <c r="P70" s="52"/>
      <c r="Q70" s="60"/>
      <c r="R70" s="56"/>
      <c r="S70" s="61">
        <f>SUM(P70:P70,R70:R70)</f>
        <v>0</v>
      </c>
      <c r="T70" s="66">
        <f>K70-S70</f>
        <v>18518</v>
      </c>
      <c r="W70" s="44"/>
    </row>
    <row r="71" spans="1:23" customHeight="1" ht="30">
      <c r="A71" s="43">
        <v>57</v>
      </c>
      <c r="B71" s="65" t="s">
        <v>102</v>
      </c>
      <c r="C71" s="54">
        <v>1</v>
      </c>
      <c r="D71" s="54"/>
      <c r="E71" s="64" t="s">
        <v>42</v>
      </c>
      <c r="F71" s="51">
        <v>212</v>
      </c>
      <c r="G71" s="53">
        <v>14464</v>
      </c>
      <c r="H71" s="55"/>
      <c r="I71" s="56"/>
      <c r="J71" s="56">
        <v>5000</v>
      </c>
      <c r="K71" s="57">
        <f>G71+J71</f>
        <v>19464</v>
      </c>
      <c r="L71" s="58"/>
      <c r="M71" s="59"/>
      <c r="N71" s="59"/>
      <c r="O71" s="59"/>
      <c r="P71" s="52"/>
      <c r="Q71" s="60"/>
      <c r="R71" s="56"/>
      <c r="S71" s="61">
        <f>SUM(P71:P71,R71:R71)</f>
        <v>0</v>
      </c>
      <c r="T71" s="66">
        <f>K71-S71</f>
        <v>19464</v>
      </c>
      <c r="W71" s="44"/>
    </row>
    <row r="72" spans="1:23" customHeight="1" ht="30">
      <c r="A72" s="43">
        <v>58</v>
      </c>
      <c r="B72" s="65" t="s">
        <v>103</v>
      </c>
      <c r="C72" s="54">
        <v>1</v>
      </c>
      <c r="D72" s="54"/>
      <c r="E72" s="64" t="s">
        <v>66</v>
      </c>
      <c r="F72" s="51">
        <v>475</v>
      </c>
      <c r="G72" s="53">
        <v>16042</v>
      </c>
      <c r="H72" s="55"/>
      <c r="I72" s="56"/>
      <c r="J72" s="56">
        <v>5000</v>
      </c>
      <c r="K72" s="57">
        <f>G72+J72</f>
        <v>21042</v>
      </c>
      <c r="L72" s="58"/>
      <c r="M72" s="59"/>
      <c r="N72" s="59"/>
      <c r="O72" s="59"/>
      <c r="P72" s="52"/>
      <c r="Q72" s="60"/>
      <c r="R72" s="56"/>
      <c r="S72" s="61">
        <f>SUM(P72:P72,R72:R72)</f>
        <v>0</v>
      </c>
      <c r="T72" s="66">
        <f>K72-S72</f>
        <v>21042</v>
      </c>
      <c r="W72" s="44"/>
    </row>
    <row r="73" spans="1:23" customHeight="1" ht="30">
      <c r="A73" s="43">
        <v>59</v>
      </c>
      <c r="B73" s="65" t="s">
        <v>104</v>
      </c>
      <c r="C73" s="54">
        <v>1</v>
      </c>
      <c r="D73" s="54"/>
      <c r="E73" s="64" t="s">
        <v>42</v>
      </c>
      <c r="F73" s="51">
        <v>1249</v>
      </c>
      <c r="G73" s="53">
        <v>14027</v>
      </c>
      <c r="H73" s="55"/>
      <c r="I73" s="56"/>
      <c r="J73" s="56">
        <v>5000</v>
      </c>
      <c r="K73" s="57">
        <f>G73+J73</f>
        <v>19027</v>
      </c>
      <c r="L73" s="58"/>
      <c r="M73" s="59"/>
      <c r="N73" s="59"/>
      <c r="O73" s="59"/>
      <c r="P73" s="52"/>
      <c r="Q73" s="60"/>
      <c r="R73" s="56"/>
      <c r="S73" s="61">
        <f>SUM(P73:P73,R73:R73)</f>
        <v>0</v>
      </c>
      <c r="T73" s="66">
        <f>K73-S73</f>
        <v>19027</v>
      </c>
      <c r="W73" s="44"/>
    </row>
    <row r="74" spans="1:23" customHeight="1" ht="30">
      <c r="A74" s="43">
        <v>60</v>
      </c>
      <c r="B74" s="65" t="s">
        <v>105</v>
      </c>
      <c r="C74" s="54"/>
      <c r="D74" s="54">
        <v>1</v>
      </c>
      <c r="E74" s="64" t="s">
        <v>28</v>
      </c>
      <c r="F74" s="51">
        <v>372</v>
      </c>
      <c r="G74" s="53">
        <v>15919</v>
      </c>
      <c r="H74" s="55"/>
      <c r="I74" s="56"/>
      <c r="J74" s="56">
        <v>5000</v>
      </c>
      <c r="K74" s="57">
        <f>G74+J74</f>
        <v>20919</v>
      </c>
      <c r="L74" s="58"/>
      <c r="M74" s="59"/>
      <c r="N74" s="59"/>
      <c r="O74" s="59"/>
      <c r="P74" s="52"/>
      <c r="Q74" s="60"/>
      <c r="R74" s="56"/>
      <c r="S74" s="61">
        <f>SUM(P74:P74,R74:R74)</f>
        <v>0</v>
      </c>
      <c r="T74" s="66">
        <f>K74-S74</f>
        <v>20919</v>
      </c>
      <c r="W74" s="44"/>
    </row>
    <row r="75" spans="1:23" customHeight="1" ht="30">
      <c r="A75" s="43">
        <v>61</v>
      </c>
      <c r="B75" s="65" t="s">
        <v>106</v>
      </c>
      <c r="C75" s="54">
        <v>1</v>
      </c>
      <c r="D75" s="54"/>
      <c r="E75" s="64" t="s">
        <v>30</v>
      </c>
      <c r="F75" s="51">
        <v>203</v>
      </c>
      <c r="G75" s="53">
        <v>13313</v>
      </c>
      <c r="H75" s="55"/>
      <c r="I75" s="56"/>
      <c r="J75" s="56">
        <v>5000</v>
      </c>
      <c r="K75" s="57">
        <f>G75+J75</f>
        <v>18313</v>
      </c>
      <c r="L75" s="58"/>
      <c r="M75" s="59"/>
      <c r="N75" s="59"/>
      <c r="O75" s="59"/>
      <c r="P75" s="52"/>
      <c r="Q75" s="60"/>
      <c r="R75" s="56"/>
      <c r="S75" s="61">
        <f>SUM(P75:P75,R75:R75)</f>
        <v>0</v>
      </c>
      <c r="T75" s="66">
        <f>K75-S75</f>
        <v>18313</v>
      </c>
      <c r="W75" s="44"/>
    </row>
    <row r="76" spans="1:23" customHeight="1" ht="9" s="1" customFormat="1">
      <c r="A76" s="10"/>
      <c r="B76" s="24"/>
      <c r="C76" s="25"/>
      <c r="D76" s="25"/>
      <c r="E76" s="24"/>
      <c r="F76" s="25"/>
      <c r="G76" s="26"/>
      <c r="H76" s="27"/>
      <c r="I76" s="26"/>
      <c r="J76" s="26"/>
      <c r="K76" s="26"/>
      <c r="L76" s="6"/>
      <c r="N76" s="28"/>
      <c r="O76" s="28"/>
      <c r="P76" s="26"/>
      <c r="Q76" s="6"/>
      <c r="R76" s="29"/>
      <c r="S76" s="30"/>
      <c r="T76" s="67"/>
      <c r="U76" s="6"/>
      <c r="W76" s="1"/>
    </row>
    <row r="77" spans="1:23" customHeight="1" ht="24" s="1" customFormat="1">
      <c r="A77" s="10"/>
      <c r="B77" s="24"/>
      <c r="C77" s="31">
        <f>SUM(C15:C76)</f>
        <v>45</v>
      </c>
      <c r="D77" s="31">
        <f>SUM(D15:D76)</f>
        <v>16</v>
      </c>
      <c r="E77" s="24"/>
      <c r="F77" s="62" t="s">
        <v>107</v>
      </c>
      <c r="G77" s="50">
        <f>SUM(G15:G76)</f>
        <v>1130258</v>
      </c>
      <c r="H77" s="50">
        <f>SUM(H15:H76)</f>
        <v>0</v>
      </c>
      <c r="I77" s="50">
        <f>SUM(I15:I76)</f>
        <v>0</v>
      </c>
      <c r="J77" s="48">
        <f>SUM(J15:J76)</f>
        <v>305000</v>
      </c>
      <c r="K77" s="48">
        <f>SUM(K15:K76)</f>
        <v>1435258</v>
      </c>
      <c r="L77" s="48">
        <f>SUM(L15:L76)</f>
        <v>0</v>
      </c>
      <c r="M77" s="48">
        <f>SUM(M15:M76)</f>
        <v>0</v>
      </c>
      <c r="N77" s="48">
        <f>SUM(N15:N76)</f>
        <v>0</v>
      </c>
      <c r="O77" s="48">
        <f>SUM(O15:O76)</f>
        <v>0</v>
      </c>
      <c r="P77" s="48">
        <f>SUM(P15:P76)</f>
        <v>0</v>
      </c>
      <c r="Q77" s="48">
        <f>SUM(Q15:Q76)</f>
        <v>0</v>
      </c>
      <c r="R77" s="48">
        <f>SUM(R15:R76)</f>
        <v>0</v>
      </c>
      <c r="S77" s="48">
        <f>SUM(S15:S76)</f>
        <v>0</v>
      </c>
      <c r="T77" s="68">
        <f>SUM(T15:T76)</f>
        <v>1435258</v>
      </c>
      <c r="U77" s="6"/>
      <c r="W77" s="1"/>
    </row>
    <row r="78" spans="1:23" customHeight="1" ht="18.75" s="34" customFormat="1">
      <c r="A78" s="19"/>
      <c r="B78" s="20"/>
      <c r="C78" s="20"/>
      <c r="D78" s="20"/>
      <c r="E78" s="20"/>
      <c r="F78" s="20"/>
      <c r="G78" s="32"/>
      <c r="H78" s="32"/>
      <c r="I78" s="32"/>
      <c r="J78" s="32"/>
      <c r="K78" s="32"/>
      <c r="L78" s="32"/>
      <c r="M78" s="33"/>
      <c r="N78" s="33"/>
      <c r="O78" s="33"/>
      <c r="P78" s="32"/>
      <c r="Q78" s="32"/>
      <c r="R78" s="32"/>
      <c r="S78" s="32"/>
      <c r="T78" s="32"/>
      <c r="U78" s="20"/>
      <c r="W78" s="34"/>
    </row>
    <row r="79" spans="1:23" customHeight="1" ht="20.25" s="1" customFormat="1">
      <c r="A79" s="9" t="s">
        <v>108</v>
      </c>
      <c r="B79" s="16" t="s">
        <v>109</v>
      </c>
      <c r="C79" s="16"/>
      <c r="D79" s="16"/>
      <c r="E79" s="6"/>
      <c r="F79" s="6"/>
      <c r="G79" s="9" t="s">
        <v>110</v>
      </c>
      <c r="H79" s="7" t="s">
        <v>111</v>
      </c>
      <c r="I79" s="7" t="s">
        <v>112</v>
      </c>
      <c r="K79" s="6"/>
      <c r="L79" s="6"/>
      <c r="M79" s="6"/>
      <c r="N79" s="6"/>
      <c r="O79" s="6"/>
      <c r="P79" s="6"/>
      <c r="Q79" s="9" t="s">
        <v>113</v>
      </c>
      <c r="R79" s="76" t="s">
        <v>114</v>
      </c>
      <c r="S79" s="76"/>
      <c r="T79" s="76"/>
      <c r="U79" s="14"/>
      <c r="W79" s="1"/>
    </row>
    <row r="80" spans="1:23" customHeight="1" ht="20.25" s="1" customFormat="1">
      <c r="A80" s="47"/>
      <c r="B80" s="16"/>
      <c r="C80" s="16"/>
      <c r="D80" s="16"/>
      <c r="E80" s="6"/>
      <c r="F80" s="6"/>
      <c r="G80" s="47"/>
      <c r="H80" s="7"/>
      <c r="K80" s="6"/>
      <c r="L80" s="6"/>
      <c r="M80" s="6"/>
      <c r="N80" s="6"/>
      <c r="O80" s="6"/>
      <c r="P80" s="6"/>
      <c r="Q80" s="47"/>
      <c r="R80" s="45"/>
      <c r="S80" s="45"/>
      <c r="T80" s="45"/>
      <c r="U80" s="14"/>
      <c r="W80" s="1"/>
    </row>
    <row r="81" spans="1:23" customHeight="1" ht="20.25" s="1" customFormat="1">
      <c r="A81" s="74" t="s">
        <v>115</v>
      </c>
      <c r="B81" s="74"/>
      <c r="C81" s="22"/>
      <c r="D81" s="22"/>
      <c r="E81" s="38"/>
      <c r="F81" s="7"/>
      <c r="G81" s="74" t="s">
        <v>116</v>
      </c>
      <c r="H81" s="74"/>
      <c r="I81" s="74"/>
      <c r="J81" s="74"/>
      <c r="K81" s="7"/>
      <c r="L81" s="38"/>
      <c r="M81" s="7"/>
      <c r="N81" s="7"/>
      <c r="O81" s="7"/>
      <c r="P81" s="7"/>
      <c r="Q81" s="74" t="s">
        <v>117</v>
      </c>
      <c r="R81" s="74"/>
      <c r="S81" s="74"/>
      <c r="T81" s="38"/>
      <c r="U81" s="6"/>
      <c r="W81" s="1"/>
    </row>
    <row r="82" spans="1:23" customHeight="1" ht="20.25" s="1" customFormat="1">
      <c r="A82" s="70" t="s">
        <v>118</v>
      </c>
      <c r="B82" s="70"/>
      <c r="C82" s="45"/>
      <c r="D82" s="45"/>
      <c r="E82" s="23" t="s">
        <v>119</v>
      </c>
      <c r="F82" s="23"/>
      <c r="G82" s="70" t="s">
        <v>120</v>
      </c>
      <c r="H82" s="70"/>
      <c r="I82" s="70"/>
      <c r="J82" s="70"/>
      <c r="L82" s="23" t="s">
        <v>119</v>
      </c>
      <c r="M82" s="23"/>
      <c r="N82" s="23"/>
      <c r="O82" s="23"/>
      <c r="P82" s="8"/>
      <c r="Q82" s="69" t="s">
        <v>121</v>
      </c>
      <c r="R82" s="69"/>
      <c r="S82" s="69"/>
      <c r="T82" s="23" t="s">
        <v>119</v>
      </c>
      <c r="U82" s="15"/>
      <c r="W82" s="1"/>
    </row>
    <row r="83" spans="1:23" customHeight="1" ht="20.25" s="1" customFormat="1">
      <c r="A83" s="70" t="s">
        <v>122</v>
      </c>
      <c r="B83" s="70"/>
      <c r="C83" s="45"/>
      <c r="D83" s="45"/>
      <c r="F83" s="8"/>
      <c r="G83" s="75" t="s">
        <v>123</v>
      </c>
      <c r="H83" s="75"/>
      <c r="I83" s="75"/>
      <c r="J83" s="75"/>
      <c r="Q83" s="69" t="s">
        <v>124</v>
      </c>
      <c r="R83" s="69"/>
      <c r="S83" s="69"/>
      <c r="T83" s="15"/>
      <c r="U83" s="15"/>
      <c r="W83" s="1"/>
    </row>
    <row r="84" spans="1:23" customHeight="1" ht="20.25" s="1" customFormat="1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T84" s="6"/>
      <c r="U84" s="6"/>
      <c r="V84" s="71"/>
      <c r="W84" s="1"/>
    </row>
    <row r="85" spans="1:23" customHeight="1" ht="18.75" s="1" customFormat="1">
      <c r="A85" s="9" t="s">
        <v>125</v>
      </c>
      <c r="B85" s="72" t="s">
        <v>126</v>
      </c>
      <c r="C85" s="72"/>
      <c r="D85" s="72"/>
      <c r="E85" s="72"/>
      <c r="F85" s="72"/>
      <c r="G85" s="9" t="s">
        <v>127</v>
      </c>
      <c r="H85" s="73" t="s">
        <v>128</v>
      </c>
      <c r="I85" s="73"/>
      <c r="J85" s="73"/>
      <c r="K85" s="73"/>
      <c r="L85" s="73"/>
      <c r="M85" s="49"/>
      <c r="N85" s="49"/>
      <c r="O85" s="49"/>
      <c r="Q85" s="9" t="s">
        <v>14</v>
      </c>
      <c r="U85" s="6"/>
      <c r="V85" s="71"/>
      <c r="W85" s="1"/>
    </row>
    <row r="86" spans="1:23" customHeight="1" ht="18.75" s="1" customFormat="1">
      <c r="A86" s="6" t="s">
        <v>129</v>
      </c>
      <c r="B86" s="14"/>
      <c r="C86" s="14"/>
      <c r="D86" s="14"/>
      <c r="E86" s="14"/>
      <c r="F86" s="14"/>
      <c r="G86" s="14"/>
      <c r="H86" s="73"/>
      <c r="I86" s="73"/>
      <c r="J86" s="73"/>
      <c r="K86" s="73"/>
      <c r="L86" s="73"/>
      <c r="M86" s="49"/>
      <c r="N86" s="49"/>
      <c r="O86" s="49"/>
      <c r="V86" s="71"/>
      <c r="W86" s="1"/>
    </row>
    <row r="87" spans="1:23" customHeight="1" ht="15" s="1" customFormat="1">
      <c r="A87" s="6"/>
      <c r="B87" s="7" t="s">
        <v>130</v>
      </c>
      <c r="C87" s="7"/>
      <c r="D87" s="7"/>
      <c r="E87" s="7"/>
      <c r="F87" s="7"/>
      <c r="G87" s="7"/>
      <c r="H87" s="7"/>
      <c r="I87" s="7"/>
      <c r="J87" s="8"/>
      <c r="K87" s="8"/>
      <c r="L87" s="8"/>
      <c r="M87" s="8"/>
      <c r="N87" s="8"/>
      <c r="O87" s="8"/>
      <c r="P87" s="8"/>
      <c r="S87" s="7" t="s">
        <v>131</v>
      </c>
      <c r="V87" s="71"/>
      <c r="W87" s="1"/>
    </row>
    <row r="88" spans="1:23" customHeight="1" ht="16.5" s="1" customFormat="1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S88" s="6" t="s">
        <v>132</v>
      </c>
      <c r="V88" s="71"/>
      <c r="W88" s="1"/>
    </row>
    <row r="89" spans="1:23" customHeight="1" ht="15" s="1" customFormat="1">
      <c r="A89" s="74" t="s">
        <v>133</v>
      </c>
      <c r="B89" s="74"/>
      <c r="C89" s="22"/>
      <c r="D89" s="22"/>
      <c r="E89" s="38"/>
      <c r="F89" s="7"/>
      <c r="G89" s="38"/>
      <c r="H89" s="38"/>
      <c r="I89" s="38"/>
      <c r="J89" s="13"/>
      <c r="L89" s="13"/>
      <c r="P89" s="7"/>
      <c r="Q89" s="7"/>
      <c r="R89" s="7"/>
      <c r="S89" s="7"/>
      <c r="U89" s="7"/>
      <c r="V89" s="71"/>
      <c r="W89" s="1"/>
    </row>
    <row r="90" spans="1:23" customHeight="1" ht="15" s="1" customFormat="1">
      <c r="A90" s="69" t="s">
        <v>134</v>
      </c>
      <c r="B90" s="69"/>
      <c r="C90" s="46"/>
      <c r="D90" s="46"/>
      <c r="E90" s="23" t="s">
        <v>119</v>
      </c>
      <c r="F90" s="23"/>
      <c r="G90" s="70" t="s">
        <v>135</v>
      </c>
      <c r="H90" s="70"/>
      <c r="I90" s="70"/>
      <c r="J90" s="70"/>
      <c r="L90" s="23" t="s">
        <v>119</v>
      </c>
      <c r="M90" s="23"/>
      <c r="N90" s="23"/>
      <c r="O90" s="23"/>
      <c r="P90" s="7"/>
      <c r="Q90" s="7"/>
      <c r="R90" s="7"/>
      <c r="U90" s="6"/>
      <c r="V90" s="4"/>
      <c r="W90" s="1"/>
    </row>
    <row r="91" spans="1:23" customHeight="1" ht="15" s="1" customFormat="1">
      <c r="A91" s="69" t="s">
        <v>136</v>
      </c>
      <c r="B91" s="69"/>
      <c r="C91" s="46"/>
      <c r="D91" s="46"/>
      <c r="E91" s="15"/>
      <c r="F91" s="7"/>
      <c r="G91" s="70" t="s">
        <v>137</v>
      </c>
      <c r="H91" s="70"/>
      <c r="I91" s="70"/>
      <c r="J91" s="70"/>
      <c r="P91" s="14"/>
      <c r="Q91" s="14"/>
      <c r="R91" s="14"/>
      <c r="S91" s="14"/>
      <c r="T91" s="6"/>
      <c r="U91" s="6"/>
      <c r="W91" s="1"/>
    </row>
    <row r="92" spans="1:23">
      <c r="B92" s="5"/>
      <c r="C92" s="5"/>
      <c r="D92" s="5"/>
      <c r="W92"/>
    </row>
    <row r="93" spans="1:23">
      <c r="W93"/>
    </row>
    <row r="94" spans="1:23">
      <c r="W94"/>
    </row>
    <row r="95" spans="1:23">
      <c r="W95"/>
    </row>
    <row r="96" spans="1:23">
      <c r="W96"/>
    </row>
    <row r="97" spans="1:23">
      <c r="W97"/>
    </row>
    <row r="98" spans="1:23">
      <c r="W98"/>
    </row>
    <row r="99" spans="1:23">
      <c r="W99"/>
    </row>
    <row r="100" spans="1:23">
      <c r="W100"/>
    </row>
    <row r="101" spans="1:23">
      <c r="W101"/>
    </row>
    <row r="102" spans="1:23">
      <c r="W102"/>
    </row>
    <row r="103" spans="1:23">
      <c r="W103"/>
    </row>
    <row r="104" spans="1:23">
      <c r="W104"/>
    </row>
    <row r="105" spans="1:23">
      <c r="W105"/>
    </row>
    <row r="106" spans="1:23">
      <c r="W106"/>
    </row>
    <row r="107" spans="1:23">
      <c r="A107" s="63" t="s">
        <v>138</v>
      </c>
      <c r="W107"/>
    </row>
    <row r="108" spans="1:23">
      <c r="A108" s="63" t="s">
        <v>139</v>
      </c>
      <c r="W108"/>
    </row>
    <row r="109" spans="1:23">
      <c r="A109" s="63" t="s">
        <v>140</v>
      </c>
      <c r="W1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S1:U1"/>
    <mergeCell ref="A2:T2"/>
    <mergeCell ref="A3:T3"/>
    <mergeCell ref="A4:T4"/>
    <mergeCell ref="A5:T5"/>
    <mergeCell ref="A6:T6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G13:G14"/>
    <mergeCell ref="H13:H14"/>
    <mergeCell ref="I13:I14"/>
    <mergeCell ref="J13:J14"/>
    <mergeCell ref="K13:K14"/>
    <mergeCell ref="L13:L14"/>
    <mergeCell ref="Q13:Q14"/>
    <mergeCell ref="S13:S14"/>
    <mergeCell ref="R79:T79"/>
    <mergeCell ref="A81:B81"/>
    <mergeCell ref="G81:J81"/>
    <mergeCell ref="Q81:S81"/>
    <mergeCell ref="A82:B82"/>
    <mergeCell ref="G82:J82"/>
    <mergeCell ref="Q82:S82"/>
    <mergeCell ref="A83:B83"/>
    <mergeCell ref="G83:J83"/>
    <mergeCell ref="Q83:S83"/>
    <mergeCell ref="A91:B91"/>
    <mergeCell ref="G91:J91"/>
    <mergeCell ref="V84:V89"/>
    <mergeCell ref="B85:F85"/>
    <mergeCell ref="H85:L86"/>
    <mergeCell ref="A89:B89"/>
    <mergeCell ref="A90:B90"/>
    <mergeCell ref="G90:J90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2023-11-06T16:00:23+08:00</dcterms:modified>
  <dc:title>Appendix 45 - General Payroll (GP)</dc:title>
  <dc:description/>
  <dc:subject/>
  <cp:keywords/>
  <cp:category/>
</cp:coreProperties>
</file>