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PUT DATA" sheetId="1" r:id="rId4"/>
    <sheet name="FRONT" sheetId="2" r:id="rId5"/>
    <sheet name="BACK" sheetId="3" r:id="rId6"/>
  </sheets>
  <definedNames>
    <definedName name="_xlnm.Print_Area" localSheetId="1">'FRONT'!$A$1:$I$59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<sst xmlns="http://schemas.openxmlformats.org/spreadsheetml/2006/main" uniqueCount="171">
  <si>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Republic of the Philippines</t>
  </si>
  <si>
    <t>DEPARTMENT OF EDUCATION</t>
  </si>
  <si>
    <t>REGION:</t>
  </si>
  <si>
    <t>XI</t>
  </si>
  <si>
    <t>SCHOOL YEAR:</t>
  </si>
  <si>
    <t>2024-2025</t>
  </si>
  <si>
    <t>SCHOOLS DIVISION OF THE CITY OF PANABO</t>
  </si>
  <si>
    <t>District:</t>
  </si>
  <si>
    <t>Panabo Central</t>
  </si>
  <si>
    <t>School:</t>
  </si>
  <si>
    <t>SUNBEAM CHRISTIAN SCHOOL OF PANABO INC.</t>
  </si>
  <si>
    <t>School ID:</t>
  </si>
  <si>
    <t>Teacher/Adviser:</t>
  </si>
  <si>
    <t xml:space="preserve">JAPHET V. TOLENTINO </t>
  </si>
  <si>
    <t>BOYS</t>
  </si>
  <si>
    <t>no.</t>
  </si>
  <si>
    <t>Name</t>
  </si>
  <si>
    <t>Birthdate</t>
  </si>
  <si>
    <t>Age</t>
  </si>
  <si>
    <t>Gender</t>
  </si>
  <si>
    <t>Grade Level</t>
  </si>
  <si>
    <t>LRN</t>
  </si>
  <si>
    <t>BANCAIREN, CHEDRIC KYLE F.</t>
  </si>
  <si>
    <t>11-18-2014</t>
  </si>
  <si>
    <t xml:space="preserve">9 </t>
  </si>
  <si>
    <t>MALE</t>
  </si>
  <si>
    <t>129783210017</t>
  </si>
  <si>
    <t>BATOON, KOBE L.</t>
  </si>
  <si>
    <t>12-15-2015</t>
  </si>
  <si>
    <t xml:space="preserve">8 </t>
  </si>
  <si>
    <t>467012210018</t>
  </si>
  <si>
    <t>BLEZA, KIEL M.</t>
  </si>
  <si>
    <t>05-30-2016</t>
  </si>
  <si>
    <t>467011210009</t>
  </si>
  <si>
    <t>CAMPOMANES, STEVE LUCAS S.</t>
  </si>
  <si>
    <t>09-10-2015</t>
  </si>
  <si>
    <t>129788210179</t>
  </si>
  <si>
    <t>GARAZA, SEAN RAY C.</t>
  </si>
  <si>
    <t>09-02-2015</t>
  </si>
  <si>
    <t>405592210015</t>
  </si>
  <si>
    <t>PARK, YOHAN C.</t>
  </si>
  <si>
    <t>06-15-2016</t>
  </si>
  <si>
    <t>409941210011</t>
  </si>
  <si>
    <t>POBOCAN, TIMOTHY S.</t>
  </si>
  <si>
    <t>07-31-2016</t>
  </si>
  <si>
    <t>405586210006</t>
  </si>
  <si>
    <t>SERJAS, MYKHAEL JAN G.</t>
  </si>
  <si>
    <t>10-26-2016</t>
  </si>
  <si>
    <t xml:space="preserve">7 </t>
  </si>
  <si>
    <t>129784210005</t>
  </si>
  <si>
    <t>GIRLS</t>
  </si>
  <si>
    <t>ABARQUEZ, ANGELA REI E.</t>
  </si>
  <si>
    <t>08-08-2015</t>
  </si>
  <si>
    <t>FEMALE</t>
  </si>
  <si>
    <t>129784210235</t>
  </si>
  <si>
    <t>ADVINCULA, MARIANNE P.</t>
  </si>
  <si>
    <t>11-10-2015</t>
  </si>
  <si>
    <t>405592210004</t>
  </si>
  <si>
    <t>CABUNGCAG, YHASSIE KAREEN G.</t>
  </si>
  <si>
    <t>03-27-2016</t>
  </si>
  <si>
    <t>501903210019</t>
  </si>
  <si>
    <t>CUBIO, CASSIEH M.</t>
  </si>
  <si>
    <t>08-25-2016</t>
  </si>
  <si>
    <t>129817210114</t>
  </si>
  <si>
    <t>GEMARANGAN, CRYSTAL REO M.</t>
  </si>
  <si>
    <t>03-25-2016</t>
  </si>
  <si>
    <t>501903210023</t>
  </si>
  <si>
    <t>GREGORIO, KHRIZHA COLLENE A.</t>
  </si>
  <si>
    <t>129785210326</t>
  </si>
  <si>
    <t>LUMAPAS, AIMEE Y.</t>
  </si>
  <si>
    <t>08-03-2016</t>
  </si>
  <si>
    <t>405585210018</t>
  </si>
  <si>
    <t>ROBLE, QUEEN ZARNIAH</t>
  </si>
  <si>
    <t>03-23-2016</t>
  </si>
  <si>
    <t>129786210136</t>
  </si>
  <si>
    <t>SAJOL, SASSA KELSEY S.</t>
  </si>
  <si>
    <t>12-29-2015</t>
  </si>
  <si>
    <t>129784210018</t>
  </si>
  <si>
    <t>TORILLAS, ISLA MARIE C.</t>
  </si>
  <si>
    <t>08-10-2016</t>
  </si>
  <si>
    <t>129785210123</t>
  </si>
  <si>
    <t>Region XI</t>
  </si>
  <si>
    <t>District</t>
  </si>
  <si>
    <t>REPORT CARD</t>
  </si>
  <si>
    <t>Name:</t>
  </si>
  <si>
    <t>STINSON, BARNEY W.</t>
  </si>
  <si>
    <t>LRN:</t>
  </si>
  <si>
    <t>LRN40559200000011</t>
  </si>
  <si>
    <t>Grade 1</t>
  </si>
  <si>
    <t>Date of Birth:</t>
  </si>
  <si>
    <t>1990-01-01</t>
  </si>
  <si>
    <t>Age:</t>
  </si>
  <si>
    <t>Gender:</t>
  </si>
  <si>
    <t>School  Year:</t>
  </si>
  <si>
    <t>2023-2024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</si>
  <si>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</si>
  <si>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>WAITFORIT</t>
  </si>
  <si>
    <t xml:space="preserve">  REPORT ON LEARNING PROGRESS AND ACHIEVEMENT</t>
  </si>
  <si>
    <t>Learning Areas</t>
  </si>
  <si>
    <t>QUARTER</t>
  </si>
  <si>
    <t>Final Grade</t>
  </si>
  <si>
    <t>Remarks</t>
  </si>
  <si>
    <t>1ST</t>
  </si>
  <si>
    <t>2ND</t>
  </si>
  <si>
    <t>3RD</t>
  </si>
  <si>
    <t>4TH</t>
  </si>
  <si>
    <t>Mother Tongue</t>
  </si>
  <si>
    <t>Filipino</t>
  </si>
  <si>
    <t>English</t>
  </si>
  <si>
    <t>Mathematics</t>
  </si>
  <si>
    <t>Science</t>
  </si>
  <si>
    <t>Araling Panlipunan</t>
  </si>
  <si>
    <t>EPP</t>
  </si>
  <si>
    <t>MAPEH</t>
  </si>
  <si>
    <t xml:space="preserve">      Music</t>
  </si>
  <si>
    <t xml:space="preserve">     Arts</t>
  </si>
  <si>
    <t xml:space="preserve">     Physical Education</t>
  </si>
  <si>
    <t xml:space="preserve">     Health</t>
  </si>
  <si>
    <t>BIBLE/ESP</t>
  </si>
  <si>
    <t>Computer</t>
  </si>
  <si>
    <t>General Average</t>
  </si>
  <si>
    <t>Descriptors</t>
  </si>
  <si>
    <t>Grading Scale</t>
  </si>
  <si>
    <t xml:space="preserve">Outstanding </t>
  </si>
  <si>
    <t>90-100</t>
  </si>
  <si>
    <t>Passed</t>
  </si>
  <si>
    <t>Very Satisfactory</t>
  </si>
  <si>
    <t>85-89</t>
  </si>
  <si>
    <t>Satisfactory</t>
  </si>
  <si>
    <t>80-84</t>
  </si>
  <si>
    <t>Fairly Satisfactory</t>
  </si>
  <si>
    <t>75-79</t>
  </si>
  <si>
    <t>Did Not Meet Expectations</t>
  </si>
  <si>
    <t>Below 75</t>
  </si>
  <si>
    <t>Failed</t>
  </si>
  <si>
    <t>Certificate of Transfer</t>
  </si>
  <si>
    <t>Cancellation of Eligibility</t>
  </si>
  <si>
    <t>Admitted to Grade:</t>
  </si>
  <si>
    <t>GRADE 1 - SECTION APPLE</t>
  </si>
  <si>
    <t>Admitted to:</t>
  </si>
  <si>
    <t>Eligibility for admission to Grade:</t>
  </si>
  <si>
    <t>Date:</t>
  </si>
  <si>
    <t>Approved:</t>
  </si>
  <si>
    <t>SHELDON COOPER</t>
  </si>
  <si>
    <t>ANGELYN P. COMENDADOR, MAEd.</t>
  </si>
  <si>
    <t>Teacher</t>
  </si>
  <si>
    <t>Principal</t>
  </si>
  <si>
    <t>REPORT ON LEARNER’S ATTENDANCE</t>
  </si>
  <si>
    <t>July</t>
  </si>
  <si>
    <t>Aug.</t>
  </si>
  <si>
    <t>Sept.</t>
  </si>
  <si>
    <t>Oct.</t>
  </si>
  <si>
    <t>Nov.</t>
  </si>
  <si>
    <t xml:space="preserve">Dec. </t>
  </si>
  <si>
    <t>Jan.</t>
  </si>
  <si>
    <t xml:space="preserve">. Feb. </t>
  </si>
  <si>
    <t>Mar.</t>
  </si>
  <si>
    <t>Apr.</t>
  </si>
  <si>
    <t>TOTAL</t>
  </si>
  <si>
    <t>No. of school days</t>
  </si>
  <si>
    <t>No. of days present</t>
  </si>
  <si>
    <t>No. of days absent</t>
  </si>
  <si>
    <r>
      <rPr>
        <rFont val="Arial"/>
        <b val="true"/>
        <i val="false"/>
        <strike val="false"/>
        <color rgb="FF000000"/>
        <sz val="14"/>
        <u val="none"/>
      </rPr>
      <t xml:space="preserve">To the Parent and Guardian:</t>
    </r>
    <r>
      <rPr>
        <rFont val="Arial"/>
        <b val="false"/>
        <i val="false"/>
        <strike val="false"/>
        <color rgb="FF000000"/>
        <sz val="14"/>
        <u val="none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</si>
  <si>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</si>
  <si>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</si>
  <si>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</si>
  <si>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</si>
  <si>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</si>
  <si>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</si>
  <si>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 </t>
  </si>
  <si>
    <t xml:space="preserve">Proverbs 22:6 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</si>
</sst>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6"/>
      <color rgb="FF000000"/>
      <name val="Arial Black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0"/>
      <i val="1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9C9C9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CECE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9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0"/>
    <xf xfId="0" fontId="4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1" numFmtId="0" fillId="0" borderId="5" applyFont="1" applyNumberFormat="0" applyFill="0" applyBorder="1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bottom" textRotation="0" wrapText="false" shrinkToFit="false"/>
    </xf>
    <xf xfId="0" fontId="1" numFmtId="0" fillId="0" borderId="11" applyFont="1" applyNumberFormat="0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top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14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15" applyFont="1" applyNumberFormat="0" applyFill="0" applyBorder="1" applyAlignment="1">
      <alignment horizontal="center" vertical="center" textRotation="0" wrapText="true" shrinkToFit="false"/>
    </xf>
    <xf xfId="0" fontId="1" numFmtId="0" fillId="0" borderId="15" applyFont="1" applyNumberFormat="0" applyFill="0" applyBorder="1" applyAlignment="1">
      <alignment horizontal="center" vertical="center" textRotation="0" wrapText="false" shrinkToFit="false"/>
    </xf>
    <xf xfId="0" fontId="1" numFmtId="0" fillId="0" borderId="15" applyFont="1" applyNumberFormat="0" applyFill="0" applyBorder="1" applyAlignment="1">
      <alignment horizontal="center" vertical="bottom" textRotation="0" wrapText="false" shrinkToFit="false"/>
    </xf>
    <xf xfId="0" fontId="4" numFmtId="0" fillId="0" borderId="16" applyFont="1" applyNumberFormat="0" applyFill="0" applyBorder="1" applyAlignment="1">
      <alignment horizontal="center" vertical="bottom" textRotation="0" wrapText="false" shrinkToFit="false"/>
    </xf>
    <xf xfId="0" fontId="4" numFmtId="0" fillId="0" borderId="17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18" applyFont="1" applyNumberFormat="0" applyFill="0" applyBorder="1" applyAlignment="1">
      <alignment horizontal="center" vertical="bottom" textRotation="0" wrapText="false" shrinkToFit="false"/>
    </xf>
    <xf xfId="0" fontId="1" numFmtId="1" fillId="0" borderId="19" applyFont="1" applyNumberFormat="1" applyFill="0" applyBorder="1" applyAlignment="1">
      <alignment horizontal="center" vertical="center" textRotation="0" wrapText="true" shrinkToFit="false"/>
    </xf>
    <xf xfId="0" fontId="1" numFmtId="1" fillId="0" borderId="10" applyFont="1" applyNumberFormat="1" applyFill="0" applyBorder="1" applyAlignment="1">
      <alignment horizontal="center" vertical="center" textRotation="0" wrapText="true" shrinkToFit="false"/>
    </xf>
    <xf xfId="0" fontId="1" numFmtId="0" fillId="0" borderId="20" applyFont="1" applyNumberFormat="0" applyFill="0" applyBorder="1" applyAlignment="0"/>
    <xf xfId="0" fontId="4" numFmtId="0" fillId="0" borderId="21" applyFont="1" applyNumberFormat="0" applyFill="0" applyBorder="1" applyAlignment="0"/>
    <xf xfId="0" fontId="1" numFmtId="0" fillId="0" borderId="12" applyFont="1" applyNumberFormat="0" applyFill="0" applyBorder="1" applyAlignment="0"/>
    <xf xfId="0" fontId="1" numFmtId="0" fillId="0" borderId="22" applyFont="1" applyNumberFormat="0" applyFill="0" applyBorder="1" applyAlignment="0"/>
    <xf xfId="0" fontId="1" numFmtId="0" fillId="0" borderId="23" applyFont="1" applyNumberFormat="0" applyFill="0" applyBorder="1" applyAlignment="0"/>
    <xf xfId="0" fontId="1" numFmtId="0" fillId="0" borderId="24" applyFont="1" applyNumberFormat="0" applyFill="0" applyBorder="1" applyAlignment="0"/>
    <xf xfId="0" fontId="1" numFmtId="0" fillId="0" borderId="25" applyFont="1" applyNumberFormat="0" applyFill="0" applyBorder="1" applyAlignment="0"/>
    <xf xfId="0" fontId="1" numFmtId="0" fillId="0" borderId="26" applyFont="1" applyNumberFormat="0" applyFill="0" applyBorder="1" applyAlignment="0"/>
    <xf xfId="0" fontId="1" numFmtId="0" fillId="0" borderId="27" applyFont="1" applyNumberFormat="0" applyFill="0" applyBorder="1" applyAlignment="0"/>
    <xf xfId="0" fontId="1" numFmtId="0" fillId="0" borderId="28" applyFont="1" applyNumberFormat="0" applyFill="0" applyBorder="1" applyAlignment="0"/>
    <xf xfId="0" fontId="1" numFmtId="0" fillId="0" borderId="25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30" applyFont="1" applyNumberFormat="0" applyFill="0" applyBorder="1" applyAlignment="1">
      <alignment horizontal="center" vertical="bottom" textRotation="0" wrapText="false" shrinkToFit="false"/>
    </xf>
    <xf xfId="0" fontId="1" numFmtId="0" fillId="0" borderId="25" applyFont="1" applyNumberFormat="0" applyFill="0" applyBorder="1" applyAlignment="1">
      <alignment horizontal="center" vertical="bottom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0" fillId="0" borderId="27" applyFont="1" applyNumberFormat="0" applyFill="0" applyBorder="1" applyAlignment="1">
      <alignment horizontal="center" vertical="bottom" textRotation="0" wrapText="false" shrinkToFit="false"/>
    </xf>
    <xf xfId="0" fontId="1" numFmtId="0" fillId="0" borderId="19" applyFont="1" applyNumberFormat="0" applyFill="0" applyBorder="1" applyAlignment="1">
      <alignment horizontal="center" vertical="bottom" textRotation="0" wrapText="false" shrinkToFit="false"/>
    </xf>
    <xf xfId="0" fontId="1" numFmtId="0" fillId="0" borderId="31" applyFont="1" applyNumberFormat="0" applyFill="0" applyBorder="1" applyAlignment="1">
      <alignment horizontal="center" vertical="bottom" textRotation="0" wrapText="false" shrinkToFit="false"/>
    </xf>
    <xf xfId="0" fontId="1" numFmtId="0" fillId="0" borderId="20" applyFont="1" applyNumberFormat="0" applyFill="0" applyBorder="1" applyAlignment="1">
      <alignment horizontal="center" vertical="bottom" textRotation="0" wrapText="false" shrinkToFit="false"/>
    </xf>
    <xf xfId="0" fontId="1" numFmtId="14" fillId="0" borderId="32" applyFont="1" applyNumberFormat="1" applyFill="0" applyBorder="1" applyAlignment="1">
      <alignment horizontal="center" vertical="bottom" textRotation="0" wrapText="false" shrinkToFit="false"/>
    </xf>
    <xf xfId="0" fontId="1" numFmtId="14" fillId="0" borderId="5" applyFont="1" applyNumberFormat="1" applyFill="0" applyBorder="1" applyAlignment="1">
      <alignment horizontal="center" vertical="bottom" textRotation="0" wrapText="false" shrinkToFit="false"/>
    </xf>
    <xf xfId="0" fontId="1" numFmtId="0" fillId="0" borderId="33" applyFont="1" applyNumberFormat="0" applyFill="0" applyBorder="1" applyAlignment="1">
      <alignment horizontal="center" vertical="bottom" textRotation="0" wrapText="false" shrinkToFit="false"/>
    </xf>
    <xf xfId="0" fontId="1" numFmtId="0" fillId="0" borderId="32" applyFont="1" applyNumberFormat="0" applyFill="0" applyBorder="1" applyAlignment="1">
      <alignment horizontal="center" vertical="bottom" textRotation="0" wrapText="false" shrinkToFit="false"/>
    </xf>
    <xf xfId="0" fontId="1" numFmtId="0" fillId="0" borderId="34" applyFont="1" applyNumberFormat="0" applyFill="0" applyBorder="1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0"/>
    <xf xfId="0" fontId="1" numFmtId="1" fillId="2" borderId="7" applyFont="1" applyNumberFormat="1" applyFill="1" applyBorder="1" applyAlignment="1">
      <alignment horizontal="center" vertical="bottom" textRotation="0" wrapText="false" shrinkToFit="false"/>
    </xf>
    <xf xfId="0" fontId="1" numFmtId="0" fillId="2" borderId="26" applyFont="1" applyNumberFormat="0" applyFill="1" applyBorder="1" applyAlignment="1">
      <alignment horizontal="center" vertical="bottom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0" borderId="20" applyFont="1" applyNumberFormat="0" applyFill="0" applyBorder="1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1" numFmtId="0" fillId="0" borderId="37" applyFont="1" applyNumberFormat="0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0"/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0" numFmtId="0" fillId="0" borderId="0" applyFont="1" applyNumberFormat="0" applyFill="0" applyBorder="0" applyAlignment="0"/>
    <xf xfId="0" fontId="11" numFmtId="0" fillId="0" borderId="38" applyFont="1" applyNumberFormat="0" applyFill="0" applyBorder="1" applyAlignment="1">
      <alignment vertical="bottom" textRotation="0" wrapText="true" shrinkToFit="false"/>
    </xf>
    <xf xfId="0" fontId="11" numFmtId="0" fillId="0" borderId="7" applyFont="1" applyNumberFormat="0" applyFill="0" applyBorder="1" applyAlignment="1">
      <alignment vertical="bottom" textRotation="0" wrapText="true" shrinkToFit="false"/>
    </xf>
    <xf xfId="0" fontId="11" numFmtId="0" fillId="0" borderId="35" applyFont="1" applyNumberFormat="0" applyFill="0" applyBorder="1" applyAlignment="1">
      <alignment vertical="bottom" textRotation="0" wrapText="true" shrinkToFit="false"/>
    </xf>
    <xf xfId="0" fontId="11" numFmtId="0" fillId="0" borderId="0" applyFont="1" applyNumberFormat="0" applyFill="0" applyBorder="0" applyAlignment="0"/>
    <xf xfId="0" fontId="2" numFmtId="0" fillId="0" borderId="39" applyFont="1" applyNumberFormat="0" applyFill="0" applyBorder="1" applyAlignment="0"/>
    <xf xfId="0" fontId="2" numFmtId="0" fillId="0" borderId="40" applyFont="1" applyNumberFormat="0" applyFill="0" applyBorder="1" applyAlignment="0"/>
    <xf xfId="0" fontId="12" numFmtId="0" fillId="0" borderId="0" applyFont="1" applyNumberFormat="0" applyFill="0" applyBorder="0" applyAlignment="0"/>
    <xf xfId="0" fontId="12" numFmtId="0" fillId="0" borderId="14" applyFont="1" applyNumberFormat="0" applyFill="0" applyBorder="1" applyAlignment="0"/>
    <xf xfId="0" fontId="12" numFmtId="0" fillId="0" borderId="40" applyFont="1" applyNumberFormat="0" applyFill="0" applyBorder="1" applyAlignment="0"/>
    <xf xfId="0" fontId="11" numFmtId="0" fillId="0" borderId="39" applyFont="1" applyNumberFormat="0" applyFill="0" applyBorder="1" applyAlignment="0"/>
    <xf xfId="0" fontId="2" numFmtId="0" fillId="0" borderId="41" applyFont="1" applyNumberFormat="0" applyFill="0" applyBorder="1" applyAlignment="0"/>
    <xf xfId="0" fontId="2" numFmtId="0" fillId="0" borderId="37" applyFont="1" applyNumberFormat="0" applyFill="0" applyBorder="1" applyAlignment="0"/>
    <xf xfId="0" fontId="2" numFmtId="0" fillId="0" borderId="42" applyFont="1" applyNumberFormat="0" applyFill="0" applyBorder="1" applyAlignment="0"/>
    <xf xfId="0" fontId="13" numFmtId="0" fillId="0" borderId="15" applyFont="1" applyNumberFormat="0" applyFill="0" applyBorder="1" applyAlignment="1">
      <alignment horizontal="center" vertical="center" textRotation="0" wrapText="false" shrinkToFit="false"/>
    </xf>
    <xf xfId="0" fontId="13" numFmtId="0" fillId="0" borderId="43" applyFont="1" applyNumberFormat="0" applyFill="0" applyBorder="1" applyAlignment="1">
      <alignment horizontal="center" vertical="center" textRotation="0" wrapText="false" shrinkToFit="false"/>
    </xf>
    <xf xfId="0" fontId="13" numFmtId="0" fillId="0" borderId="44" applyFont="1" applyNumberFormat="0" applyFill="0" applyBorder="1" applyAlignment="1">
      <alignment horizontal="center" vertical="center" textRotation="0" wrapText="false" shrinkToFit="false"/>
    </xf>
    <xf xfId="0" fontId="13" numFmtId="0" fillId="0" borderId="1" applyFont="1" applyNumberFormat="0" applyFill="0" applyBorder="1" applyAlignment="1">
      <alignment horizontal="center" vertical="center" textRotation="0" wrapText="false" shrinkToFit="false"/>
    </xf>
    <xf xfId="0" fontId="13" numFmtId="0" fillId="0" borderId="20" applyFont="1" applyNumberFormat="0" applyFill="0" applyBorder="1" applyAlignment="1">
      <alignment horizontal="center" vertical="center" textRotation="0" wrapText="false" shrinkToFit="false"/>
    </xf>
    <xf xfId="0" fontId="13" numFmtId="0" fillId="0" borderId="45" applyFont="1" applyNumberFormat="0" applyFill="0" applyBorder="1" applyAlignment="1">
      <alignment horizontal="center" vertical="center" textRotation="0" wrapText="false" shrinkToFit="false"/>
    </xf>
    <xf xfId="0" fontId="1" numFmtId="0" fillId="0" borderId="46" applyFont="1" applyNumberFormat="0" applyFill="0" applyBorder="1" applyAlignment="1">
      <alignment horizontal="center" vertical="bottom" textRotation="0" wrapText="false" shrinkToFit="false"/>
    </xf>
    <xf xfId="0" fontId="11" numFmtId="0" fillId="3" borderId="46" applyFont="1" applyNumberFormat="0" applyFill="1" applyBorder="1" applyAlignment="0"/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bottom" textRotation="0" wrapText="false" shrinkToFit="false"/>
    </xf>
    <xf xfId="0" fontId="11" numFmtId="0" fillId="3" borderId="47" applyFont="1" applyNumberFormat="0" applyFill="1" applyBorder="1" applyAlignment="1">
      <alignment horizontal="center" vertical="bottom" textRotation="0" wrapText="false" shrinkToFit="false"/>
    </xf>
    <xf xfId="0" fontId="15" numFmtId="0" fillId="3" borderId="1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4" borderId="21" applyFont="1" applyNumberFormat="0" applyFill="1" applyBorder="1" applyAlignment="1">
      <alignment horizontal="left" vertical="bottom" textRotation="0" wrapText="false" shrinkToFit="false"/>
    </xf>
    <xf xfId="0" fontId="4" numFmtId="0" fillId="4" borderId="48" applyFont="1" applyNumberFormat="0" applyFill="1" applyBorder="1" applyAlignment="1">
      <alignment horizontal="left" vertical="bottom" textRotation="0" wrapText="false" shrinkToFit="false"/>
    </xf>
    <xf xfId="0" fontId="4" numFmtId="0" fillId="4" borderId="49" applyFont="1" applyNumberFormat="0" applyFill="1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41" applyFont="1" applyNumberFormat="0" applyFill="0" applyBorder="1" applyAlignment="1">
      <alignment horizontal="left" vertical="center" textRotation="0" wrapText="false" shrinkToFit="false"/>
    </xf>
    <xf xfId="0" fontId="1" numFmtId="0" fillId="0" borderId="4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center" vertical="bottom" textRotation="0" wrapText="false" shrinkToFit="false"/>
    </xf>
    <xf xfId="0" fontId="1" numFmtId="0" fillId="0" borderId="50" applyFont="1" applyNumberFormat="0" applyFill="0" applyBorder="1" applyAlignment="1">
      <alignment horizontal="center" vertical="bottom" textRotation="0" wrapText="false" shrinkToFit="false"/>
    </xf>
    <xf xfId="0" fontId="4" numFmtId="0" fillId="0" borderId="21" applyFont="1" applyNumberFormat="0" applyFill="0" applyBorder="1" applyAlignment="1">
      <alignment horizontal="right" vertical="bottom" textRotation="0" wrapText="false" shrinkToFit="false"/>
    </xf>
    <xf xfId="0" fontId="4" numFmtId="0" fillId="0" borderId="49" applyFont="1" applyNumberFormat="0" applyFill="0" applyBorder="1" applyAlignment="1">
      <alignment horizontal="right" vertical="bottom" textRotation="0" wrapText="false" shrinkToFit="false"/>
    </xf>
    <xf xfId="0" fontId="4" numFmtId="164" fillId="0" borderId="48" applyFont="1" applyNumberFormat="1" applyFill="0" applyBorder="1" applyAlignment="1">
      <alignment horizontal="center" vertical="center" textRotation="0" wrapText="false" shrinkToFit="false"/>
    </xf>
    <xf xfId="0" fontId="4" numFmtId="164" fillId="0" borderId="37" applyFont="1" applyNumberFormat="1" applyFill="0" applyBorder="1" applyAlignment="1">
      <alignment horizontal="center" vertical="center" textRotation="0" wrapText="false" shrinkToFit="false"/>
    </xf>
    <xf xfId="0" fontId="4" numFmtId="164" fillId="0" borderId="42" applyFont="1" applyNumberFormat="1" applyFill="0" applyBorder="1" applyAlignment="1">
      <alignment horizontal="center" vertical="center" textRotation="0" wrapText="false" shrinkToFit="false"/>
    </xf>
    <xf xfId="0" fontId="1" numFmtId="0" fillId="0" borderId="39" applyFont="1" applyNumberFormat="0" applyFill="0" applyBorder="1" applyAlignment="1">
      <alignment horizontal="left" vertical="center" textRotation="0" wrapText="false" shrinkToFit="false"/>
    </xf>
    <xf xfId="0" fontId="1" numFmtId="0" fillId="0" borderId="40" applyFont="1" applyNumberFormat="0" applyFill="0" applyBorder="1" applyAlignment="1">
      <alignment horizontal="left" vertical="center" textRotation="0" wrapText="false" shrinkToFit="false"/>
    </xf>
    <xf xfId="0" fontId="1" numFmtId="0" fillId="0" borderId="51" applyFont="1" applyNumberFormat="0" applyFill="0" applyBorder="1" applyAlignment="1">
      <alignment horizontal="center" vertical="bottom" textRotation="0" wrapText="false" shrinkToFit="false"/>
    </xf>
    <xf xfId="0" fontId="1" numFmtId="0" fillId="0" borderId="52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53" applyFont="1" applyNumberFormat="0" applyFill="0" applyBorder="1" applyAlignment="1">
      <alignment horizontal="left" vertical="center" textRotation="0" wrapText="false" shrinkToFit="false"/>
    </xf>
    <xf xfId="0" fontId="1" numFmtId="0" fillId="0" borderId="53" applyFont="1" applyNumberFormat="0" applyFill="0" applyBorder="1" applyAlignment="1">
      <alignment horizontal="center" vertical="bottom" textRotation="0" wrapText="false" shrinkToFit="false"/>
    </xf>
    <xf xfId="0" fontId="1" numFmtId="0" fillId="0" borderId="40" applyFont="1" applyNumberFormat="0" applyFill="0" applyBorder="1" applyAlignment="1">
      <alignment horizontal="center" vertical="bottom" textRotation="0" wrapText="false" shrinkToFit="false"/>
    </xf>
    <xf xfId="0" fontId="4" numFmtId="0" fillId="2" borderId="23" applyFont="1" applyNumberFormat="0" applyFill="1" applyBorder="1" applyAlignment="1">
      <alignment horizontal="left" vertical="center" textRotation="0" wrapText="false" shrinkToFit="false"/>
    </xf>
    <xf xfId="0" fontId="4" numFmtId="0" fillId="2" borderId="53" applyFont="1" applyNumberFormat="0" applyFill="1" applyBorder="1" applyAlignment="1">
      <alignment horizontal="left" vertical="center" textRotation="0" wrapText="false" shrinkToFit="false"/>
    </xf>
    <xf xfId="0" fontId="1" numFmtId="0" fillId="0" borderId="22" applyFont="1" applyNumberFormat="0" applyFill="0" applyBorder="1" applyAlignment="1">
      <alignment horizontal="left" vertical="center" textRotation="0" wrapText="false" shrinkToFit="false"/>
    </xf>
    <xf xfId="0" fontId="1" numFmtId="0" fillId="0" borderId="54" applyFont="1" applyNumberFormat="0" applyFill="0" applyBorder="1" applyAlignment="1">
      <alignment horizontal="left" vertical="center" textRotation="0" wrapText="false" shrinkToFit="false"/>
    </xf>
    <xf xfId="0" fontId="1" numFmtId="0" fillId="0" borderId="28" applyFont="1" applyNumberFormat="0" applyFill="0" applyBorder="1" applyAlignment="1">
      <alignment horizontal="center" vertical="bottom" textRotation="0" wrapText="false" shrinkToFit="false"/>
    </xf>
    <xf xfId="0" fontId="1" numFmtId="0" fillId="0" borderId="28" applyFont="1" applyNumberFormat="0" applyFill="0" applyBorder="1" applyAlignment="1">
      <alignment horizontal="left" vertical="center" textRotation="0" wrapText="false" shrinkToFit="false"/>
    </xf>
    <xf xfId="0" fontId="1" numFmtId="0" fillId="0" borderId="52" applyFont="1" applyNumberFormat="0" applyFill="0" applyBorder="1" applyAlignment="1">
      <alignment horizontal="left" vertical="center" textRotation="0" wrapText="false" shrinkToFit="false"/>
    </xf>
    <xf xfId="0" fontId="1" numFmtId="0" fillId="0" borderId="55" applyFont="1" applyNumberFormat="0" applyFill="0" applyBorder="1" applyAlignment="1">
      <alignment horizontal="left" vertical="center" textRotation="0" wrapText="false" shrinkToFit="false"/>
    </xf>
    <xf xfId="0" fontId="1" numFmtId="0" fillId="0" borderId="56" applyFont="1" applyNumberFormat="0" applyFill="0" applyBorder="1" applyAlignment="1">
      <alignment horizontal="left" vertical="center" textRotation="0" wrapText="false" shrinkToFit="false"/>
    </xf>
    <xf xfId="0" fontId="1" numFmtId="0" fillId="0" borderId="57" applyFont="1" applyNumberFormat="0" applyFill="0" applyBorder="1" applyAlignment="1">
      <alignment horizontal="center" vertical="bottom" textRotation="0" wrapText="false" shrinkToFit="false"/>
    </xf>
    <xf xfId="0" fontId="1" numFmtId="0" fillId="0" borderId="58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0" fillId="0" borderId="39" applyFont="1" applyNumberFormat="0" applyFill="0" applyBorder="1" applyAlignment="1">
      <alignment horizontal="center" vertical="bottom" textRotation="0" wrapText="false" shrinkToFit="false"/>
    </xf>
    <xf xfId="0" fontId="1" numFmtId="0" fillId="0" borderId="55" applyFont="1" applyNumberFormat="0" applyFill="0" applyBorder="1" applyAlignment="1">
      <alignment horizontal="left" vertical="top" textRotation="0" wrapText="true" shrinkToFit="false"/>
    </xf>
    <xf xfId="0" fontId="1" numFmtId="0" fillId="0" borderId="59" applyFont="1" applyNumberFormat="0" applyFill="0" applyBorder="1" applyAlignment="1">
      <alignment horizontal="left" vertical="top" textRotation="0" wrapText="true" shrinkToFit="false"/>
    </xf>
    <xf xfId="0" fontId="1" numFmtId="0" fillId="0" borderId="56" applyFont="1" applyNumberFormat="0" applyFill="0" applyBorder="1" applyAlignment="1">
      <alignment horizontal="left" vertical="top" textRotation="0" wrapText="true" shrinkToFit="false"/>
    </xf>
    <xf xfId="0" fontId="1" numFmtId="0" fillId="0" borderId="39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40" applyFont="1" applyNumberFormat="0" applyFill="0" applyBorder="1" applyAlignment="1">
      <alignment horizontal="left" vertical="top" textRotation="0" wrapText="true" shrinkToFit="false"/>
    </xf>
    <xf xfId="0" fontId="1" numFmtId="0" fillId="0" borderId="41" applyFont="1" applyNumberFormat="0" applyFill="0" applyBorder="1" applyAlignment="1">
      <alignment horizontal="left" vertical="top" textRotation="0" wrapText="true" shrinkToFit="false"/>
    </xf>
    <xf xfId="0" fontId="1" numFmtId="0" fillId="0" borderId="37" applyFont="1" applyNumberFormat="0" applyFill="0" applyBorder="1" applyAlignment="1">
      <alignment horizontal="left" vertical="top" textRotation="0" wrapText="true" shrinkToFit="false"/>
    </xf>
    <xf xfId="0" fontId="1" numFmtId="0" fillId="0" borderId="42" applyFont="1" applyNumberFormat="0" applyFill="0" applyBorder="1" applyAlignment="1">
      <alignment horizontal="left" vertical="top" textRotation="0" wrapText="true" shrinkToFit="false"/>
    </xf>
    <xf xfId="0" fontId="4" numFmtId="0" fillId="0" borderId="55" applyFont="1" applyNumberFormat="0" applyFill="0" applyBorder="1" applyAlignment="1">
      <alignment horizontal="center" vertical="center" textRotation="0" wrapText="false" shrinkToFit="false"/>
    </xf>
    <xf xfId="0" fontId="4" numFmtId="0" fillId="0" borderId="59" applyFont="1" applyNumberFormat="0" applyFill="0" applyBorder="1" applyAlignment="1">
      <alignment horizontal="center" vertical="center" textRotation="0" wrapText="false" shrinkToFit="false"/>
    </xf>
    <xf xfId="0" fontId="4" numFmtId="0" fillId="0" borderId="41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56" applyFont="1" applyNumberFormat="0" applyFill="0" applyBorder="1" applyAlignment="1">
      <alignment horizontal="center" vertical="center" textRotation="0" wrapText="false" shrinkToFit="false"/>
    </xf>
    <xf xfId="0" fontId="4" numFmtId="0" fillId="0" borderId="42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40" applyFont="1" applyNumberFormat="0" applyFill="0" applyBorder="1" applyAlignment="1">
      <alignment horizontal="center" vertical="center" textRotation="0" wrapText="false" shrinkToFit="false"/>
    </xf>
    <xf xfId="0" fontId="1" numFmtId="14" fillId="0" borderId="4" applyFont="1" applyNumberFormat="1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4" borderId="21" applyFont="1" applyNumberFormat="0" applyFill="1" applyBorder="1" applyAlignment="1">
      <alignment horizontal="center" vertical="center" textRotation="0" wrapText="false" shrinkToFit="false"/>
    </xf>
    <xf xfId="0" fontId="4" numFmtId="0" fillId="4" borderId="48" applyFont="1" applyNumberFormat="0" applyFill="1" applyBorder="1" applyAlignment="1">
      <alignment horizontal="center" vertical="center" textRotation="0" wrapText="false" shrinkToFit="false"/>
    </xf>
    <xf xfId="0" fontId="4" numFmtId="0" fillId="4" borderId="49" applyFont="1" applyNumberFormat="0" applyFill="1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1" fillId="0" borderId="6" applyFont="1" applyNumberFormat="1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1">
      <alignment horizontal="right" vertical="bottom" textRotation="0" wrapText="false" shrinkToFit="false"/>
    </xf>
    <xf xfId="0" fontId="16" numFmtId="0" fillId="0" borderId="39" applyFont="1" applyNumberFormat="0" applyFill="0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top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1" numFmtId="0" fillId="0" borderId="55" applyFont="1" applyNumberFormat="0" applyFill="0" applyBorder="1" applyAlignment="1">
      <alignment horizontal="left" vertical="center" textRotation="0" wrapText="true" shrinkToFit="false"/>
    </xf>
    <xf xfId="0" fontId="11" numFmtId="0" fillId="0" borderId="59" applyFont="1" applyNumberFormat="0" applyFill="0" applyBorder="1" applyAlignment="1">
      <alignment horizontal="left" vertical="center" textRotation="0" wrapText="true" shrinkToFit="false"/>
    </xf>
    <xf xfId="0" fontId="11" numFmtId="0" fillId="0" borderId="56" applyFont="1" applyNumberFormat="0" applyFill="0" applyBorder="1" applyAlignment="1">
      <alignment horizontal="left" vertical="center" textRotation="0" wrapText="true" shrinkToFit="false"/>
    </xf>
    <xf xfId="0" fontId="11" numFmtId="0" fillId="0" borderId="39" applyFont="1" applyNumberFormat="0" applyFill="0" applyBorder="1" applyAlignment="1">
      <alignment horizontal="left" vertical="center" textRotation="0" wrapText="true" shrinkToFit="false"/>
    </xf>
    <xf xfId="0" fontId="11" numFmtId="0" fillId="0" borderId="0" applyFont="1" applyNumberFormat="0" applyFill="0" applyBorder="0" applyAlignment="1">
      <alignment horizontal="left" vertical="center" textRotation="0" wrapText="true" shrinkToFit="false"/>
    </xf>
    <xf xfId="0" fontId="11" numFmtId="0" fillId="0" borderId="40" applyFont="1" applyNumberFormat="0" applyFill="0" applyBorder="1" applyAlignment="1">
      <alignment horizontal="left" vertical="center" textRotation="0" wrapText="true" shrinkToFit="false"/>
    </xf>
    <xf xfId="0" fontId="11" numFmtId="0" fillId="0" borderId="41" applyFont="1" applyNumberFormat="0" applyFill="0" applyBorder="1" applyAlignment="1">
      <alignment horizontal="left" vertical="center" textRotation="0" wrapText="true" shrinkToFit="false"/>
    </xf>
    <xf xfId="0" fontId="11" numFmtId="0" fillId="0" borderId="37" applyFont="1" applyNumberFormat="0" applyFill="0" applyBorder="1" applyAlignment="1">
      <alignment horizontal="left" vertical="center" textRotation="0" wrapText="true" shrinkToFit="false"/>
    </xf>
    <xf xfId="0" fontId="11" numFmtId="0" fillId="0" borderId="42" applyFont="1" applyNumberFormat="0" applyFill="0" applyBorder="1" applyAlignment="1">
      <alignment horizontal="left" vertical="center" textRotation="0" wrapText="true" shrinkToFit="false"/>
    </xf>
    <xf xfId="0" fontId="14" numFmtId="0" fillId="3" borderId="21" applyFont="1" applyNumberFormat="0" applyFill="1" applyBorder="1" applyAlignment="1">
      <alignment horizontal="center" vertical="center" textRotation="0" wrapText="false" shrinkToFit="false"/>
    </xf>
    <xf xfId="0" fontId="14" numFmtId="0" fillId="3" borderId="48" applyFont="1" applyNumberFormat="0" applyFill="1" applyBorder="1" applyAlignment="1">
      <alignment horizontal="center" vertical="center" textRotation="0" wrapText="false" shrinkToFit="false"/>
    </xf>
    <xf xfId="0" fontId="14" numFmtId="0" fillId="3" borderId="49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079f96cf135970c06e059a5d822d903.png"/><Relationship Id="rId2" Type="http://schemas.openxmlformats.org/officeDocument/2006/relationships/image" Target="../media/0834dac35d531b477dbb04fb1c5e466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1079f96cf135970c06e059a5d822d903.png"/><Relationship Id="rId2" Type="http://schemas.openxmlformats.org/officeDocument/2006/relationships/image" Target="../media/0834dac35d531b477dbb04fb1c5e466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352425</xdr:colOff>
      <xdr:row>0</xdr:row>
      <xdr:rowOff>66675</xdr:rowOff>
    </xdr:from>
    <xdr:ext cx="847725" cy="866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304800</xdr:colOff>
      <xdr:row>0</xdr:row>
      <xdr:rowOff>0</xdr:rowOff>
    </xdr:from>
    <xdr:ext cx="923925" cy="9144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38100</xdr:rowOff>
    </xdr:from>
    <xdr:to>
      <xdr:col>8</xdr:col>
      <xdr:colOff>428625</xdr:colOff>
      <xdr:row>5</xdr:row>
      <xdr:rowOff>19050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0962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0</xdr:col>
      <xdr:colOff>1200150</xdr:colOff>
      <xdr:row>5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71"/>
  <sheetViews>
    <sheetView tabSelected="0" workbookViewId="0" zoomScale="85" zoomScaleNormal="85" showGridLines="true" showRowColHeaders="1" topLeftCell="A25">
      <selection activeCell="D14" sqref="D14"/>
    </sheetView>
  </sheetViews>
  <sheetFormatPr defaultRowHeight="14.4" outlineLevelRow="0" outlineLevelCol="0"/>
  <cols>
    <col min="1" max="1" width="3.85546875" customWidth="true" style="2"/>
    <col min="2" max="2" width="37" customWidth="true" style="2"/>
    <col min="3" max="3" width="26" customWidth="true" style="7"/>
    <col min="4" max="4" width="5.42578125" customWidth="true" style="7"/>
    <col min="5" max="5" width="13.85546875" customWidth="true" style="7"/>
    <col min="6" max="6" width="13.7109375" customWidth="true" style="2"/>
    <col min="7" max="7" width="20.42578125" customWidth="true" style="7"/>
    <col min="8" max="8" width="9.140625" customWidth="true" style="2"/>
  </cols>
  <sheetData>
    <row r="1" spans="1:10">
      <c r="B1" s="109" t="s">
        <v>0</v>
      </c>
      <c r="C1" s="109"/>
      <c r="D1" s="109"/>
      <c r="E1" s="109"/>
      <c r="F1" s="109"/>
      <c r="G1" s="109"/>
    </row>
    <row r="2" spans="1:10" customHeight="1" ht="15">
      <c r="B2" s="110" t="s">
        <v>1</v>
      </c>
      <c r="C2" s="110"/>
      <c r="D2" s="110"/>
      <c r="E2" s="110"/>
      <c r="F2" s="110"/>
      <c r="G2" s="110"/>
      <c r="H2" s="6"/>
      <c r="I2" s="6"/>
      <c r="J2" s="6"/>
    </row>
    <row r="3" spans="1:10" customHeight="1" ht="15">
      <c r="B3" s="12" t="s">
        <v>2</v>
      </c>
      <c r="C3" s="23" t="s">
        <v>3</v>
      </c>
      <c r="D3" s="104" t="s">
        <v>4</v>
      </c>
      <c r="E3" s="104"/>
      <c r="F3" s="68" t="s">
        <v>5</v>
      </c>
      <c r="G3" s="2"/>
    </row>
    <row r="4" spans="1:10" customHeight="1" ht="15">
      <c r="B4" s="110" t="s">
        <v>6</v>
      </c>
      <c r="C4" s="110"/>
      <c r="D4" s="110"/>
      <c r="E4" s="110"/>
      <c r="F4" s="110"/>
      <c r="G4" s="110"/>
      <c r="H4" s="6"/>
      <c r="I4" s="6"/>
      <c r="J4" s="6"/>
    </row>
    <row r="5" spans="1:10" customHeight="1" ht="15">
      <c r="B5" s="12"/>
      <c r="C5" s="104" t="s">
        <v>7</v>
      </c>
      <c r="D5" s="104"/>
      <c r="E5" s="68" t="s">
        <v>8</v>
      </c>
      <c r="F5" s="26"/>
      <c r="G5" s="26"/>
      <c r="H5" s="26"/>
      <c r="I5" s="26"/>
      <c r="J5" s="26"/>
    </row>
    <row r="6" spans="1:10" customHeight="1" ht="15">
      <c r="B6" s="12" t="s">
        <v>9</v>
      </c>
      <c r="C6" s="105" t="s">
        <v>10</v>
      </c>
      <c r="D6" s="105"/>
      <c r="E6" s="105"/>
      <c r="F6" s="105"/>
      <c r="G6" s="105"/>
      <c r="H6" s="27"/>
      <c r="I6" s="27"/>
      <c r="J6" s="27"/>
    </row>
    <row r="7" spans="1:10" customHeight="1" ht="15">
      <c r="B7" s="12" t="s">
        <v>11</v>
      </c>
      <c r="C7" s="23">
        <v>405592</v>
      </c>
      <c r="D7" s="26"/>
      <c r="E7" s="28"/>
      <c r="F7" s="28"/>
      <c r="G7" s="28"/>
      <c r="H7" s="28"/>
      <c r="I7" s="28"/>
      <c r="J7" s="28"/>
    </row>
    <row r="8" spans="1:10" customHeight="1" ht="15.75">
      <c r="B8" s="12" t="s">
        <v>12</v>
      </c>
      <c r="C8" s="7" t="s">
        <v>13</v>
      </c>
      <c r="D8" s="76"/>
      <c r="E8" s="76"/>
      <c r="G8" s="2"/>
    </row>
    <row r="9" spans="1:10" customHeight="1" ht="15.75">
      <c r="A9" s="106" t="s">
        <v>14</v>
      </c>
      <c r="B9" s="107"/>
      <c r="C9" s="107"/>
      <c r="D9" s="107"/>
      <c r="E9" s="107"/>
      <c r="F9" s="107"/>
      <c r="G9" s="108"/>
    </row>
    <row r="10" spans="1:10" customHeight="1" ht="15.75">
      <c r="A10" s="41" t="s">
        <v>15</v>
      </c>
      <c r="B10" s="34" t="s">
        <v>16</v>
      </c>
      <c r="C10" s="35" t="s">
        <v>17</v>
      </c>
      <c r="D10" s="36" t="s">
        <v>18</v>
      </c>
      <c r="E10" s="36" t="s">
        <v>19</v>
      </c>
      <c r="F10" s="36" t="s">
        <v>20</v>
      </c>
      <c r="G10" s="37" t="s">
        <v>21</v>
      </c>
    </row>
    <row r="11" spans="1:10">
      <c r="A11" s="43">
        <v>1</v>
      </c>
      <c r="B11" s="50" t="s">
        <v>22</v>
      </c>
      <c r="C11" s="63" t="s">
        <v>23</v>
      </c>
      <c r="D11" s="31" t="s">
        <v>24</v>
      </c>
      <c r="E11" s="32" t="s">
        <v>25</v>
      </c>
      <c r="F11" s="33">
        <v>3</v>
      </c>
      <c r="G11" s="38" t="s">
        <v>26</v>
      </c>
    </row>
    <row r="12" spans="1:10">
      <c r="A12" s="44">
        <v>2</v>
      </c>
      <c r="B12" s="51" t="s">
        <v>27</v>
      </c>
      <c r="C12" s="64" t="s">
        <v>28</v>
      </c>
      <c r="D12" s="24" t="s">
        <v>29</v>
      </c>
      <c r="E12" s="25" t="s">
        <v>25</v>
      </c>
      <c r="F12" s="33">
        <v>3</v>
      </c>
      <c r="G12" s="39" t="s">
        <v>30</v>
      </c>
    </row>
    <row r="13" spans="1:10">
      <c r="A13" s="44">
        <v>3</v>
      </c>
      <c r="B13" s="52" t="s">
        <v>31</v>
      </c>
      <c r="C13" s="30" t="s">
        <v>32</v>
      </c>
      <c r="D13" s="24" t="s">
        <v>29</v>
      </c>
      <c r="E13" s="25" t="s">
        <v>25</v>
      </c>
      <c r="F13" s="33">
        <v>3</v>
      </c>
      <c r="G13" s="39" t="s">
        <v>33</v>
      </c>
    </row>
    <row r="14" spans="1:10">
      <c r="A14" s="44">
        <v>4</v>
      </c>
      <c r="B14" s="52" t="s">
        <v>34</v>
      </c>
      <c r="C14" s="30" t="s">
        <v>35</v>
      </c>
      <c r="D14" s="24" t="s">
        <v>29</v>
      </c>
      <c r="E14" s="25" t="s">
        <v>25</v>
      </c>
      <c r="F14" s="33">
        <v>3</v>
      </c>
      <c r="G14" s="39" t="s">
        <v>36</v>
      </c>
    </row>
    <row r="15" spans="1:10">
      <c r="A15" s="44">
        <v>5</v>
      </c>
      <c r="B15" s="51" t="s">
        <v>37</v>
      </c>
      <c r="C15" s="64" t="s">
        <v>38</v>
      </c>
      <c r="D15" s="24" t="s">
        <v>29</v>
      </c>
      <c r="E15" s="25" t="s">
        <v>25</v>
      </c>
      <c r="F15" s="33">
        <v>3</v>
      </c>
      <c r="G15" s="39" t="s">
        <v>39</v>
      </c>
    </row>
    <row r="16" spans="1:10">
      <c r="A16" s="44">
        <v>6</v>
      </c>
      <c r="B16" s="51" t="s">
        <v>40</v>
      </c>
      <c r="C16" s="64" t="s">
        <v>41</v>
      </c>
      <c r="D16" s="24" t="s">
        <v>29</v>
      </c>
      <c r="E16" s="25" t="s">
        <v>25</v>
      </c>
      <c r="F16" s="33">
        <v>3</v>
      </c>
      <c r="G16" s="39" t="s">
        <v>42</v>
      </c>
    </row>
    <row r="17" spans="1:10">
      <c r="A17" s="44">
        <v>7</v>
      </c>
      <c r="B17" s="51" t="s">
        <v>43</v>
      </c>
      <c r="C17" s="64" t="s">
        <v>44</v>
      </c>
      <c r="D17" s="24" t="s">
        <v>29</v>
      </c>
      <c r="E17" s="25" t="s">
        <v>25</v>
      </c>
      <c r="F17" s="33">
        <v>3</v>
      </c>
      <c r="G17" s="39" t="s">
        <v>45</v>
      </c>
    </row>
    <row r="18" spans="1:10">
      <c r="A18" s="44">
        <v>8</v>
      </c>
      <c r="B18" s="51" t="s">
        <v>46</v>
      </c>
      <c r="C18" s="64" t="s">
        <v>47</v>
      </c>
      <c r="D18" s="24" t="s">
        <v>48</v>
      </c>
      <c r="E18" s="25" t="s">
        <v>25</v>
      </c>
      <c r="F18" s="33">
        <v>3</v>
      </c>
      <c r="G18" s="39" t="s">
        <v>49</v>
      </c>
    </row>
    <row r="19" spans="1:10">
      <c r="A19" s="44">
        <v>9</v>
      </c>
      <c r="B19" s="51"/>
      <c r="C19" s="64"/>
      <c r="D19" s="24"/>
      <c r="E19" s="25"/>
      <c r="F19" s="1"/>
      <c r="G19" s="39"/>
    </row>
    <row r="20" spans="1:10">
      <c r="A20" s="44">
        <v>10</v>
      </c>
      <c r="B20" s="51"/>
      <c r="C20" s="64"/>
      <c r="D20" s="24"/>
      <c r="E20" s="25"/>
      <c r="F20" s="1"/>
      <c r="G20" s="39"/>
    </row>
    <row r="21" spans="1:10">
      <c r="A21" s="44">
        <v>11</v>
      </c>
      <c r="B21" s="51"/>
      <c r="C21" s="64"/>
      <c r="D21" s="24"/>
      <c r="E21" s="25"/>
      <c r="F21" s="1"/>
      <c r="G21" s="39"/>
    </row>
    <row r="22" spans="1:10">
      <c r="A22" s="44">
        <v>12</v>
      </c>
      <c r="B22" s="47"/>
      <c r="C22" s="53"/>
      <c r="D22" s="1"/>
      <c r="E22" s="1"/>
      <c r="F22" s="29"/>
      <c r="G22" s="18"/>
    </row>
    <row r="23" spans="1:10">
      <c r="A23" s="44">
        <v>13</v>
      </c>
      <c r="B23" s="47"/>
      <c r="C23" s="53"/>
      <c r="D23" s="1"/>
      <c r="E23" s="1"/>
      <c r="F23" s="29"/>
      <c r="G23" s="18"/>
    </row>
    <row r="24" spans="1:10">
      <c r="A24" s="44">
        <v>14</v>
      </c>
      <c r="B24" s="47"/>
      <c r="C24" s="53"/>
      <c r="D24" s="1"/>
      <c r="E24" s="1"/>
      <c r="F24" s="29"/>
      <c r="G24" s="18"/>
    </row>
    <row r="25" spans="1:10">
      <c r="A25" s="44">
        <v>15</v>
      </c>
      <c r="B25" s="47"/>
      <c r="C25" s="53"/>
      <c r="D25" s="1"/>
      <c r="E25" s="1"/>
      <c r="F25" s="29"/>
      <c r="G25" s="18"/>
    </row>
    <row r="26" spans="1:10">
      <c r="A26" s="44">
        <v>16</v>
      </c>
      <c r="B26" s="47"/>
      <c r="C26" s="53"/>
      <c r="D26" s="1"/>
      <c r="E26" s="1"/>
      <c r="F26" s="29"/>
      <c r="G26" s="18"/>
    </row>
    <row r="27" spans="1:10">
      <c r="A27" s="44">
        <v>17</v>
      </c>
      <c r="B27" s="47"/>
      <c r="C27" s="53"/>
      <c r="D27" s="1"/>
      <c r="E27" s="1"/>
      <c r="F27" s="29"/>
      <c r="G27" s="18"/>
    </row>
    <row r="28" spans="1:10">
      <c r="A28" s="44">
        <v>18</v>
      </c>
      <c r="B28" s="47"/>
      <c r="C28" s="53"/>
      <c r="D28" s="1"/>
      <c r="E28" s="1"/>
      <c r="F28" s="29"/>
      <c r="G28" s="18"/>
    </row>
    <row r="29" spans="1:10">
      <c r="A29" s="44">
        <v>19</v>
      </c>
      <c r="B29" s="47"/>
      <c r="C29" s="53"/>
      <c r="D29" s="1"/>
      <c r="E29" s="1"/>
      <c r="F29" s="29"/>
      <c r="G29" s="18"/>
    </row>
    <row r="30" spans="1:10">
      <c r="A30" s="44">
        <v>20</v>
      </c>
      <c r="B30" s="47"/>
      <c r="C30" s="53"/>
      <c r="D30" s="1"/>
      <c r="E30" s="1"/>
      <c r="F30" s="29"/>
      <c r="G30" s="18"/>
    </row>
    <row r="31" spans="1:10">
      <c r="A31" s="44">
        <v>21</v>
      </c>
      <c r="B31" s="47"/>
      <c r="C31" s="53"/>
      <c r="D31" s="1"/>
      <c r="E31" s="1"/>
      <c r="F31" s="29"/>
      <c r="G31" s="18"/>
    </row>
    <row r="32" spans="1:10">
      <c r="A32" s="44">
        <v>22</v>
      </c>
      <c r="B32" s="47"/>
      <c r="C32" s="53"/>
      <c r="D32" s="1"/>
      <c r="E32" s="1"/>
      <c r="F32" s="29"/>
      <c r="G32" s="18"/>
    </row>
    <row r="33" spans="1:10">
      <c r="A33" s="44">
        <v>23</v>
      </c>
      <c r="B33" s="47"/>
      <c r="C33" s="53"/>
      <c r="D33" s="1"/>
      <c r="E33" s="1"/>
      <c r="F33" s="29"/>
      <c r="G33" s="18"/>
    </row>
    <row r="34" spans="1:10">
      <c r="A34" s="44">
        <v>24</v>
      </c>
      <c r="B34" s="47"/>
      <c r="C34" s="53"/>
      <c r="D34" s="1"/>
      <c r="E34" s="1"/>
      <c r="F34" s="29"/>
      <c r="G34" s="18"/>
    </row>
    <row r="35" spans="1:10">
      <c r="A35" s="44">
        <v>25</v>
      </c>
      <c r="B35" s="47"/>
      <c r="C35" s="53"/>
      <c r="D35" s="1"/>
      <c r="E35" s="1"/>
      <c r="F35" s="29"/>
      <c r="G35" s="18"/>
    </row>
    <row r="36" spans="1:10">
      <c r="A36" s="44">
        <v>26</v>
      </c>
      <c r="B36" s="47"/>
      <c r="C36" s="53"/>
      <c r="D36" s="1"/>
      <c r="E36" s="1"/>
      <c r="F36" s="29"/>
      <c r="G36" s="18"/>
    </row>
    <row r="37" spans="1:10">
      <c r="A37" s="44">
        <v>27</v>
      </c>
      <c r="B37" s="47"/>
      <c r="C37" s="53"/>
      <c r="D37" s="1"/>
      <c r="E37" s="1"/>
      <c r="F37" s="29"/>
      <c r="G37" s="18"/>
    </row>
    <row r="38" spans="1:10">
      <c r="A38" s="44">
        <v>28</v>
      </c>
      <c r="B38" s="47"/>
      <c r="C38" s="53"/>
      <c r="D38" s="1"/>
      <c r="E38" s="1"/>
      <c r="F38" s="29"/>
      <c r="G38" s="18"/>
    </row>
    <row r="39" spans="1:10">
      <c r="A39" s="44">
        <v>29</v>
      </c>
      <c r="B39" s="47"/>
      <c r="C39" s="53"/>
      <c r="D39" s="1"/>
      <c r="E39" s="1"/>
      <c r="F39" s="29"/>
      <c r="G39" s="18"/>
    </row>
    <row r="40" spans="1:10" customHeight="1" ht="15">
      <c r="A40" s="49">
        <v>30</v>
      </c>
      <c r="B40" s="48"/>
      <c r="C40" s="65"/>
      <c r="D40" s="20"/>
      <c r="E40" s="20"/>
      <c r="F40" s="42"/>
      <c r="G40" s="21"/>
    </row>
    <row r="41" spans="1:10" customHeight="1" ht="15.75">
      <c r="A41" s="106" t="s">
        <v>50</v>
      </c>
      <c r="B41" s="107"/>
      <c r="C41" s="107"/>
      <c r="D41" s="107"/>
      <c r="E41" s="107"/>
      <c r="F41" s="107"/>
      <c r="G41" s="108"/>
    </row>
    <row r="42" spans="1:10">
      <c r="A42" s="43">
        <v>1</v>
      </c>
      <c r="B42" s="46" t="s">
        <v>51</v>
      </c>
      <c r="C42" s="66" t="s">
        <v>52</v>
      </c>
      <c r="D42" s="33" t="s">
        <v>24</v>
      </c>
      <c r="E42" s="33" t="s">
        <v>53</v>
      </c>
      <c r="F42" s="33">
        <v>3</v>
      </c>
      <c r="G42" s="60" t="s">
        <v>54</v>
      </c>
    </row>
    <row r="43" spans="1:10">
      <c r="A43" s="44">
        <v>2</v>
      </c>
      <c r="B43" s="47" t="s">
        <v>55</v>
      </c>
      <c r="C43" s="53" t="s">
        <v>56</v>
      </c>
      <c r="D43" s="1" t="s">
        <v>29</v>
      </c>
      <c r="E43" s="1" t="s">
        <v>53</v>
      </c>
      <c r="F43" s="33">
        <v>3</v>
      </c>
      <c r="G43" s="18" t="s">
        <v>57</v>
      </c>
    </row>
    <row r="44" spans="1:10">
      <c r="A44" s="44">
        <v>3</v>
      </c>
      <c r="B44" s="47" t="s">
        <v>58</v>
      </c>
      <c r="C44" s="53" t="s">
        <v>59</v>
      </c>
      <c r="D44" s="1" t="s">
        <v>29</v>
      </c>
      <c r="E44" s="1" t="s">
        <v>53</v>
      </c>
      <c r="F44" s="33">
        <v>3</v>
      </c>
      <c r="G44" s="18" t="s">
        <v>60</v>
      </c>
    </row>
    <row r="45" spans="1:10">
      <c r="A45" s="44">
        <v>4</v>
      </c>
      <c r="B45" s="47" t="s">
        <v>61</v>
      </c>
      <c r="C45" s="53" t="s">
        <v>62</v>
      </c>
      <c r="D45" s="1" t="s">
        <v>48</v>
      </c>
      <c r="E45" s="1" t="s">
        <v>53</v>
      </c>
      <c r="F45" s="33">
        <v>3</v>
      </c>
      <c r="G45" s="18" t="s">
        <v>63</v>
      </c>
    </row>
    <row r="46" spans="1:10">
      <c r="A46" s="44">
        <v>5</v>
      </c>
      <c r="B46" s="47" t="s">
        <v>64</v>
      </c>
      <c r="C46" s="53" t="s">
        <v>65</v>
      </c>
      <c r="D46" s="1" t="s">
        <v>29</v>
      </c>
      <c r="E46" s="1" t="s">
        <v>53</v>
      </c>
      <c r="F46" s="33">
        <v>3</v>
      </c>
      <c r="G46" s="18" t="s">
        <v>66</v>
      </c>
    </row>
    <row r="47" spans="1:10">
      <c r="A47" s="44">
        <v>6</v>
      </c>
      <c r="B47" s="47" t="s">
        <v>67</v>
      </c>
      <c r="C47" s="53" t="s">
        <v>41</v>
      </c>
      <c r="D47" s="1" t="s">
        <v>29</v>
      </c>
      <c r="E47" s="1" t="s">
        <v>53</v>
      </c>
      <c r="F47" s="33">
        <v>3</v>
      </c>
      <c r="G47" s="18" t="s">
        <v>68</v>
      </c>
    </row>
    <row r="48" spans="1:10">
      <c r="A48" s="44">
        <v>7</v>
      </c>
      <c r="B48" s="47" t="s">
        <v>69</v>
      </c>
      <c r="C48" s="53" t="s">
        <v>70</v>
      </c>
      <c r="D48" s="1" t="s">
        <v>29</v>
      </c>
      <c r="E48" s="1" t="s">
        <v>53</v>
      </c>
      <c r="F48" s="33">
        <v>3</v>
      </c>
      <c r="G48" s="18" t="s">
        <v>71</v>
      </c>
    </row>
    <row r="49" spans="1:10">
      <c r="A49" s="44">
        <v>8</v>
      </c>
      <c r="B49" s="47" t="s">
        <v>72</v>
      </c>
      <c r="C49" s="53" t="s">
        <v>73</v>
      </c>
      <c r="D49" s="1" t="s">
        <v>29</v>
      </c>
      <c r="E49" s="1" t="s">
        <v>53</v>
      </c>
      <c r="F49" s="33">
        <v>3</v>
      </c>
      <c r="G49" s="18" t="s">
        <v>74</v>
      </c>
    </row>
    <row r="50" spans="1:10">
      <c r="A50" s="44">
        <v>9</v>
      </c>
      <c r="B50" s="47" t="s">
        <v>75</v>
      </c>
      <c r="C50" s="53" t="s">
        <v>76</v>
      </c>
      <c r="D50" s="1" t="s">
        <v>29</v>
      </c>
      <c r="E50" s="1" t="s">
        <v>53</v>
      </c>
      <c r="F50" s="33">
        <v>3</v>
      </c>
      <c r="G50" s="18" t="s">
        <v>77</v>
      </c>
    </row>
    <row r="51" spans="1:10">
      <c r="A51" s="44">
        <v>10</v>
      </c>
      <c r="B51" s="47" t="s">
        <v>78</v>
      </c>
      <c r="C51" s="53" t="s">
        <v>79</v>
      </c>
      <c r="D51" s="1" t="s">
        <v>29</v>
      </c>
      <c r="E51" s="1" t="s">
        <v>53</v>
      </c>
      <c r="F51" s="33">
        <v>3</v>
      </c>
      <c r="G51" s="18" t="s">
        <v>80</v>
      </c>
    </row>
    <row r="52" spans="1:10">
      <c r="A52" s="44">
        <v>11</v>
      </c>
      <c r="B52" s="47"/>
      <c r="C52" s="53"/>
      <c r="D52" s="1"/>
      <c r="E52" s="1"/>
      <c r="F52" s="29"/>
      <c r="G52" s="18"/>
    </row>
    <row r="53" spans="1:10">
      <c r="A53" s="44">
        <v>12</v>
      </c>
      <c r="B53" s="47"/>
      <c r="C53" s="53"/>
      <c r="D53" s="1"/>
      <c r="E53" s="1"/>
      <c r="F53" s="29"/>
      <c r="G53" s="18"/>
    </row>
    <row r="54" spans="1:10">
      <c r="A54" s="44">
        <v>13</v>
      </c>
      <c r="B54" s="47"/>
      <c r="C54" s="53"/>
      <c r="D54" s="1"/>
      <c r="E54" s="1"/>
      <c r="F54" s="29"/>
      <c r="G54" s="18"/>
    </row>
    <row r="55" spans="1:10">
      <c r="A55" s="44">
        <v>14</v>
      </c>
      <c r="B55" s="47"/>
      <c r="C55" s="53"/>
      <c r="D55" s="1"/>
      <c r="E55" s="1"/>
      <c r="F55" s="29"/>
      <c r="G55" s="18"/>
    </row>
    <row r="56" spans="1:10">
      <c r="A56" s="44">
        <v>15</v>
      </c>
      <c r="B56" s="47"/>
      <c r="C56" s="53"/>
      <c r="D56" s="1"/>
      <c r="E56" s="1"/>
      <c r="F56" s="29"/>
      <c r="G56" s="18"/>
    </row>
    <row r="57" spans="1:10">
      <c r="A57" s="44">
        <v>16</v>
      </c>
      <c r="B57" s="47"/>
      <c r="C57" s="53"/>
      <c r="D57" s="1"/>
      <c r="E57" s="1"/>
      <c r="F57" s="29"/>
      <c r="G57" s="18"/>
    </row>
    <row r="58" spans="1:10">
      <c r="A58" s="44">
        <v>17</v>
      </c>
      <c r="B58" s="47"/>
      <c r="C58" s="53"/>
      <c r="D58" s="1"/>
      <c r="E58" s="1"/>
      <c r="F58" s="29"/>
      <c r="G58" s="18"/>
    </row>
    <row r="59" spans="1:10">
      <c r="A59" s="44">
        <v>18</v>
      </c>
      <c r="B59" s="47"/>
      <c r="C59" s="53"/>
      <c r="D59" s="1"/>
      <c r="E59" s="1"/>
      <c r="F59" s="29"/>
      <c r="G59" s="18"/>
    </row>
    <row r="60" spans="1:10">
      <c r="A60" s="44">
        <v>19</v>
      </c>
      <c r="B60" s="47"/>
      <c r="C60" s="53"/>
      <c r="D60" s="1"/>
      <c r="E60" s="1"/>
      <c r="F60" s="29"/>
      <c r="G60" s="18"/>
    </row>
    <row r="61" spans="1:10">
      <c r="A61" s="44">
        <v>20</v>
      </c>
      <c r="B61" s="47"/>
      <c r="C61" s="53"/>
      <c r="D61" s="1"/>
      <c r="E61" s="1"/>
      <c r="F61" s="29"/>
      <c r="G61" s="18"/>
    </row>
    <row r="62" spans="1:10">
      <c r="A62" s="44">
        <v>21</v>
      </c>
      <c r="B62" s="47"/>
      <c r="C62" s="53"/>
      <c r="D62" s="1"/>
      <c r="E62" s="1"/>
      <c r="F62" s="29"/>
      <c r="G62" s="18"/>
    </row>
    <row r="63" spans="1:10">
      <c r="A63" s="44">
        <v>22</v>
      </c>
      <c r="B63" s="47"/>
      <c r="C63" s="53"/>
      <c r="D63" s="1"/>
      <c r="E63" s="1"/>
      <c r="F63" s="29"/>
      <c r="G63" s="18"/>
    </row>
    <row r="64" spans="1:10">
      <c r="A64" s="44">
        <v>23</v>
      </c>
      <c r="B64" s="47"/>
      <c r="C64" s="53"/>
      <c r="D64" s="1"/>
      <c r="E64" s="1"/>
      <c r="F64" s="29"/>
      <c r="G64" s="18"/>
    </row>
    <row r="65" spans="1:10">
      <c r="A65" s="44">
        <v>24</v>
      </c>
      <c r="B65" s="47"/>
      <c r="C65" s="53"/>
      <c r="D65" s="1"/>
      <c r="E65" s="1"/>
      <c r="F65" s="29"/>
      <c r="G65" s="18"/>
    </row>
    <row r="66" spans="1:10">
      <c r="A66" s="44">
        <v>25</v>
      </c>
      <c r="B66" s="47"/>
      <c r="C66" s="53"/>
      <c r="D66" s="1"/>
      <c r="E66" s="1"/>
      <c r="F66" s="29"/>
      <c r="G66" s="18"/>
    </row>
    <row r="67" spans="1:10">
      <c r="A67" s="44">
        <v>26</v>
      </c>
      <c r="B67" s="47"/>
      <c r="C67" s="53"/>
      <c r="D67" s="1"/>
      <c r="E67" s="1"/>
      <c r="F67" s="29"/>
      <c r="G67" s="18"/>
    </row>
    <row r="68" spans="1:10">
      <c r="A68" s="44">
        <v>27</v>
      </c>
      <c r="B68" s="47"/>
      <c r="C68" s="53"/>
      <c r="D68" s="1"/>
      <c r="E68" s="1"/>
      <c r="F68" s="29"/>
      <c r="G68" s="18"/>
    </row>
    <row r="69" spans="1:10">
      <c r="A69" s="44">
        <v>28</v>
      </c>
      <c r="B69" s="47"/>
      <c r="C69" s="53"/>
      <c r="D69" s="1"/>
      <c r="E69" s="1"/>
      <c r="F69" s="29"/>
      <c r="G69" s="18"/>
    </row>
    <row r="70" spans="1:10">
      <c r="A70" s="44">
        <v>29</v>
      </c>
      <c r="B70" s="47"/>
      <c r="C70" s="53"/>
      <c r="D70" s="1"/>
      <c r="E70" s="1"/>
      <c r="F70" s="29"/>
      <c r="G70" s="18"/>
    </row>
    <row r="71" spans="1:10" customHeight="1" ht="15">
      <c r="A71" s="45">
        <v>30</v>
      </c>
      <c r="B71" s="48"/>
      <c r="C71" s="67"/>
      <c r="D71" s="62"/>
      <c r="E71" s="62"/>
      <c r="F71" s="40"/>
      <c r="G71" s="61"/>
    </row>
  </sheetData>
  <mergeCells>
    <mergeCell ref="C5:D5"/>
    <mergeCell ref="C6:G6"/>
    <mergeCell ref="A41:G41"/>
    <mergeCell ref="A9:G9"/>
    <mergeCell ref="B1:G1"/>
    <mergeCell ref="B2:G2"/>
    <mergeCell ref="B4:G4"/>
    <mergeCell ref="D3:E3"/>
  </mergeCells>
  <printOptions gridLines="false" gridLinesSet="true"/>
  <pageMargins left="0.7" right="0.7" top="0.75" bottom="0.75" header="0.3" footer="0.3"/>
  <pageSetup paperSize="1" orientation="portrait" scale="6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548135"/>
    <outlinePr summaryBelow="1" summaryRight="1"/>
    <pageSetUpPr fitToPage="1"/>
  </sheetPr>
  <dimension ref="A1:J60"/>
  <sheetViews>
    <sheetView tabSelected="1" workbookViewId="0" zoomScale="85" zoomScaleNormal="70" view="pageLayout" showGridLines="true" showRowColHeaders="1">
      <selection activeCell="G40" sqref="G40"/>
    </sheetView>
  </sheetViews>
  <sheetFormatPr defaultRowHeight="14.4" defaultColWidth="9.140625" outlineLevelRow="0" outlineLevelCol="0"/>
  <cols>
    <col min="1" max="1" width="18.140625" customWidth="true" style="3"/>
    <col min="2" max="2" width="17.7109375" customWidth="true" style="3"/>
    <col min="3" max="3" width="8" customWidth="true" style="3"/>
    <col min="4" max="4" width="8.5703125" customWidth="true" style="3"/>
    <col min="5" max="5" width="8.5703125" customWidth="true" style="3"/>
    <col min="6" max="6" width="9.42578125" customWidth="true" style="3"/>
    <col min="7" max="7" width="12.5703125" customWidth="true" style="3"/>
    <col min="8" max="8" width="7.85546875" customWidth="true" style="3"/>
    <col min="9" max="9" width="7.42578125" customWidth="true" style="3"/>
    <col min="10" max="10" width="9.140625" style="3"/>
  </cols>
  <sheetData>
    <row r="1" spans="1:10">
      <c r="A1" s="109" t="s">
        <v>0</v>
      </c>
      <c r="B1" s="109"/>
      <c r="C1" s="109"/>
      <c r="D1" s="109"/>
      <c r="E1" s="109"/>
      <c r="F1" s="109"/>
      <c r="G1" s="109"/>
      <c r="H1" s="109"/>
      <c r="I1" s="109"/>
    </row>
    <row r="2" spans="1:10" customHeight="1" ht="13.5">
      <c r="A2" s="110" t="s">
        <v>1</v>
      </c>
      <c r="B2" s="110"/>
      <c r="C2" s="110"/>
      <c r="D2" s="110"/>
      <c r="E2" s="110"/>
      <c r="F2" s="110"/>
      <c r="G2" s="110"/>
      <c r="H2" s="110"/>
      <c r="I2" s="110"/>
    </row>
    <row r="3" spans="1:10" customHeight="1" ht="14.25">
      <c r="A3" s="109" t="s">
        <v>81</v>
      </c>
      <c r="B3" s="109"/>
      <c r="C3" s="109"/>
      <c r="D3" s="109"/>
      <c r="E3" s="109"/>
      <c r="F3" s="109"/>
      <c r="G3" s="109"/>
      <c r="H3" s="109"/>
      <c r="I3" s="109"/>
    </row>
    <row r="4" spans="1:10" customHeight="1" ht="13.5">
      <c r="A4" s="110" t="s">
        <v>6</v>
      </c>
      <c r="B4" s="110"/>
      <c r="C4" s="110"/>
      <c r="D4" s="110"/>
      <c r="E4" s="110"/>
      <c r="F4" s="110"/>
      <c r="G4" s="110"/>
      <c r="H4" s="110"/>
      <c r="I4" s="110"/>
    </row>
    <row r="5" spans="1:10" customHeight="1" ht="13.5">
      <c r="A5" s="26"/>
      <c r="B5" s="2"/>
      <c r="C5" s="2"/>
      <c r="D5" s="7" t="str">
        <f>'INPUT DATA'!E5</f>
        <v>Panabo Central</v>
      </c>
      <c r="E5" s="109"/>
      <c r="F5" s="2"/>
      <c r="G5" s="2"/>
      <c r="H5" s="2"/>
      <c r="I5" s="2"/>
    </row>
    <row r="6" spans="1:10" customHeight="1" ht="12.75">
      <c r="A6" s="162" t="s">
        <v>82</v>
      </c>
      <c r="B6" s="163"/>
      <c r="C6" s="163"/>
      <c r="D6" s="163"/>
      <c r="E6" s="163"/>
      <c r="F6" s="163"/>
      <c r="G6" s="163"/>
      <c r="H6" s="163"/>
      <c r="I6" s="163"/>
    </row>
    <row r="7" spans="1:10" customHeight="1" ht="14.25">
      <c r="A7" s="164" t="str">
        <f>'INPUT DATA'!C6</f>
        <v>SUNBEAM CHRISTIAN SCHOOL OF PANABO INC.</v>
      </c>
      <c r="B7" s="164"/>
      <c r="C7" s="164"/>
      <c r="D7" s="164"/>
      <c r="E7" s="164"/>
      <c r="F7" s="164"/>
      <c r="G7" s="164"/>
      <c r="H7" s="164"/>
      <c r="I7" s="164"/>
    </row>
    <row r="8" spans="1:10" customHeight="1" ht="16.5">
      <c r="A8" s="2"/>
      <c r="B8" s="2"/>
      <c r="C8" s="170" t="s">
        <v>11</v>
      </c>
      <c r="D8" s="170"/>
      <c r="E8" s="75">
        <f>'INPUT DATA'!C7</f>
        <v>405592</v>
      </c>
      <c r="F8" s="76"/>
      <c r="G8" s="2"/>
      <c r="H8" s="2"/>
      <c r="I8" s="2"/>
    </row>
    <row r="9" spans="1:10" customHeight="1" ht="16.5">
      <c r="A9" s="165" t="s">
        <v>83</v>
      </c>
      <c r="B9" s="166"/>
      <c r="C9" s="166"/>
      <c r="D9" s="166"/>
      <c r="E9" s="166"/>
      <c r="F9" s="166"/>
      <c r="G9" s="166"/>
      <c r="H9" s="166"/>
      <c r="I9" s="167"/>
      <c r="J9" s="4"/>
    </row>
    <row r="10" spans="1:10" customHeight="1" ht="14.25">
      <c r="A10" s="6" t="s">
        <v>84</v>
      </c>
      <c r="B10" s="168" t="s">
        <v>85</v>
      </c>
      <c r="C10" s="168"/>
      <c r="D10" s="168"/>
      <c r="E10" s="12" t="s">
        <v>86</v>
      </c>
      <c r="F10" s="169" t="s">
        <v>87</v>
      </c>
      <c r="G10" s="169"/>
      <c r="H10" s="12" t="s">
        <v>88</v>
      </c>
      <c r="I10" s="13"/>
    </row>
    <row r="11" spans="1:10" customHeight="1" ht="15">
      <c r="A11" s="6" t="s">
        <v>89</v>
      </c>
      <c r="B11" s="161" t="s">
        <v>90</v>
      </c>
      <c r="C11" s="113"/>
      <c r="D11" s="113"/>
      <c r="E11" s="12" t="s">
        <v>91</v>
      </c>
      <c r="F11" s="14">
        <v>34</v>
      </c>
      <c r="G11" s="12" t="s">
        <v>92</v>
      </c>
      <c r="H11" s="112" t="s">
        <v>25</v>
      </c>
      <c r="I11" s="112"/>
    </row>
    <row r="12" spans="1:10" customHeight="1" ht="15.75">
      <c r="A12" s="6" t="s">
        <v>93</v>
      </c>
      <c r="B12" s="113" t="s">
        <v>94</v>
      </c>
      <c r="C12" s="113"/>
      <c r="D12" s="113"/>
      <c r="E12" s="2"/>
      <c r="F12" s="2"/>
      <c r="G12" s="2"/>
      <c r="H12" s="2"/>
      <c r="I12" s="2"/>
    </row>
    <row r="13" spans="1:10" customHeight="1" ht="3">
      <c r="A13" s="6"/>
      <c r="B13" s="7"/>
      <c r="C13" s="7"/>
      <c r="D13" s="7"/>
      <c r="E13" s="2"/>
      <c r="F13" s="2"/>
      <c r="G13" s="2"/>
      <c r="H13" s="2"/>
      <c r="I13" s="2"/>
    </row>
    <row r="14" spans="1:10" customHeight="1" ht="15">
      <c r="A14" s="144" t="s">
        <v>95</v>
      </c>
      <c r="B14" s="145"/>
      <c r="C14" s="145"/>
      <c r="D14" s="145"/>
      <c r="E14" s="145"/>
      <c r="F14" s="145"/>
      <c r="G14" s="145"/>
      <c r="H14" s="145"/>
      <c r="I14" s="146"/>
    </row>
    <row r="15" spans="1:10" customHeight="1" ht="15.75">
      <c r="A15" s="147"/>
      <c r="B15" s="148"/>
      <c r="C15" s="148"/>
      <c r="D15" s="148"/>
      <c r="E15" s="148"/>
      <c r="F15" s="148"/>
      <c r="G15" s="148"/>
      <c r="H15" s="148"/>
      <c r="I15" s="149"/>
    </row>
    <row r="16" spans="1:10" customHeight="1" ht="15.75">
      <c r="A16" s="147"/>
      <c r="B16" s="148"/>
      <c r="C16" s="148"/>
      <c r="D16" s="148"/>
      <c r="E16" s="148"/>
      <c r="F16" s="148"/>
      <c r="G16" s="148"/>
      <c r="H16" s="148"/>
      <c r="I16" s="149"/>
    </row>
    <row r="17" spans="1:10" customHeight="1" ht="15.75">
      <c r="A17" s="147"/>
      <c r="B17" s="148"/>
      <c r="C17" s="148"/>
      <c r="D17" s="148"/>
      <c r="E17" s="148"/>
      <c r="F17" s="148"/>
      <c r="G17" s="148"/>
      <c r="H17" s="148"/>
      <c r="I17" s="149"/>
    </row>
    <row r="18" spans="1:10" customHeight="1" ht="15.75">
      <c r="A18" s="147"/>
      <c r="B18" s="148"/>
      <c r="C18" s="148"/>
      <c r="D18" s="148"/>
      <c r="E18" s="148"/>
      <c r="F18" s="148"/>
      <c r="G18" s="148"/>
      <c r="H18" s="148"/>
      <c r="I18" s="149"/>
    </row>
    <row r="19" spans="1:10" customHeight="1" ht="14.25" hidden="true">
      <c r="A19" s="147"/>
      <c r="B19" s="148"/>
      <c r="C19" s="148"/>
      <c r="D19" s="148"/>
      <c r="E19" s="148"/>
      <c r="F19" s="148"/>
      <c r="G19" s="148"/>
      <c r="H19" s="148"/>
      <c r="I19" s="149"/>
    </row>
    <row r="20" spans="1:10" customHeight="1" ht="3" hidden="true">
      <c r="A20" s="147"/>
      <c r="B20" s="148"/>
      <c r="C20" s="148"/>
      <c r="D20" s="148"/>
      <c r="E20" s="148"/>
      <c r="F20" s="148"/>
      <c r="G20" s="148"/>
      <c r="H20" s="148"/>
      <c r="I20" s="149"/>
    </row>
    <row r="21" spans="1:10" customHeight="1" ht="15.75" hidden="true">
      <c r="A21" s="147"/>
      <c r="B21" s="148"/>
      <c r="C21" s="148"/>
      <c r="D21" s="148"/>
      <c r="E21" s="148"/>
      <c r="F21" s="148"/>
      <c r="G21" s="148"/>
      <c r="H21" s="148"/>
      <c r="I21" s="149"/>
    </row>
    <row r="22" spans="1:10" customHeight="1" ht="8.25">
      <c r="A22" s="150"/>
      <c r="B22" s="151" t="s">
        <v>96</v>
      </c>
      <c r="C22" s="151"/>
      <c r="D22" s="151"/>
      <c r="E22" s="151"/>
      <c r="F22" s="151"/>
      <c r="G22" s="151"/>
      <c r="H22" s="151"/>
      <c r="I22" s="152"/>
    </row>
    <row r="23" spans="1:10" customHeight="1" ht="16.5">
      <c r="A23" s="110" t="s">
        <v>97</v>
      </c>
      <c r="B23" s="110"/>
      <c r="C23" s="110"/>
      <c r="D23" s="110"/>
      <c r="E23" s="110"/>
      <c r="F23" s="110"/>
      <c r="G23" s="110"/>
      <c r="H23" s="110"/>
      <c r="I23" s="110"/>
    </row>
    <row r="24" spans="1:10" customHeight="1" ht="15.75">
      <c r="A24" s="153" t="s">
        <v>98</v>
      </c>
      <c r="B24" s="154"/>
      <c r="C24" s="153" t="s">
        <v>99</v>
      </c>
      <c r="D24" s="154"/>
      <c r="E24" s="154"/>
      <c r="F24" s="157"/>
      <c r="G24" s="157" t="s">
        <v>100</v>
      </c>
      <c r="H24" s="154" t="s">
        <v>101</v>
      </c>
      <c r="I24" s="157"/>
    </row>
    <row r="25" spans="1:10" customHeight="1" ht="15.75">
      <c r="A25" s="155"/>
      <c r="B25" s="156"/>
      <c r="C25" s="71" t="s">
        <v>102</v>
      </c>
      <c r="D25" s="72" t="s">
        <v>103</v>
      </c>
      <c r="E25" s="73" t="s">
        <v>104</v>
      </c>
      <c r="F25" s="74" t="s">
        <v>105</v>
      </c>
      <c r="G25" s="158"/>
      <c r="H25" s="159"/>
      <c r="I25" s="160"/>
    </row>
    <row r="26" spans="1:10">
      <c r="A26" s="138" t="s">
        <v>106</v>
      </c>
      <c r="B26" s="139"/>
      <c r="C26" s="16"/>
      <c r="D26" s="17"/>
      <c r="E26" s="17"/>
      <c r="F26" s="54"/>
      <c r="G26" s="57" t="str">
        <f>IF(ISERROR(IF(F26="","",ROUND(AVERAGE(C26:F26),0))),"",IF(F26="","",ROUND(AVERAGE(C26:F26),0)))</f>
        <v/>
      </c>
      <c r="H26" s="140" t="str">
        <f>IF(G26="","",IF(G26&gt;=75,$G$43,$G$47))</f>
        <v/>
      </c>
      <c r="I26" s="141"/>
    </row>
    <row r="27" spans="1:10">
      <c r="A27" s="127" t="s">
        <v>107</v>
      </c>
      <c r="B27" s="128"/>
      <c r="C27" s="15"/>
      <c r="D27" s="1"/>
      <c r="E27" s="1"/>
      <c r="F27" s="55"/>
      <c r="G27" s="58" t="str">
        <f>IF(ISERROR(IF(F27="","",ROUND(AVERAGE(C27:F27),0))),"",IF(F27="","",ROUND(AVERAGE(C27:F27),0)))</f>
        <v/>
      </c>
      <c r="H27" s="142"/>
      <c r="I27" s="129"/>
    </row>
    <row r="28" spans="1:10">
      <c r="A28" s="127" t="s">
        <v>108</v>
      </c>
      <c r="B28" s="128"/>
      <c r="C28" s="15"/>
      <c r="D28" s="1"/>
      <c r="E28" s="1"/>
      <c r="F28" s="55"/>
      <c r="G28" s="58" t="str">
        <f>IF(ISERROR(IF(F28="","",ROUND(AVERAGE(C28:F28),0))),"",IF(F28="","",ROUND(AVERAGE(C28:F28),0)))</f>
        <v/>
      </c>
      <c r="H28" s="142" t="str">
        <f>IF(G28="","",IF(G28&gt;=75,$G$43,$G$47))</f>
        <v/>
      </c>
      <c r="I28" s="129"/>
    </row>
    <row r="29" spans="1:10">
      <c r="A29" s="123" t="s">
        <v>109</v>
      </c>
      <c r="B29" s="124"/>
      <c r="C29" s="15">
        <v>99</v>
      </c>
      <c r="D29" s="1"/>
      <c r="E29" s="1"/>
      <c r="F29" s="55"/>
      <c r="G29" s="58" t="str">
        <f>IF(ISERROR(IF(F29="","",ROUND(AVERAGE(C29:F29),0))),"",IF(F29="","",ROUND(AVERAGE(C29:F29),0)))</f>
        <v/>
      </c>
      <c r="H29" s="143" t="str">
        <f>IF(G29="","",IF(G29&gt;=75,$G$43,$G$47))</f>
        <v/>
      </c>
      <c r="I29" s="130"/>
    </row>
    <row r="30" spans="1:10">
      <c r="A30" s="127" t="s">
        <v>110</v>
      </c>
      <c r="B30" s="128"/>
      <c r="C30" s="15"/>
      <c r="D30" s="1"/>
      <c r="E30" s="1"/>
      <c r="F30" s="55"/>
      <c r="G30" s="58" t="str">
        <f>IF(ISERROR(IF(F30="","",ROUND(AVERAGE(C30:F30),0))),"",IF(F30="","",ROUND(AVERAGE(C30:F30),0)))</f>
        <v/>
      </c>
      <c r="H30" s="135" t="str">
        <f>IF(G30="","",IF(G30&gt;=75,$G$43,$G$47))</f>
        <v/>
      </c>
      <c r="I30" s="126"/>
    </row>
    <row r="31" spans="1:10">
      <c r="A31" s="136" t="s">
        <v>111</v>
      </c>
      <c r="B31" s="137"/>
      <c r="C31" s="15"/>
      <c r="D31" s="1"/>
      <c r="E31" s="1"/>
      <c r="F31" s="55"/>
      <c r="G31" s="58" t="str">
        <f>IF(ISERROR(IF(F31="","",ROUND(AVERAGE(C31:F31),0))),"",IF(F31="","",ROUND(AVERAGE(C31:F31),0)))</f>
        <v/>
      </c>
      <c r="H31" s="135" t="str">
        <f>IF(G31="","",IF(G31&gt;=75,$G$43,$G$47))</f>
        <v/>
      </c>
      <c r="I31" s="126"/>
    </row>
    <row r="32" spans="1:10">
      <c r="A32" s="127" t="s">
        <v>112</v>
      </c>
      <c r="B32" s="128"/>
      <c r="C32" s="15"/>
      <c r="D32" s="1"/>
      <c r="E32" s="1"/>
      <c r="F32" s="55"/>
      <c r="G32" s="58" t="str">
        <f>IF(ISERROR(IF(F32="","",ROUND(AVERAGE(C32:F32),0))),"",IF(F32="","",ROUND(AVERAGE(C32:F32),0)))</f>
        <v/>
      </c>
      <c r="H32" s="125" t="str">
        <f>IF(G32="","",IF(G32&gt;=75,$G$43,$G$47))</f>
        <v/>
      </c>
      <c r="I32" s="126"/>
    </row>
    <row r="33" spans="1:10">
      <c r="A33" s="131" t="s">
        <v>113</v>
      </c>
      <c r="B33" s="132"/>
      <c r="C33" s="69">
        <f>AVERAGE(C34:C37)</f>
        <v>88.75</v>
      </c>
      <c r="D33" s="69">
        <f>AVERAGE(D34:D37)</f>
        <v>88.666666666667</v>
      </c>
      <c r="E33" s="69">
        <f>AVERAGE(E34:E37)</f>
        <v>89</v>
      </c>
      <c r="F33" s="69">
        <f>AVERAGE(F34:F37)</f>
        <v>90.666666666667</v>
      </c>
      <c r="G33" s="70">
        <f>IF(ISERROR(IF(F33="","",ROUND(AVERAGE(C33:F33),0))),"",IF(F33="","",ROUND(AVERAGE(C33:F33),0)))</f>
        <v>89</v>
      </c>
      <c r="H33" s="14" t="str">
        <f>IF(G33="","",IF(G33&gt;=75,$G$43,$G$47))</f>
        <v>Passed</v>
      </c>
      <c r="I33" s="129"/>
    </row>
    <row r="34" spans="1:10">
      <c r="A34" s="133" t="s">
        <v>114</v>
      </c>
      <c r="B34" s="134"/>
      <c r="C34" s="15">
        <v>98</v>
      </c>
      <c r="D34" s="1">
        <v>88</v>
      </c>
      <c r="E34" s="1">
        <v>92</v>
      </c>
      <c r="F34" s="1">
        <v>87</v>
      </c>
      <c r="G34" s="58">
        <f>IF(ISERROR(IF(F34="","",ROUND(AVERAGE(C34:F34),0))),"",IF(F34="","",ROUND(AVERAGE(C34:F34),0)))</f>
        <v>91</v>
      </c>
      <c r="H34" s="14" t="str">
        <f>IF(G34="","",IF(G34&gt;=75,$G$43,$G$47))</f>
        <v>Passed</v>
      </c>
      <c r="I34" s="129"/>
    </row>
    <row r="35" spans="1:10">
      <c r="A35" s="127" t="s">
        <v>115</v>
      </c>
      <c r="B35" s="128"/>
      <c r="C35" s="15">
        <v>88</v>
      </c>
      <c r="D35" s="1">
        <v>92</v>
      </c>
      <c r="E35" s="1">
        <v>87</v>
      </c>
      <c r="F35" s="55">
        <v>90</v>
      </c>
      <c r="G35" s="58">
        <f>IF(ISERROR(IF(F35="","",ROUND(AVERAGE(C35:F35),0))),"",IF(F35="","",ROUND(AVERAGE(C35:F35),0)))</f>
        <v>89</v>
      </c>
      <c r="H35" s="125" t="str">
        <f>IF(G35="","",IF(G35&gt;=75,$G$43,$G$47))</f>
        <v>Passed</v>
      </c>
      <c r="I35" s="126"/>
    </row>
    <row r="36" spans="1:10" customHeight="1" ht="16.5">
      <c r="A36" s="123" t="s">
        <v>116</v>
      </c>
      <c r="B36" s="124"/>
      <c r="C36" s="15">
        <v>91</v>
      </c>
      <c r="D36" s="1">
        <v>86</v>
      </c>
      <c r="E36" s="1">
        <v>88</v>
      </c>
      <c r="F36" s="55">
        <v>95</v>
      </c>
      <c r="G36" s="58">
        <f>IF(ISERROR(IF(F36="","",ROUND(AVERAGE(C36:F36),0))),"",IF(F36="","",ROUND(AVERAGE(C36:F36),0)))</f>
        <v>90</v>
      </c>
      <c r="H36" s="125" t="str">
        <f>IF(G36="","",IF(G36&gt;=75,$G$43,$G$47))</f>
        <v>Passed</v>
      </c>
      <c r="I36" s="126"/>
    </row>
    <row r="37" spans="1:10" customHeight="1" ht="16.5">
      <c r="A37" s="127" t="s">
        <v>117</v>
      </c>
      <c r="B37" s="128"/>
      <c r="C37" s="15">
        <v>78</v>
      </c>
      <c r="D37" s="1"/>
      <c r="E37" s="1"/>
      <c r="F37" s="55"/>
      <c r="G37" s="58" t="str">
        <f>IF(ISERROR(IF(F37="","",ROUND(AVERAGE(C37:F37),0))),"",IF(F37="","",ROUND(AVERAGE(C37:F37),0)))</f>
        <v/>
      </c>
      <c r="H37" s="14" t="str">
        <f>IF(G37="","",IF(G37&gt;=75,$G$43,$G$47))</f>
        <v/>
      </c>
      <c r="I37" s="129"/>
    </row>
    <row r="38" spans="1:10" customHeight="1" ht="15">
      <c r="A38" s="127" t="s">
        <v>118</v>
      </c>
      <c r="B38" s="128"/>
      <c r="C38" s="15"/>
      <c r="D38" s="1"/>
      <c r="E38" s="1"/>
      <c r="F38" s="14"/>
      <c r="G38" s="58" t="str">
        <f>IF(ISERROR(IF(F38="","",ROUND(AVERAGE(C38:F38),0))),"",IF(F38="","",ROUND(AVERAGE(C38:F38),0)))</f>
        <v/>
      </c>
      <c r="H38" s="7" t="str">
        <f>IF(G38="","",IF(G38&gt;=75,$G$43,$G$47))</f>
        <v/>
      </c>
      <c r="I38" s="130"/>
    </row>
    <row r="39" spans="1:10" customHeight="1" ht="15.75">
      <c r="A39" s="114" t="s">
        <v>119</v>
      </c>
      <c r="B39" s="115"/>
      <c r="C39" s="19"/>
      <c r="D39" s="20"/>
      <c r="E39" s="20"/>
      <c r="F39" s="56"/>
      <c r="G39" s="59" t="str">
        <f>IF(ISERROR(IF(F39="","",ROUND(AVERAGE(C39:F39),0))),"",IF(F39="","",ROUND(AVERAGE(C39:F39),0)))</f>
        <v/>
      </c>
      <c r="H39" s="116" t="str">
        <f>IF(G39="","",IF(G39&gt;=75,$G$43,$G$47))</f>
        <v/>
      </c>
      <c r="I39" s="117"/>
    </row>
    <row r="40" spans="1:10" customHeight="1" ht="14.25">
      <c r="A40" s="118" t="s">
        <v>120</v>
      </c>
      <c r="B40" s="119"/>
      <c r="C40" s="98" t="str">
        <f>IF(ISERROR(IF(C39="","",ROUND(AVERAGE(C26:C33,C38),0))),"",IF(C39="","",ROUND(AVERAGE(C26:C33,C38:C39),0)))</f>
        <v/>
      </c>
      <c r="D40" s="5" t="str">
        <f>IF(ISERROR(IF(D39="","",ROUND(AVERAGE(D26:D33,D38),0))),"",IF(D39="","",ROUND(AVERAGE(D26:D33,D38:D39),0)))</f>
        <v/>
      </c>
      <c r="E40" s="5" t="str">
        <f>IF(ISERROR(IF(E39="","",ROUND(AVERAGE(E26:E33,E38),0))),"",IF(E39="","",ROUND(AVERAGE(E26:E33,E38:E39),0)))</f>
        <v/>
      </c>
      <c r="F40" s="5" t="str">
        <f>IF(ISERROR(IF(F39="","",ROUND(AVERAGE(F26:F33,F38),0))),"",IF(F39="","",ROUND(AVERAGE(F26:F33,F38:F39),0)))</f>
        <v/>
      </c>
      <c r="G40" s="120" t="str">
        <f>IF(OR(G27="",G28="",G29="",G30="",G31="",G33="",G39="",G38=""),"",AVERAGE(G26:G33,G39))</f>
        <v/>
      </c>
      <c r="H40" s="121"/>
      <c r="I40" s="122"/>
    </row>
    <row r="41" spans="1:10" customHeight="1" ht="3">
      <c r="A41" s="2"/>
      <c r="B41" s="2"/>
      <c r="C41" s="2"/>
      <c r="D41" s="2"/>
      <c r="E41" s="2"/>
      <c r="F41" s="2"/>
      <c r="G41" s="2"/>
      <c r="H41" s="2"/>
      <c r="I41" s="2"/>
    </row>
    <row r="42" spans="1:10" customHeight="1" ht="15.75">
      <c r="A42" s="110" t="s">
        <v>121</v>
      </c>
      <c r="B42" s="110"/>
      <c r="C42" s="6"/>
      <c r="D42" s="110" t="s">
        <v>122</v>
      </c>
      <c r="E42" s="110"/>
      <c r="F42" s="6"/>
      <c r="G42" s="110" t="s">
        <v>101</v>
      </c>
      <c r="H42" s="110"/>
      <c r="I42" s="2"/>
    </row>
    <row r="43" spans="1:10">
      <c r="A43" s="2"/>
      <c r="B43" s="2" t="s">
        <v>123</v>
      </c>
      <c r="C43" s="2"/>
      <c r="D43" s="109" t="s">
        <v>124</v>
      </c>
      <c r="E43" s="109"/>
      <c r="F43" s="2"/>
      <c r="G43" s="109" t="s">
        <v>125</v>
      </c>
      <c r="H43" s="109"/>
      <c r="I43" s="2"/>
    </row>
    <row r="44" spans="1:10">
      <c r="A44" s="2"/>
      <c r="B44" s="2" t="s">
        <v>126</v>
      </c>
      <c r="C44" s="2"/>
      <c r="D44" s="109" t="s">
        <v>127</v>
      </c>
      <c r="E44" s="109"/>
      <c r="F44" s="2"/>
      <c r="G44" s="109" t="s">
        <v>125</v>
      </c>
      <c r="H44" s="109"/>
      <c r="I44" s="2"/>
    </row>
    <row r="45" spans="1:10">
      <c r="A45" s="2"/>
      <c r="B45" s="2" t="s">
        <v>128</v>
      </c>
      <c r="C45" s="2"/>
      <c r="D45" s="109" t="s">
        <v>129</v>
      </c>
      <c r="E45" s="109"/>
      <c r="F45" s="2"/>
      <c r="G45" s="109" t="s">
        <v>125</v>
      </c>
      <c r="H45" s="109"/>
      <c r="I45" s="2"/>
    </row>
    <row r="46" spans="1:10" customHeight="1" ht="14.25">
      <c r="A46" s="2"/>
      <c r="B46" s="2" t="s">
        <v>130</v>
      </c>
      <c r="C46" s="2"/>
      <c r="D46" s="109" t="s">
        <v>131</v>
      </c>
      <c r="E46" s="109"/>
      <c r="F46" s="2"/>
      <c r="G46" s="109" t="s">
        <v>125</v>
      </c>
      <c r="H46" s="109"/>
      <c r="I46" s="2"/>
    </row>
    <row r="47" spans="1:10">
      <c r="A47" s="2"/>
      <c r="B47" s="2" t="s">
        <v>132</v>
      </c>
      <c r="C47" s="2"/>
      <c r="D47" s="109" t="s">
        <v>133</v>
      </c>
      <c r="E47" s="109"/>
      <c r="F47" s="2"/>
      <c r="G47" s="109" t="s">
        <v>134</v>
      </c>
      <c r="H47" s="109"/>
      <c r="I47" s="2"/>
    </row>
    <row r="48" spans="1:10" customHeight="1" ht="4.5">
      <c r="A48" s="2"/>
      <c r="B48" s="2"/>
      <c r="C48" s="2"/>
      <c r="D48" s="7"/>
      <c r="E48" s="7"/>
      <c r="F48" s="2"/>
      <c r="G48" s="7"/>
      <c r="H48" s="7"/>
      <c r="I48" s="2"/>
    </row>
    <row r="49" spans="1:10" customHeight="1" ht="2.25">
      <c r="A49" s="9"/>
      <c r="B49" s="10"/>
      <c r="C49" s="10"/>
      <c r="D49" s="10"/>
      <c r="E49" s="10"/>
      <c r="F49" s="10"/>
      <c r="G49" s="10"/>
      <c r="H49" s="10"/>
      <c r="I49" s="11"/>
    </row>
    <row r="50" spans="1:10" customHeight="1" ht="15.75">
      <c r="A50" s="110" t="s">
        <v>135</v>
      </c>
      <c r="B50" s="110"/>
      <c r="C50" s="110"/>
      <c r="D50" s="110"/>
      <c r="E50" s="2"/>
      <c r="F50" s="110" t="s">
        <v>136</v>
      </c>
      <c r="G50" s="110"/>
      <c r="H50" s="110"/>
      <c r="I50" s="110"/>
    </row>
    <row r="51" spans="1:10" customHeight="1" ht="15.75">
      <c r="A51" s="188" t="s">
        <v>137</v>
      </c>
      <c r="B51" s="112" t="s">
        <v>138</v>
      </c>
      <c r="C51" s="112"/>
      <c r="D51" s="112"/>
      <c r="E51" s="112"/>
      <c r="F51" s="2"/>
      <c r="G51" s="2" t="s">
        <v>139</v>
      </c>
      <c r="H51" s="112"/>
      <c r="I51" s="112"/>
    </row>
    <row r="52" spans="1:10" customHeight="1" ht="14.25">
      <c r="A52" s="109" t="s">
        <v>140</v>
      </c>
      <c r="B52" s="109"/>
      <c r="C52" s="109"/>
      <c r="D52" s="112"/>
      <c r="E52" s="112"/>
      <c r="F52" s="2"/>
      <c r="G52" s="2" t="s">
        <v>141</v>
      </c>
      <c r="H52" s="113"/>
      <c r="I52" s="113"/>
    </row>
    <row r="53" spans="1:10" customHeight="1" ht="15.75">
      <c r="A53" s="2" t="s">
        <v>142</v>
      </c>
      <c r="B53" s="2"/>
      <c r="C53" s="2"/>
      <c r="D53" s="2"/>
      <c r="E53" s="2"/>
      <c r="F53" s="2"/>
      <c r="G53" s="2"/>
      <c r="H53" s="2"/>
      <c r="I53" s="2"/>
    </row>
    <row r="54" spans="1:10" customHeight="1" ht="5.25">
      <c r="A54" s="2"/>
      <c r="B54" s="2"/>
      <c r="C54" s="2"/>
      <c r="D54" s="2"/>
      <c r="E54" s="2"/>
      <c r="F54" s="2"/>
      <c r="G54" s="2"/>
      <c r="H54" s="2"/>
      <c r="I54" s="2"/>
    </row>
    <row r="55" spans="1:10">
      <c r="A55" s="2"/>
      <c r="B55" s="111" t="s">
        <v>143</v>
      </c>
      <c r="C55" s="111"/>
      <c r="D55" s="22"/>
      <c r="F55" s="111" t="s">
        <v>144</v>
      </c>
      <c r="G55" s="111"/>
      <c r="H55" s="111"/>
      <c r="I55" s="111"/>
    </row>
    <row r="56" spans="1:10" customHeight="1" ht="15.75">
      <c r="A56" s="2"/>
      <c r="B56" s="109" t="s">
        <v>145</v>
      </c>
      <c r="C56" s="109"/>
      <c r="D56" s="7"/>
      <c r="F56" s="109" t="s">
        <v>146</v>
      </c>
      <c r="G56" s="109"/>
      <c r="H56" s="109"/>
      <c r="I56" s="109"/>
    </row>
    <row r="57" spans="1:10">
      <c r="A57" s="2"/>
      <c r="B57" s="2"/>
      <c r="C57" s="2"/>
      <c r="D57" s="2"/>
      <c r="E57" s="2"/>
    </row>
    <row r="58" spans="1:10">
      <c r="A58" s="111" t="s">
        <v>144</v>
      </c>
      <c r="B58" s="111"/>
      <c r="C58" s="111"/>
      <c r="D58" s="8"/>
      <c r="E58" s="2"/>
    </row>
    <row r="59" spans="1:10">
      <c r="A59" s="109" t="s">
        <v>146</v>
      </c>
      <c r="B59" s="109"/>
      <c r="C59" s="109"/>
      <c r="D59" s="2"/>
      <c r="E59" s="2"/>
    </row>
    <row r="60" spans="1:10">
      <c r="A60" s="2"/>
      <c r="B60" s="2"/>
      <c r="C60" s="2"/>
      <c r="D60" s="2"/>
      <c r="E60" s="2"/>
    </row>
  </sheetData>
  <mergeCells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B12:D12"/>
    <mergeCell ref="A14:I22"/>
    <mergeCell ref="A23:I23"/>
    <mergeCell ref="A24:B25"/>
    <mergeCell ref="G24:G25"/>
    <mergeCell ref="H24:I25"/>
    <mergeCell ref="C24:F24"/>
    <mergeCell ref="A26:B26"/>
    <mergeCell ref="H26:I26"/>
    <mergeCell ref="A28:B28"/>
    <mergeCell ref="H28:I28"/>
    <mergeCell ref="A29:B29"/>
    <mergeCell ref="H29:I29"/>
    <mergeCell ref="A27:B27"/>
    <mergeCell ref="H27:I27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5:B35"/>
    <mergeCell ref="H35:I35"/>
    <mergeCell ref="A36:B36"/>
    <mergeCell ref="H36:I36"/>
    <mergeCell ref="A37:B37"/>
    <mergeCell ref="H37:I37"/>
    <mergeCell ref="A38:B38"/>
    <mergeCell ref="H38:I38"/>
    <mergeCell ref="A39:B39"/>
    <mergeCell ref="H39:I39"/>
    <mergeCell ref="A40:B40"/>
    <mergeCell ref="G40:I40"/>
    <mergeCell ref="A42:B42"/>
    <mergeCell ref="D42:E42"/>
    <mergeCell ref="G42:H42"/>
    <mergeCell ref="D43:E43"/>
    <mergeCell ref="G43:H43"/>
    <mergeCell ref="D44:E44"/>
    <mergeCell ref="G44:H44"/>
    <mergeCell ref="D45:E45"/>
    <mergeCell ref="G45:H45"/>
    <mergeCell ref="D46:E46"/>
    <mergeCell ref="G46:H46"/>
    <mergeCell ref="D47:E47"/>
    <mergeCell ref="G47:H47"/>
    <mergeCell ref="A50:D50"/>
    <mergeCell ref="F50:I50"/>
    <mergeCell ref="F56:I56"/>
    <mergeCell ref="A58:C58"/>
    <mergeCell ref="A59:C59"/>
    <mergeCell ref="H51:I51"/>
    <mergeCell ref="A52:C52"/>
    <mergeCell ref="D52:E52"/>
    <mergeCell ref="H52:I52"/>
    <mergeCell ref="F55:I55"/>
    <mergeCell ref="B55:C55"/>
    <mergeCell ref="B56:C56"/>
    <mergeCell ref="B51:E51"/>
  </mergeCells>
  <printOptions gridLines="false" gridLinesSet="true"/>
  <pageMargins left="0.56" right="0.5" top="0.34" bottom="0.14" header="0.3" footer="0.14"/>
  <pageSetup paperSize="1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7"/>
  <sheetViews>
    <sheetView tabSelected="0" workbookViewId="0" zoomScale="70" view="pageLayout" showGridLines="true" showRowColHeaders="1">
      <selection activeCell="J4" sqref="J4"/>
    </sheetView>
  </sheetViews>
  <sheetFormatPr defaultRowHeight="14.4" defaultColWidth="9.140625" outlineLevelRow="0" outlineLevelCol="0"/>
  <cols>
    <col min="1" max="1" width="10.5703125" customWidth="true" style="0"/>
    <col min="2" max="2" width="7.42578125" customWidth="true" style="0"/>
    <col min="3" max="3" width="7.42578125" customWidth="true" style="0"/>
    <col min="4" max="4" width="7.85546875" customWidth="true" style="0"/>
    <col min="5" max="5" width="8.42578125" customWidth="true" style="0"/>
    <col min="6" max="6" width="7.42578125" customWidth="true" style="0"/>
    <col min="7" max="7" width="7.5703125" customWidth="true" style="0"/>
    <col min="8" max="8" width="8.5703125" customWidth="true" style="0"/>
    <col min="9" max="9" width="8.42578125" customWidth="true" style="0"/>
    <col min="10" max="10" width="8.85546875" customWidth="true" style="0"/>
    <col min="11" max="11" width="8.85546875" customWidth="true" style="0"/>
    <col min="12" max="12" width="9.28515625" customWidth="true" style="0"/>
  </cols>
  <sheetData>
    <row r="1" spans="1:12" customHeight="1" ht="20.25">
      <c r="A1" s="175" t="s">
        <v>147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12" customHeight="1" ht="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 customHeight="1" ht="19.5" s="78" customFormat="1">
      <c r="A3" s="99"/>
      <c r="B3" s="101" t="s">
        <v>148</v>
      </c>
      <c r="C3" s="101" t="s">
        <v>149</v>
      </c>
      <c r="D3" s="101" t="s">
        <v>150</v>
      </c>
      <c r="E3" s="101" t="s">
        <v>151</v>
      </c>
      <c r="F3" s="101" t="s">
        <v>152</v>
      </c>
      <c r="G3" s="101" t="s">
        <v>153</v>
      </c>
      <c r="H3" s="101" t="s">
        <v>154</v>
      </c>
      <c r="I3" s="101" t="s">
        <v>155</v>
      </c>
      <c r="J3" s="101" t="s">
        <v>156</v>
      </c>
      <c r="K3" s="102" t="s">
        <v>157</v>
      </c>
      <c r="L3" s="103" t="s">
        <v>158</v>
      </c>
    </row>
    <row r="4" spans="1:12" customHeight="1" ht="54">
      <c r="A4" s="79" t="s">
        <v>159</v>
      </c>
      <c r="B4" s="92"/>
      <c r="C4" s="92"/>
      <c r="D4" s="92"/>
      <c r="E4" s="92"/>
      <c r="F4" s="92"/>
      <c r="G4" s="92"/>
      <c r="H4" s="92"/>
      <c r="I4" s="92"/>
      <c r="J4" s="92"/>
      <c r="K4" s="93"/>
      <c r="L4" s="94"/>
    </row>
    <row r="5" spans="1:12" customHeight="1" ht="54">
      <c r="A5" s="80" t="s">
        <v>160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4"/>
    </row>
    <row r="6" spans="1:12" customHeight="1" ht="54.75">
      <c r="A6" s="81" t="s">
        <v>161</v>
      </c>
      <c r="B6" s="96"/>
      <c r="C6" s="96"/>
      <c r="D6" s="96"/>
      <c r="E6" s="96"/>
      <c r="F6" s="96"/>
      <c r="G6" s="96"/>
      <c r="H6" s="96"/>
      <c r="I6" s="96"/>
      <c r="J6" s="96"/>
      <c r="K6" s="97"/>
      <c r="L6" s="94"/>
    </row>
    <row r="7" spans="1:12" customHeight="1" ht="9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</row>
    <row r="8" spans="1:12" customHeight="1" ht="18">
      <c r="A8" s="176" t="s">
        <v>162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8"/>
    </row>
    <row r="9" spans="1:12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1"/>
    </row>
    <row r="10" spans="1:12" customHeight="1" ht="9">
      <c r="A10" s="179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1"/>
    </row>
    <row r="11" spans="1:12" customHeight="1" ht="33">
      <c r="A11" s="182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4"/>
    </row>
    <row r="12" spans="1:12" customHeight="1" ht="15.75"/>
    <row r="13" spans="1:12" customHeight="1" ht="21" s="3" customFormat="1">
      <c r="B13" s="185" t="s">
        <v>163</v>
      </c>
      <c r="C13" s="186"/>
      <c r="D13" s="186"/>
      <c r="E13" s="186"/>
      <c r="F13" s="186"/>
      <c r="G13" s="186"/>
      <c r="H13" s="186"/>
      <c r="I13" s="186"/>
      <c r="J13" s="187"/>
      <c r="K13" s="100"/>
    </row>
    <row r="14" spans="1:12" customHeight="1" ht="10.5" s="3" customFormat="1">
      <c r="B14" s="83"/>
      <c r="J14" s="84"/>
    </row>
    <row r="15" spans="1:12" customHeight="1" ht="20.25" s="85" customFormat="1">
      <c r="B15" s="171" t="s">
        <v>164</v>
      </c>
      <c r="C15" s="172"/>
      <c r="D15" s="172"/>
      <c r="E15" s="86"/>
      <c r="F15" s="86"/>
      <c r="G15" s="86"/>
      <c r="H15" s="86"/>
      <c r="I15" s="86"/>
      <c r="J15" s="87"/>
    </row>
    <row r="16" spans="1:12" customHeight="1" ht="10.5" s="3" customFormat="1">
      <c r="B16" s="88"/>
      <c r="C16" s="82"/>
      <c r="J16" s="84"/>
    </row>
    <row r="17" spans="1:12" customHeight="1" ht="18" s="85" customFormat="1">
      <c r="B17" s="171" t="s">
        <v>165</v>
      </c>
      <c r="C17" s="172"/>
      <c r="D17" s="172"/>
      <c r="E17" s="86"/>
      <c r="F17" s="86"/>
      <c r="G17" s="86"/>
      <c r="H17" s="86"/>
      <c r="I17" s="86"/>
      <c r="J17" s="87"/>
    </row>
    <row r="18" spans="1:12" customHeight="1" ht="10.5" s="3" customFormat="1">
      <c r="B18" s="88"/>
      <c r="C18" s="82"/>
      <c r="J18" s="84"/>
    </row>
    <row r="19" spans="1:12" customHeight="1" ht="18" s="85" customFormat="1">
      <c r="B19" s="171" t="s">
        <v>166</v>
      </c>
      <c r="C19" s="172"/>
      <c r="D19" s="172"/>
      <c r="E19" s="86"/>
      <c r="F19" s="86"/>
      <c r="G19" s="86"/>
      <c r="H19" s="86"/>
      <c r="I19" s="86"/>
      <c r="J19" s="87"/>
    </row>
    <row r="20" spans="1:12" customHeight="1" ht="10.5" s="3" customFormat="1">
      <c r="B20" s="88"/>
      <c r="C20" s="82"/>
      <c r="D20" s="85"/>
      <c r="J20" s="84"/>
    </row>
    <row r="21" spans="1:12" customHeight="1" ht="18" s="85" customFormat="1">
      <c r="B21" s="171" t="s">
        <v>167</v>
      </c>
      <c r="C21" s="172"/>
      <c r="D21" s="172"/>
      <c r="E21" s="86"/>
      <c r="F21" s="86"/>
      <c r="G21" s="86"/>
      <c r="H21" s="86"/>
      <c r="I21" s="86"/>
      <c r="J21" s="87"/>
    </row>
    <row r="22" spans="1:12" customHeight="1" ht="10.5" s="3" customFormat="1">
      <c r="B22" s="89"/>
      <c r="C22" s="90"/>
      <c r="D22" s="90"/>
      <c r="E22" s="90"/>
      <c r="F22" s="90"/>
      <c r="G22" s="90"/>
      <c r="H22" s="90"/>
      <c r="I22" s="90"/>
      <c r="J22" s="91"/>
    </row>
    <row r="23" spans="1:12" customHeight="1" ht="10.5" s="3" customFormat="1"/>
    <row r="24" spans="1:12" customHeight="1" ht="10.5" s="3" customFormat="1"/>
    <row r="25" spans="1:12" customHeight="1" ht="10.5" s="3" customFormat="1"/>
    <row r="26" spans="1:12" customHeight="1" ht="10.5" s="3" customFormat="1"/>
    <row r="27" spans="1:12" customHeight="1" ht="10.5" s="3" customFormat="1"/>
    <row r="28" spans="1:12" customHeight="1" ht="10.5" s="3" customFormat="1"/>
    <row r="29" spans="1:12" customHeight="1" ht="10.5" s="3" customFormat="1"/>
    <row r="30" spans="1:12" customHeight="1" ht="10.5" s="3" customFormat="1"/>
    <row r="31" spans="1:12" customHeight="1" ht="30.75" s="85" customFormat="1"/>
    <row r="32" spans="1:12" customHeight="1" ht="18">
      <c r="A32" s="173" t="s">
        <v>168</v>
      </c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customHeight="1" ht="16.5">
      <c r="A33" t="s">
        <v>169</v>
      </c>
      <c r="I33" s="174" t="s">
        <v>170</v>
      </c>
      <c r="J33" s="174"/>
      <c r="K33" s="174"/>
      <c r="L33" s="174"/>
    </row>
    <row r="37" spans="1:12">
      <c r="E37" t="s">
        <v>169</v>
      </c>
    </row>
  </sheetData>
  <mergeCells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rintOptions gridLines="false" gridLinesSet="true"/>
  <pageMargins left="0.7" right="0.7" top="0.75" bottom="0.75" header="0.3" footer="0.3"/>
  <pageSetup paperSize="256" orientation="portrait" scale="9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FRONT</vt:lpstr>
      <vt:lpstr>BACK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myPC</cp:lastModifiedBy>
  <dcterms:created xsi:type="dcterms:W3CDTF">2021-04-26T22:17:43+08:00</dcterms:created>
  <dcterms:modified xsi:type="dcterms:W3CDTF">2024-11-17T22:06:03+08:00</dcterms:modified>
  <dc:title/>
  <dc:description/>
  <dc:subject/>
  <cp:keywords/>
  <cp:category/>
</cp:coreProperties>
</file>