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phetS Files\Documents\SCSP\S.Y. 2023-2024\"/>
    </mc:Choice>
  </mc:AlternateContent>
  <xr:revisionPtr revIDLastSave="0" documentId="13_ncr:1_{D1255084-4872-4F4A-8D4D-3A066441D8F5}" xr6:coauthVersionLast="47" xr6:coauthVersionMax="47" xr10:uidLastSave="{00000000-0000-0000-0000-000000000000}"/>
  <bookViews>
    <workbookView xWindow="-120" yWindow="-120" windowWidth="20730" windowHeight="11160" tabRatio="597" firstSheet="1" activeTab="7" xr2:uid="{44A6A831-B448-468D-BE32-A6F0190DB2C8}"/>
  </bookViews>
  <sheets>
    <sheet name="NURSERY 2" sheetId="1" r:id="rId1"/>
    <sheet name="KINDERGARTEN" sheetId="9" r:id="rId2"/>
    <sheet name="GRADE 1" sheetId="17" r:id="rId3"/>
    <sheet name="GRADE 2" sheetId="11" r:id="rId4"/>
    <sheet name="GRADE 3" sheetId="12" r:id="rId5"/>
    <sheet name="GRADE 4" sheetId="13" r:id="rId6"/>
    <sheet name="GRADE 5" sheetId="14" r:id="rId7"/>
    <sheet name="GRADE 6" sheetId="15" r:id="rId8"/>
    <sheet name="SUMMARY" sheetId="18" r:id="rId9"/>
  </sheets>
  <definedNames>
    <definedName name="_xlnm.Print_Area" localSheetId="6">'GRADE 5'!$A$1:$N$51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3" l="1"/>
  <c r="A14" i="13"/>
  <c r="A32" i="14"/>
  <c r="A6" i="1"/>
  <c r="A7" i="1"/>
  <c r="A8" i="1"/>
  <c r="A9" i="1"/>
  <c r="A10" i="1"/>
  <c r="A11" i="1"/>
  <c r="A12" i="1"/>
  <c r="A27" i="12"/>
  <c r="A28" i="12"/>
  <c r="A29" i="12"/>
  <c r="A30" i="12"/>
  <c r="A31" i="12"/>
  <c r="A32" i="12"/>
  <c r="A33" i="12"/>
  <c r="A34" i="12"/>
  <c r="A35" i="12"/>
  <c r="A36" i="12"/>
  <c r="A37" i="12"/>
  <c r="A23" i="14"/>
  <c r="A24" i="14"/>
  <c r="A25" i="14"/>
  <c r="A26" i="14"/>
  <c r="A27" i="14"/>
  <c r="A28" i="14"/>
  <c r="A8" i="14"/>
  <c r="A9" i="14"/>
  <c r="A10" i="14"/>
  <c r="A11" i="14"/>
  <c r="A12" i="14"/>
  <c r="A3" i="14"/>
  <c r="A4" i="14"/>
  <c r="A5" i="14"/>
  <c r="A6" i="14"/>
  <c r="L26" i="13"/>
  <c r="I22" i="13"/>
  <c r="A22" i="13"/>
  <c r="A23" i="13"/>
  <c r="A24" i="13"/>
  <c r="A25" i="13"/>
  <c r="A2" i="13"/>
  <c r="A3" i="13"/>
  <c r="A4" i="13"/>
  <c r="A5" i="13"/>
  <c r="A6" i="13"/>
  <c r="A7" i="13"/>
  <c r="A8" i="13"/>
  <c r="A9" i="13"/>
  <c r="A10" i="13"/>
  <c r="A11" i="13"/>
  <c r="A12" i="13"/>
  <c r="A22" i="12"/>
  <c r="A23" i="12"/>
  <c r="A24" i="12"/>
  <c r="A25" i="12"/>
  <c r="A26" i="12"/>
  <c r="A2" i="12"/>
  <c r="A3" i="12"/>
  <c r="A4" i="12"/>
  <c r="A5" i="12"/>
  <c r="A6" i="12"/>
  <c r="A7" i="12"/>
  <c r="A8" i="12"/>
  <c r="A9" i="12"/>
  <c r="A10" i="12"/>
  <c r="A11" i="12"/>
  <c r="A12" i="12"/>
  <c r="A22" i="11"/>
  <c r="A23" i="11"/>
  <c r="A24" i="11"/>
  <c r="A25" i="11"/>
  <c r="A26" i="11"/>
  <c r="A27" i="11"/>
  <c r="A28" i="11"/>
  <c r="A29" i="11"/>
  <c r="A30" i="11"/>
  <c r="A31" i="11"/>
  <c r="A8" i="11"/>
  <c r="A2" i="11"/>
  <c r="A3" i="11"/>
  <c r="A4" i="11"/>
  <c r="A5" i="11"/>
  <c r="A6" i="11"/>
  <c r="A24" i="17"/>
  <c r="A25" i="17"/>
  <c r="A26" i="17"/>
  <c r="A27" i="17"/>
  <c r="A28" i="17"/>
  <c r="A29" i="17"/>
  <c r="A30" i="17"/>
  <c r="A31" i="17"/>
  <c r="A32" i="17"/>
  <c r="A33" i="17"/>
  <c r="A34" i="17"/>
  <c r="A35" i="17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J15" i="18"/>
  <c r="D2" i="18"/>
  <c r="O11" i="18"/>
  <c r="A49" i="1"/>
  <c r="A50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13" i="1"/>
  <c r="D14" i="1"/>
  <c r="D15" i="1"/>
  <c r="D16" i="1"/>
  <c r="D17" i="1"/>
  <c r="D18" i="1"/>
  <c r="D2" i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22" i="15"/>
  <c r="A23" i="15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9" i="11"/>
  <c r="A10" i="11"/>
  <c r="A11" i="11"/>
  <c r="A12" i="11"/>
  <c r="A13" i="11"/>
  <c r="A14" i="11"/>
  <c r="A15" i="11"/>
  <c r="A16" i="11"/>
  <c r="A17" i="11"/>
  <c r="A18" i="11"/>
  <c r="A19" i="11"/>
  <c r="A20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49" i="9"/>
  <c r="A50" i="9"/>
  <c r="A37" i="9"/>
  <c r="A38" i="9"/>
  <c r="A39" i="9"/>
  <c r="A40" i="9"/>
  <c r="A41" i="9"/>
  <c r="A42" i="9"/>
  <c r="A43" i="9"/>
  <c r="A44" i="9"/>
  <c r="A45" i="9"/>
  <c r="A46" i="9"/>
  <c r="A47" i="9"/>
  <c r="A48" i="9"/>
  <c r="A18" i="9"/>
  <c r="A1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21" i="9"/>
  <c r="A28" i="1"/>
  <c r="A29" i="1"/>
  <c r="A30" i="1"/>
  <c r="A31" i="1"/>
  <c r="A32" i="1"/>
  <c r="A33" i="1"/>
  <c r="A34" i="1"/>
  <c r="A35" i="1"/>
  <c r="A36" i="1"/>
  <c r="A37" i="1"/>
  <c r="A38" i="1"/>
  <c r="A39" i="1"/>
  <c r="A26" i="1"/>
  <c r="A20" i="1"/>
  <c r="A21" i="1"/>
  <c r="A22" i="1"/>
  <c r="A23" i="1"/>
  <c r="A27" i="1"/>
  <c r="A20" i="15"/>
  <c r="A19" i="15"/>
  <c r="A18" i="15"/>
  <c r="A17" i="15"/>
  <c r="A16" i="15"/>
  <c r="A15" i="15"/>
  <c r="A14" i="15"/>
  <c r="A13" i="15"/>
  <c r="A12" i="15"/>
  <c r="A11" i="15"/>
  <c r="A10" i="15"/>
  <c r="A2" i="15"/>
  <c r="A3" i="15"/>
  <c r="A4" i="15"/>
  <c r="A5" i="15"/>
  <c r="A6" i="15"/>
  <c r="A7" i="15"/>
  <c r="A8" i="15"/>
  <c r="A9" i="15"/>
  <c r="A20" i="14"/>
  <c r="A19" i="14"/>
  <c r="A18" i="14"/>
  <c r="A17" i="14"/>
  <c r="A16" i="14"/>
  <c r="A20" i="13"/>
  <c r="A19" i="13"/>
  <c r="A18" i="13"/>
  <c r="A17" i="13"/>
  <c r="A16" i="13"/>
  <c r="A15" i="13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20" i="12"/>
  <c r="A19" i="12"/>
  <c r="A18" i="12"/>
  <c r="A17" i="12"/>
  <c r="A16" i="12"/>
  <c r="A15" i="12"/>
  <c r="A14" i="12"/>
  <c r="A13" i="12"/>
  <c r="A48" i="1"/>
  <c r="A47" i="1"/>
  <c r="A46" i="1"/>
  <c r="A45" i="1"/>
  <c r="A44" i="1"/>
  <c r="A43" i="1"/>
  <c r="A42" i="1"/>
  <c r="A41" i="1"/>
  <c r="A40" i="1"/>
  <c r="A18" i="1"/>
  <c r="A17" i="1"/>
  <c r="A16" i="1"/>
  <c r="A15" i="1"/>
  <c r="A14" i="1"/>
  <c r="A13" i="1"/>
  <c r="A2" i="1"/>
  <c r="A3" i="1"/>
  <c r="A4" i="1"/>
  <c r="A5" i="1"/>
  <c r="A24" i="15"/>
  <c r="A25" i="15"/>
  <c r="A24" i="1"/>
  <c r="A25" i="1"/>
  <c r="E2" i="18"/>
  <c r="G3" i="18"/>
  <c r="I2" i="18"/>
  <c r="C3" i="18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E3" i="18"/>
  <c r="G2" i="18"/>
  <c r="F3" i="18"/>
  <c r="H2" i="18"/>
  <c r="H3" i="18"/>
  <c r="B3" i="18"/>
  <c r="C2" i="18"/>
  <c r="D3" i="18"/>
  <c r="I3" i="18"/>
  <c r="I4" i="18"/>
  <c r="A26" i="15"/>
  <c r="D4" i="18"/>
  <c r="C4" i="18"/>
  <c r="G4" i="18"/>
  <c r="E4" i="18"/>
  <c r="F2" i="18"/>
  <c r="F4" i="18"/>
  <c r="H4" i="18"/>
  <c r="J3" i="18"/>
  <c r="B2" i="18"/>
  <c r="B4" i="18"/>
  <c r="J4" i="18"/>
  <c r="J2" i="18"/>
</calcChain>
</file>

<file path=xl/sharedStrings.xml><?xml version="1.0" encoding="utf-8"?>
<sst xmlns="http://schemas.openxmlformats.org/spreadsheetml/2006/main" count="1896" uniqueCount="1055">
  <si>
    <t>LAST NAME</t>
  </si>
  <si>
    <t>FIRST NAME</t>
  </si>
  <si>
    <t>MIDDLE NAME</t>
  </si>
  <si>
    <t>BIRTHDATE</t>
  </si>
  <si>
    <t>ADDRESS</t>
  </si>
  <si>
    <t>BENEFICIARIES</t>
  </si>
  <si>
    <t>Banzuela</t>
  </si>
  <si>
    <t>Lucas Mateo</t>
  </si>
  <si>
    <t>-</t>
  </si>
  <si>
    <t>Patricia Anne C. Banzuela</t>
  </si>
  <si>
    <t>Blk. 4, Lot 8, White Plains Subd., Brgy. Gredu, Panabo City</t>
  </si>
  <si>
    <t>Blanco</t>
  </si>
  <si>
    <t>Liam Louis</t>
  </si>
  <si>
    <t>Silagan</t>
  </si>
  <si>
    <t>Ivy R. Silagan</t>
  </si>
  <si>
    <t>019 Magsaysay St., Brgy. New Pandan, Panabo City</t>
  </si>
  <si>
    <t>Ito</t>
  </si>
  <si>
    <t>Mhia Dhanica</t>
  </si>
  <si>
    <t>Borja</t>
  </si>
  <si>
    <t>Mr. &amp; Mrs. Danillo L. Ito</t>
  </si>
  <si>
    <t>P-7, Gamao Subd., Brgy. San Francisco, Panabo City</t>
  </si>
  <si>
    <t>Avila</t>
  </si>
  <si>
    <t>Harry Tyler</t>
  </si>
  <si>
    <t>Nachor</t>
  </si>
  <si>
    <t>Judy Ann B. Nachor</t>
  </si>
  <si>
    <t>Blk. 27 Lot 5, Brgy. Gredu, Panabo City</t>
  </si>
  <si>
    <t>Brielle Honest</t>
  </si>
  <si>
    <t>Sumanlad</t>
  </si>
  <si>
    <t>Reyn Hhassein</t>
  </si>
  <si>
    <t>Donayre</t>
  </si>
  <si>
    <t>FEMALE</t>
  </si>
  <si>
    <t>MALE</t>
  </si>
  <si>
    <t>Mr. &amp; Mrs. Reymart T. Sumanlad</t>
  </si>
  <si>
    <t>Blk. 20 Lot 2 Via Vida Subd., Datu Abdul, Panabo City</t>
  </si>
  <si>
    <t>RELIGION</t>
  </si>
  <si>
    <t>Roman Catholic</t>
  </si>
  <si>
    <t>Born Again</t>
  </si>
  <si>
    <t>Enderes</t>
  </si>
  <si>
    <t>Samanatha Bless</t>
  </si>
  <si>
    <t>Grace S. Enderes</t>
  </si>
  <si>
    <t>Prk. 2, Brgy. Dalisay, Panabo City</t>
  </si>
  <si>
    <t>Zea Andrea</t>
  </si>
  <si>
    <t>Biñas</t>
  </si>
  <si>
    <t>Mr. &amp; Mrs. Jaysan Rojas</t>
  </si>
  <si>
    <t>INC</t>
  </si>
  <si>
    <t xml:space="preserve"> Prk. Alpine Rempohito Subd., Brgy. New Pandan, Panabo City</t>
  </si>
  <si>
    <t>Albelda</t>
  </si>
  <si>
    <t>Booker Jap</t>
  </si>
  <si>
    <t>Terencio</t>
  </si>
  <si>
    <t>Mr. &amp; Mrs. Noel F. Albelda</t>
  </si>
  <si>
    <t>Noahide</t>
  </si>
  <si>
    <t>#39 Diamond St., Crystal Plain Subd., Brgy. Gredu, Panabo City</t>
  </si>
  <si>
    <t>Gregorio</t>
  </si>
  <si>
    <t>Khrizha Collene</t>
  </si>
  <si>
    <t>Altizo</t>
  </si>
  <si>
    <t>Mr. &amp; Mrs. Leonard P. Gregorio</t>
  </si>
  <si>
    <t>Muslim</t>
  </si>
  <si>
    <t>Blk. 10 Lot 10, Oakwood, Brgy. New Visayas, Panabo City</t>
  </si>
  <si>
    <t>Benlero</t>
  </si>
  <si>
    <t>Mhierlorrie Chlyxie</t>
  </si>
  <si>
    <t>Pido</t>
  </si>
  <si>
    <t>Mr. &amp; Mrs. Jaime M. Benlero</t>
  </si>
  <si>
    <t>Brgy. Ising, Carmen, Davao del Norte</t>
  </si>
  <si>
    <t>Alyssa Yesha</t>
  </si>
  <si>
    <t>Deligencia</t>
  </si>
  <si>
    <t>Mr. &amp; Mrs. Albert P. Garote</t>
  </si>
  <si>
    <t>Garote</t>
  </si>
  <si>
    <t>Blk. 10  Lot 5, Victoria St., Via Vida Subd., Brgy. Datu Abdul, Panabo City</t>
  </si>
  <si>
    <t>Shoene Sean</t>
  </si>
  <si>
    <t>Señoron</t>
  </si>
  <si>
    <t>Xian Saul</t>
  </si>
  <si>
    <t>Ramos</t>
  </si>
  <si>
    <t>Christian</t>
  </si>
  <si>
    <t>Prk. 4, Brgy. Quezon, Panabo City</t>
  </si>
  <si>
    <t>NURSERY 2</t>
  </si>
  <si>
    <t>KINDERGARTEN</t>
  </si>
  <si>
    <t>GRADE 1</t>
  </si>
  <si>
    <t>GRADE 2</t>
  </si>
  <si>
    <t>GRADE 3</t>
  </si>
  <si>
    <t xml:space="preserve">GRADE 4 </t>
  </si>
  <si>
    <t>GRADE 5</t>
  </si>
  <si>
    <t>GRADE 6</t>
  </si>
  <si>
    <t>TOTAL</t>
  </si>
  <si>
    <t>MIDDLE INITIAL</t>
  </si>
  <si>
    <t>S.</t>
  </si>
  <si>
    <t>N.</t>
  </si>
  <si>
    <t>B.</t>
  </si>
  <si>
    <t>D.</t>
  </si>
  <si>
    <t>T.</t>
  </si>
  <si>
    <t>P.</t>
  </si>
  <si>
    <t>R.</t>
  </si>
  <si>
    <t>A.</t>
  </si>
  <si>
    <t>Libang</t>
  </si>
  <si>
    <t>Alex Matthew</t>
  </si>
  <si>
    <t>Nadela</t>
  </si>
  <si>
    <t>Mr. &amp; Mrs. Alexander Z. Libang</t>
  </si>
  <si>
    <t>Blk. 16 Lot 1, Crystal Plain Subd., Amethyst St., Brgy. Gredu, Panabo City</t>
  </si>
  <si>
    <t>Infiesto</t>
  </si>
  <si>
    <t>Summer Skye</t>
  </si>
  <si>
    <t>Dollete</t>
  </si>
  <si>
    <t>Adelfa S. Dollete</t>
  </si>
  <si>
    <t>Bayside View, Brgy. New Pandan, Panabo City</t>
  </si>
  <si>
    <t>Born Again Christian</t>
  </si>
  <si>
    <t>E.</t>
  </si>
  <si>
    <t>Mr. &amp; Mrs. Aron L. Capili</t>
  </si>
  <si>
    <t>Panhosa, Prk. Tagumpay, Brgy. Gredu, Panabo City</t>
  </si>
  <si>
    <t>Melicor</t>
  </si>
  <si>
    <t>Gavin Isaac</t>
  </si>
  <si>
    <t>Nuñez</t>
  </si>
  <si>
    <t>Mr. &amp; Mrs. Darwin D. Melicor</t>
  </si>
  <si>
    <t>Blk. 46 Lot 6 Avenue Crystal Plains Subd., Brgy. Gredu, Panabo City</t>
  </si>
  <si>
    <t>Coquilla</t>
  </si>
  <si>
    <t>Shammah Marie</t>
  </si>
  <si>
    <t>Permale</t>
  </si>
  <si>
    <t>Mr. &amp; Mrs. Winston Mark C. Coquilla</t>
  </si>
  <si>
    <t>Foursquare</t>
  </si>
  <si>
    <t>Viento St., Via Vida Subd., Brgy. Datu Abdul, Panabo City</t>
  </si>
  <si>
    <t>Pastoral</t>
  </si>
  <si>
    <t>Sebastian</t>
  </si>
  <si>
    <t>Timcang</t>
  </si>
  <si>
    <t>Paul Anthon</t>
  </si>
  <si>
    <t xml:space="preserve">T. </t>
  </si>
  <si>
    <t xml:space="preserve">Athena Yasmine </t>
  </si>
  <si>
    <t>Hilado</t>
  </si>
  <si>
    <t>H.</t>
  </si>
  <si>
    <t>Sajol</t>
  </si>
  <si>
    <t xml:space="preserve">Sassa Kelsey </t>
  </si>
  <si>
    <t>Saibay</t>
  </si>
  <si>
    <t>Mr. &amp; Mrs. Jeofrey E. Sajol</t>
  </si>
  <si>
    <t>7048 Glodo Subd., Brgy. San Francisco, Panabo City</t>
  </si>
  <si>
    <t>Cabiles</t>
  </si>
  <si>
    <t>Ryan Kenn</t>
  </si>
  <si>
    <t xml:space="preserve">P. </t>
  </si>
  <si>
    <t>Pulleda</t>
  </si>
  <si>
    <t>Mr. Kenneth P. Cabiles</t>
  </si>
  <si>
    <t>Hibaya</t>
  </si>
  <si>
    <t>De Martin</t>
  </si>
  <si>
    <t>Mr. Francis Evan C. Hibaya</t>
  </si>
  <si>
    <t>Prk. 4, Calubihan, Brgy. New Visayas, Panabo City</t>
  </si>
  <si>
    <t>Pedral</t>
  </si>
  <si>
    <t>Martina Louvelle</t>
  </si>
  <si>
    <t>Keisha Audrey D. Pedral</t>
  </si>
  <si>
    <t>#8 Sapphire St., Crystal Plain Subd., Brgy. Gredu, Panabo City</t>
  </si>
  <si>
    <t>Berlin</t>
  </si>
  <si>
    <t>Jupiter Soliel</t>
  </si>
  <si>
    <t>C.</t>
  </si>
  <si>
    <t>Calacat</t>
  </si>
  <si>
    <t>Clarifel B. Calacat</t>
  </si>
  <si>
    <t>#15 Prk. Everlasting, Brgy. Gredu, Panabo City</t>
  </si>
  <si>
    <t>Dialde</t>
  </si>
  <si>
    <t>Zakia Akiesha</t>
  </si>
  <si>
    <t>L.</t>
  </si>
  <si>
    <t>Lapana</t>
  </si>
  <si>
    <t>Almera C. Lapana</t>
  </si>
  <si>
    <t>Islam</t>
  </si>
  <si>
    <t>Prk. Ramittan, Brgy. Datu-Abdul, Panabo City</t>
  </si>
  <si>
    <t>Lacson</t>
  </si>
  <si>
    <t>Elleina Gabrielle</t>
  </si>
  <si>
    <t>Peramide</t>
  </si>
  <si>
    <t>Mr. &amp; Mrs. Alejandro F. Lacson</t>
  </si>
  <si>
    <t>FNL Village, Brgy. Gredu Panabo City</t>
  </si>
  <si>
    <t>Ras</t>
  </si>
  <si>
    <t>G.</t>
  </si>
  <si>
    <t>Ginsola</t>
  </si>
  <si>
    <t>Mr. &amp; Mrs. Feliciano S. Ras Jr.</t>
  </si>
  <si>
    <t>Viavida Subd., Brgy. Datu Abdul, Panabo City</t>
  </si>
  <si>
    <t>M.</t>
  </si>
  <si>
    <t>Mr. &amp; Mrs. Jonelle M. Reteracion</t>
  </si>
  <si>
    <t>Prk. 1-A, Brgy. Santo Niño, Carmen</t>
  </si>
  <si>
    <t>Juliana M. Reteracion</t>
  </si>
  <si>
    <t>Prk. 2-B, Brgy. Santo Niño, Carmen</t>
  </si>
  <si>
    <t>Lonzaga</t>
  </si>
  <si>
    <t>Yashika Faith</t>
  </si>
  <si>
    <t xml:space="preserve">M. </t>
  </si>
  <si>
    <t>Morales</t>
  </si>
  <si>
    <t>Mr. &amp; Mrs. Henry B. Lonzaga</t>
  </si>
  <si>
    <t>Prk. 3, Brgy. San Francisco, Panabo City</t>
  </si>
  <si>
    <t>Capili</t>
  </si>
  <si>
    <t>Alonzo Niel</t>
  </si>
  <si>
    <t>Endriga</t>
  </si>
  <si>
    <t>Feliciano III</t>
  </si>
  <si>
    <t>Reteracion</t>
  </si>
  <si>
    <t>Ivan</t>
  </si>
  <si>
    <t>Matias</t>
  </si>
  <si>
    <t>Udtohan</t>
  </si>
  <si>
    <t>Christ Paul</t>
  </si>
  <si>
    <t>Matulin</t>
  </si>
  <si>
    <t>Shemaiah Rhiane</t>
  </si>
  <si>
    <t xml:space="preserve">L. </t>
  </si>
  <si>
    <t>Legarte</t>
  </si>
  <si>
    <t>Mr. &amp; Mrs. Brian P. Matulin</t>
  </si>
  <si>
    <t>Fundamental Baptist</t>
  </si>
  <si>
    <t>Sapphire St., Crystal Plain Subd., Brgy. Gredu, Panabo City</t>
  </si>
  <si>
    <t>Phase 3, Gamao Subd., Brgy. San Francisco, Panabo City</t>
  </si>
  <si>
    <t>Mapanao</t>
  </si>
  <si>
    <t>Catalia Blu Stone</t>
  </si>
  <si>
    <t>Perucho</t>
  </si>
  <si>
    <t>Mr. &amp; Mrs. Mitchel B. Mapanao</t>
  </si>
  <si>
    <t>Perucho Compound Tinsmith, National Hiwghway, Panabo City</t>
  </si>
  <si>
    <t>Kirk Tyler</t>
  </si>
  <si>
    <t>Brgy. Salvacion, Panabo City</t>
  </si>
  <si>
    <t>Reymone</t>
  </si>
  <si>
    <t>Curay</t>
  </si>
  <si>
    <t>Ma. Teresa L. Torregosa</t>
  </si>
  <si>
    <t>Mr. &amp; Mrs. Ramonito Reteracion</t>
  </si>
  <si>
    <t>Jehovas Witnesses</t>
  </si>
  <si>
    <t>PRk. 4-B, Brgy. Santo Niño, Panabo City</t>
  </si>
  <si>
    <t>Cantes</t>
  </si>
  <si>
    <t>Mharyella Liesel</t>
  </si>
  <si>
    <t>I.</t>
  </si>
  <si>
    <t>Inguito</t>
  </si>
  <si>
    <t xml:space="preserve">Mr. &amp; Mrs. John Carlo T. Cantes </t>
  </si>
  <si>
    <t>Church of Christ</t>
  </si>
  <si>
    <t>Prk. 3, Brgy. San Vicente, Panabo City</t>
  </si>
  <si>
    <t>Zachary Gabe</t>
  </si>
  <si>
    <t>Lalantacon</t>
  </si>
  <si>
    <t xml:space="preserve">Mr. &amp; Mrs. Miguel Paulo B. Mapanao </t>
  </si>
  <si>
    <t>6590 Jose Abad Santos St., Brgy. San Francisco, Panabo City</t>
  </si>
  <si>
    <t>Mike Ezekiel</t>
  </si>
  <si>
    <t>Baladiang</t>
  </si>
  <si>
    <t>Jerramaeh</t>
  </si>
  <si>
    <t>Agcang</t>
  </si>
  <si>
    <t>Mr. &amp; Mrs. Larry C. Baladiang</t>
  </si>
  <si>
    <t>Kingdom of Jesus Christ</t>
  </si>
  <si>
    <t>#10 Garnet St., Crystal Plain Subd., Brgy. Gredu, Panabo City</t>
  </si>
  <si>
    <t>Dilag</t>
  </si>
  <si>
    <t>Rammstein Royce</t>
  </si>
  <si>
    <t>Solamo</t>
  </si>
  <si>
    <t>Blk. 10, Lot , Willow St., Oakwood Residence, Brgy. New Visayas, Panabo City</t>
  </si>
  <si>
    <t>s</t>
  </si>
  <si>
    <t>Mr. &amp; Mrs. Anthony Roy M. Dilag</t>
  </si>
  <si>
    <t>Kate Nahrriel</t>
  </si>
  <si>
    <t>Joseph</t>
  </si>
  <si>
    <t>Diana Velle</t>
  </si>
  <si>
    <t xml:space="preserve">C. </t>
  </si>
  <si>
    <t>Calatagan</t>
  </si>
  <si>
    <t>Mr. &amp; Mrs.Roldan S. Joseph</t>
  </si>
  <si>
    <t>Jose Abad Santos St., Brgy. San Francisco, Panabo City</t>
  </si>
  <si>
    <t xml:space="preserve">Joseph </t>
  </si>
  <si>
    <t>Darren Keith</t>
  </si>
  <si>
    <t>Dave Vinz</t>
  </si>
  <si>
    <t>Comendador</t>
  </si>
  <si>
    <t>Panaligan</t>
  </si>
  <si>
    <t>Mr. &amp; Mrs. Arvin V. Comendador</t>
  </si>
  <si>
    <t>CONTACT NO.</t>
  </si>
  <si>
    <t>FB ACCOUNT</t>
  </si>
  <si>
    <t>Manuel</t>
  </si>
  <si>
    <t>Celestine Cady</t>
  </si>
  <si>
    <t>Tumala</t>
  </si>
  <si>
    <t>Mr. &amp; Mrs. Roycody S. Manuel</t>
  </si>
  <si>
    <t>Cody Vhenz Manuel</t>
  </si>
  <si>
    <t>#19 Amethyst St., Crystal Plain Subd., Brgy. Gredu, Panabo City</t>
  </si>
  <si>
    <t>winstonmark.coquilla@deped.gov.ph</t>
  </si>
  <si>
    <t>Char Lyn</t>
  </si>
  <si>
    <t>Ivy Silagan</t>
  </si>
  <si>
    <t>Pat Anne Banz</t>
  </si>
  <si>
    <t>Mirasol Baladiang</t>
  </si>
  <si>
    <t>Kera-lalantacon Mapanao</t>
  </si>
  <si>
    <t>Dharling Inguito Cantes</t>
  </si>
  <si>
    <t>Almera Cabacan Lapana</t>
  </si>
  <si>
    <t>Julina Pullleda</t>
  </si>
  <si>
    <t>Judy Nachor</t>
  </si>
  <si>
    <t>Ka Peds (Kim)</t>
  </si>
  <si>
    <t>Dodz De Martin</t>
  </si>
  <si>
    <t>Airee Nuñez Melicor</t>
  </si>
  <si>
    <t>aiai Summer10</t>
  </si>
  <si>
    <t>Marites Terencio Albelda</t>
  </si>
  <si>
    <t>Lyndel Biñas</t>
  </si>
  <si>
    <t>Anna Donayre Sumanlad</t>
  </si>
  <si>
    <t>Jelyn Yashi Morales</t>
  </si>
  <si>
    <t>Jeofrey Ebrado Sajol</t>
  </si>
  <si>
    <t>Yallej Gregorio</t>
  </si>
  <si>
    <t>Angelyn Comendador</t>
  </si>
  <si>
    <t>Vel Calatagan</t>
  </si>
  <si>
    <t>Ceaza Ariane S. Dilag</t>
  </si>
  <si>
    <t>Quennie Ginsola</t>
  </si>
  <si>
    <t>Jay-Jay</t>
  </si>
  <si>
    <t>Aron Capili</t>
  </si>
  <si>
    <t>Najil</t>
  </si>
  <si>
    <t>Chales Matthew</t>
  </si>
  <si>
    <t>Tutor</t>
  </si>
  <si>
    <t>Mr. &amp; Mrs. Charlie T. Najil</t>
  </si>
  <si>
    <t>Marjorie Tutor Najil</t>
  </si>
  <si>
    <t>003 Prk. 1, Brgy. Quezon, Panabo City</t>
  </si>
  <si>
    <t>Sharon D. Panizales</t>
  </si>
  <si>
    <t>Charmi</t>
  </si>
  <si>
    <t>Gracio</t>
  </si>
  <si>
    <t>Noemi R. Gracio</t>
  </si>
  <si>
    <t>United Penticostal</t>
  </si>
  <si>
    <t>Noemi Rosalejos Gracio</t>
  </si>
  <si>
    <t>Prk. Caimito, St Augustine Parish, Panabo City</t>
  </si>
  <si>
    <t>Mejorada</t>
  </si>
  <si>
    <t xml:space="preserve">Zyhrine Kryztelle </t>
  </si>
  <si>
    <t>Antiga</t>
  </si>
  <si>
    <t>Mr. &amp; Mrs. Zerlan F. Mejorada</t>
  </si>
  <si>
    <t>janetmejorada</t>
  </si>
  <si>
    <t>Blk. 8, Lot 20, Opal St., Crystal Plain Subd., Panabo City</t>
  </si>
  <si>
    <t>JMR Reteracion</t>
  </si>
  <si>
    <t>Lea S. Betita</t>
  </si>
  <si>
    <t>Josette Perucho Mapanao</t>
  </si>
  <si>
    <t>Sitte Legarte Matulin</t>
  </si>
  <si>
    <t>yallej gregorio</t>
  </si>
  <si>
    <t>GUARDIAN</t>
  </si>
  <si>
    <t>Adela M. Altizo</t>
  </si>
  <si>
    <t>Lanie Jumag</t>
  </si>
  <si>
    <t>Myranane C. Reteracion</t>
  </si>
  <si>
    <t>Josefina A. Peramide</t>
  </si>
  <si>
    <t>Lilia S. Deligencia</t>
  </si>
  <si>
    <t>Cherrylyn May P. Benlero</t>
  </si>
  <si>
    <t>Krishna Louise P. Canton</t>
  </si>
  <si>
    <t>Wilfredo B. Donayre</t>
  </si>
  <si>
    <t>Rufieto I. Calacat</t>
  </si>
  <si>
    <t>Elane R. Layagan</t>
  </si>
  <si>
    <t>Marlyn C. Nadela</t>
  </si>
  <si>
    <t>Room</t>
  </si>
  <si>
    <t>Nursery 2 &amp; K</t>
  </si>
  <si>
    <t>Gr 2</t>
  </si>
  <si>
    <t>Gr 3</t>
  </si>
  <si>
    <t>Gr. 1 b</t>
  </si>
  <si>
    <t>Gr 1 a</t>
  </si>
  <si>
    <t>Park</t>
  </si>
  <si>
    <t>Yohan</t>
  </si>
  <si>
    <t>Coma</t>
  </si>
  <si>
    <t>Jogeyn T. Coma</t>
  </si>
  <si>
    <t>SDA</t>
  </si>
  <si>
    <t>Blk. 8, Lot 8, Monica Homes, Panabo City</t>
  </si>
  <si>
    <t>Minjoon</t>
  </si>
  <si>
    <t>Garciano</t>
  </si>
  <si>
    <t>Nathalie</t>
  </si>
  <si>
    <t>Alvarez</t>
  </si>
  <si>
    <t>Mr. &amp; Mrs. Lemuel S. Garciano</t>
  </si>
  <si>
    <t>Novelyn Alvarez Garciano</t>
  </si>
  <si>
    <t>Blk. 1 Lot 7, Sangria St., Via Vida Subd., Brgy. Datu Abdul, Panabo City</t>
  </si>
  <si>
    <t>Macaraan</t>
  </si>
  <si>
    <t>Danelyn Erven</t>
  </si>
  <si>
    <t>Agapay</t>
  </si>
  <si>
    <t>Mr. &amp; Mrs. Ernie D. Macaraan</t>
  </si>
  <si>
    <t>Nygel Macaraan</t>
  </si>
  <si>
    <t>7248 Duterte St., Brgy. San Francisco, Panabo City</t>
  </si>
  <si>
    <t>Bleza</t>
  </si>
  <si>
    <t>Kiel</t>
  </si>
  <si>
    <t>Manabat</t>
  </si>
  <si>
    <t>Gemma H. Manabat</t>
  </si>
  <si>
    <t>Gemma Hernandez Manabat</t>
  </si>
  <si>
    <t>Prk. Alpine Rempohito Subd., Brgy. New Pandan, Panabo City</t>
  </si>
  <si>
    <t>Arceno</t>
  </si>
  <si>
    <t>Zayn Xavier</t>
  </si>
  <si>
    <t>Payda</t>
  </si>
  <si>
    <t>Mr. &amp; Mrs. Rodel G. Arceno</t>
  </si>
  <si>
    <t>Dumegel Comp. Prk. 6, Brgy. San Francisco, Panabo City</t>
  </si>
  <si>
    <t>Puyat</t>
  </si>
  <si>
    <t>Rupert Vince</t>
  </si>
  <si>
    <t>Dioso</t>
  </si>
  <si>
    <t>Mr. &amp; Mrs. Victor Q. Puyat</t>
  </si>
  <si>
    <t>Nonita Pilongo</t>
  </si>
  <si>
    <t>Nonita D. Pilongo</t>
  </si>
  <si>
    <t>Km. 31, Prk. Caimito, Brgy. Gredu, Panabo City</t>
  </si>
  <si>
    <t xml:space="preserve">Rovic Jay </t>
  </si>
  <si>
    <t>Baguinsodon</t>
  </si>
  <si>
    <t xml:space="preserve">Brielle </t>
  </si>
  <si>
    <t>Barangay</t>
  </si>
  <si>
    <t>Mr. &amp; Mrs. Rochelle P. Baguinsodon</t>
  </si>
  <si>
    <t>Ayumshan Kawasaki</t>
  </si>
  <si>
    <t>Torregosa</t>
  </si>
  <si>
    <t>Scarlet Elyz</t>
  </si>
  <si>
    <t>Ansano</t>
  </si>
  <si>
    <t>Mr. &amp; Mrs. Dan Earl R. Torregosa</t>
  </si>
  <si>
    <t>Mary Jean Ansano</t>
  </si>
  <si>
    <t>Welsylan</t>
  </si>
  <si>
    <t>Campomanes</t>
  </si>
  <si>
    <t>Kent Matteo</t>
  </si>
  <si>
    <t>Steve Lucas</t>
  </si>
  <si>
    <t xml:space="preserve"> </t>
  </si>
  <si>
    <t>Morelos</t>
  </si>
  <si>
    <t>Sherra Jennica</t>
  </si>
  <si>
    <t>Recla</t>
  </si>
  <si>
    <t>Mr. &amp; Mrs. Jannel M. Morelos</t>
  </si>
  <si>
    <t>Jen Ne Lyn</t>
  </si>
  <si>
    <t>Crystal Plain Avenue, Prk. Maharlika, Brgy. Gredu, Panabo City</t>
  </si>
  <si>
    <t>Asotilla</t>
  </si>
  <si>
    <t>Kiirsten Georgie</t>
  </si>
  <si>
    <t>Camasura</t>
  </si>
  <si>
    <t>Virginia A. Labadan</t>
  </si>
  <si>
    <t>Virginia Asotilla Labadan</t>
  </si>
  <si>
    <t>Emerald St., Crystal Plains Subd., Brgy. Gredu, Panabo City</t>
  </si>
  <si>
    <t>Tacatani</t>
  </si>
  <si>
    <t>Zeck</t>
  </si>
  <si>
    <t>Z.</t>
  </si>
  <si>
    <t>Zacarias</t>
  </si>
  <si>
    <t>Mr. &amp; Mrs. Dave B. Tacatani</t>
  </si>
  <si>
    <t>Rose Ann</t>
  </si>
  <si>
    <t>Apostolic Christian</t>
  </si>
  <si>
    <t>Prk. 4b, Brgy. Salvacion, Panabo City</t>
  </si>
  <si>
    <t>Andres</t>
  </si>
  <si>
    <t>Freya Elloise</t>
  </si>
  <si>
    <t>Roscilos</t>
  </si>
  <si>
    <t>Mr. &amp; Mrs. Jen Rey M. Andres</t>
  </si>
  <si>
    <t>April Roes Roscios</t>
  </si>
  <si>
    <t>B8, L22 Nartatel Village, Prk. Mansanas, Brgy. Cagangohanm, Panabo City</t>
  </si>
  <si>
    <t>Gr. 6</t>
  </si>
  <si>
    <t>Polo</t>
  </si>
  <si>
    <t>Cedrick</t>
  </si>
  <si>
    <t>Balbon</t>
  </si>
  <si>
    <t>Mr. &amp; Mrs. Flelixberto C. Polo</t>
  </si>
  <si>
    <t>Blk. 16, Lot 20, Via Vida Sub., Brgy. Gredu, Panabo City</t>
  </si>
  <si>
    <t>Abarquez</t>
  </si>
  <si>
    <t xml:space="preserve">Jhon Alexander </t>
  </si>
  <si>
    <t>Emoby</t>
  </si>
  <si>
    <t>Mr. &amp; Mrs. Jhon Leur J. Abarquez</t>
  </si>
  <si>
    <t>Jhon Leur Juciano Abarquez</t>
  </si>
  <si>
    <t>Prk. Sereguellas, Lot 24 &amp; 25, Blk. 7, Phase 2, Bayside View, Brgy. Cagangohan, Panabo City</t>
  </si>
  <si>
    <t>Angela Rei</t>
  </si>
  <si>
    <t>Emboy</t>
  </si>
  <si>
    <t>Cervas</t>
  </si>
  <si>
    <t>Khen Christian</t>
  </si>
  <si>
    <t>Templa</t>
  </si>
  <si>
    <t>Mr. &amp; Mrs. Garry Lloyd B. Cervas</t>
  </si>
  <si>
    <t>Angelyn Cervas</t>
  </si>
  <si>
    <t>Prk. 4A Duterte St., Brgy. San Francisco, Panabo City</t>
  </si>
  <si>
    <t>Sta. Maria</t>
  </si>
  <si>
    <t>Kharrlo</t>
  </si>
  <si>
    <t>Bato</t>
  </si>
  <si>
    <t>Mr. &amp; Mrs. Randy E. Sta. Maria</t>
  </si>
  <si>
    <t>Randy Sta. Maria</t>
  </si>
  <si>
    <t>Phase 6, Gamao Subd., Brgy. San Francisco, Panabo City</t>
  </si>
  <si>
    <t>Dolotina</t>
  </si>
  <si>
    <t>Sean Gabriel</t>
  </si>
  <si>
    <t>Dungog</t>
  </si>
  <si>
    <t>Mr. &amp; Mrs. Arnel D. Dolotina</t>
  </si>
  <si>
    <t>djeyrin@gmail.com</t>
  </si>
  <si>
    <t>P-6, I Care, Ising, Carmen</t>
  </si>
  <si>
    <t>Llupar</t>
  </si>
  <si>
    <t>Kaehlan Maddison Paige</t>
  </si>
  <si>
    <t>Jelly Mae L. Llupar</t>
  </si>
  <si>
    <t>Jaquelyn Llupar</t>
  </si>
  <si>
    <t>Jacquelyn L. Llupar</t>
  </si>
  <si>
    <t>Prk. 1 Suarez, Brgy. Quezon, Panabo City</t>
  </si>
  <si>
    <t>Serañas</t>
  </si>
  <si>
    <t>Zayn Kieran Noel</t>
  </si>
  <si>
    <t>Calix Shannon Miguel</t>
  </si>
  <si>
    <t>Bucoy</t>
  </si>
  <si>
    <t>Izra Manuel</t>
  </si>
  <si>
    <t>Manilyn O. Bucoy</t>
  </si>
  <si>
    <t>Avenue St, Prk. Maharlika, Brgy. Gredu, Panabo City</t>
  </si>
  <si>
    <t>Pobocan</t>
  </si>
  <si>
    <t>Mary Marguerite</t>
  </si>
  <si>
    <t>Compania</t>
  </si>
  <si>
    <t>Mr. &amp; Mrs. Christian R. Pobocan</t>
  </si>
  <si>
    <t>Mary Grace</t>
  </si>
  <si>
    <t>#26 Emerald St., Crystal Plain Subd.,  Bgy. Gredu, Panabo City</t>
  </si>
  <si>
    <t>Timothy</t>
  </si>
  <si>
    <t>Nakamura</t>
  </si>
  <si>
    <t>Tenshin</t>
  </si>
  <si>
    <t>Y.</t>
  </si>
  <si>
    <t>Ybañez</t>
  </si>
  <si>
    <t>Mr. &amp; Mrs. Yuki Nakamura</t>
  </si>
  <si>
    <t>Kayeziah Hermosa</t>
  </si>
  <si>
    <t>Blk. 4, Lot 19, Prk. Mangga, Brgy. Gredu, Panabo City</t>
  </si>
  <si>
    <t>Melendez</t>
  </si>
  <si>
    <t>Kenneth</t>
  </si>
  <si>
    <t>Dex Jabonga Melendez</t>
  </si>
  <si>
    <t>Okuma</t>
  </si>
  <si>
    <t>Haruka</t>
  </si>
  <si>
    <t>Madura</t>
  </si>
  <si>
    <t>Mr. &amp; Mrs. Haruo Okuma</t>
  </si>
  <si>
    <t>Aroda Glodo Madura</t>
  </si>
  <si>
    <t>6139 Lot 13, Blk. 3, Luzviminda Subd., Brgy. San Francisco, Panabo City</t>
  </si>
  <si>
    <t>Tibug</t>
  </si>
  <si>
    <t>Adrian John</t>
  </si>
  <si>
    <t>O.</t>
  </si>
  <si>
    <t>Onod</t>
  </si>
  <si>
    <t>Mr. &amp; Mrs. Adrian John E. Tibug</t>
  </si>
  <si>
    <t>Jing Jing Onod Tibug</t>
  </si>
  <si>
    <t>P 7b Phase 5, Gamao Subd., Brgy. San Francisco, Panabo City</t>
  </si>
  <si>
    <t xml:space="preserve">Audrey Jean </t>
  </si>
  <si>
    <t xml:space="preserve">O. </t>
  </si>
  <si>
    <t>Ronclyde</t>
  </si>
  <si>
    <t>Cabardo</t>
  </si>
  <si>
    <t>Renalyn P. Cabardo</t>
  </si>
  <si>
    <t>Renaly Cabardo</t>
  </si>
  <si>
    <t>Crystal Plain Subd., Brgy. Gredu, Panabo City</t>
  </si>
  <si>
    <t>Encarquez</t>
  </si>
  <si>
    <t>Eros Mae</t>
  </si>
  <si>
    <t>Alia</t>
  </si>
  <si>
    <t>Mr. &amp; Mrs. Julmark F. Encarquez</t>
  </si>
  <si>
    <t>Ellyjean Alia Encarquez</t>
  </si>
  <si>
    <t>Blk. 3 Lot 4 Ugdang Subd., Peda St., Brgy. San Francisco, Panabo City</t>
  </si>
  <si>
    <t xml:space="preserve">   </t>
  </si>
  <si>
    <t>Menon</t>
  </si>
  <si>
    <t>Pravelja</t>
  </si>
  <si>
    <t>Cardenas</t>
  </si>
  <si>
    <t>Mrs. Joy Lorena G. Cardenas</t>
  </si>
  <si>
    <t>Joy Lorena Cardenas</t>
  </si>
  <si>
    <t>Blk. 6, Lot 3, White Plain Subd., Prk. Mangga, Brgy. Gredu. Panabo City</t>
  </si>
  <si>
    <t>Espinosa</t>
  </si>
  <si>
    <t>Alexia Quinn</t>
  </si>
  <si>
    <t>Asna</t>
  </si>
  <si>
    <t>Prk. Daisy, Rosefel Subd., Brgy. Gredu, Panabo City</t>
  </si>
  <si>
    <t>Mr. &amp; Mrs. Joel T. Espinosa</t>
  </si>
  <si>
    <t>Nene Asna Espinosa</t>
  </si>
  <si>
    <t>Indino</t>
  </si>
  <si>
    <t>Xiah</t>
  </si>
  <si>
    <t>Sanchez</t>
  </si>
  <si>
    <t>Joy L. Sanchez</t>
  </si>
  <si>
    <t>Joy Sanchez</t>
  </si>
  <si>
    <t>Dadong</t>
  </si>
  <si>
    <t>Arianna Angelique</t>
  </si>
  <si>
    <t>Achumbre</t>
  </si>
  <si>
    <t>Mr. &amp; Mrs. Roderick D. Dadong</t>
  </si>
  <si>
    <t>Angela Dadong/Roderick Dadong</t>
  </si>
  <si>
    <t>P-4 , Brgy. Salvacion, Panabo City</t>
  </si>
  <si>
    <t>Prk. 6A, Peda St., Brgy. San Francisco, Panabo City</t>
  </si>
  <si>
    <t>Jove  Russel</t>
  </si>
  <si>
    <t>Jove Matthew</t>
  </si>
  <si>
    <t>Ashlie</t>
  </si>
  <si>
    <t>Cordero</t>
  </si>
  <si>
    <t xml:space="preserve">Mr. &amp; Mrs. Arman P. Matulin </t>
  </si>
  <si>
    <t>Aryong Matulin/Cordero Danila Dher</t>
  </si>
  <si>
    <t>Km. 31, Prk. Caimeto, Brgy. Gredu, Panabo City</t>
  </si>
  <si>
    <t>Gr. 4</t>
  </si>
  <si>
    <t>Anay</t>
  </si>
  <si>
    <t>Keziah Mavienne</t>
  </si>
  <si>
    <t>Estremos</t>
  </si>
  <si>
    <t>Mr. &amp; Mrs. Mervin L. Anay</t>
  </si>
  <si>
    <t>KM Kareen/ Vinz Luna Anay</t>
  </si>
  <si>
    <t>P-3, Mangalcal, Carmen, Davao del Norte</t>
  </si>
  <si>
    <t>Wallis</t>
  </si>
  <si>
    <t>Kieran</t>
  </si>
  <si>
    <t>Sangarios</t>
  </si>
  <si>
    <t>Mary Sheyn S. Campomanes</t>
  </si>
  <si>
    <t>Jingkie S. Wallis</t>
  </si>
  <si>
    <t>Jingkie Wallis</t>
  </si>
  <si>
    <t>Blk. 2, Lot 5, Oakwood Residence, Brgy. New Visayas, Panabo City</t>
  </si>
  <si>
    <t>Malacao</t>
  </si>
  <si>
    <t>Xyvvyeinn Isaiah</t>
  </si>
  <si>
    <t>Coyno</t>
  </si>
  <si>
    <t>Mr. &amp; Mrs. Jerom E. Malacao</t>
  </si>
  <si>
    <t>Lucy Coyno</t>
  </si>
  <si>
    <t>6905 Arguelles Subd., Brgy. San Francisco, Panabo City</t>
  </si>
  <si>
    <t>Cadorna</t>
  </si>
  <si>
    <t>Keziah Zoe</t>
  </si>
  <si>
    <t>Lachica</t>
  </si>
  <si>
    <t>Mr. &amp; Mrs. Rujie S. Cadorna</t>
  </si>
  <si>
    <t>Prk. 3A, Brgy. San Francisco, Panabo City</t>
  </si>
  <si>
    <t>Asumbrado</t>
  </si>
  <si>
    <t>Athena Bianca</t>
  </si>
  <si>
    <t>Guisehan</t>
  </si>
  <si>
    <t>Mr. &amp; Mrs. Arnold B. Asumbrado</t>
  </si>
  <si>
    <t>Christine Grace Guiehan - Asumbrado</t>
  </si>
  <si>
    <t>Prk. 1, Brgy. Kasilak, Panabo City</t>
  </si>
  <si>
    <t>Bartiquel</t>
  </si>
  <si>
    <t>Kody</t>
  </si>
  <si>
    <t>Silawan</t>
  </si>
  <si>
    <t>Mr. &amp; Mrs. Kimbert G. Bartiquel</t>
  </si>
  <si>
    <t>Jolly Omas Silawan</t>
  </si>
  <si>
    <t>Blk. 1 , Lot 22 Felgon, Brgy. San Vicente, Panabo City</t>
  </si>
  <si>
    <t>Sarmiento</t>
  </si>
  <si>
    <t xml:space="preserve">Audrey </t>
  </si>
  <si>
    <t>Sapugay</t>
  </si>
  <si>
    <t>Mr. &amp; Mrs. Juluis T. Sarmiento</t>
  </si>
  <si>
    <t>Lovely Sarmiento</t>
  </si>
  <si>
    <t>One Way</t>
  </si>
  <si>
    <t>Blk. 9, Lot 22, Kanari Homes, New Visayas, Panabo City</t>
  </si>
  <si>
    <t>Lumandas</t>
  </si>
  <si>
    <t>Krishian Mailord</t>
  </si>
  <si>
    <t>Corro</t>
  </si>
  <si>
    <t>Mr. &amp; Mrs. Gleson L. Lumandas</t>
  </si>
  <si>
    <t xml:space="preserve">Maharlika St., Crystal Plain Subd., Brgy. Gredu, Panabo City </t>
  </si>
  <si>
    <t>Ortizano</t>
  </si>
  <si>
    <t>Andrea</t>
  </si>
  <si>
    <t>Bacang</t>
  </si>
  <si>
    <t>Mr. &amp; Mrs. Sherwin T. Ortizano</t>
  </si>
  <si>
    <t>Christy Ortizano</t>
  </si>
  <si>
    <t>Blk. 2, Lot 11, Via Vida Subd., Brgy. Datu Abdul Dadia, Panabo City</t>
  </si>
  <si>
    <t>Saavedra</t>
  </si>
  <si>
    <t>Lorraine Ysabel</t>
  </si>
  <si>
    <t>J.</t>
  </si>
  <si>
    <t>Joroico</t>
  </si>
  <si>
    <t>Mr. &amp; Mrs. George T. Saaveda III</t>
  </si>
  <si>
    <t>Jonnavil Jordico</t>
  </si>
  <si>
    <t>Nice Ville Subd, Blk. 8, Lot 18, Prk. Pomelo, Brgy. Cagangohan, Panabo City</t>
  </si>
  <si>
    <t>Manias</t>
  </si>
  <si>
    <t>John Mattheo</t>
  </si>
  <si>
    <t>Lagaras</t>
  </si>
  <si>
    <t>Mr. &amp; Mrs. John Lloyd M. Manias</t>
  </si>
  <si>
    <t>Erakie Mattheo</t>
  </si>
  <si>
    <t>6805 Arguelles St., Brgy. San Francisco, Panabo City</t>
  </si>
  <si>
    <t>Maambong</t>
  </si>
  <si>
    <t>Ayesha Moiira</t>
  </si>
  <si>
    <t>Mr. &amp; Mrs. Jay Ryan S. Maambong</t>
  </si>
  <si>
    <t>Irish Claire Maambong/ Jay Ryan Maambong</t>
  </si>
  <si>
    <t>Prk. 4A, Brgy. San Francisco, Panabo City</t>
  </si>
  <si>
    <t>George Antonio</t>
  </si>
  <si>
    <t xml:space="preserve">J. </t>
  </si>
  <si>
    <t>Jordico</t>
  </si>
  <si>
    <t>Sahid</t>
  </si>
  <si>
    <t>Kareyl Princess</t>
  </si>
  <si>
    <t>Maneja</t>
  </si>
  <si>
    <t>Jermelita Y. Maneja</t>
  </si>
  <si>
    <t>Jereymemaneya@yahoo.com</t>
  </si>
  <si>
    <t>Go</t>
  </si>
  <si>
    <t>Axcel Rabbi</t>
  </si>
  <si>
    <t>Dedumo</t>
  </si>
  <si>
    <t>Ramdai B. Go</t>
  </si>
  <si>
    <t>Zaena Ito Go</t>
  </si>
  <si>
    <t>Baptist</t>
  </si>
  <si>
    <t>Door 2, CA Apartment, Brgy. San Vicente, Panabo City</t>
  </si>
  <si>
    <t>Dacoron</t>
  </si>
  <si>
    <t>Skye Charn</t>
  </si>
  <si>
    <t>Laarni D. Dacoron</t>
  </si>
  <si>
    <t>Arni Dac</t>
  </si>
  <si>
    <t>Blk. 16, Lot 12, Crystal Plain Subd., Maharika Ave, Brgy. Gredu , Panabo City</t>
  </si>
  <si>
    <t>Pelayo</t>
  </si>
  <si>
    <t>Dennielle Jan</t>
  </si>
  <si>
    <t>Garcia</t>
  </si>
  <si>
    <t>Flaviana P. Pelayo</t>
  </si>
  <si>
    <t>Dianne kate Pelayo</t>
  </si>
  <si>
    <t>Purok 3B, san Francisco, Panabo City</t>
  </si>
  <si>
    <t>Khoreen</t>
  </si>
  <si>
    <t>Estrada</t>
  </si>
  <si>
    <t>Mangin</t>
  </si>
  <si>
    <t>Mary Ann B. Mangin</t>
  </si>
  <si>
    <t>Mary Ann Balon Mangin</t>
  </si>
  <si>
    <t>P-A, Brgy. San Francisco, Panabo City</t>
  </si>
  <si>
    <t>Abduljalil</t>
  </si>
  <si>
    <t>Khalid</t>
  </si>
  <si>
    <t xml:space="preserve"> Bascones</t>
  </si>
  <si>
    <t>Mr. &amp; Mrs. Asnajir M. Abduljalil</t>
  </si>
  <si>
    <t>Abduljali Khalid</t>
  </si>
  <si>
    <t>Amadona Apartment, Prk. 6, Caimito St., Brgy. New Visayas, Panabo City</t>
  </si>
  <si>
    <t>Encarnacion</t>
  </si>
  <si>
    <t>Victoria Aaliyah</t>
  </si>
  <si>
    <t>Levigrace B. Encarnacion</t>
  </si>
  <si>
    <t>Lauron St., Prk. Pag-asa, Brgy. Gredu, Panabo City</t>
  </si>
  <si>
    <t>Fel Sydney F. Pastoral</t>
  </si>
  <si>
    <t>Marichu Pastoral</t>
  </si>
  <si>
    <t>7721  Phase 4, Gamao St., Brgy. San Francisco, Panabo City</t>
  </si>
  <si>
    <t>Nercuit</t>
  </si>
  <si>
    <t>Nico Rhyne</t>
  </si>
  <si>
    <t>Daval</t>
  </si>
  <si>
    <t>Analie  S. Daval</t>
  </si>
  <si>
    <t>Analie Daval</t>
  </si>
  <si>
    <t>Prk. B, Brgy. Kauswagan, Panabo City</t>
  </si>
  <si>
    <t>Sudio</t>
  </si>
  <si>
    <t>Johnmar Manuel</t>
  </si>
  <si>
    <t>Mr. &amp; Mrs. Johnmar M. Sudio</t>
  </si>
  <si>
    <t>Genelyn Infiesto Sudio</t>
  </si>
  <si>
    <t>Blk. 13 Lot 8, Generoso t., Via Vida Subd., Brgy. Datu Abdul, Panabo City</t>
  </si>
  <si>
    <t>Vidal</t>
  </si>
  <si>
    <t>Eoin Lois</t>
  </si>
  <si>
    <t>Ann Kristine F. Vidal</t>
  </si>
  <si>
    <t>Kristine Ann</t>
  </si>
  <si>
    <t>7532 Phase 1, Gamao Subd., Brgy. San Francisco, Panabo City</t>
  </si>
  <si>
    <t>De La Paz</t>
  </si>
  <si>
    <t>Fahad</t>
  </si>
  <si>
    <t>Dalano</t>
  </si>
  <si>
    <t>Mr. &amp; Mrs. Angelo N. De La Paz</t>
  </si>
  <si>
    <t>Angelo Naïve</t>
  </si>
  <si>
    <t>Blk. 11 Lot 3 Gold St., Lopezville, Brgy. Salvacion, Panabo City</t>
  </si>
  <si>
    <t>Aproda</t>
  </si>
  <si>
    <t>Kristoff Maurice</t>
  </si>
  <si>
    <t>Mr. &amp; Mrs. Fitz Maurice E. Aproda</t>
  </si>
  <si>
    <t>Tarrosa</t>
  </si>
  <si>
    <t>Jzaphneah Delight</t>
  </si>
  <si>
    <t>F.</t>
  </si>
  <si>
    <t>Famor</t>
  </si>
  <si>
    <t>Mr. &amp; Mrs. Robert Jame A. Tarrosa</t>
  </si>
  <si>
    <t>Rejoice Famor Tarrosa</t>
  </si>
  <si>
    <t>One Way Outreach</t>
  </si>
  <si>
    <t>Prk. Gemini, Lasang, Davao City</t>
  </si>
  <si>
    <t>Advincula</t>
  </si>
  <si>
    <t xml:space="preserve">Marianne </t>
  </si>
  <si>
    <t>Mr. &amp; Mrs. Mark Anthony  Advincula</t>
  </si>
  <si>
    <t>Aniegyn P. Advincula</t>
  </si>
  <si>
    <t>Prk. 7-a, Brgy. Southern Davao, Panabo City</t>
  </si>
  <si>
    <t>Bajade</t>
  </si>
  <si>
    <t>Belle</t>
  </si>
  <si>
    <t xml:space="preserve">N. </t>
  </si>
  <si>
    <t>Namayan</t>
  </si>
  <si>
    <t>Mr. &amp; Mrs. Joel C. Bajade</t>
  </si>
  <si>
    <t>Joy Bajade</t>
  </si>
  <si>
    <t>6764 Jose Abad St., Brgy. San Francisco, Panabo City</t>
  </si>
  <si>
    <t>Villanueva</t>
  </si>
  <si>
    <t>Aniyah Julia</t>
  </si>
  <si>
    <t>Dayondon</t>
  </si>
  <si>
    <t>Mr. &amp; Mrs. William Villanueva</t>
  </si>
  <si>
    <t>arneearlliamaniyah</t>
  </si>
  <si>
    <t>Prk. 3, Brgy. Salvacion, Panabo City</t>
  </si>
  <si>
    <t>Pelobillo</t>
  </si>
  <si>
    <t>Prince Emmhar</t>
  </si>
  <si>
    <t>Turado</t>
  </si>
  <si>
    <t>Emmhar Pelobillo</t>
  </si>
  <si>
    <t>Mhar Mhar</t>
  </si>
  <si>
    <t>Newsite Prk. Bagong Silang, Brgy. Gredu, Panabo City</t>
  </si>
  <si>
    <t>Eyo</t>
  </si>
  <si>
    <t xml:space="preserve">Kheziah Faith </t>
  </si>
  <si>
    <t>Besinan</t>
  </si>
  <si>
    <t>Evelyn M. Bisinan</t>
  </si>
  <si>
    <t>Evelyn Besinan</t>
  </si>
  <si>
    <t>Prk. 1-B, Brgy. New Malitbog, Panabo City</t>
  </si>
  <si>
    <t>Magadia</t>
  </si>
  <si>
    <t>Kera Kate</t>
  </si>
  <si>
    <t>Longno</t>
  </si>
  <si>
    <t>Mr. &amp; Mrs. Mark Oman C. Magadia</t>
  </si>
  <si>
    <t>Miie Longno</t>
  </si>
  <si>
    <t>Jehovah's Withnesess</t>
  </si>
  <si>
    <t>Baculio</t>
  </si>
  <si>
    <t xml:space="preserve"> Brielle Timothy</t>
  </si>
  <si>
    <t xml:space="preserve"> Golocino</t>
  </si>
  <si>
    <t>Mia Christine L. Golocino</t>
  </si>
  <si>
    <t>Catherine  Irish Agua</t>
  </si>
  <si>
    <t>Catherine Irish G. Agua</t>
  </si>
  <si>
    <t>Crystal Plain, Quartz St. Brgy. Gredu, Panabo City</t>
  </si>
  <si>
    <t>Euan Luis</t>
  </si>
  <si>
    <t>Aguilar</t>
  </si>
  <si>
    <t>John Lyndon</t>
  </si>
  <si>
    <t>Aguilar Mira</t>
  </si>
  <si>
    <t>Crystal Mae P. Benaosan</t>
  </si>
  <si>
    <t>Prk. Caimito, San Agustin St., Brgy. Gredu, Panabo City</t>
  </si>
  <si>
    <t>Villarubi</t>
  </si>
  <si>
    <t>Ayesha Jade</t>
  </si>
  <si>
    <t>Aspilan</t>
  </si>
  <si>
    <t>Rebarbas</t>
  </si>
  <si>
    <t>Rieline Ariana</t>
  </si>
  <si>
    <t>Dalian</t>
  </si>
  <si>
    <t>Mr. &amp; Mrs. Richie L. Rebarbas</t>
  </si>
  <si>
    <t>Ade Lian</t>
  </si>
  <si>
    <t>Prk. Durian, Brgy. Sto. Niño, Panabo City</t>
  </si>
  <si>
    <t>Delos Reyes</t>
  </si>
  <si>
    <t>Jay-R</t>
  </si>
  <si>
    <t xml:space="preserve">B. </t>
  </si>
  <si>
    <t>Berdin</t>
  </si>
  <si>
    <t>Mr. &amp; Mrs. Lito M. Delos Reyes</t>
  </si>
  <si>
    <t>Prk. 6B Peda St., San Francisco, Panabo City</t>
  </si>
  <si>
    <t>Omila</t>
  </si>
  <si>
    <t>Vince Dharren</t>
  </si>
  <si>
    <t>Mr. &amp; Mrs. Mark Anthony B. Omila</t>
  </si>
  <si>
    <t>Markiane</t>
  </si>
  <si>
    <t>P-11 Manay, Panabo City</t>
  </si>
  <si>
    <t>Jardinico</t>
  </si>
  <si>
    <t>Eallei Summer</t>
  </si>
  <si>
    <t>Bancure</t>
  </si>
  <si>
    <t>Mr. &amp; Mrs. Erland M. Jardinico</t>
  </si>
  <si>
    <t>liezjainor@yahoo.com</t>
  </si>
  <si>
    <t>INC.</t>
  </si>
  <si>
    <t>Prk. 2, Brgy. Salvacion, Panabo City</t>
  </si>
  <si>
    <t>Legado</t>
  </si>
  <si>
    <t>Andy Gwyneth</t>
  </si>
  <si>
    <t>Libres</t>
  </si>
  <si>
    <t>Lumapas</t>
  </si>
  <si>
    <t>Hailee Kate</t>
  </si>
  <si>
    <t xml:space="preserve"> Barolo</t>
  </si>
  <si>
    <t>Mr. &amp; Mrs. Ruel T. Lumapas</t>
  </si>
  <si>
    <t>Aileen P. Yangyang</t>
  </si>
  <si>
    <t>Brgy. Gredu, Panabo City</t>
  </si>
  <si>
    <t>Senon</t>
  </si>
  <si>
    <t>Janelle Heart</t>
  </si>
  <si>
    <t>Mr. &amp; Mrs. Lloyd M. Senon</t>
  </si>
  <si>
    <t>Janice Biñas Senon</t>
  </si>
  <si>
    <t>Raquel P. Libres</t>
  </si>
  <si>
    <t>Saromines</t>
  </si>
  <si>
    <t>Archrei Travis</t>
  </si>
  <si>
    <t>Punong</t>
  </si>
  <si>
    <t>Mr. &amp; Mrs. Lou O. Saromines</t>
  </si>
  <si>
    <t>Zenaida Saromines</t>
  </si>
  <si>
    <t>Aimee</t>
  </si>
  <si>
    <t>Yangyang</t>
  </si>
  <si>
    <t>Mr. &amp; Mrs. Jerry O. Lumapas</t>
  </si>
  <si>
    <t>yangynagaileen@yahoo.com</t>
  </si>
  <si>
    <t>Liam Troy</t>
  </si>
  <si>
    <t>Buctuanon</t>
  </si>
  <si>
    <t>Mr. &amp; Mrs. Armand V. Cabiles</t>
  </si>
  <si>
    <t>Armand Cabiles</t>
  </si>
  <si>
    <t>Esmerna A. Buctuanon</t>
  </si>
  <si>
    <t>Vismanons</t>
  </si>
  <si>
    <t>Aldrex Dave</t>
  </si>
  <si>
    <t>Laurente</t>
  </si>
  <si>
    <t>Mr. &amp; Mrs. Dexter C. Vismanos</t>
  </si>
  <si>
    <t>Al Drex</t>
  </si>
  <si>
    <t xml:space="preserve">Prk. 3A Lote-Lote, Brgy. Quezon, Panabo City </t>
  </si>
  <si>
    <t>Genil</t>
  </si>
  <si>
    <t>Isabella</t>
  </si>
  <si>
    <t>Daruca</t>
  </si>
  <si>
    <t>Mr. &amp; Mrs. Saturmmo M. Genil Jr.</t>
  </si>
  <si>
    <t>#9 Sapphire St., Crystal Plain Subd. Brgy. Gredu, Panabo City</t>
  </si>
  <si>
    <t>Balansag</t>
  </si>
  <si>
    <t>Arjay</t>
  </si>
  <si>
    <t>Q.</t>
  </si>
  <si>
    <t>Quijano</t>
  </si>
  <si>
    <t>Mr. &amp; Mrs. Simem H. Balansag</t>
  </si>
  <si>
    <t>Alma Balansag</t>
  </si>
  <si>
    <t>Grace Baptist Church</t>
  </si>
  <si>
    <t xml:space="preserve">Prk. 1, Pogata, Brgy. J.P. Laurel, Panabo City </t>
  </si>
  <si>
    <t>Yonson</t>
  </si>
  <si>
    <t>Rodul Mike</t>
  </si>
  <si>
    <t>Beria</t>
  </si>
  <si>
    <t>Rodulfo R. Yonson</t>
  </si>
  <si>
    <t>Crsytal Plain Subd., Brgy. Gredu, Panabo City</t>
  </si>
  <si>
    <t>Latonio</t>
  </si>
  <si>
    <t>Mary Antonette</t>
  </si>
  <si>
    <t>Gaerlan</t>
  </si>
  <si>
    <t>Davejan Dominic</t>
  </si>
  <si>
    <t>Gemarangan</t>
  </si>
  <si>
    <t>Cabungcag</t>
  </si>
  <si>
    <t>Lirazan</t>
  </si>
  <si>
    <t>Martha Alexa</t>
  </si>
  <si>
    <t>Crystal Reo</t>
  </si>
  <si>
    <t>Masunag</t>
  </si>
  <si>
    <t>Mr. &amp; Mrs. Reo G. Gemarangan</t>
  </si>
  <si>
    <t>Prk. 3, Tagpore, Panabo City</t>
  </si>
  <si>
    <t>Yhasie Kareen</t>
  </si>
  <si>
    <t>Mr. &amp; Mrs. Judy Boone G. Cabungcag</t>
  </si>
  <si>
    <t>Barbante</t>
  </si>
  <si>
    <t xml:space="preserve">Ariel Jacob </t>
  </si>
  <si>
    <t>Reluya</t>
  </si>
  <si>
    <t>Mr. &amp; Mrs. Ariel C. Barbante</t>
  </si>
  <si>
    <t>Ariel Cubio Barbante</t>
  </si>
  <si>
    <t>Siarot</t>
  </si>
  <si>
    <t>Mr. &amp; Mrs. Mikhail Faith O. Lirazan</t>
  </si>
  <si>
    <t>Nemay Bontuyan Siarot Lirazan</t>
  </si>
  <si>
    <t>Church of the Nazarene</t>
  </si>
  <si>
    <t>Ocampo</t>
  </si>
  <si>
    <t xml:space="preserve">Sajolga </t>
  </si>
  <si>
    <t>Batoon</t>
  </si>
  <si>
    <t>Kobe</t>
  </si>
  <si>
    <t>Lim</t>
  </si>
  <si>
    <t>Elena H. Lim</t>
  </si>
  <si>
    <t>Ailyn Mae Batoon</t>
  </si>
  <si>
    <t xml:space="preserve">Jehovah's Witnesses </t>
  </si>
  <si>
    <t>P-10 Andrea Homes Subd., Brgy. New Visayas, Panabo City</t>
  </si>
  <si>
    <t>Johann Vinci</t>
  </si>
  <si>
    <t>Basa</t>
  </si>
  <si>
    <t>Arlliam Jacob</t>
  </si>
  <si>
    <t xml:space="preserve">   …</t>
  </si>
  <si>
    <t>Torillas</t>
  </si>
  <si>
    <t>Isla Marie</t>
  </si>
  <si>
    <t>Reyes</t>
  </si>
  <si>
    <t>Venice</t>
  </si>
  <si>
    <t>Ramada</t>
  </si>
  <si>
    <t>Mark Artney</t>
  </si>
  <si>
    <t>Pineda</t>
  </si>
  <si>
    <t>Zerachiel</t>
  </si>
  <si>
    <t>De Castro</t>
  </si>
  <si>
    <t>Frodz Kinsley</t>
  </si>
  <si>
    <t xml:space="preserve">Galvo </t>
  </si>
  <si>
    <t>Henjh Jewel</t>
  </si>
  <si>
    <t xml:space="preserve">Relator </t>
  </si>
  <si>
    <t xml:space="preserve">Anthony Xander </t>
  </si>
  <si>
    <t>Lepornio</t>
  </si>
  <si>
    <t>Simon Drake</t>
  </si>
  <si>
    <t>Canlubo</t>
  </si>
  <si>
    <t>Langamon</t>
  </si>
  <si>
    <t>Rhyson</t>
  </si>
  <si>
    <t>Serjas</t>
  </si>
  <si>
    <t>Mykhael Jan</t>
  </si>
  <si>
    <t>Bungabong</t>
  </si>
  <si>
    <t>Liam Zyden</t>
  </si>
  <si>
    <t>Bartiquin</t>
  </si>
  <si>
    <t>Ladera</t>
  </si>
  <si>
    <t>Johannah Cristia</t>
  </si>
  <si>
    <t>Agustin</t>
  </si>
  <si>
    <t>Jovann Christos</t>
  </si>
  <si>
    <t>Garaza</t>
  </si>
  <si>
    <t xml:space="preserve">Sean Ray </t>
  </si>
  <si>
    <t>Cheng</t>
  </si>
  <si>
    <t>Rojas</t>
  </si>
  <si>
    <t>Corda</t>
  </si>
  <si>
    <t>Antonio</t>
  </si>
  <si>
    <t>Jam Anne Lye</t>
  </si>
  <si>
    <t>Quinn Theo</t>
  </si>
  <si>
    <t>Mission</t>
  </si>
  <si>
    <t>Pamplona</t>
  </si>
  <si>
    <t>Mr. &amp; Mrs. Joe Vincent A. Ocampo</t>
  </si>
  <si>
    <t>Joe Vincent Ocampo</t>
  </si>
  <si>
    <t>Jeff Ryan V. Basa</t>
  </si>
  <si>
    <t>Blk. 18 Lot 3 Panhosa Village Brgy. Gredu, Panabo City</t>
  </si>
  <si>
    <t>Torreon</t>
  </si>
  <si>
    <t>April 9, 2017</t>
  </si>
  <si>
    <t>Mr. &amp; Mrs. Claide Yves C. Lepornio</t>
  </si>
  <si>
    <t>Geogina Torreon</t>
  </si>
  <si>
    <t>#20 Emerald Street, Crystal Plain Subdivision, Panabo City</t>
  </si>
  <si>
    <t>March 26, 2017</t>
  </si>
  <si>
    <t>Mr. &amp; Mrs. Jovito Ladera</t>
  </si>
  <si>
    <t>Krysia A. Dizon</t>
  </si>
  <si>
    <t>Brgy. Ising Carmen Davao del Norte</t>
  </si>
  <si>
    <t>Torres</t>
  </si>
  <si>
    <t>April 25, 2017</t>
  </si>
  <si>
    <t>Kenny T. Morales</t>
  </si>
  <si>
    <t>Door 2 Paglinawan Apartment, Purok Alacta New Pandan, Panabo City</t>
  </si>
  <si>
    <t>Blk. 3 Lot 25 Dacudao Homes JP Laurel Panabo City</t>
  </si>
  <si>
    <t>Ronulo</t>
  </si>
  <si>
    <t>Angela Chloe</t>
  </si>
  <si>
    <t>Delgado</t>
  </si>
  <si>
    <t>October 3, 2017</t>
  </si>
  <si>
    <t>Mr. &amp; Mrs. Louie Roy Ronulo</t>
  </si>
  <si>
    <t>Amy Luisa V. Ronulo</t>
  </si>
  <si>
    <t>Prk. Maharlika Crystal Plain Sub. Panabo City</t>
  </si>
  <si>
    <t>Jogelyn Coma</t>
  </si>
  <si>
    <t>Mary Sheyn Campomanes</t>
  </si>
  <si>
    <t>0380 Luzviminda Subd. Brgy. San Francisco, Panabo City</t>
  </si>
  <si>
    <t>Marygrace Compania</t>
  </si>
  <si>
    <t>Genobatin</t>
  </si>
  <si>
    <t>Edelita  G. Serjas</t>
  </si>
  <si>
    <t>Let Serjas</t>
  </si>
  <si>
    <t>Edelita G. Srejas</t>
  </si>
  <si>
    <t>Rosefel Subd. Brgy. Gredu, Panabo City</t>
  </si>
  <si>
    <t>Raynan Matt Garaza</t>
  </si>
  <si>
    <t>Ma Riz</t>
  </si>
  <si>
    <t>Marissa Garaza</t>
  </si>
  <si>
    <t>Blk. 8 Lot 30 Villarosa Subd., New Visayas Panabo City</t>
  </si>
  <si>
    <t>Salmira Salibay</t>
  </si>
  <si>
    <t>Johnjelyn Morales</t>
  </si>
  <si>
    <t>Mr. &amp; Mrs. Jhon Leur Abarquez</t>
  </si>
  <si>
    <t>Jackielyn Emboy</t>
  </si>
  <si>
    <t>Ellyjean Alia</t>
  </si>
  <si>
    <t>Aniegyn Advincula</t>
  </si>
  <si>
    <t>Aileen Yangyang</t>
  </si>
  <si>
    <t>Reo Gemarangan</t>
  </si>
  <si>
    <t>Yonejen Gemarangan</t>
  </si>
  <si>
    <t>Colinares</t>
  </si>
  <si>
    <t>Mr. &amp; Mrs. Jasper Torillas</t>
  </si>
  <si>
    <t>Cristina Torillas</t>
  </si>
  <si>
    <t>Christian Nazarene</t>
  </si>
  <si>
    <t>April 13, 2015</t>
  </si>
  <si>
    <t>Mrs. Rosemarie S. Silagan</t>
  </si>
  <si>
    <t>Luzon</t>
  </si>
  <si>
    <t>December 23, 2013</t>
  </si>
  <si>
    <t>Ruben Latonio Jr./Emelita Luzon</t>
  </si>
  <si>
    <t>Lady Mae Luzon-Latonio</t>
  </si>
  <si>
    <t>559 Molave St. New Pandan, Panabo City</t>
  </si>
  <si>
    <t>0380 Luminda subd. San Francisco Panabo City</t>
  </si>
  <si>
    <t>October 22,2023</t>
  </si>
  <si>
    <t>Mr.frederick J.Melendez</t>
  </si>
  <si>
    <t>Deex Jabonga Melendez</t>
  </si>
  <si>
    <t>Prk. Alaska New Pandan , Panabo City</t>
  </si>
  <si>
    <t>Prk.Yakal New Pandan, Panabo City</t>
  </si>
  <si>
    <t>L</t>
  </si>
  <si>
    <t>Mr.&amp;Mrs Ruben Latonio</t>
  </si>
  <si>
    <t>Paguyan</t>
  </si>
  <si>
    <t>Katelyn Louies</t>
  </si>
  <si>
    <t>February 22, 2013</t>
  </si>
  <si>
    <t xml:space="preserve">Salvie Rose D. Paguyan </t>
  </si>
  <si>
    <t>LRN</t>
  </si>
  <si>
    <t>Cabangal</t>
  </si>
  <si>
    <t>John Horrio</t>
  </si>
  <si>
    <t>Oroyan</t>
  </si>
  <si>
    <t>Sajolga</t>
  </si>
  <si>
    <t>Mr. &amp; Mrs. William S. Villanueva</t>
  </si>
  <si>
    <t>MARY SHERYLL D. RELATOR</t>
  </si>
  <si>
    <t>PRK. 4, SALVACION, PANABO CITY</t>
  </si>
  <si>
    <t>Loyloy</t>
  </si>
  <si>
    <t>Mr. &amp; Mrs. Henry M. Galvo</t>
  </si>
  <si>
    <t>Jhunilyn LG</t>
  </si>
  <si>
    <t>Prk. 3, Mangalcal, Carmen, Davao del Norte</t>
  </si>
  <si>
    <t>Northern Plain Subd., Brgy. New Visayas, Panabo City</t>
  </si>
  <si>
    <t>Chrystal Nurraine</t>
  </si>
  <si>
    <t>Palacio</t>
  </si>
  <si>
    <t>Jedidiah Jireh</t>
  </si>
  <si>
    <t>Fajardo</t>
  </si>
  <si>
    <t>Glory Jane F. Palacio</t>
  </si>
  <si>
    <t>Elizabeth</t>
  </si>
  <si>
    <t>Prk. 3, Lemonsito, Brgy. New Visayas, Panabo City</t>
  </si>
  <si>
    <t>Tubongbanua</t>
  </si>
  <si>
    <t>Janiyah Kaye</t>
  </si>
  <si>
    <t>Boquil</t>
  </si>
  <si>
    <t>Mr. &amp; Mrs. Emie G. Tubongbanua</t>
  </si>
  <si>
    <t>Emie GT</t>
  </si>
  <si>
    <t>B19, L3, Bienvinida St., Via Vida Subd., Brgy. Datu Abdul, Panabo City</t>
  </si>
  <si>
    <t xml:space="preserve"> Nayre</t>
  </si>
  <si>
    <t>Mr. &amp;  Mrs. Joseph Ced N. Mission</t>
  </si>
  <si>
    <t>Alliance</t>
  </si>
  <si>
    <t>Km. 31, Panabo City</t>
  </si>
  <si>
    <t>Zion Mathew</t>
  </si>
  <si>
    <t>Capuyan</t>
  </si>
  <si>
    <t>Rhoshiel Y. Capuyan</t>
  </si>
  <si>
    <t>RHO Shiel Rrt</t>
  </si>
  <si>
    <t>Kanari Homes, Kiwi St. Brgy. New Visayas, Panabo City</t>
  </si>
  <si>
    <t>Labadan</t>
  </si>
  <si>
    <t>Josephus Joshua Jr.</t>
  </si>
  <si>
    <t>Malig-on</t>
  </si>
  <si>
    <t>Mr. &amp; Mrs. Josephus Joshua B. Labadan</t>
  </si>
  <si>
    <t>Prk. Magkakaisa, Brgy. Gredu, Panabo City</t>
  </si>
  <si>
    <t>Roniane Gyro</t>
  </si>
  <si>
    <t>Grollo</t>
  </si>
  <si>
    <t>Mr. &amp; Mrs. Ronald A. Bungabong</t>
  </si>
  <si>
    <t>Diane Grollo</t>
  </si>
  <si>
    <t>Via Vida, Valor St., Brgy. Datu Abdul, Panabo City</t>
  </si>
  <si>
    <t xml:space="preserve">Shine Grace </t>
  </si>
  <si>
    <t xml:space="preserve"> Dela Salde</t>
  </si>
  <si>
    <t>Freddie C. Corda</t>
  </si>
  <si>
    <t>Cabonegro Rene</t>
  </si>
  <si>
    <t>Ising Carmen, Davao del Norte</t>
  </si>
  <si>
    <t>Plasabas</t>
  </si>
  <si>
    <t>Finelle Vera</t>
  </si>
  <si>
    <t>Martinez</t>
  </si>
  <si>
    <t>Mr. &amp; Mrs. Froylan D. Plasabas</t>
  </si>
  <si>
    <t>Cling Cling</t>
  </si>
  <si>
    <t>Prk. 2, Brgy. San Vicente, Panabo City</t>
  </si>
  <si>
    <t>Maug</t>
  </si>
  <si>
    <t>Mr. &amp; Mrs. Raymund B. Cabardo</t>
  </si>
  <si>
    <t>Irish Claire C. Maambong</t>
  </si>
  <si>
    <t>P4a, Brgy. San Francisco, Panabo City</t>
  </si>
  <si>
    <t xml:space="preserve"> Malacao</t>
  </si>
  <si>
    <t>Mr. &amp; Mrs. Dennis Pineda</t>
  </si>
  <si>
    <t>Fery V. Malacao</t>
  </si>
  <si>
    <t>Brgy. New Visayas, Monica Homes , Panabo City</t>
  </si>
  <si>
    <t>Pagador</t>
  </si>
  <si>
    <t>Mr. &amp; Mrs. James P. Antonio</t>
  </si>
  <si>
    <t>Anne Na Lyne</t>
  </si>
  <si>
    <t>Blk. 3, Lot 2, White Plain Subd., Panabo City</t>
  </si>
  <si>
    <t>Meneses</t>
  </si>
  <si>
    <t>Mr. &amp; Mrs. Albera Ramada</t>
  </si>
  <si>
    <t>Prk. Dream Land, Brgy. Gredu, Panabo City</t>
  </si>
  <si>
    <t>Nelms</t>
  </si>
  <si>
    <t>Zianah Avery</t>
  </si>
  <si>
    <t>Palabao</t>
  </si>
  <si>
    <t>Mr. &amp; Mrs. Richard Keith Nelms</t>
  </si>
  <si>
    <t>Diamand St., Crystal Plain Subd., Brgy. Gredu, Panbo City</t>
  </si>
  <si>
    <t>Freddel yn Cres</t>
  </si>
  <si>
    <t>Dael</t>
  </si>
  <si>
    <t>Mr. &amp; Mrs. Vicente S. Reyes</t>
  </si>
  <si>
    <t>Via Vida Subd., Brgy. Datu Abdul, Panabo City</t>
  </si>
  <si>
    <t>Mr &amp; Mrs. Jovito L. Ladera</t>
  </si>
  <si>
    <t>Prk. 7, Malia Village, Ising Carmen, Davao del Norte</t>
  </si>
  <si>
    <t>Blk. 3, Lot 45, Northern Plain, Brgy. Gredu, Panabo City</t>
  </si>
  <si>
    <t>Tablada</t>
  </si>
  <si>
    <t>Bob Christ</t>
  </si>
  <si>
    <t>Peda St., Prk. 6-C, Brgy. San Francisco, Panabo City</t>
  </si>
  <si>
    <t>San Isidro St. Brgy. Gredu, Panabo City</t>
  </si>
  <si>
    <t>Corbett</t>
  </si>
  <si>
    <t>Thaliana Soleil</t>
  </si>
  <si>
    <t>V.</t>
  </si>
  <si>
    <t>Villagracia</t>
  </si>
  <si>
    <t>Mrs. Barbara Grace Q. Villagracia</t>
  </si>
  <si>
    <t>Prk. 1-A Mansanitas, Brgy. Little Panay, Panabo City</t>
  </si>
  <si>
    <t>Mr. &amp; Mrs. Dave Janny-Rey B. Gaerlan</t>
  </si>
  <si>
    <t>Southern Davao, Panabo City</t>
  </si>
  <si>
    <t xml:space="preserve"> C.</t>
  </si>
  <si>
    <t>Angelo</t>
  </si>
  <si>
    <t>September 22,2012</t>
  </si>
  <si>
    <t>Mira C. Aguilar</t>
  </si>
  <si>
    <t>Soncio</t>
  </si>
  <si>
    <t>Jeseile</t>
  </si>
  <si>
    <t>Gumanan</t>
  </si>
  <si>
    <t>Maylene  Yonson</t>
  </si>
  <si>
    <t>Maylene Yonson</t>
  </si>
  <si>
    <t>Crystal Plain Gredu,Panabo City</t>
  </si>
  <si>
    <t>Quemuel</t>
  </si>
  <si>
    <t>Aliz Morgana</t>
  </si>
  <si>
    <t>Barbara Grace Q. Villagracia</t>
  </si>
  <si>
    <t>Severino</t>
  </si>
  <si>
    <t>Mr. &amp; Mrs. Jun Rio E. Cabangal</t>
  </si>
  <si>
    <t>Honey Joy Oroyan Cabangal</t>
  </si>
  <si>
    <t>Prk. Durian, Culpa, Brgy. San Vicente, Panabo City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</si>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</sst>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\+\6\3\ ###\ ####\ 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164" fontId="0" fillId="0" borderId="8" xfId="0" applyNumberFormat="1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164" fontId="0" fillId="0" borderId="11" xfId="0" applyNumberFormat="1" applyBorder="1" applyAlignment="1">
      <alignment horizontal="left"/>
    </xf>
    <xf numFmtId="0" fontId="0" fillId="0" borderId="12" xfId="0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/>
    <xf numFmtId="164" fontId="1" fillId="0" borderId="14" xfId="0" applyNumberFormat="1" applyFont="1" applyBorder="1" applyAlignment="1">
      <alignment horizontal="left"/>
    </xf>
    <xf numFmtId="0" fontId="1" fillId="0" borderId="15" xfId="0" applyFont="1" applyBorder="1"/>
    <xf numFmtId="164" fontId="0" fillId="0" borderId="12" xfId="0" applyNumberFormat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0" xfId="0" applyFont="1" applyBorder="1"/>
    <xf numFmtId="0" fontId="3" fillId="0" borderId="5" xfId="0" applyFont="1" applyBorder="1"/>
    <xf numFmtId="0" fontId="3" fillId="0" borderId="7" xfId="0" applyFont="1" applyBorder="1"/>
    <xf numFmtId="0" fontId="2" fillId="0" borderId="11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164" fontId="1" fillId="0" borderId="14" xfId="0" applyNumberFormat="1" applyFont="1" applyBorder="1"/>
    <xf numFmtId="49" fontId="0" fillId="0" borderId="11" xfId="0" applyNumberFormat="1" applyBorder="1"/>
    <xf numFmtId="0" fontId="1" fillId="0" borderId="19" xfId="0" applyFont="1" applyBorder="1"/>
    <xf numFmtId="164" fontId="0" fillId="0" borderId="17" xfId="0" applyNumberFormat="1" applyBorder="1" applyAlignment="1">
      <alignment horizontal="lef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23" xfId="0" applyFont="1" applyBorder="1" applyAlignment="1">
      <alignment horizontal="center"/>
    </xf>
    <xf numFmtId="0" fontId="1" fillId="0" borderId="24" xfId="0" applyFont="1" applyBorder="1"/>
    <xf numFmtId="164" fontId="1" fillId="0" borderId="24" xfId="0" applyNumberFormat="1" applyFont="1" applyBorder="1" applyAlignment="1">
      <alignment horizontal="left"/>
    </xf>
    <xf numFmtId="0" fontId="1" fillId="0" borderId="25" xfId="0" applyFont="1" applyBorder="1"/>
    <xf numFmtId="0" fontId="1" fillId="0" borderId="26" xfId="0" applyFont="1" applyBorder="1"/>
    <xf numFmtId="165" fontId="0" fillId="0" borderId="20" xfId="0" applyNumberFormat="1" applyBorder="1"/>
    <xf numFmtId="165" fontId="1" fillId="0" borderId="19" xfId="0" applyNumberFormat="1" applyFont="1" applyBorder="1"/>
    <xf numFmtId="165" fontId="0" fillId="0" borderId="22" xfId="0" applyNumberFormat="1" applyBorder="1"/>
    <xf numFmtId="165" fontId="0" fillId="0" borderId="0" xfId="0" applyNumberFormat="1"/>
    <xf numFmtId="165" fontId="0" fillId="0" borderId="21" xfId="0" applyNumberFormat="1" applyBorder="1"/>
    <xf numFmtId="0" fontId="0" fillId="0" borderId="20" xfId="0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1" fillId="0" borderId="14" xfId="0" applyFont="1" applyBorder="1" applyAlignment="1">
      <alignment wrapText="1"/>
    </xf>
    <xf numFmtId="0" fontId="0" fillId="0" borderId="20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0" xfId="0" applyAlignment="1">
      <alignment wrapText="1"/>
    </xf>
    <xf numFmtId="165" fontId="1" fillId="0" borderId="19" xfId="0" applyNumberFormat="1" applyFont="1" applyBorder="1" applyAlignment="1">
      <alignment wrapText="1"/>
    </xf>
    <xf numFmtId="165" fontId="0" fillId="0" borderId="20" xfId="0" applyNumberFormat="1" applyBorder="1" applyAlignment="1">
      <alignment wrapText="1"/>
    </xf>
    <xf numFmtId="165" fontId="0" fillId="0" borderId="22" xfId="0" applyNumberFormat="1" applyBorder="1" applyAlignment="1">
      <alignment wrapText="1"/>
    </xf>
    <xf numFmtId="165" fontId="0" fillId="0" borderId="0" xfId="0" applyNumberFormat="1" applyAlignment="1">
      <alignment wrapText="1"/>
    </xf>
    <xf numFmtId="165" fontId="1" fillId="0" borderId="19" xfId="0" applyNumberFormat="1" applyFon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19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0" xfId="0" applyAlignment="1">
      <alignment horizontal="left"/>
    </xf>
    <xf numFmtId="0" fontId="4" fillId="0" borderId="20" xfId="1" applyBorder="1" applyAlignment="1">
      <alignment horizontal="center"/>
    </xf>
    <xf numFmtId="0" fontId="0" fillId="0" borderId="6" xfId="0" applyBorder="1" applyAlignment="1">
      <alignment horizontal="left"/>
    </xf>
    <xf numFmtId="4" fontId="2" fillId="0" borderId="0" xfId="0" applyNumberFormat="1" applyFont="1" applyAlignment="1">
      <alignment horizontal="center"/>
    </xf>
    <xf numFmtId="4" fontId="0" fillId="0" borderId="0" xfId="0" applyNumberFormat="1"/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64" fontId="0" fillId="2" borderId="11" xfId="0" applyNumberFormat="1" applyFill="1" applyBorder="1" applyAlignment="1">
      <alignment horizontal="left"/>
    </xf>
    <xf numFmtId="1" fontId="1" fillId="0" borderId="14" xfId="0" applyNumberFormat="1" applyFont="1" applyBorder="1"/>
    <xf numFmtId="1" fontId="0" fillId="0" borderId="11" xfId="0" applyNumberFormat="1" applyBorder="1"/>
    <xf numFmtId="1" fontId="0" fillId="0" borderId="1" xfId="0" applyNumberFormat="1" applyBorder="1"/>
    <xf numFmtId="1" fontId="0" fillId="0" borderId="8" xfId="0" applyNumberFormat="1" applyBorder="1"/>
    <xf numFmtId="1" fontId="0" fillId="0" borderId="0" xfId="0" applyNumberFormat="1"/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1" fontId="0" fillId="2" borderId="11" xfId="0" applyNumberFormat="1" applyFill="1" applyBorder="1"/>
    <xf numFmtId="165" fontId="0" fillId="2" borderId="21" xfId="0" applyNumberFormat="1" applyFill="1" applyBorder="1" applyAlignment="1">
      <alignment horizontal="center"/>
    </xf>
    <xf numFmtId="0" fontId="0" fillId="2" borderId="21" xfId="0" applyFill="1" applyBorder="1" applyAlignment="1">
      <alignment horizontal="left"/>
    </xf>
    <xf numFmtId="0" fontId="0" fillId="2" borderId="12" xfId="0" applyFill="1" applyBorder="1"/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2" borderId="1" xfId="0" applyFill="1" applyBorder="1"/>
    <xf numFmtId="1" fontId="0" fillId="2" borderId="1" xfId="0" applyNumberFormat="1" applyFill="1" applyBorder="1"/>
    <xf numFmtId="165" fontId="0" fillId="2" borderId="20" xfId="0" applyNumberFormat="1" applyFill="1" applyBorder="1" applyAlignment="1">
      <alignment horizontal="center"/>
    </xf>
    <xf numFmtId="0" fontId="0" fillId="2" borderId="20" xfId="0" applyFill="1" applyBorder="1" applyAlignment="1">
      <alignment horizontal="left"/>
    </xf>
    <xf numFmtId="0" fontId="0" fillId="2" borderId="6" xfId="0" applyFill="1" applyBorder="1"/>
    <xf numFmtId="0" fontId="0" fillId="2" borderId="27" xfId="0" applyFill="1" applyBorder="1"/>
    <xf numFmtId="1" fontId="0" fillId="2" borderId="27" xfId="0" applyNumberFormat="1" applyFill="1" applyBorder="1"/>
    <xf numFmtId="164" fontId="0" fillId="2" borderId="27" xfId="0" applyNumberFormat="1" applyFill="1" applyBorder="1" applyAlignment="1">
      <alignment horizontal="left"/>
    </xf>
    <xf numFmtId="165" fontId="0" fillId="2" borderId="28" xfId="0" applyNumberFormat="1" applyFill="1" applyBorder="1" applyAlignment="1">
      <alignment horizontal="center"/>
    </xf>
    <xf numFmtId="0" fontId="0" fillId="2" borderId="28" xfId="0" applyFill="1" applyBorder="1" applyAlignment="1">
      <alignment horizontal="left"/>
    </xf>
    <xf numFmtId="0" fontId="0" fillId="2" borderId="28" xfId="0" applyFill="1" applyBorder="1" applyAlignment="1">
      <alignment horizontal="center"/>
    </xf>
    <xf numFmtId="0" fontId="0" fillId="2" borderId="2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2" borderId="20" xfId="1" applyFill="1" applyBorder="1"/>
    <xf numFmtId="1" fontId="0" fillId="2" borderId="1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1" fontId="0" fillId="0" borderId="1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0" borderId="1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49" fontId="0" fillId="2" borderId="11" xfId="0" applyNumberFormat="1" applyFill="1" applyBorder="1"/>
    <xf numFmtId="165" fontId="0" fillId="2" borderId="21" xfId="0" applyNumberFormat="1" applyFill="1" applyBorder="1" applyAlignment="1">
      <alignment wrapText="1"/>
    </xf>
    <xf numFmtId="0" fontId="0" fillId="2" borderId="21" xfId="0" applyFill="1" applyBorder="1" applyAlignment="1">
      <alignment wrapText="1"/>
    </xf>
    <xf numFmtId="165" fontId="0" fillId="2" borderId="20" xfId="0" applyNumberFormat="1" applyFill="1" applyBorder="1" applyAlignment="1">
      <alignment horizontal="right" wrapText="1"/>
    </xf>
    <xf numFmtId="0" fontId="0" fillId="2" borderId="20" xfId="0" applyFill="1" applyBorder="1" applyAlignment="1">
      <alignment wrapText="1"/>
    </xf>
    <xf numFmtId="165" fontId="0" fillId="2" borderId="20" xfId="0" applyNumberFormat="1" applyFill="1" applyBorder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164" fontId="0" fillId="2" borderId="3" xfId="0" applyNumberFormat="1" applyFill="1" applyBorder="1" applyAlignment="1">
      <alignment horizontal="left"/>
    </xf>
    <xf numFmtId="0" fontId="4" fillId="2" borderId="20" xfId="1" applyFill="1" applyBorder="1" applyAlignment="1">
      <alignment wrapText="1"/>
    </xf>
    <xf numFmtId="0" fontId="0" fillId="2" borderId="4" xfId="0" applyFill="1" applyBorder="1"/>
    <xf numFmtId="164" fontId="0" fillId="2" borderId="0" xfId="0" applyNumberFormat="1" applyFill="1" applyAlignment="1">
      <alignment horizontal="left"/>
    </xf>
    <xf numFmtId="0" fontId="1" fillId="0" borderId="30" xfId="0" applyFont="1" applyBorder="1"/>
    <xf numFmtId="0" fontId="0" fillId="0" borderId="11" xfId="0" applyBorder="1" applyAlignment="1">
      <alignment horizontal="center"/>
    </xf>
    <xf numFmtId="164" fontId="0" fillId="0" borderId="20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" fontId="1" fillId="0" borderId="14" xfId="0" applyNumberFormat="1" applyFon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65" fontId="0" fillId="2" borderId="20" xfId="0" applyNumberFormat="1" applyFill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/>
    <xf numFmtId="164" fontId="0" fillId="3" borderId="11" xfId="0" applyNumberFormat="1" applyFill="1" applyBorder="1" applyAlignment="1">
      <alignment horizontal="left"/>
    </xf>
    <xf numFmtId="1" fontId="0" fillId="3" borderId="11" xfId="0" applyNumberFormat="1" applyFill="1" applyBorder="1" applyAlignment="1">
      <alignment horizontal="right"/>
    </xf>
    <xf numFmtId="165" fontId="0" fillId="3" borderId="21" xfId="0" applyNumberFormat="1" applyFill="1" applyBorder="1" applyAlignment="1">
      <alignment horizontal="center"/>
    </xf>
    <xf numFmtId="0" fontId="0" fillId="3" borderId="21" xfId="0" applyFill="1" applyBorder="1" applyAlignment="1">
      <alignment horizontal="left"/>
    </xf>
    <xf numFmtId="0" fontId="0" fillId="3" borderId="21" xfId="0" applyFill="1" applyBorder="1" applyAlignment="1">
      <alignment horizontal="center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0" xfId="0" applyFill="1"/>
    <xf numFmtId="0" fontId="0" fillId="3" borderId="5" xfId="0" applyFill="1" applyBorder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left"/>
    </xf>
    <xf numFmtId="1" fontId="0" fillId="3" borderId="1" xfId="0" applyNumberFormat="1" applyFill="1" applyBorder="1" applyAlignment="1">
      <alignment horizontal="right"/>
    </xf>
    <xf numFmtId="165" fontId="0" fillId="3" borderId="20" xfId="0" applyNumberFormat="1" applyFill="1" applyBorder="1" applyAlignment="1">
      <alignment horizontal="center"/>
    </xf>
    <xf numFmtId="0" fontId="0" fillId="3" borderId="20" xfId="0" applyFill="1" applyBorder="1" applyAlignment="1">
      <alignment horizontal="left"/>
    </xf>
    <xf numFmtId="0" fontId="0" fillId="3" borderId="20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6" xfId="0" applyFill="1" applyBorder="1"/>
    <xf numFmtId="1" fontId="0" fillId="3" borderId="1" xfId="0" applyNumberFormat="1" applyFill="1" applyBorder="1"/>
    <xf numFmtId="0" fontId="4" fillId="3" borderId="20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instonmark.coquilla@deped.gov.p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yangynagaileen@yahoo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liezjainor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Jereymemaneya@yahoo.com" TargetMode="External"/><Relationship Id="rId1" Type="http://schemas.openxmlformats.org/officeDocument/2006/relationships/hyperlink" Target="mailto:djeyrin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44238-93CA-4047-B125-779C30077F6D}">
  <dimension ref="A1:M50"/>
  <sheetViews>
    <sheetView view="pageBreakPreview" topLeftCell="A18" zoomScale="70" zoomScaleNormal="85" zoomScaleSheetLayoutView="70" workbookViewId="0">
      <selection activeCell="G16" sqref="G16"/>
    </sheetView>
  </sheetViews>
  <sheetFormatPr defaultRowHeight="15" x14ac:dyDescent="0.25"/>
  <cols>
    <col min="1" max="1" width="11.140625" style="1" customWidth="1"/>
    <col min="2" max="2" width="15.140625" customWidth="1"/>
    <col min="3" max="3" width="28.28515625" customWidth="1"/>
    <col min="4" max="4" width="14.85546875" customWidth="1"/>
    <col min="5" max="5" width="18.7109375" customWidth="1"/>
    <col min="6" max="6" width="20" style="2" customWidth="1"/>
    <col min="7" max="7" width="37" customWidth="1"/>
    <col min="8" max="8" width="19.28515625" style="62" customWidth="1"/>
    <col min="9" max="9" width="28.28515625" style="58" customWidth="1"/>
    <col min="10" max="10" width="23.42578125" style="1" customWidth="1"/>
    <col min="11" max="11" width="20.28515625" style="66" customWidth="1"/>
    <col min="12" max="12" width="27.28515625" customWidth="1"/>
    <col min="13" max="13" width="68.5703125" customWidth="1"/>
  </cols>
  <sheetData>
    <row r="1" spans="1:13" ht="15.75" thickBot="1" x14ac:dyDescent="0.3">
      <c r="A1" s="15" t="s">
        <v>31</v>
      </c>
      <c r="B1" s="16" t="s">
        <v>0</v>
      </c>
      <c r="C1" s="16" t="s">
        <v>1</v>
      </c>
      <c r="D1" s="16" t="s">
        <v>83</v>
      </c>
      <c r="E1" s="16" t="s">
        <v>2</v>
      </c>
      <c r="F1" s="17" t="s">
        <v>3</v>
      </c>
      <c r="G1" s="16" t="s">
        <v>5</v>
      </c>
      <c r="H1" s="59" t="s">
        <v>244</v>
      </c>
      <c r="I1" s="55" t="s">
        <v>245</v>
      </c>
      <c r="J1" s="67" t="s">
        <v>302</v>
      </c>
      <c r="K1" s="63" t="s">
        <v>244</v>
      </c>
      <c r="L1" s="38" t="s">
        <v>34</v>
      </c>
      <c r="M1" s="18" t="s">
        <v>4</v>
      </c>
    </row>
    <row r="2" spans="1:13" s="94" customFormat="1" x14ac:dyDescent="0.25">
      <c r="A2" s="88">
        <f>IF(B2="","",1)</f>
        <v>1</v>
      </c>
      <c r="B2" s="89" t="s">
        <v>6</v>
      </c>
      <c r="C2" s="89" t="s">
        <v>7</v>
      </c>
      <c r="D2" s="119" t="str">
        <f>IF(E2="","",E2)</f>
        <v>-</v>
      </c>
      <c r="E2" s="89" t="s">
        <v>8</v>
      </c>
      <c r="F2" s="82">
        <v>43688</v>
      </c>
      <c r="G2" s="89" t="s">
        <v>9</v>
      </c>
      <c r="H2" s="120">
        <v>9387399079</v>
      </c>
      <c r="I2" s="121" t="s">
        <v>255</v>
      </c>
      <c r="J2" s="80" t="s">
        <v>8</v>
      </c>
      <c r="K2" s="91" t="s">
        <v>8</v>
      </c>
      <c r="L2" s="108" t="s">
        <v>35</v>
      </c>
      <c r="M2" s="93" t="s">
        <v>10</v>
      </c>
    </row>
    <row r="3" spans="1:13" s="94" customFormat="1" x14ac:dyDescent="0.25">
      <c r="A3" s="95">
        <f>IF(B3="","",A2+1)</f>
        <v>2</v>
      </c>
      <c r="B3" s="96" t="s">
        <v>11</v>
      </c>
      <c r="C3" s="96" t="s">
        <v>12</v>
      </c>
      <c r="D3" s="119" t="s">
        <v>84</v>
      </c>
      <c r="E3" s="96" t="s">
        <v>13</v>
      </c>
      <c r="F3" s="81"/>
      <c r="G3" s="96" t="s">
        <v>14</v>
      </c>
      <c r="H3" s="122">
        <v>9276779144</v>
      </c>
      <c r="I3" s="123" t="s">
        <v>254</v>
      </c>
      <c r="J3" s="79" t="s">
        <v>8</v>
      </c>
      <c r="K3" s="98" t="s">
        <v>8</v>
      </c>
      <c r="L3" s="96" t="s">
        <v>102</v>
      </c>
      <c r="M3" s="100" t="s">
        <v>15</v>
      </c>
    </row>
    <row r="4" spans="1:13" s="94" customFormat="1" x14ac:dyDescent="0.25">
      <c r="A4" s="95">
        <f t="shared" ref="A4:A50" si="0">IF(B4="","",A3+1)</f>
        <v>3</v>
      </c>
      <c r="B4" s="96" t="s">
        <v>92</v>
      </c>
      <c r="C4" s="96" t="s">
        <v>93</v>
      </c>
      <c r="D4" s="119" t="s">
        <v>85</v>
      </c>
      <c r="E4" s="96" t="s">
        <v>94</v>
      </c>
      <c r="F4" s="81">
        <v>43506</v>
      </c>
      <c r="G4" s="96" t="s">
        <v>95</v>
      </c>
      <c r="H4" s="124">
        <v>9608676112</v>
      </c>
      <c r="I4" s="123" t="s">
        <v>253</v>
      </c>
      <c r="J4" s="79" t="s">
        <v>313</v>
      </c>
      <c r="K4" s="98">
        <v>9608676112</v>
      </c>
      <c r="L4" s="89" t="s">
        <v>35</v>
      </c>
      <c r="M4" s="100" t="s">
        <v>96</v>
      </c>
    </row>
    <row r="5" spans="1:13" s="94" customFormat="1" x14ac:dyDescent="0.25">
      <c r="A5" s="95">
        <f t="shared" si="0"/>
        <v>4</v>
      </c>
      <c r="B5" s="96" t="s">
        <v>278</v>
      </c>
      <c r="C5" s="96" t="s">
        <v>279</v>
      </c>
      <c r="D5" s="119" t="s">
        <v>88</v>
      </c>
      <c r="E5" s="96" t="s">
        <v>280</v>
      </c>
      <c r="F5" s="81">
        <v>43510</v>
      </c>
      <c r="G5" s="96" t="s">
        <v>281</v>
      </c>
      <c r="H5" s="124">
        <v>9072373145</v>
      </c>
      <c r="I5" s="123" t="s">
        <v>282</v>
      </c>
      <c r="J5" s="79" t="s">
        <v>8</v>
      </c>
      <c r="K5" s="98" t="s">
        <v>8</v>
      </c>
      <c r="L5" s="108" t="s">
        <v>35</v>
      </c>
      <c r="M5" s="100" t="s">
        <v>283</v>
      </c>
    </row>
    <row r="6" spans="1:13" s="94" customFormat="1" ht="15.75" customHeight="1" x14ac:dyDescent="0.25">
      <c r="A6" s="95">
        <f t="shared" si="0"/>
        <v>5</v>
      </c>
      <c r="B6" s="96" t="s">
        <v>550</v>
      </c>
      <c r="C6" s="96" t="s">
        <v>551</v>
      </c>
      <c r="D6" s="119" t="s">
        <v>84</v>
      </c>
      <c r="E6" s="96" t="s">
        <v>552</v>
      </c>
      <c r="F6" s="81">
        <v>43629</v>
      </c>
      <c r="G6" s="96" t="s">
        <v>553</v>
      </c>
      <c r="H6" s="124">
        <v>9309446450</v>
      </c>
      <c r="I6" s="123" t="s">
        <v>554</v>
      </c>
      <c r="J6" s="79" t="s">
        <v>8</v>
      </c>
      <c r="K6" s="98">
        <v>9750650353</v>
      </c>
      <c r="L6" s="108" t="s">
        <v>102</v>
      </c>
      <c r="M6" s="100" t="s">
        <v>555</v>
      </c>
    </row>
    <row r="7" spans="1:13" s="94" customFormat="1" x14ac:dyDescent="0.25">
      <c r="A7" s="95">
        <f t="shared" si="0"/>
        <v>6</v>
      </c>
      <c r="B7" s="96" t="s">
        <v>855</v>
      </c>
      <c r="C7" s="96" t="s">
        <v>982</v>
      </c>
      <c r="D7" s="119" t="s">
        <v>162</v>
      </c>
      <c r="E7" s="96" t="s">
        <v>983</v>
      </c>
      <c r="F7" s="81">
        <v>43531</v>
      </c>
      <c r="G7" s="96" t="s">
        <v>984</v>
      </c>
      <c r="H7" s="124">
        <v>9164234818</v>
      </c>
      <c r="I7" s="123" t="s">
        <v>985</v>
      </c>
      <c r="J7" s="79"/>
      <c r="K7" s="98">
        <v>9085024339</v>
      </c>
      <c r="L7" s="108" t="s">
        <v>35</v>
      </c>
      <c r="M7" s="100" t="s">
        <v>986</v>
      </c>
    </row>
    <row r="8" spans="1:13" s="94" customFormat="1" x14ac:dyDescent="0.25">
      <c r="A8" s="95">
        <f t="shared" si="0"/>
        <v>7</v>
      </c>
      <c r="B8" s="96" t="s">
        <v>870</v>
      </c>
      <c r="C8" s="96" t="s">
        <v>238</v>
      </c>
      <c r="D8" s="119" t="s">
        <v>85</v>
      </c>
      <c r="E8" s="96" t="s">
        <v>968</v>
      </c>
      <c r="F8" s="81">
        <v>43788</v>
      </c>
      <c r="G8" s="96" t="s">
        <v>969</v>
      </c>
      <c r="H8" s="124">
        <v>9090326559</v>
      </c>
      <c r="I8" s="123"/>
      <c r="J8" s="79"/>
      <c r="K8" s="98"/>
      <c r="L8" s="108" t="s">
        <v>970</v>
      </c>
      <c r="M8" s="100" t="s">
        <v>971</v>
      </c>
    </row>
    <row r="9" spans="1:13" s="94" customFormat="1" x14ac:dyDescent="0.25">
      <c r="A9" s="95">
        <f t="shared" si="0"/>
        <v>8</v>
      </c>
      <c r="B9" s="96" t="s">
        <v>871</v>
      </c>
      <c r="C9" s="96" t="s">
        <v>972</v>
      </c>
      <c r="D9" s="119" t="s">
        <v>145</v>
      </c>
      <c r="E9" s="96" t="s">
        <v>973</v>
      </c>
      <c r="F9" s="81">
        <v>43572</v>
      </c>
      <c r="G9" s="96" t="s">
        <v>974</v>
      </c>
      <c r="H9" s="124">
        <v>9381928208</v>
      </c>
      <c r="I9" s="123" t="s">
        <v>975</v>
      </c>
      <c r="J9" s="79"/>
      <c r="K9" s="98">
        <v>9772550734</v>
      </c>
      <c r="L9" s="108" t="s">
        <v>35</v>
      </c>
      <c r="M9" s="100" t="s">
        <v>976</v>
      </c>
    </row>
    <row r="10" spans="1:13" x14ac:dyDescent="0.25">
      <c r="A10" s="95">
        <f t="shared" si="0"/>
        <v>9</v>
      </c>
      <c r="B10" s="3" t="s">
        <v>956</v>
      </c>
      <c r="C10" s="3" t="s">
        <v>957</v>
      </c>
      <c r="D10" s="37" t="s">
        <v>664</v>
      </c>
      <c r="E10" s="3" t="s">
        <v>958</v>
      </c>
      <c r="F10" s="4">
        <v>43473</v>
      </c>
      <c r="G10" s="3" t="s">
        <v>959</v>
      </c>
      <c r="H10" s="60">
        <v>9652586259</v>
      </c>
      <c r="I10" s="56" t="s">
        <v>960</v>
      </c>
      <c r="J10" s="53"/>
      <c r="K10" s="54"/>
      <c r="L10" s="40" t="s">
        <v>72</v>
      </c>
      <c r="M10" s="6" t="s">
        <v>961</v>
      </c>
    </row>
    <row r="11" spans="1:13" s="94" customFormat="1" x14ac:dyDescent="0.25">
      <c r="A11" s="95">
        <f t="shared" si="0"/>
        <v>10</v>
      </c>
      <c r="B11" s="96" t="s">
        <v>962</v>
      </c>
      <c r="C11" s="96" t="s">
        <v>963</v>
      </c>
      <c r="D11" s="119" t="s">
        <v>730</v>
      </c>
      <c r="E11" s="96" t="s">
        <v>964</v>
      </c>
      <c r="F11" s="81">
        <v>43528</v>
      </c>
      <c r="G11" s="96" t="s">
        <v>965</v>
      </c>
      <c r="H11" s="124">
        <v>9094285122</v>
      </c>
      <c r="I11" s="123" t="s">
        <v>966</v>
      </c>
      <c r="J11" s="79"/>
      <c r="K11" s="98">
        <v>9098508814</v>
      </c>
      <c r="L11" s="108" t="s">
        <v>35</v>
      </c>
      <c r="M11" s="100" t="s">
        <v>967</v>
      </c>
    </row>
    <row r="12" spans="1:13" x14ac:dyDescent="0.25">
      <c r="A12" s="95">
        <f t="shared" si="0"/>
        <v>11</v>
      </c>
      <c r="B12" s="3" t="s">
        <v>977</v>
      </c>
      <c r="C12" s="3" t="s">
        <v>978</v>
      </c>
      <c r="D12" s="37" t="s">
        <v>166</v>
      </c>
      <c r="E12" s="3" t="s">
        <v>979</v>
      </c>
      <c r="F12" s="4">
        <v>43782</v>
      </c>
      <c r="G12" s="3" t="s">
        <v>980</v>
      </c>
      <c r="H12" s="60">
        <v>9269144800</v>
      </c>
      <c r="I12" s="56" t="s">
        <v>8</v>
      </c>
      <c r="J12" s="53"/>
      <c r="K12" s="54">
        <v>9517934035</v>
      </c>
      <c r="L12" s="40" t="s">
        <v>35</v>
      </c>
      <c r="M12" s="6" t="s">
        <v>981</v>
      </c>
    </row>
    <row r="13" spans="1:13" x14ac:dyDescent="0.25">
      <c r="A13" s="5" t="str">
        <f t="shared" si="0"/>
        <v/>
      </c>
      <c r="B13" s="3"/>
      <c r="C13" s="3"/>
      <c r="D13" s="37" t="str">
        <f t="shared" ref="D13:D18" si="1">IF(E13="","",E13)</f>
        <v/>
      </c>
      <c r="E13" s="3"/>
      <c r="F13" s="4"/>
      <c r="G13" s="3"/>
      <c r="H13" s="60"/>
      <c r="I13" s="56"/>
      <c r="J13" s="53"/>
      <c r="K13" s="54"/>
      <c r="L13" s="40"/>
      <c r="M13" s="6"/>
    </row>
    <row r="14" spans="1:13" x14ac:dyDescent="0.25">
      <c r="A14" s="5" t="str">
        <f t="shared" si="0"/>
        <v/>
      </c>
      <c r="B14" s="3"/>
      <c r="C14" s="3"/>
      <c r="D14" s="37" t="str">
        <f t="shared" si="1"/>
        <v/>
      </c>
      <c r="E14" s="3"/>
      <c r="F14" s="4"/>
      <c r="G14" s="3"/>
      <c r="H14" s="60"/>
      <c r="I14" s="56"/>
      <c r="J14" s="53"/>
      <c r="K14" s="54"/>
      <c r="L14" s="40"/>
      <c r="M14" s="6"/>
    </row>
    <row r="15" spans="1:13" x14ac:dyDescent="0.25">
      <c r="A15" s="5" t="str">
        <f t="shared" si="0"/>
        <v/>
      </c>
      <c r="B15" s="3"/>
      <c r="C15" s="3"/>
      <c r="D15" s="37" t="str">
        <f t="shared" si="1"/>
        <v/>
      </c>
      <c r="E15" s="3"/>
      <c r="F15" s="4"/>
      <c r="G15" s="3"/>
      <c r="H15" s="60"/>
      <c r="I15" s="56"/>
      <c r="J15" s="53"/>
      <c r="K15" s="54"/>
      <c r="L15" s="40"/>
      <c r="M15" s="6"/>
    </row>
    <row r="16" spans="1:13" x14ac:dyDescent="0.25">
      <c r="A16" s="5" t="str">
        <f t="shared" si="0"/>
        <v/>
      </c>
      <c r="B16" s="3"/>
      <c r="C16" s="3"/>
      <c r="D16" s="37" t="str">
        <f t="shared" si="1"/>
        <v/>
      </c>
      <c r="E16" s="3"/>
      <c r="F16" s="4"/>
      <c r="G16" s="3"/>
      <c r="H16" s="60"/>
      <c r="I16" s="56"/>
      <c r="J16" s="53"/>
      <c r="K16" s="54"/>
      <c r="L16" s="40"/>
      <c r="M16" s="6"/>
    </row>
    <row r="17" spans="1:13" x14ac:dyDescent="0.25">
      <c r="A17" s="5" t="str">
        <f t="shared" si="0"/>
        <v/>
      </c>
      <c r="B17" s="3"/>
      <c r="C17" s="3"/>
      <c r="D17" s="37" t="str">
        <f t="shared" si="1"/>
        <v/>
      </c>
      <c r="E17" s="3"/>
      <c r="F17" s="4"/>
      <c r="G17" s="3"/>
      <c r="H17" s="60"/>
      <c r="I17" s="56"/>
      <c r="J17" s="53"/>
      <c r="K17" s="54"/>
      <c r="L17" s="40"/>
      <c r="M17" s="6"/>
    </row>
    <row r="18" spans="1:13" ht="15.75" thickBot="1" x14ac:dyDescent="0.3">
      <c r="A18" s="33" t="str">
        <f t="shared" si="0"/>
        <v/>
      </c>
      <c r="B18" s="34"/>
      <c r="C18" s="34"/>
      <c r="D18" s="37" t="str">
        <f t="shared" si="1"/>
        <v/>
      </c>
      <c r="E18" s="34"/>
      <c r="F18" s="39"/>
      <c r="G18" s="34"/>
      <c r="H18" s="60"/>
      <c r="I18" s="56"/>
      <c r="J18" s="53"/>
      <c r="K18" s="54"/>
      <c r="L18" s="40"/>
      <c r="M18" s="35"/>
    </row>
    <row r="19" spans="1:13" ht="15.75" thickBot="1" x14ac:dyDescent="0.3">
      <c r="A19" s="43" t="s">
        <v>30</v>
      </c>
      <c r="B19" s="44" t="s">
        <v>0</v>
      </c>
      <c r="C19" s="44" t="s">
        <v>1</v>
      </c>
      <c r="D19" s="44" t="s">
        <v>83</v>
      </c>
      <c r="E19" s="44" t="s">
        <v>2</v>
      </c>
      <c r="F19" s="45" t="s">
        <v>3</v>
      </c>
      <c r="G19" s="44" t="s">
        <v>5</v>
      </c>
      <c r="H19" s="59" t="s">
        <v>244</v>
      </c>
      <c r="I19" s="55" t="s">
        <v>245</v>
      </c>
      <c r="J19" s="67" t="s">
        <v>302</v>
      </c>
      <c r="K19" s="63" t="s">
        <v>244</v>
      </c>
      <c r="L19" s="46" t="s">
        <v>34</v>
      </c>
      <c r="M19" s="47" t="s">
        <v>4</v>
      </c>
    </row>
    <row r="20" spans="1:13" s="94" customFormat="1" ht="30" x14ac:dyDescent="0.25">
      <c r="A20" s="125">
        <f>IF(B20="","",1)</f>
        <v>1</v>
      </c>
      <c r="B20" s="126" t="s">
        <v>111</v>
      </c>
      <c r="C20" s="126" t="s">
        <v>112</v>
      </c>
      <c r="D20" s="126" t="s">
        <v>89</v>
      </c>
      <c r="E20" s="126" t="s">
        <v>113</v>
      </c>
      <c r="F20" s="127">
        <v>43493</v>
      </c>
      <c r="G20" s="126" t="s">
        <v>114</v>
      </c>
      <c r="H20" s="124">
        <v>9462066929</v>
      </c>
      <c r="I20" s="128" t="s">
        <v>252</v>
      </c>
      <c r="J20" s="80" t="s">
        <v>8</v>
      </c>
      <c r="K20" s="91" t="s">
        <v>8</v>
      </c>
      <c r="L20" s="126" t="s">
        <v>115</v>
      </c>
      <c r="M20" s="129" t="s">
        <v>116</v>
      </c>
    </row>
    <row r="21" spans="1:13" x14ac:dyDescent="0.25">
      <c r="A21" s="5">
        <f>IF(B21="","",A20+1)</f>
        <v>2</v>
      </c>
      <c r="B21" s="3" t="s">
        <v>857</v>
      </c>
      <c r="C21" s="3" t="s">
        <v>285</v>
      </c>
      <c r="D21" s="3" t="s">
        <v>162</v>
      </c>
      <c r="E21" s="3" t="s">
        <v>286</v>
      </c>
      <c r="F21" s="4">
        <v>43748</v>
      </c>
      <c r="G21" s="3" t="s">
        <v>287</v>
      </c>
      <c r="H21" s="60">
        <v>9092354923</v>
      </c>
      <c r="I21" s="56" t="s">
        <v>289</v>
      </c>
      <c r="J21" s="53" t="s">
        <v>8</v>
      </c>
      <c r="K21" s="54" t="s">
        <v>8</v>
      </c>
      <c r="L21" s="3" t="s">
        <v>288</v>
      </c>
      <c r="M21" s="6" t="s">
        <v>290</v>
      </c>
    </row>
    <row r="22" spans="1:13" x14ac:dyDescent="0.25">
      <c r="A22" s="5">
        <f t="shared" si="0"/>
        <v>3</v>
      </c>
      <c r="B22" s="3" t="s">
        <v>327</v>
      </c>
      <c r="C22" s="3" t="s">
        <v>328</v>
      </c>
      <c r="D22" s="3" t="s">
        <v>91</v>
      </c>
      <c r="E22" s="3" t="s">
        <v>329</v>
      </c>
      <c r="F22" s="4">
        <v>43535</v>
      </c>
      <c r="G22" s="3" t="s">
        <v>330</v>
      </c>
      <c r="H22" s="60">
        <v>9388279826</v>
      </c>
      <c r="I22" s="56" t="s">
        <v>331</v>
      </c>
      <c r="J22" s="53" t="s">
        <v>8</v>
      </c>
      <c r="K22" s="54" t="s">
        <v>8</v>
      </c>
      <c r="L22" s="3" t="s">
        <v>35</v>
      </c>
      <c r="M22" s="6" t="s">
        <v>332</v>
      </c>
    </row>
    <row r="23" spans="1:13" x14ac:dyDescent="0.25">
      <c r="A23" s="5">
        <f t="shared" si="0"/>
        <v>4</v>
      </c>
      <c r="B23" s="3" t="s">
        <v>568</v>
      </c>
      <c r="C23" s="3" t="s">
        <v>569</v>
      </c>
      <c r="D23" s="3" t="s">
        <v>86</v>
      </c>
      <c r="E23" s="3" t="s">
        <v>570</v>
      </c>
      <c r="F23" s="4">
        <v>43928</v>
      </c>
      <c r="G23" s="3" t="s">
        <v>571</v>
      </c>
      <c r="H23" s="60">
        <v>9196929470</v>
      </c>
      <c r="I23" s="56" t="s">
        <v>572</v>
      </c>
      <c r="J23" s="53" t="s">
        <v>8</v>
      </c>
      <c r="K23" s="54"/>
      <c r="L23" s="3" t="s">
        <v>324</v>
      </c>
      <c r="M23" s="6" t="s">
        <v>573</v>
      </c>
    </row>
    <row r="24" spans="1:13" x14ac:dyDescent="0.25">
      <c r="A24" s="5">
        <f>IF(B24="","",A23+1)</f>
        <v>5</v>
      </c>
      <c r="B24" s="3" t="s">
        <v>619</v>
      </c>
      <c r="C24" s="3" t="s">
        <v>1018</v>
      </c>
      <c r="D24" s="3" t="s">
        <v>166</v>
      </c>
      <c r="E24" s="3" t="s">
        <v>620</v>
      </c>
      <c r="F24" s="4">
        <v>43780</v>
      </c>
      <c r="G24" s="3" t="s">
        <v>621</v>
      </c>
      <c r="H24" s="60">
        <v>9655293172</v>
      </c>
      <c r="I24" s="56" t="s">
        <v>622</v>
      </c>
      <c r="J24" s="53" t="s">
        <v>621</v>
      </c>
      <c r="K24" s="60">
        <v>9655293172</v>
      </c>
      <c r="L24" s="3" t="s">
        <v>35</v>
      </c>
      <c r="M24" s="6" t="s">
        <v>623</v>
      </c>
    </row>
    <row r="25" spans="1:13" s="94" customFormat="1" x14ac:dyDescent="0.25">
      <c r="A25" s="95">
        <f>IF(B25="","",A24+1)</f>
        <v>6</v>
      </c>
      <c r="B25" s="96" t="s">
        <v>494</v>
      </c>
      <c r="C25" s="96" t="s">
        <v>495</v>
      </c>
      <c r="D25" s="119" t="s">
        <v>91</v>
      </c>
      <c r="E25" s="96" t="s">
        <v>496</v>
      </c>
      <c r="F25" s="81">
        <v>43545</v>
      </c>
      <c r="G25" s="96" t="s">
        <v>498</v>
      </c>
      <c r="H25" s="124">
        <v>9304691673</v>
      </c>
      <c r="I25" s="123" t="s">
        <v>499</v>
      </c>
      <c r="J25" s="79" t="s">
        <v>8</v>
      </c>
      <c r="K25" s="98">
        <v>9215309445</v>
      </c>
      <c r="L25" s="108" t="s">
        <v>35</v>
      </c>
      <c r="M25" s="100" t="s">
        <v>497</v>
      </c>
    </row>
    <row r="26" spans="1:13" x14ac:dyDescent="0.25">
      <c r="A26" s="5">
        <f>IF(B26="","",A25+1)</f>
        <v>7</v>
      </c>
      <c r="B26" s="3" t="s">
        <v>1013</v>
      </c>
      <c r="C26" s="3" t="s">
        <v>1014</v>
      </c>
      <c r="D26" s="3" t="s">
        <v>89</v>
      </c>
      <c r="E26" s="3" t="s">
        <v>1015</v>
      </c>
      <c r="F26" s="4">
        <v>43457</v>
      </c>
      <c r="G26" s="3" t="s">
        <v>1016</v>
      </c>
      <c r="H26" s="60">
        <v>9092329542</v>
      </c>
      <c r="I26" s="56"/>
      <c r="J26" s="53"/>
      <c r="K26" s="54"/>
      <c r="L26" s="3" t="s">
        <v>35</v>
      </c>
      <c r="M26" s="6" t="s">
        <v>1017</v>
      </c>
    </row>
    <row r="27" spans="1:13" x14ac:dyDescent="0.25">
      <c r="A27" s="5" t="str">
        <f t="shared" si="0"/>
        <v/>
      </c>
      <c r="B27" s="3"/>
      <c r="C27" s="3"/>
      <c r="D27" s="3" t="str">
        <f t="shared" ref="D27:D40" si="2">IF(E27="","",E27)</f>
        <v/>
      </c>
      <c r="E27" s="3"/>
      <c r="F27" s="4"/>
      <c r="G27" s="3"/>
      <c r="H27" s="60"/>
      <c r="I27" s="56"/>
      <c r="J27" s="53"/>
      <c r="K27" s="54"/>
      <c r="L27" s="3"/>
      <c r="M27" s="6"/>
    </row>
    <row r="28" spans="1:13" x14ac:dyDescent="0.25">
      <c r="A28" s="5" t="str">
        <f t="shared" si="0"/>
        <v/>
      </c>
      <c r="B28" s="3"/>
      <c r="C28" s="3"/>
      <c r="D28" s="3" t="str">
        <f t="shared" si="2"/>
        <v/>
      </c>
      <c r="E28" s="3"/>
      <c r="F28" s="4"/>
      <c r="G28" s="3"/>
      <c r="H28" s="60"/>
      <c r="I28" s="56"/>
      <c r="J28" s="53"/>
      <c r="K28" s="54"/>
      <c r="L28" s="3"/>
      <c r="M28" s="6"/>
    </row>
    <row r="29" spans="1:13" x14ac:dyDescent="0.25">
      <c r="A29" s="5" t="str">
        <f t="shared" si="0"/>
        <v/>
      </c>
      <c r="B29" s="3"/>
      <c r="C29" s="3"/>
      <c r="D29" s="3" t="str">
        <f t="shared" si="2"/>
        <v/>
      </c>
      <c r="E29" s="3"/>
      <c r="F29" s="4"/>
      <c r="G29" s="3"/>
      <c r="H29" s="60"/>
      <c r="I29" s="56"/>
      <c r="J29" s="53"/>
      <c r="K29" s="54"/>
      <c r="L29" s="3"/>
      <c r="M29" s="6"/>
    </row>
    <row r="30" spans="1:13" x14ac:dyDescent="0.25">
      <c r="A30" s="5" t="str">
        <f t="shared" si="0"/>
        <v/>
      </c>
      <c r="B30" s="3"/>
      <c r="C30" s="3"/>
      <c r="D30" s="3" t="str">
        <f t="shared" si="2"/>
        <v/>
      </c>
      <c r="E30" s="3"/>
      <c r="F30" s="4"/>
      <c r="G30" s="3"/>
      <c r="H30" s="60"/>
      <c r="I30" s="56"/>
      <c r="J30" s="53"/>
      <c r="K30" s="54"/>
      <c r="L30" s="3"/>
      <c r="M30" s="6"/>
    </row>
    <row r="31" spans="1:13" x14ac:dyDescent="0.25">
      <c r="A31" s="5" t="str">
        <f t="shared" si="0"/>
        <v/>
      </c>
      <c r="B31" s="3"/>
      <c r="C31" s="3"/>
      <c r="D31" s="3" t="str">
        <f t="shared" si="2"/>
        <v/>
      </c>
      <c r="E31" s="3"/>
      <c r="F31" s="4"/>
      <c r="G31" s="3"/>
      <c r="H31" s="60"/>
      <c r="I31" s="56"/>
      <c r="J31" s="53"/>
      <c r="K31" s="54"/>
      <c r="L31" s="3"/>
      <c r="M31" s="6"/>
    </row>
    <row r="32" spans="1:13" x14ac:dyDescent="0.25">
      <c r="A32" s="5" t="str">
        <f t="shared" si="0"/>
        <v/>
      </c>
      <c r="B32" s="3"/>
      <c r="C32" s="3"/>
      <c r="D32" s="3" t="str">
        <f t="shared" si="2"/>
        <v/>
      </c>
      <c r="E32" s="3"/>
      <c r="F32" s="4"/>
      <c r="G32" s="3"/>
      <c r="H32" s="60"/>
      <c r="I32" s="56"/>
      <c r="J32" s="53"/>
      <c r="K32" s="54"/>
      <c r="L32" s="3"/>
      <c r="M32" s="6"/>
    </row>
    <row r="33" spans="1:13" x14ac:dyDescent="0.25">
      <c r="A33" s="5" t="str">
        <f t="shared" si="0"/>
        <v/>
      </c>
      <c r="B33" s="3"/>
      <c r="C33" s="3"/>
      <c r="D33" s="3" t="str">
        <f t="shared" si="2"/>
        <v/>
      </c>
      <c r="E33" s="3"/>
      <c r="F33" s="4"/>
      <c r="G33" s="3"/>
      <c r="H33" s="60"/>
      <c r="I33" s="56"/>
      <c r="J33" s="53"/>
      <c r="K33" s="54"/>
      <c r="L33" s="3"/>
      <c r="M33" s="6"/>
    </row>
    <row r="34" spans="1:13" x14ac:dyDescent="0.25">
      <c r="A34" s="5" t="str">
        <f t="shared" si="0"/>
        <v/>
      </c>
      <c r="B34" s="3"/>
      <c r="C34" s="3"/>
      <c r="D34" s="3" t="str">
        <f t="shared" si="2"/>
        <v/>
      </c>
      <c r="E34" s="3"/>
      <c r="F34" s="4"/>
      <c r="G34" s="3"/>
      <c r="H34" s="60"/>
      <c r="I34" s="56"/>
      <c r="J34" s="53"/>
      <c r="K34" s="54"/>
      <c r="L34" s="3"/>
      <c r="M34" s="6"/>
    </row>
    <row r="35" spans="1:13" x14ac:dyDescent="0.25">
      <c r="A35" s="5" t="str">
        <f t="shared" si="0"/>
        <v/>
      </c>
      <c r="B35" s="3"/>
      <c r="C35" s="3"/>
      <c r="D35" s="3" t="str">
        <f t="shared" si="2"/>
        <v/>
      </c>
      <c r="E35" s="3"/>
      <c r="F35" s="4"/>
      <c r="G35" s="3"/>
      <c r="H35" s="60"/>
      <c r="I35" s="56"/>
      <c r="J35" s="53"/>
      <c r="K35" s="54"/>
      <c r="L35" s="3"/>
      <c r="M35" s="6"/>
    </row>
    <row r="36" spans="1:13" x14ac:dyDescent="0.25">
      <c r="A36" s="5" t="str">
        <f t="shared" si="0"/>
        <v/>
      </c>
      <c r="B36" s="3"/>
      <c r="C36" s="3"/>
      <c r="D36" s="3" t="str">
        <f t="shared" si="2"/>
        <v/>
      </c>
      <c r="E36" s="3"/>
      <c r="F36" s="4"/>
      <c r="G36" s="3"/>
      <c r="H36" s="60"/>
      <c r="I36" s="56"/>
      <c r="J36" s="53"/>
      <c r="K36" s="54"/>
      <c r="L36" s="3"/>
      <c r="M36" s="6"/>
    </row>
    <row r="37" spans="1:13" x14ac:dyDescent="0.25">
      <c r="A37" s="5" t="str">
        <f t="shared" si="0"/>
        <v/>
      </c>
      <c r="B37" s="3"/>
      <c r="C37" s="3"/>
      <c r="D37" s="3" t="str">
        <f t="shared" si="2"/>
        <v/>
      </c>
      <c r="E37" s="3"/>
      <c r="F37" s="4"/>
      <c r="G37" s="3"/>
      <c r="H37" s="60"/>
      <c r="I37" s="56"/>
      <c r="J37" s="53"/>
      <c r="K37" s="54"/>
      <c r="L37" s="3"/>
      <c r="M37" s="6"/>
    </row>
    <row r="38" spans="1:13" x14ac:dyDescent="0.25">
      <c r="A38" s="5" t="str">
        <f t="shared" si="0"/>
        <v/>
      </c>
      <c r="B38" s="3"/>
      <c r="C38" s="3"/>
      <c r="D38" s="3" t="str">
        <f t="shared" si="2"/>
        <v/>
      </c>
      <c r="E38" s="3"/>
      <c r="F38" s="4"/>
      <c r="G38" s="3"/>
      <c r="H38" s="60"/>
      <c r="I38" s="56"/>
      <c r="J38" s="53"/>
      <c r="K38" s="54"/>
      <c r="L38" s="3"/>
      <c r="M38" s="6"/>
    </row>
    <row r="39" spans="1:13" x14ac:dyDescent="0.25">
      <c r="A39" s="5" t="str">
        <f t="shared" si="0"/>
        <v/>
      </c>
      <c r="B39" s="3"/>
      <c r="C39" s="3"/>
      <c r="D39" s="3" t="str">
        <f t="shared" si="2"/>
        <v/>
      </c>
      <c r="E39" s="3"/>
      <c r="F39" s="4"/>
      <c r="G39" s="3"/>
      <c r="H39" s="60"/>
      <c r="I39" s="56"/>
      <c r="J39" s="53"/>
      <c r="K39" s="54"/>
      <c r="L39" s="3"/>
      <c r="M39" s="6"/>
    </row>
    <row r="40" spans="1:13" x14ac:dyDescent="0.25">
      <c r="A40" s="5" t="str">
        <f t="shared" si="0"/>
        <v/>
      </c>
      <c r="B40" s="3"/>
      <c r="C40" s="3"/>
      <c r="D40" s="3" t="str">
        <f t="shared" si="2"/>
        <v/>
      </c>
      <c r="E40" s="3"/>
      <c r="F40" s="4"/>
      <c r="G40" s="3"/>
      <c r="H40" s="60"/>
      <c r="I40" s="56"/>
      <c r="J40" s="53"/>
      <c r="K40" s="54"/>
      <c r="L40" s="3"/>
      <c r="M40" s="6"/>
    </row>
    <row r="41" spans="1:13" x14ac:dyDescent="0.25">
      <c r="A41" s="5" t="str">
        <f t="shared" si="0"/>
        <v/>
      </c>
      <c r="B41" s="3"/>
      <c r="C41" s="3"/>
      <c r="D41" s="3"/>
      <c r="E41" s="3"/>
      <c r="F41" s="4"/>
      <c r="G41" s="3"/>
      <c r="H41" s="60"/>
      <c r="I41" s="56"/>
      <c r="J41" s="53"/>
      <c r="K41" s="54"/>
      <c r="L41" s="3"/>
      <c r="M41" s="6"/>
    </row>
    <row r="42" spans="1:13" x14ac:dyDescent="0.25">
      <c r="A42" s="5" t="str">
        <f t="shared" si="0"/>
        <v/>
      </c>
      <c r="B42" s="3"/>
      <c r="C42" s="3"/>
      <c r="D42" s="3"/>
      <c r="E42" s="3"/>
      <c r="F42" s="4"/>
      <c r="G42" s="3"/>
      <c r="H42" s="60"/>
      <c r="I42" s="56"/>
      <c r="J42" s="53"/>
      <c r="K42" s="54"/>
      <c r="L42" s="3"/>
      <c r="M42" s="6"/>
    </row>
    <row r="43" spans="1:13" x14ac:dyDescent="0.25">
      <c r="A43" s="5" t="str">
        <f t="shared" si="0"/>
        <v/>
      </c>
      <c r="B43" s="3"/>
      <c r="C43" s="3"/>
      <c r="D43" s="3"/>
      <c r="E43" s="3"/>
      <c r="F43" s="4"/>
      <c r="G43" s="3"/>
      <c r="H43" s="60"/>
      <c r="I43" s="56"/>
      <c r="J43" s="53"/>
      <c r="K43" s="54"/>
      <c r="L43" s="3"/>
      <c r="M43" s="6"/>
    </row>
    <row r="44" spans="1:13" x14ac:dyDescent="0.25">
      <c r="A44" s="5" t="str">
        <f t="shared" si="0"/>
        <v/>
      </c>
      <c r="B44" s="3"/>
      <c r="C44" s="3"/>
      <c r="D44" s="3"/>
      <c r="E44" s="3"/>
      <c r="F44" s="4"/>
      <c r="G44" s="3"/>
      <c r="H44" s="60"/>
      <c r="I44" s="56"/>
      <c r="J44" s="53"/>
      <c r="K44" s="54"/>
      <c r="L44" s="3"/>
      <c r="M44" s="6"/>
    </row>
    <row r="45" spans="1:13" x14ac:dyDescent="0.25">
      <c r="A45" s="5" t="str">
        <f t="shared" si="0"/>
        <v/>
      </c>
      <c r="B45" s="3"/>
      <c r="C45" s="3"/>
      <c r="D45" s="3"/>
      <c r="E45" s="3"/>
      <c r="F45" s="4"/>
      <c r="G45" s="3"/>
      <c r="H45" s="60"/>
      <c r="I45" s="56"/>
      <c r="J45" s="53"/>
      <c r="K45" s="54"/>
      <c r="L45" s="3"/>
      <c r="M45" s="6"/>
    </row>
    <row r="46" spans="1:13" x14ac:dyDescent="0.25">
      <c r="A46" s="5" t="str">
        <f t="shared" si="0"/>
        <v/>
      </c>
      <c r="B46" s="3"/>
      <c r="C46" s="3"/>
      <c r="D46" s="3"/>
      <c r="E46" s="3"/>
      <c r="F46" s="4"/>
      <c r="G46" s="3"/>
      <c r="H46" s="60"/>
      <c r="I46" s="56"/>
      <c r="J46" s="53"/>
      <c r="K46" s="54"/>
      <c r="L46" s="3"/>
      <c r="M46" s="6"/>
    </row>
    <row r="47" spans="1:13" x14ac:dyDescent="0.25">
      <c r="A47" s="5" t="str">
        <f t="shared" si="0"/>
        <v/>
      </c>
      <c r="B47" s="3"/>
      <c r="C47" s="3"/>
      <c r="D47" s="3"/>
      <c r="E47" s="3"/>
      <c r="F47" s="4"/>
      <c r="G47" s="3"/>
      <c r="H47" s="60"/>
      <c r="I47" s="56"/>
      <c r="J47" s="53"/>
      <c r="K47" s="54"/>
      <c r="L47" s="3"/>
      <c r="M47" s="6"/>
    </row>
    <row r="48" spans="1:13" x14ac:dyDescent="0.25">
      <c r="A48" s="5" t="str">
        <f t="shared" si="0"/>
        <v/>
      </c>
      <c r="B48" s="3"/>
      <c r="C48" s="3"/>
      <c r="D48" s="3"/>
      <c r="E48" s="3"/>
      <c r="F48" s="4"/>
      <c r="G48" s="3"/>
      <c r="H48" s="60"/>
      <c r="I48" s="56"/>
      <c r="J48" s="53"/>
      <c r="K48" s="54"/>
      <c r="L48" s="3"/>
      <c r="M48" s="6"/>
    </row>
    <row r="49" spans="1:13" ht="15.75" thickBot="1" x14ac:dyDescent="0.3">
      <c r="A49" s="5" t="str">
        <f t="shared" si="0"/>
        <v/>
      </c>
      <c r="B49" s="3"/>
      <c r="C49" s="3"/>
      <c r="D49" s="3"/>
      <c r="E49" s="3"/>
      <c r="F49" s="4"/>
      <c r="G49" s="3"/>
      <c r="H49" s="61"/>
      <c r="I49" s="57"/>
      <c r="J49" s="69"/>
      <c r="K49" s="65"/>
      <c r="L49" s="3"/>
      <c r="M49" s="6"/>
    </row>
    <row r="50" spans="1:13" ht="15.75" thickBot="1" x14ac:dyDescent="0.3">
      <c r="A50" s="5" t="str">
        <f t="shared" si="0"/>
        <v/>
      </c>
      <c r="B50" s="8"/>
      <c r="C50" s="8"/>
      <c r="D50" s="8"/>
      <c r="E50" s="8"/>
      <c r="F50" s="9"/>
      <c r="G50" s="8"/>
      <c r="L50" s="8"/>
      <c r="M50" s="10"/>
    </row>
  </sheetData>
  <hyperlinks>
    <hyperlink ref="I20" r:id="rId1" xr:uid="{1C9C29BF-E0D3-43DF-845D-1685B330E516}"/>
  </hyperlinks>
  <pageMargins left="0.7" right="0.7" top="0.75" bottom="0.75" header="0.3" footer="0.3"/>
  <pageSetup paperSize="256" scale="65" orientation="landscape" horizontalDpi="4294967294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71C9-A947-4F10-81F1-57B74E6705C3}">
  <dimension ref="A1:M50"/>
  <sheetViews>
    <sheetView view="pageBreakPreview" topLeftCell="A19" zoomScale="80" zoomScaleNormal="70" zoomScaleSheetLayoutView="80" workbookViewId="0">
      <selection activeCell="C22" sqref="C22"/>
    </sheetView>
  </sheetViews>
  <sheetFormatPr defaultRowHeight="15" x14ac:dyDescent="0.25"/>
  <cols>
    <col min="1" max="1" width="10.140625" style="1" customWidth="1"/>
    <col min="2" max="2" width="15.140625" customWidth="1"/>
    <col min="3" max="3" width="29.28515625" customWidth="1"/>
    <col min="4" max="4" width="15.7109375" customWidth="1"/>
    <col min="5" max="5" width="18.7109375" customWidth="1"/>
    <col min="6" max="6" width="21.5703125" style="2" customWidth="1"/>
    <col min="7" max="7" width="35.5703125" customWidth="1"/>
    <col min="8" max="8" width="19.28515625" style="51" customWidth="1"/>
    <col min="9" max="9" width="31.85546875" customWidth="1"/>
    <col min="10" max="10" width="26.42578125" style="1" customWidth="1"/>
    <col min="11" max="11" width="20.28515625" style="66" customWidth="1"/>
    <col min="12" max="12" width="27.28515625" customWidth="1"/>
    <col min="13" max="13" width="71.140625" customWidth="1"/>
  </cols>
  <sheetData>
    <row r="1" spans="1:13" ht="15.75" thickBot="1" x14ac:dyDescent="0.3">
      <c r="A1" s="15" t="s">
        <v>31</v>
      </c>
      <c r="B1" s="16" t="s">
        <v>0</v>
      </c>
      <c r="C1" s="16" t="s">
        <v>1</v>
      </c>
      <c r="D1" s="16" t="s">
        <v>83</v>
      </c>
      <c r="E1" s="16" t="s">
        <v>2</v>
      </c>
      <c r="F1" s="17" t="s">
        <v>3</v>
      </c>
      <c r="G1" s="16" t="s">
        <v>5</v>
      </c>
      <c r="H1" s="49" t="s">
        <v>244</v>
      </c>
      <c r="I1" s="16" t="s">
        <v>245</v>
      </c>
      <c r="J1" s="67" t="s">
        <v>302</v>
      </c>
      <c r="K1" s="63" t="s">
        <v>244</v>
      </c>
      <c r="L1" s="38" t="s">
        <v>34</v>
      </c>
      <c r="M1" s="18" t="s">
        <v>4</v>
      </c>
    </row>
    <row r="2" spans="1:13" x14ac:dyDescent="0.25">
      <c r="A2" s="11">
        <f>IF(B2="","",1)</f>
        <v>1</v>
      </c>
      <c r="B2" s="3" t="s">
        <v>21</v>
      </c>
      <c r="C2" s="3" t="s">
        <v>22</v>
      </c>
      <c r="D2" s="3" t="s">
        <v>85</v>
      </c>
      <c r="E2" s="3" t="s">
        <v>23</v>
      </c>
      <c r="F2" s="4">
        <v>43299</v>
      </c>
      <c r="G2" s="3" t="s">
        <v>24</v>
      </c>
      <c r="H2" s="52">
        <v>9853135998</v>
      </c>
      <c r="I2" s="41" t="s">
        <v>261</v>
      </c>
      <c r="J2" s="68" t="s">
        <v>8</v>
      </c>
      <c r="K2" s="64" t="s">
        <v>8</v>
      </c>
      <c r="L2" s="41" t="s">
        <v>35</v>
      </c>
      <c r="M2" s="6" t="s">
        <v>25</v>
      </c>
    </row>
    <row r="3" spans="1:13" x14ac:dyDescent="0.25">
      <c r="A3" s="5">
        <f>IF(B3="","",A2+1)</f>
        <v>2</v>
      </c>
      <c r="B3" s="3" t="s">
        <v>117</v>
      </c>
      <c r="C3" s="3" t="s">
        <v>118</v>
      </c>
      <c r="D3" s="3" t="s">
        <v>88</v>
      </c>
      <c r="E3" s="3" t="s">
        <v>119</v>
      </c>
      <c r="F3" s="4">
        <v>43345</v>
      </c>
      <c r="G3" s="3" t="s">
        <v>634</v>
      </c>
      <c r="H3" s="48">
        <v>9989998739</v>
      </c>
      <c r="I3" s="40" t="s">
        <v>635</v>
      </c>
      <c r="J3" s="53" t="s">
        <v>8</v>
      </c>
      <c r="K3" s="54" t="s">
        <v>8</v>
      </c>
      <c r="L3" s="40" t="s">
        <v>35</v>
      </c>
      <c r="M3" s="6" t="s">
        <v>636</v>
      </c>
    </row>
    <row r="4" spans="1:13" x14ac:dyDescent="0.25">
      <c r="A4" s="5">
        <f t="shared" ref="A4:A19" si="0">IF(B4="","",A3+1)</f>
        <v>3</v>
      </c>
      <c r="B4" s="3" t="s">
        <v>130</v>
      </c>
      <c r="C4" s="3" t="s">
        <v>131</v>
      </c>
      <c r="D4" s="3" t="s">
        <v>132</v>
      </c>
      <c r="E4" s="3" t="s">
        <v>133</v>
      </c>
      <c r="F4" s="4">
        <v>43289</v>
      </c>
      <c r="G4" s="3" t="s">
        <v>134</v>
      </c>
      <c r="H4" s="48">
        <v>9096310239</v>
      </c>
      <c r="I4" s="40" t="s">
        <v>260</v>
      </c>
      <c r="J4" s="53" t="s">
        <v>8</v>
      </c>
      <c r="K4" s="54" t="s">
        <v>8</v>
      </c>
      <c r="L4" s="40" t="s">
        <v>35</v>
      </c>
      <c r="M4" s="6" t="s">
        <v>193</v>
      </c>
    </row>
    <row r="5" spans="1:13" x14ac:dyDescent="0.25">
      <c r="A5" s="5">
        <f t="shared" si="0"/>
        <v>4</v>
      </c>
      <c r="B5" s="3" t="s">
        <v>194</v>
      </c>
      <c r="C5" s="3" t="s">
        <v>214</v>
      </c>
      <c r="D5" s="3" t="s">
        <v>151</v>
      </c>
      <c r="E5" s="3" t="s">
        <v>215</v>
      </c>
      <c r="F5" s="4">
        <v>43377</v>
      </c>
      <c r="G5" s="3" t="s">
        <v>216</v>
      </c>
      <c r="H5" s="48">
        <v>9309826637</v>
      </c>
      <c r="I5" s="40" t="s">
        <v>257</v>
      </c>
      <c r="J5" s="53" t="s">
        <v>8</v>
      </c>
      <c r="K5" s="54" t="s">
        <v>8</v>
      </c>
      <c r="L5" s="40" t="s">
        <v>35</v>
      </c>
      <c r="M5" s="6" t="s">
        <v>217</v>
      </c>
    </row>
    <row r="6" spans="1:13" x14ac:dyDescent="0.25">
      <c r="A6" s="5">
        <f t="shared" si="0"/>
        <v>5</v>
      </c>
      <c r="B6" s="3" t="s">
        <v>320</v>
      </c>
      <c r="C6" s="3" t="s">
        <v>326</v>
      </c>
      <c r="D6" s="3" t="s">
        <v>234</v>
      </c>
      <c r="E6" s="3" t="s">
        <v>322</v>
      </c>
      <c r="F6" s="4">
        <v>43135</v>
      </c>
      <c r="G6" s="12" t="s">
        <v>323</v>
      </c>
      <c r="H6" s="64">
        <v>9567639432</v>
      </c>
      <c r="I6" s="12" t="s">
        <v>323</v>
      </c>
      <c r="J6" s="68" t="s">
        <v>8</v>
      </c>
      <c r="K6" s="64" t="s">
        <v>8</v>
      </c>
      <c r="L6" s="12" t="s">
        <v>324</v>
      </c>
      <c r="M6" s="14" t="s">
        <v>325</v>
      </c>
    </row>
    <row r="7" spans="1:13" x14ac:dyDescent="0.25">
      <c r="A7" s="5">
        <f t="shared" si="0"/>
        <v>6</v>
      </c>
      <c r="B7" s="3" t="s">
        <v>451</v>
      </c>
      <c r="C7" s="3" t="s">
        <v>452</v>
      </c>
      <c r="D7" s="3" t="s">
        <v>453</v>
      </c>
      <c r="E7" s="3" t="s">
        <v>454</v>
      </c>
      <c r="F7" s="4">
        <v>43150</v>
      </c>
      <c r="G7" s="3" t="s">
        <v>455</v>
      </c>
      <c r="H7" s="48">
        <v>9703724897</v>
      </c>
      <c r="I7" s="40" t="s">
        <v>456</v>
      </c>
      <c r="J7" s="53" t="s">
        <v>8</v>
      </c>
      <c r="K7" s="54" t="s">
        <v>8</v>
      </c>
      <c r="L7" s="40" t="s">
        <v>35</v>
      </c>
      <c r="M7" s="6" t="s">
        <v>457</v>
      </c>
    </row>
    <row r="8" spans="1:13" x14ac:dyDescent="0.25">
      <c r="A8" s="5">
        <f t="shared" si="0"/>
        <v>7</v>
      </c>
      <c r="B8" s="3" t="s">
        <v>467</v>
      </c>
      <c r="C8" s="3" t="s">
        <v>468</v>
      </c>
      <c r="D8" s="3" t="s">
        <v>469</v>
      </c>
      <c r="E8" s="3" t="s">
        <v>470</v>
      </c>
      <c r="F8" s="4">
        <v>43118</v>
      </c>
      <c r="G8" s="3" t="s">
        <v>471</v>
      </c>
      <c r="H8" s="48">
        <v>9463111959</v>
      </c>
      <c r="I8" s="40" t="s">
        <v>472</v>
      </c>
      <c r="J8" s="53" t="s">
        <v>8</v>
      </c>
      <c r="K8" s="54">
        <v>9468482541</v>
      </c>
      <c r="L8" s="40" t="s">
        <v>35</v>
      </c>
      <c r="M8" s="6" t="s">
        <v>473</v>
      </c>
    </row>
    <row r="9" spans="1:13" x14ac:dyDescent="0.25">
      <c r="A9" s="5">
        <f t="shared" si="0"/>
        <v>8</v>
      </c>
      <c r="B9" s="3" t="s">
        <v>500</v>
      </c>
      <c r="C9" s="3" t="s">
        <v>513</v>
      </c>
      <c r="D9" s="3" t="s">
        <v>84</v>
      </c>
      <c r="E9" s="3" t="s">
        <v>502</v>
      </c>
      <c r="F9" s="4">
        <v>43355</v>
      </c>
      <c r="G9" s="3" t="s">
        <v>503</v>
      </c>
      <c r="H9" s="54">
        <v>9204767214</v>
      </c>
      <c r="I9" s="72" t="s">
        <v>504</v>
      </c>
      <c r="J9" s="53" t="s">
        <v>8</v>
      </c>
      <c r="K9" s="54">
        <v>9292484447</v>
      </c>
      <c r="L9" s="3" t="s">
        <v>35</v>
      </c>
      <c r="M9" s="6" t="s">
        <v>511</v>
      </c>
    </row>
    <row r="10" spans="1:13" x14ac:dyDescent="0.25">
      <c r="A10" s="5">
        <f t="shared" si="0"/>
        <v>9</v>
      </c>
      <c r="B10" s="3" t="s">
        <v>563</v>
      </c>
      <c r="C10" s="3" t="s">
        <v>564</v>
      </c>
      <c r="D10" s="3" t="s">
        <v>234</v>
      </c>
      <c r="E10" s="3" t="s">
        <v>565</v>
      </c>
      <c r="F10" s="4">
        <v>42991</v>
      </c>
      <c r="G10" s="3" t="s">
        <v>566</v>
      </c>
      <c r="H10" s="48">
        <v>9639274708</v>
      </c>
      <c r="I10" s="40"/>
      <c r="J10" s="53" t="s">
        <v>8</v>
      </c>
      <c r="K10" s="54">
        <v>909442912</v>
      </c>
      <c r="L10" s="40" t="s">
        <v>35</v>
      </c>
      <c r="M10" s="6" t="s">
        <v>567</v>
      </c>
    </row>
    <row r="11" spans="1:13" x14ac:dyDescent="0.25">
      <c r="A11" s="5">
        <f t="shared" si="0"/>
        <v>10</v>
      </c>
      <c r="B11" s="3" t="s">
        <v>624</v>
      </c>
      <c r="C11" s="3" t="s">
        <v>625</v>
      </c>
      <c r="D11" s="3" t="s">
        <v>86</v>
      </c>
      <c r="E11" s="3" t="s">
        <v>626</v>
      </c>
      <c r="F11" s="4">
        <v>43369</v>
      </c>
      <c r="G11" s="3" t="s">
        <v>627</v>
      </c>
      <c r="H11" s="48">
        <v>9207218668</v>
      </c>
      <c r="I11" s="40" t="s">
        <v>628</v>
      </c>
      <c r="J11" s="53" t="s">
        <v>8</v>
      </c>
      <c r="K11" s="54" t="s">
        <v>8</v>
      </c>
      <c r="L11" s="40" t="s">
        <v>154</v>
      </c>
      <c r="M11" s="6" t="s">
        <v>629</v>
      </c>
    </row>
    <row r="12" spans="1:13" x14ac:dyDescent="0.25">
      <c r="A12" s="5">
        <f t="shared" si="0"/>
        <v>11</v>
      </c>
      <c r="B12" s="3" t="s">
        <v>637</v>
      </c>
      <c r="C12" s="3" t="s">
        <v>638</v>
      </c>
      <c r="D12" s="3" t="s">
        <v>87</v>
      </c>
      <c r="E12" s="3" t="s">
        <v>639</v>
      </c>
      <c r="F12" s="4">
        <v>42635</v>
      </c>
      <c r="G12" s="3" t="s">
        <v>640</v>
      </c>
      <c r="H12" s="48">
        <v>946354569</v>
      </c>
      <c r="I12" s="40" t="s">
        <v>641</v>
      </c>
      <c r="J12" s="53" t="s">
        <v>8</v>
      </c>
      <c r="K12" s="54" t="s">
        <v>8</v>
      </c>
      <c r="L12" s="40" t="s">
        <v>35</v>
      </c>
      <c r="M12" s="6" t="s">
        <v>642</v>
      </c>
    </row>
    <row r="13" spans="1:13" x14ac:dyDescent="0.25">
      <c r="A13" s="5">
        <f t="shared" si="0"/>
        <v>12</v>
      </c>
      <c r="B13" s="3" t="s">
        <v>643</v>
      </c>
      <c r="C13" s="3" t="s">
        <v>644</v>
      </c>
      <c r="D13" s="3" t="s">
        <v>209</v>
      </c>
      <c r="E13" s="3" t="s">
        <v>97</v>
      </c>
      <c r="F13" s="4">
        <v>43085</v>
      </c>
      <c r="G13" s="3" t="s">
        <v>645</v>
      </c>
      <c r="H13" s="48">
        <v>9507637402</v>
      </c>
      <c r="I13" s="40" t="s">
        <v>646</v>
      </c>
      <c r="J13" s="53" t="s">
        <v>8</v>
      </c>
      <c r="K13" s="54">
        <v>9108941606</v>
      </c>
      <c r="L13" s="40" t="s">
        <v>35</v>
      </c>
      <c r="M13" s="6" t="s">
        <v>647</v>
      </c>
    </row>
    <row r="14" spans="1:13" x14ac:dyDescent="0.25">
      <c r="A14" s="5">
        <f t="shared" si="0"/>
        <v>13</v>
      </c>
      <c r="B14" s="3" t="s">
        <v>785</v>
      </c>
      <c r="C14" s="3" t="s">
        <v>786</v>
      </c>
      <c r="D14" s="3" t="s">
        <v>787</v>
      </c>
      <c r="E14" s="3" t="s">
        <v>788</v>
      </c>
      <c r="F14" s="4">
        <v>43227</v>
      </c>
      <c r="G14" s="3" t="s">
        <v>789</v>
      </c>
      <c r="H14" s="48">
        <v>9854695533</v>
      </c>
      <c r="I14" s="40" t="s">
        <v>790</v>
      </c>
      <c r="J14" s="53" t="s">
        <v>8</v>
      </c>
      <c r="K14" s="54">
        <v>9276460243</v>
      </c>
      <c r="L14" s="40" t="s">
        <v>791</v>
      </c>
      <c r="M14" s="6" t="s">
        <v>792</v>
      </c>
    </row>
    <row r="15" spans="1:13" x14ac:dyDescent="0.25">
      <c r="A15" s="5">
        <f t="shared" si="0"/>
        <v>14</v>
      </c>
      <c r="B15" s="3" t="s">
        <v>838</v>
      </c>
      <c r="C15" s="3" t="s">
        <v>839</v>
      </c>
      <c r="D15" s="3" t="s">
        <v>173</v>
      </c>
      <c r="E15" s="3" t="s">
        <v>1010</v>
      </c>
      <c r="F15" s="4">
        <v>43154</v>
      </c>
      <c r="G15" s="3" t="s">
        <v>1011</v>
      </c>
      <c r="H15" s="48">
        <v>9308466511</v>
      </c>
      <c r="I15" s="40" t="s">
        <v>8</v>
      </c>
      <c r="J15" s="53" t="s">
        <v>8</v>
      </c>
      <c r="K15" s="54">
        <v>9099645112</v>
      </c>
      <c r="L15" s="40" t="s">
        <v>35</v>
      </c>
      <c r="M15" s="6" t="s">
        <v>1012</v>
      </c>
    </row>
    <row r="16" spans="1:13" s="94" customFormat="1" x14ac:dyDescent="0.25">
      <c r="A16" s="95">
        <f t="shared" si="0"/>
        <v>15</v>
      </c>
      <c r="B16" s="96" t="s">
        <v>840</v>
      </c>
      <c r="C16" s="96" t="s">
        <v>841</v>
      </c>
      <c r="D16" s="96" t="s">
        <v>173</v>
      </c>
      <c r="E16" s="96" t="s">
        <v>1002</v>
      </c>
      <c r="F16" s="81">
        <v>43299</v>
      </c>
      <c r="G16" s="96" t="s">
        <v>1003</v>
      </c>
      <c r="H16" s="138">
        <v>9078897483</v>
      </c>
      <c r="I16" s="108"/>
      <c r="J16" s="79" t="s">
        <v>1004</v>
      </c>
      <c r="K16" s="98"/>
      <c r="L16" s="108" t="s">
        <v>35</v>
      </c>
      <c r="M16" s="100" t="s">
        <v>1005</v>
      </c>
    </row>
    <row r="17" spans="1:13" x14ac:dyDescent="0.25">
      <c r="A17" s="5">
        <v>16</v>
      </c>
      <c r="B17" s="3" t="s">
        <v>477</v>
      </c>
      <c r="C17" s="3" t="s">
        <v>856</v>
      </c>
      <c r="D17" s="3" t="s">
        <v>173</v>
      </c>
      <c r="E17" s="3" t="s">
        <v>998</v>
      </c>
      <c r="F17" s="4">
        <v>42736</v>
      </c>
      <c r="G17" s="3" t="s">
        <v>999</v>
      </c>
      <c r="H17" s="48">
        <v>9070795725</v>
      </c>
      <c r="I17" s="40" t="s">
        <v>8</v>
      </c>
      <c r="J17" s="53" t="s">
        <v>1000</v>
      </c>
      <c r="K17" s="54">
        <v>9070795725</v>
      </c>
      <c r="L17" s="40" t="s">
        <v>35</v>
      </c>
      <c r="M17" s="6" t="s">
        <v>1001</v>
      </c>
    </row>
    <row r="18" spans="1:13" x14ac:dyDescent="0.25">
      <c r="A18" s="5" t="str">
        <f>IF(B18="","",#REF!+1)</f>
        <v/>
      </c>
      <c r="B18" s="3"/>
      <c r="C18" s="3"/>
      <c r="D18" s="3"/>
      <c r="E18" s="3"/>
      <c r="F18" s="4"/>
      <c r="G18" s="3"/>
      <c r="H18" s="48"/>
      <c r="I18" s="40"/>
      <c r="J18" s="53"/>
      <c r="K18" s="54"/>
      <c r="L18" s="40"/>
      <c r="M18" s="6"/>
    </row>
    <row r="19" spans="1:13" ht="15.75" thickBot="1" x14ac:dyDescent="0.3">
      <c r="A19" s="5" t="str">
        <f t="shared" si="0"/>
        <v/>
      </c>
      <c r="B19" s="3"/>
      <c r="C19" s="3"/>
      <c r="D19" s="3"/>
      <c r="E19" s="3"/>
      <c r="F19" s="4"/>
      <c r="G19" s="3"/>
      <c r="H19" s="48"/>
      <c r="I19" s="40"/>
      <c r="J19" s="53"/>
      <c r="K19" s="54"/>
      <c r="L19" s="40"/>
      <c r="M19" s="6"/>
    </row>
    <row r="20" spans="1:13" ht="15.75" thickBot="1" x14ac:dyDescent="0.3">
      <c r="A20" s="15" t="s">
        <v>30</v>
      </c>
      <c r="B20" s="16" t="s">
        <v>0</v>
      </c>
      <c r="C20" s="16" t="s">
        <v>1</v>
      </c>
      <c r="D20" s="16" t="s">
        <v>83</v>
      </c>
      <c r="E20" s="16" t="s">
        <v>2</v>
      </c>
      <c r="F20" s="36" t="s">
        <v>3</v>
      </c>
      <c r="G20" s="16" t="s">
        <v>5</v>
      </c>
      <c r="H20" s="49" t="s">
        <v>244</v>
      </c>
      <c r="I20" s="16" t="s">
        <v>245</v>
      </c>
      <c r="J20" s="67" t="s">
        <v>302</v>
      </c>
      <c r="K20" s="63" t="s">
        <v>244</v>
      </c>
      <c r="L20" s="38" t="s">
        <v>34</v>
      </c>
      <c r="M20" s="18" t="s">
        <v>4</v>
      </c>
    </row>
    <row r="21" spans="1:13" x14ac:dyDescent="0.25">
      <c r="A21" s="11">
        <f>IF(B21="","",1)</f>
        <v>1</v>
      </c>
      <c r="B21" s="12" t="s">
        <v>16</v>
      </c>
      <c r="C21" s="12" t="s">
        <v>17</v>
      </c>
      <c r="D21" s="12" t="s">
        <v>86</v>
      </c>
      <c r="E21" s="12" t="s">
        <v>18</v>
      </c>
      <c r="F21" s="13">
        <v>43366</v>
      </c>
      <c r="G21" s="12" t="s">
        <v>19</v>
      </c>
      <c r="H21" s="48">
        <v>9266793087</v>
      </c>
      <c r="I21" s="40"/>
      <c r="J21" s="68" t="s">
        <v>312</v>
      </c>
      <c r="K21" s="64">
        <v>9266793087</v>
      </c>
      <c r="L21" s="41" t="s">
        <v>35</v>
      </c>
      <c r="M21" s="14" t="s">
        <v>20</v>
      </c>
    </row>
    <row r="22" spans="1:13" x14ac:dyDescent="0.25">
      <c r="A22" s="5">
        <f>IF(B22="","",A21+1)</f>
        <v>2</v>
      </c>
      <c r="B22" s="3" t="s">
        <v>143</v>
      </c>
      <c r="C22" s="3" t="s">
        <v>144</v>
      </c>
      <c r="D22" s="3" t="s">
        <v>145</v>
      </c>
      <c r="E22" s="3" t="s">
        <v>146</v>
      </c>
      <c r="F22" s="4">
        <v>43361</v>
      </c>
      <c r="G22" s="3" t="s">
        <v>147</v>
      </c>
      <c r="H22" s="48">
        <v>9276838840</v>
      </c>
      <c r="I22" s="40"/>
      <c r="J22" s="53" t="s">
        <v>311</v>
      </c>
      <c r="K22" s="54">
        <v>9075999787</v>
      </c>
      <c r="L22" s="40" t="s">
        <v>35</v>
      </c>
      <c r="M22" s="6" t="s">
        <v>148</v>
      </c>
    </row>
    <row r="23" spans="1:13" x14ac:dyDescent="0.25">
      <c r="A23" s="5">
        <f t="shared" ref="A23:A50" si="1">IF(B23="","",A22+1)</f>
        <v>3</v>
      </c>
      <c r="B23" s="3" t="s">
        <v>149</v>
      </c>
      <c r="C23" s="3" t="s">
        <v>150</v>
      </c>
      <c r="D23" s="3" t="s">
        <v>151</v>
      </c>
      <c r="E23" s="3" t="s">
        <v>152</v>
      </c>
      <c r="F23" s="4">
        <v>43125</v>
      </c>
      <c r="G23" s="3" t="s">
        <v>153</v>
      </c>
      <c r="H23" s="48">
        <v>9816078955</v>
      </c>
      <c r="I23" s="40" t="s">
        <v>259</v>
      </c>
      <c r="J23" s="53" t="s">
        <v>153</v>
      </c>
      <c r="K23" s="54">
        <v>9816078955</v>
      </c>
      <c r="L23" s="40" t="s">
        <v>154</v>
      </c>
      <c r="M23" s="6" t="s">
        <v>155</v>
      </c>
    </row>
    <row r="24" spans="1:13" x14ac:dyDescent="0.25">
      <c r="A24" s="5">
        <f t="shared" si="1"/>
        <v>4</v>
      </c>
      <c r="B24" s="3" t="s">
        <v>207</v>
      </c>
      <c r="C24" s="3" t="s">
        <v>208</v>
      </c>
      <c r="D24" s="3" t="s">
        <v>209</v>
      </c>
      <c r="E24" s="3" t="s">
        <v>210</v>
      </c>
      <c r="F24" s="4">
        <v>43072</v>
      </c>
      <c r="G24" s="3" t="s">
        <v>211</v>
      </c>
      <c r="H24" s="48">
        <v>9098977677</v>
      </c>
      <c r="I24" s="40" t="s">
        <v>258</v>
      </c>
      <c r="J24" s="53" t="s">
        <v>8</v>
      </c>
      <c r="K24" s="54" t="s">
        <v>8</v>
      </c>
      <c r="L24" s="40" t="s">
        <v>212</v>
      </c>
      <c r="M24" s="6" t="s">
        <v>213</v>
      </c>
    </row>
    <row r="25" spans="1:13" x14ac:dyDescent="0.25">
      <c r="A25" s="5">
        <f t="shared" si="1"/>
        <v>5</v>
      </c>
      <c r="B25" s="3" t="s">
        <v>219</v>
      </c>
      <c r="C25" s="3" t="s">
        <v>220</v>
      </c>
      <c r="D25" s="3" t="s">
        <v>91</v>
      </c>
      <c r="E25" s="3" t="s">
        <v>221</v>
      </c>
      <c r="F25" s="4">
        <v>43050</v>
      </c>
      <c r="G25" s="3" t="s">
        <v>222</v>
      </c>
      <c r="H25" s="48">
        <v>9460435635</v>
      </c>
      <c r="I25" s="40" t="s">
        <v>256</v>
      </c>
      <c r="J25" s="53" t="s">
        <v>8</v>
      </c>
      <c r="K25" s="54" t="s">
        <v>8</v>
      </c>
      <c r="L25" s="40" t="s">
        <v>223</v>
      </c>
      <c r="M25" s="6" t="s">
        <v>224</v>
      </c>
    </row>
    <row r="26" spans="1:13" x14ac:dyDescent="0.25">
      <c r="A26" s="5">
        <f t="shared" si="1"/>
        <v>6</v>
      </c>
      <c r="B26" s="3" t="s">
        <v>393</v>
      </c>
      <c r="C26" s="3" t="s">
        <v>394</v>
      </c>
      <c r="D26" s="3" t="s">
        <v>90</v>
      </c>
      <c r="E26" s="3" t="s">
        <v>395</v>
      </c>
      <c r="F26" s="4">
        <v>43229</v>
      </c>
      <c r="G26" s="3" t="s">
        <v>396</v>
      </c>
      <c r="H26" s="48">
        <v>9074507475</v>
      </c>
      <c r="I26" s="40" t="s">
        <v>397</v>
      </c>
      <c r="J26" s="53" t="s">
        <v>8</v>
      </c>
      <c r="K26" s="54">
        <v>9364739003</v>
      </c>
      <c r="L26" s="40" t="s">
        <v>35</v>
      </c>
      <c r="M26" s="6" t="s">
        <v>398</v>
      </c>
    </row>
    <row r="27" spans="1:13" x14ac:dyDescent="0.25">
      <c r="A27" s="5">
        <f t="shared" si="1"/>
        <v>7</v>
      </c>
      <c r="B27" s="3" t="s">
        <v>431</v>
      </c>
      <c r="C27" s="3" t="s">
        <v>432</v>
      </c>
      <c r="D27" s="3" t="s">
        <v>8</v>
      </c>
      <c r="E27" s="3" t="s">
        <v>8</v>
      </c>
      <c r="F27" s="4">
        <v>43356</v>
      </c>
      <c r="G27" s="3" t="s">
        <v>433</v>
      </c>
      <c r="H27" s="48">
        <v>9183386266</v>
      </c>
      <c r="I27" s="40" t="s">
        <v>434</v>
      </c>
      <c r="J27" s="53" t="s">
        <v>435</v>
      </c>
      <c r="K27" s="54">
        <v>9091921361</v>
      </c>
      <c r="L27" s="40" t="s">
        <v>35</v>
      </c>
      <c r="M27" s="6" t="s">
        <v>436</v>
      </c>
    </row>
    <row r="28" spans="1:13" x14ac:dyDescent="0.25">
      <c r="A28" s="5">
        <f t="shared" si="1"/>
        <v>8</v>
      </c>
      <c r="B28" s="3" t="s">
        <v>444</v>
      </c>
      <c r="C28" s="3" t="s">
        <v>445</v>
      </c>
      <c r="D28" s="3" t="s">
        <v>145</v>
      </c>
      <c r="E28" s="3" t="s">
        <v>446</v>
      </c>
      <c r="F28" s="4">
        <v>43312</v>
      </c>
      <c r="G28" s="3" t="s">
        <v>447</v>
      </c>
      <c r="H28" s="48">
        <v>9127740841</v>
      </c>
      <c r="I28" s="40" t="s">
        <v>448</v>
      </c>
      <c r="J28" s="53" t="s">
        <v>8</v>
      </c>
      <c r="K28" s="54" t="s">
        <v>8</v>
      </c>
      <c r="L28" s="40" t="s">
        <v>35</v>
      </c>
      <c r="M28" s="6" t="s">
        <v>449</v>
      </c>
    </row>
    <row r="29" spans="1:13" x14ac:dyDescent="0.25">
      <c r="A29" s="5">
        <f t="shared" si="1"/>
        <v>9</v>
      </c>
      <c r="B29" s="3" t="s">
        <v>630</v>
      </c>
      <c r="C29" s="3" t="s">
        <v>631</v>
      </c>
      <c r="D29" s="3" t="s">
        <v>8</v>
      </c>
      <c r="E29" s="3" t="s">
        <v>8</v>
      </c>
      <c r="F29" s="4">
        <v>43121</v>
      </c>
      <c r="G29" s="3" t="s">
        <v>632</v>
      </c>
      <c r="H29" s="48">
        <v>9070227905</v>
      </c>
      <c r="I29" s="40"/>
      <c r="J29" s="53" t="s">
        <v>8</v>
      </c>
      <c r="K29" s="54" t="s">
        <v>8</v>
      </c>
      <c r="L29" s="40" t="s">
        <v>35</v>
      </c>
      <c r="M29" s="6" t="s">
        <v>633</v>
      </c>
    </row>
    <row r="30" spans="1:13" x14ac:dyDescent="0.25">
      <c r="A30" s="5">
        <f t="shared" si="1"/>
        <v>10</v>
      </c>
      <c r="B30" s="3" t="s">
        <v>749</v>
      </c>
      <c r="C30" s="3" t="s">
        <v>750</v>
      </c>
      <c r="D30" s="3" t="s">
        <v>86</v>
      </c>
      <c r="E30" s="3" t="s">
        <v>751</v>
      </c>
      <c r="F30" s="4">
        <v>43209</v>
      </c>
      <c r="G30" s="3" t="s">
        <v>752</v>
      </c>
      <c r="H30" s="48">
        <v>9306551385</v>
      </c>
      <c r="I30" s="40" t="s">
        <v>753</v>
      </c>
      <c r="J30" s="53" t="s">
        <v>753</v>
      </c>
      <c r="K30" s="54">
        <v>9633784575</v>
      </c>
      <c r="L30" s="40" t="s">
        <v>72</v>
      </c>
      <c r="M30" s="6" t="s">
        <v>754</v>
      </c>
    </row>
    <row r="31" spans="1:13" x14ac:dyDescent="0.25">
      <c r="A31" s="5">
        <f t="shared" si="1"/>
        <v>11</v>
      </c>
      <c r="B31" s="3" t="s">
        <v>780</v>
      </c>
      <c r="C31" s="3" t="s">
        <v>781</v>
      </c>
      <c r="D31" s="3" t="s">
        <v>87</v>
      </c>
      <c r="E31" s="3" t="s">
        <v>782</v>
      </c>
      <c r="F31" s="4">
        <v>43059</v>
      </c>
      <c r="G31" s="3" t="s">
        <v>783</v>
      </c>
      <c r="H31" s="48">
        <v>9099050978</v>
      </c>
      <c r="I31" s="40"/>
      <c r="J31" s="53" t="s">
        <v>8</v>
      </c>
      <c r="K31" s="54">
        <v>9514518039</v>
      </c>
      <c r="L31" s="40" t="s">
        <v>35</v>
      </c>
      <c r="M31" s="6" t="s">
        <v>784</v>
      </c>
    </row>
    <row r="32" spans="1:13" x14ac:dyDescent="0.25">
      <c r="A32" s="5">
        <f t="shared" si="1"/>
        <v>12</v>
      </c>
      <c r="B32" s="3" t="s">
        <v>804</v>
      </c>
      <c r="C32" s="3" t="s">
        <v>955</v>
      </c>
      <c r="D32" s="3" t="s">
        <v>84</v>
      </c>
      <c r="E32" s="3" t="s">
        <v>817</v>
      </c>
      <c r="F32" s="4">
        <v>43304</v>
      </c>
      <c r="G32" s="3" t="s">
        <v>818</v>
      </c>
      <c r="H32" s="48">
        <v>9664800719</v>
      </c>
      <c r="I32" s="40" t="s">
        <v>819</v>
      </c>
      <c r="J32" s="53" t="s">
        <v>8</v>
      </c>
      <c r="K32" s="54" t="s">
        <v>8</v>
      </c>
      <c r="L32" s="40" t="s">
        <v>820</v>
      </c>
      <c r="M32" s="6" t="s">
        <v>1024</v>
      </c>
    </row>
    <row r="33" spans="1:13" x14ac:dyDescent="0.25">
      <c r="A33" s="5">
        <f t="shared" si="1"/>
        <v>13</v>
      </c>
      <c r="B33" s="3" t="s">
        <v>836</v>
      </c>
      <c r="C33" s="3" t="s">
        <v>837</v>
      </c>
      <c r="D33" s="3" t="s">
        <v>87</v>
      </c>
      <c r="E33" s="3" t="s">
        <v>1019</v>
      </c>
      <c r="F33" s="4">
        <v>43386</v>
      </c>
      <c r="G33" s="3" t="s">
        <v>1020</v>
      </c>
      <c r="H33" s="48">
        <v>9101524220</v>
      </c>
      <c r="I33" s="40"/>
      <c r="J33" s="53"/>
      <c r="K33" s="54"/>
      <c r="L33" s="40" t="s">
        <v>35</v>
      </c>
      <c r="M33" s="6" t="s">
        <v>1021</v>
      </c>
    </row>
    <row r="34" spans="1:13" s="94" customFormat="1" x14ac:dyDescent="0.25">
      <c r="A34" s="95">
        <f t="shared" si="1"/>
        <v>14</v>
      </c>
      <c r="B34" s="96" t="s">
        <v>858</v>
      </c>
      <c r="C34" s="96" t="s">
        <v>859</v>
      </c>
      <c r="D34" s="96" t="s">
        <v>91</v>
      </c>
      <c r="E34" s="96" t="s">
        <v>860</v>
      </c>
      <c r="F34" s="81">
        <v>43290</v>
      </c>
      <c r="G34" s="96" t="s">
        <v>1022</v>
      </c>
      <c r="H34" s="138">
        <v>9105263118</v>
      </c>
      <c r="I34" s="108"/>
      <c r="J34" s="79" t="s">
        <v>8</v>
      </c>
      <c r="K34" s="98" t="s">
        <v>8</v>
      </c>
      <c r="L34" s="108" t="s">
        <v>35</v>
      </c>
      <c r="M34" s="100" t="s">
        <v>1023</v>
      </c>
    </row>
    <row r="35" spans="1:13" x14ac:dyDescent="0.25">
      <c r="A35" s="5">
        <v>15</v>
      </c>
      <c r="B35" s="3" t="s">
        <v>866</v>
      </c>
      <c r="C35" s="3" t="s">
        <v>987</v>
      </c>
      <c r="D35" s="3" t="s">
        <v>87</v>
      </c>
      <c r="E35" s="3" t="s">
        <v>988</v>
      </c>
      <c r="F35" s="4">
        <v>43100</v>
      </c>
      <c r="G35" s="3" t="s">
        <v>989</v>
      </c>
      <c r="H35" s="48">
        <v>9165744373</v>
      </c>
      <c r="I35" s="40" t="s">
        <v>990</v>
      </c>
      <c r="J35" s="53"/>
      <c r="K35" s="54"/>
      <c r="L35" s="40" t="s">
        <v>35</v>
      </c>
      <c r="M35" s="6" t="s">
        <v>991</v>
      </c>
    </row>
    <row r="36" spans="1:13" x14ac:dyDescent="0.25">
      <c r="A36" s="5">
        <v>16</v>
      </c>
      <c r="B36" s="3" t="s">
        <v>867</v>
      </c>
      <c r="C36" s="3" t="s">
        <v>868</v>
      </c>
      <c r="D36" s="3" t="s">
        <v>132</v>
      </c>
      <c r="E36" s="3" t="s">
        <v>1006</v>
      </c>
      <c r="F36" s="4">
        <v>43397</v>
      </c>
      <c r="G36" s="3" t="s">
        <v>1007</v>
      </c>
      <c r="H36" s="48">
        <v>9286757352</v>
      </c>
      <c r="I36" s="40" t="s">
        <v>1008</v>
      </c>
      <c r="J36" s="53"/>
      <c r="K36" s="54">
        <v>9996801723</v>
      </c>
      <c r="L36" s="40" t="s">
        <v>605</v>
      </c>
      <c r="M36" s="6" t="s">
        <v>1009</v>
      </c>
    </row>
    <row r="37" spans="1:13" s="94" customFormat="1" x14ac:dyDescent="0.25">
      <c r="A37" s="95">
        <f t="shared" si="1"/>
        <v>17</v>
      </c>
      <c r="B37" s="96" t="s">
        <v>992</v>
      </c>
      <c r="C37" s="96" t="s">
        <v>993</v>
      </c>
      <c r="D37" s="96" t="s">
        <v>173</v>
      </c>
      <c r="E37" s="96" t="s">
        <v>994</v>
      </c>
      <c r="F37" s="81">
        <v>43353</v>
      </c>
      <c r="G37" s="96" t="s">
        <v>995</v>
      </c>
      <c r="H37" s="138">
        <v>9565509057</v>
      </c>
      <c r="I37" s="108" t="s">
        <v>996</v>
      </c>
      <c r="J37" s="79" t="s">
        <v>8</v>
      </c>
      <c r="K37" s="98">
        <v>9369482751</v>
      </c>
      <c r="L37" s="108" t="s">
        <v>191</v>
      </c>
      <c r="M37" s="100" t="s">
        <v>997</v>
      </c>
    </row>
    <row r="38" spans="1:13" x14ac:dyDescent="0.25">
      <c r="A38" s="5" t="str">
        <f t="shared" si="1"/>
        <v/>
      </c>
      <c r="B38" s="3"/>
      <c r="C38" s="3"/>
      <c r="D38" s="3"/>
      <c r="E38" s="3"/>
      <c r="F38" s="4"/>
      <c r="G38" s="3"/>
      <c r="H38" s="48"/>
      <c r="I38" s="40"/>
      <c r="J38" s="53"/>
      <c r="K38" s="54"/>
      <c r="L38" s="40"/>
      <c r="M38" s="6"/>
    </row>
    <row r="39" spans="1:13" x14ac:dyDescent="0.25">
      <c r="A39" s="5" t="str">
        <f t="shared" si="1"/>
        <v/>
      </c>
      <c r="B39" s="3"/>
      <c r="C39" s="3"/>
      <c r="D39" s="3"/>
      <c r="E39" s="3"/>
      <c r="F39" s="4"/>
      <c r="G39" s="3"/>
      <c r="H39" s="48"/>
      <c r="I39" s="40"/>
      <c r="J39" s="53"/>
      <c r="K39" s="54"/>
      <c r="L39" s="40"/>
      <c r="M39" s="6"/>
    </row>
    <row r="40" spans="1:13" x14ac:dyDescent="0.25">
      <c r="A40" s="5" t="str">
        <f t="shared" si="1"/>
        <v/>
      </c>
      <c r="B40" s="3"/>
      <c r="C40" s="3"/>
      <c r="D40" s="3"/>
      <c r="E40" s="3"/>
      <c r="F40" s="4"/>
      <c r="G40" s="3"/>
      <c r="H40" s="48"/>
      <c r="I40" s="40"/>
      <c r="J40" s="53"/>
      <c r="K40" s="54"/>
      <c r="L40" s="40"/>
      <c r="M40" s="6"/>
    </row>
    <row r="41" spans="1:13" x14ac:dyDescent="0.25">
      <c r="A41" s="5" t="str">
        <f t="shared" si="1"/>
        <v/>
      </c>
      <c r="B41" s="3"/>
      <c r="C41" s="3"/>
      <c r="D41" s="3"/>
      <c r="E41" s="3"/>
      <c r="F41" s="4"/>
      <c r="G41" s="3"/>
      <c r="H41" s="48"/>
      <c r="I41" s="40"/>
      <c r="J41" s="53"/>
      <c r="K41" s="54"/>
      <c r="L41" s="40"/>
      <c r="M41" s="6"/>
    </row>
    <row r="42" spans="1:13" x14ac:dyDescent="0.25">
      <c r="A42" s="5" t="str">
        <f t="shared" si="1"/>
        <v/>
      </c>
      <c r="B42" s="3"/>
      <c r="C42" s="3"/>
      <c r="D42" s="3"/>
      <c r="E42" s="3"/>
      <c r="F42" s="4"/>
      <c r="G42" s="3"/>
      <c r="H42" s="48"/>
      <c r="I42" s="40"/>
      <c r="J42" s="53"/>
      <c r="K42" s="54"/>
      <c r="L42" s="40"/>
      <c r="M42" s="6"/>
    </row>
    <row r="43" spans="1:13" x14ac:dyDescent="0.25">
      <c r="A43" s="5" t="str">
        <f t="shared" si="1"/>
        <v/>
      </c>
      <c r="B43" s="3"/>
      <c r="C43" s="3"/>
      <c r="D43" s="3"/>
      <c r="E43" s="3"/>
      <c r="F43" s="4"/>
      <c r="G43" s="3"/>
      <c r="H43" s="48"/>
      <c r="I43" s="40"/>
      <c r="J43" s="53"/>
      <c r="K43" s="54"/>
      <c r="L43" s="40"/>
      <c r="M43" s="6"/>
    </row>
    <row r="44" spans="1:13" x14ac:dyDescent="0.25">
      <c r="A44" s="5" t="str">
        <f t="shared" si="1"/>
        <v/>
      </c>
      <c r="B44" s="3"/>
      <c r="C44" s="3"/>
      <c r="D44" s="3"/>
      <c r="E44" s="3"/>
      <c r="F44" s="4"/>
      <c r="G44" s="3"/>
      <c r="H44" s="48"/>
      <c r="I44" s="40"/>
      <c r="J44" s="53"/>
      <c r="K44" s="54"/>
      <c r="L44" s="40"/>
      <c r="M44" s="6"/>
    </row>
    <row r="45" spans="1:13" x14ac:dyDescent="0.25">
      <c r="A45" s="5" t="str">
        <f t="shared" si="1"/>
        <v/>
      </c>
      <c r="B45" s="3"/>
      <c r="C45" s="3" t="s">
        <v>833</v>
      </c>
      <c r="D45" s="3"/>
      <c r="E45" s="3"/>
      <c r="F45" s="4"/>
      <c r="G45" s="3"/>
      <c r="H45" s="48"/>
      <c r="I45" s="40"/>
      <c r="J45" s="53"/>
      <c r="K45" s="54"/>
      <c r="L45" s="40"/>
      <c r="M45" s="6"/>
    </row>
    <row r="46" spans="1:13" x14ac:dyDescent="0.25">
      <c r="A46" s="5" t="str">
        <f t="shared" si="1"/>
        <v/>
      </c>
      <c r="B46" s="3"/>
      <c r="C46" s="3"/>
      <c r="D46" s="3"/>
      <c r="E46" s="3"/>
      <c r="F46" s="4"/>
      <c r="G46" s="3"/>
      <c r="H46" s="48"/>
      <c r="I46" s="40"/>
      <c r="J46" s="53"/>
      <c r="K46" s="54"/>
      <c r="L46" s="40"/>
      <c r="M46" s="6"/>
    </row>
    <row r="47" spans="1:13" x14ac:dyDescent="0.25">
      <c r="A47" s="5" t="str">
        <f t="shared" si="1"/>
        <v/>
      </c>
      <c r="B47" s="3"/>
      <c r="C47" s="3"/>
      <c r="D47" s="3"/>
      <c r="E47" s="3"/>
      <c r="F47" s="4"/>
      <c r="G47" s="3"/>
      <c r="H47" s="48"/>
      <c r="I47" s="40"/>
      <c r="J47" s="53"/>
      <c r="K47" s="54"/>
      <c r="L47" s="40"/>
      <c r="M47" s="6"/>
    </row>
    <row r="48" spans="1:13" x14ac:dyDescent="0.25">
      <c r="A48" s="5" t="str">
        <f t="shared" si="1"/>
        <v/>
      </c>
      <c r="B48" s="3"/>
      <c r="C48" s="3"/>
      <c r="D48" s="3"/>
      <c r="E48" s="3"/>
      <c r="F48" s="4"/>
      <c r="G48" s="3"/>
      <c r="H48" s="48"/>
      <c r="I48" s="40"/>
      <c r="J48" s="53"/>
      <c r="K48" s="54"/>
      <c r="L48" s="40"/>
      <c r="M48" s="6"/>
    </row>
    <row r="49" spans="1:13" x14ac:dyDescent="0.25">
      <c r="A49" s="5" t="str">
        <f>IF(B49="","",A48+1)</f>
        <v/>
      </c>
      <c r="B49" s="3"/>
      <c r="C49" s="3"/>
      <c r="D49" s="3"/>
      <c r="E49" s="3"/>
      <c r="F49" s="4"/>
      <c r="G49" s="3"/>
      <c r="H49" s="48"/>
      <c r="I49" s="40"/>
      <c r="J49" s="53"/>
      <c r="K49" s="54"/>
      <c r="L49" s="40"/>
      <c r="M49" s="6"/>
    </row>
    <row r="50" spans="1:13" ht="15.75" thickBot="1" x14ac:dyDescent="0.3">
      <c r="A50" s="5" t="str">
        <f t="shared" si="1"/>
        <v/>
      </c>
      <c r="B50" s="8"/>
      <c r="C50" s="8"/>
      <c r="D50" s="8"/>
      <c r="E50" s="8"/>
      <c r="F50" s="9"/>
      <c r="G50" s="8"/>
      <c r="H50" s="50"/>
      <c r="I50" s="42"/>
      <c r="J50" s="69"/>
      <c r="K50" s="65"/>
      <c r="L50" s="42"/>
      <c r="M50" s="10"/>
    </row>
  </sheetData>
  <pageMargins left="0.7" right="0.7" top="0.75" bottom="0.75" header="0.3" footer="0.3"/>
  <pageSetup scale="62" orientation="landscape" horizontalDpi="4294967294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54E5-98AB-4544-8709-CEECE773EEEB}">
  <dimension ref="A1:N53"/>
  <sheetViews>
    <sheetView view="pageBreakPreview" topLeftCell="A21" zoomScale="190" zoomScaleNormal="70" zoomScaleSheetLayoutView="190" workbookViewId="0">
      <selection activeCell="F31" sqref="F31"/>
    </sheetView>
  </sheetViews>
  <sheetFormatPr defaultRowHeight="15" x14ac:dyDescent="0.25"/>
  <cols>
    <col min="1" max="1" width="10.5703125" style="1" customWidth="1"/>
    <col min="2" max="2" width="15.140625" customWidth="1"/>
    <col min="3" max="3" width="19" customWidth="1"/>
    <col min="4" max="4" width="19.42578125" customWidth="1"/>
    <col min="5" max="5" width="18.7109375" customWidth="1"/>
    <col min="6" max="6" width="18.7109375" style="87" customWidth="1"/>
    <col min="7" max="7" width="21.5703125" style="2" customWidth="1"/>
    <col min="8" max="8" width="32.42578125" customWidth="1"/>
    <col min="9" max="9" width="20.28515625" style="66" customWidth="1"/>
    <col min="10" max="10" width="29.85546875" style="74" customWidth="1"/>
    <col min="11" max="11" width="26.42578125" style="1" customWidth="1"/>
    <col min="12" max="12" width="20.28515625" style="66" customWidth="1"/>
    <col min="13" max="13" width="19.28515625" customWidth="1"/>
    <col min="14" max="14" width="87.85546875" customWidth="1"/>
  </cols>
  <sheetData>
    <row r="1" spans="1:14" ht="15.75" thickBot="1" x14ac:dyDescent="0.3">
      <c r="A1" s="15" t="s">
        <v>31</v>
      </c>
      <c r="B1" s="16" t="s">
        <v>0</v>
      </c>
      <c r="C1" s="16" t="s">
        <v>1</v>
      </c>
      <c r="D1" s="16" t="s">
        <v>83</v>
      </c>
      <c r="E1" s="16" t="s">
        <v>2</v>
      </c>
      <c r="F1" s="83" t="s">
        <v>942</v>
      </c>
      <c r="G1" s="17" t="s">
        <v>3</v>
      </c>
      <c r="H1" s="16" t="s">
        <v>5</v>
      </c>
      <c r="I1" s="63" t="s">
        <v>244</v>
      </c>
      <c r="J1" s="70" t="s">
        <v>245</v>
      </c>
      <c r="K1" s="67" t="s">
        <v>302</v>
      </c>
      <c r="L1" s="63" t="s">
        <v>244</v>
      </c>
      <c r="M1" s="16" t="s">
        <v>34</v>
      </c>
      <c r="N1" s="18" t="s">
        <v>4</v>
      </c>
    </row>
    <row r="2" spans="1:14" s="94" customFormat="1" x14ac:dyDescent="0.25">
      <c r="A2" s="88">
        <f>IF(B2="","",1)</f>
        <v>1</v>
      </c>
      <c r="B2" s="89" t="s">
        <v>21</v>
      </c>
      <c r="C2" s="89" t="s">
        <v>26</v>
      </c>
      <c r="D2" s="89" t="s">
        <v>85</v>
      </c>
      <c r="E2" s="89" t="s">
        <v>23</v>
      </c>
      <c r="F2" s="90"/>
      <c r="G2" s="82">
        <v>42713</v>
      </c>
      <c r="H2" s="89" t="s">
        <v>24</v>
      </c>
      <c r="I2" s="91">
        <v>98531315998</v>
      </c>
      <c r="J2" s="92" t="s">
        <v>261</v>
      </c>
      <c r="K2" s="80" t="s">
        <v>8</v>
      </c>
      <c r="L2" s="91" t="s">
        <v>8</v>
      </c>
      <c r="M2" s="89" t="s">
        <v>35</v>
      </c>
      <c r="N2" s="93" t="s">
        <v>25</v>
      </c>
    </row>
    <row r="3" spans="1:14" s="94" customFormat="1" x14ac:dyDescent="0.25">
      <c r="A3" s="95">
        <f>IF(B3="","",A2+1)</f>
        <v>2</v>
      </c>
      <c r="B3" s="96" t="s">
        <v>27</v>
      </c>
      <c r="C3" s="96" t="s">
        <v>28</v>
      </c>
      <c r="D3" s="96" t="s">
        <v>87</v>
      </c>
      <c r="E3" s="96" t="s">
        <v>29</v>
      </c>
      <c r="F3" s="97"/>
      <c r="G3" s="81">
        <v>42860</v>
      </c>
      <c r="H3" s="96" t="s">
        <v>32</v>
      </c>
      <c r="I3" s="98">
        <v>9217720014</v>
      </c>
      <c r="J3" s="99" t="s">
        <v>268</v>
      </c>
      <c r="K3" s="79" t="s">
        <v>310</v>
      </c>
      <c r="L3" s="98">
        <v>9393494026</v>
      </c>
      <c r="M3" s="96" t="s">
        <v>36</v>
      </c>
      <c r="N3" s="100" t="s">
        <v>33</v>
      </c>
    </row>
    <row r="4" spans="1:14" x14ac:dyDescent="0.25">
      <c r="A4" s="5">
        <f t="shared" ref="A4:A22" si="0">IF(B4="","",A3+1)</f>
        <v>3</v>
      </c>
      <c r="B4" s="3" t="s">
        <v>46</v>
      </c>
      <c r="C4" s="3" t="s">
        <v>47</v>
      </c>
      <c r="D4" s="3" t="s">
        <v>88</v>
      </c>
      <c r="E4" s="3" t="s">
        <v>48</v>
      </c>
      <c r="F4" s="85">
        <v>405592220005</v>
      </c>
      <c r="G4" s="4">
        <v>42946</v>
      </c>
      <c r="H4" s="3" t="s">
        <v>49</v>
      </c>
      <c r="I4" s="54">
        <v>9479595466</v>
      </c>
      <c r="J4" s="72" t="s">
        <v>266</v>
      </c>
      <c r="K4" s="53" t="s">
        <v>8</v>
      </c>
      <c r="L4" s="54" t="s">
        <v>8</v>
      </c>
      <c r="M4" s="3" t="s">
        <v>50</v>
      </c>
      <c r="N4" s="6" t="s">
        <v>51</v>
      </c>
    </row>
    <row r="5" spans="1:14" s="94" customFormat="1" x14ac:dyDescent="0.25">
      <c r="A5" s="95">
        <f t="shared" si="0"/>
        <v>4</v>
      </c>
      <c r="B5" s="96" t="s">
        <v>106</v>
      </c>
      <c r="C5" s="96" t="s">
        <v>107</v>
      </c>
      <c r="D5" s="96" t="s">
        <v>85</v>
      </c>
      <c r="E5" s="96" t="s">
        <v>108</v>
      </c>
      <c r="F5" s="97"/>
      <c r="G5" s="81">
        <v>42799</v>
      </c>
      <c r="H5" s="96" t="s">
        <v>109</v>
      </c>
      <c r="I5" s="98">
        <v>9982094648</v>
      </c>
      <c r="J5" s="99" t="s">
        <v>264</v>
      </c>
      <c r="K5" s="79" t="s">
        <v>8</v>
      </c>
      <c r="L5" s="98" t="s">
        <v>229</v>
      </c>
      <c r="M5" s="96" t="s">
        <v>72</v>
      </c>
      <c r="N5" s="100" t="s">
        <v>110</v>
      </c>
    </row>
    <row r="6" spans="1:14" x14ac:dyDescent="0.25">
      <c r="A6" s="5">
        <f t="shared" si="0"/>
        <v>5</v>
      </c>
      <c r="B6" s="3" t="s">
        <v>117</v>
      </c>
      <c r="C6" s="3" t="s">
        <v>120</v>
      </c>
      <c r="D6" s="3" t="s">
        <v>121</v>
      </c>
      <c r="E6" s="3" t="s">
        <v>119</v>
      </c>
      <c r="F6" s="85">
        <v>405592220009</v>
      </c>
      <c r="G6" s="4">
        <v>42647</v>
      </c>
      <c r="H6" s="3" t="s">
        <v>634</v>
      </c>
      <c r="I6" s="48">
        <v>9989998739</v>
      </c>
      <c r="J6" s="40" t="s">
        <v>635</v>
      </c>
      <c r="K6" s="53" t="s">
        <v>8</v>
      </c>
      <c r="L6" s="54" t="s">
        <v>8</v>
      </c>
      <c r="M6" s="40" t="s">
        <v>35</v>
      </c>
      <c r="N6" s="6" t="s">
        <v>636</v>
      </c>
    </row>
    <row r="7" spans="1:14" s="94" customFormat="1" x14ac:dyDescent="0.25">
      <c r="A7" s="95">
        <f t="shared" si="0"/>
        <v>6</v>
      </c>
      <c r="B7" s="96" t="s">
        <v>135</v>
      </c>
      <c r="C7" s="96" t="s">
        <v>118</v>
      </c>
      <c r="D7" s="96" t="s">
        <v>87</v>
      </c>
      <c r="E7" s="96" t="s">
        <v>136</v>
      </c>
      <c r="F7" s="97"/>
      <c r="G7" s="81">
        <v>42949</v>
      </c>
      <c r="H7" s="96" t="s">
        <v>137</v>
      </c>
      <c r="I7" s="98">
        <v>6208425757</v>
      </c>
      <c r="J7" s="99" t="s">
        <v>263</v>
      </c>
      <c r="K7" s="79" t="s">
        <v>8</v>
      </c>
      <c r="L7" s="98" t="s">
        <v>8</v>
      </c>
      <c r="M7" s="96" t="s">
        <v>35</v>
      </c>
      <c r="N7" s="100" t="s">
        <v>138</v>
      </c>
    </row>
    <row r="8" spans="1:14" x14ac:dyDescent="0.25">
      <c r="A8" s="5">
        <f t="shared" si="0"/>
        <v>7</v>
      </c>
      <c r="B8" s="3" t="s">
        <v>345</v>
      </c>
      <c r="C8" s="3" t="s">
        <v>346</v>
      </c>
      <c r="D8" s="3" t="s">
        <v>89</v>
      </c>
      <c r="E8" s="3" t="s">
        <v>347</v>
      </c>
      <c r="F8" s="85">
        <v>405592220029</v>
      </c>
      <c r="G8" s="4">
        <v>42950</v>
      </c>
      <c r="H8" s="3" t="s">
        <v>348</v>
      </c>
      <c r="I8" s="54">
        <v>9999371531</v>
      </c>
      <c r="J8" s="72"/>
      <c r="K8" s="53" t="s">
        <v>8</v>
      </c>
      <c r="L8" s="54" t="s">
        <v>8</v>
      </c>
      <c r="M8" s="3" t="s">
        <v>35</v>
      </c>
      <c r="N8" s="6" t="s">
        <v>349</v>
      </c>
    </row>
    <row r="9" spans="1:14" x14ac:dyDescent="0.25">
      <c r="A9" s="5">
        <f t="shared" si="0"/>
        <v>8</v>
      </c>
      <c r="B9" s="3" t="s">
        <v>385</v>
      </c>
      <c r="C9" s="3" t="s">
        <v>386</v>
      </c>
      <c r="D9" s="3" t="s">
        <v>387</v>
      </c>
      <c r="E9" s="3" t="s">
        <v>388</v>
      </c>
      <c r="F9" s="85">
        <v>405592220035</v>
      </c>
      <c r="G9" s="4">
        <v>42971</v>
      </c>
      <c r="H9" s="3" t="s">
        <v>389</v>
      </c>
      <c r="I9" s="54">
        <v>9079946667</v>
      </c>
      <c r="J9" s="72" t="s">
        <v>390</v>
      </c>
      <c r="K9" s="53" t="s">
        <v>8</v>
      </c>
      <c r="L9" s="54">
        <v>9098202426</v>
      </c>
      <c r="M9" s="3" t="s">
        <v>391</v>
      </c>
      <c r="N9" s="6" t="s">
        <v>392</v>
      </c>
    </row>
    <row r="10" spans="1:14" x14ac:dyDescent="0.25">
      <c r="A10" s="5">
        <f t="shared" si="0"/>
        <v>9</v>
      </c>
      <c r="B10" s="3" t="s">
        <v>405</v>
      </c>
      <c r="C10" s="3" t="s">
        <v>406</v>
      </c>
      <c r="D10" s="3" t="s">
        <v>103</v>
      </c>
      <c r="E10" s="3" t="s">
        <v>407</v>
      </c>
      <c r="F10" s="85">
        <v>405592220015</v>
      </c>
      <c r="G10" s="4">
        <v>42955</v>
      </c>
      <c r="H10" s="3" t="s">
        <v>408</v>
      </c>
      <c r="I10" s="54">
        <v>9759240148</v>
      </c>
      <c r="J10" s="72" t="s">
        <v>409</v>
      </c>
      <c r="K10" s="53" t="s">
        <v>8</v>
      </c>
      <c r="L10" s="54" t="s">
        <v>8</v>
      </c>
      <c r="M10" s="3" t="s">
        <v>35</v>
      </c>
      <c r="N10" s="6" t="s">
        <v>410</v>
      </c>
    </row>
    <row r="11" spans="1:14" x14ac:dyDescent="0.25">
      <c r="A11" s="5">
        <f t="shared" si="0"/>
        <v>10</v>
      </c>
      <c r="B11" s="3" t="s">
        <v>413</v>
      </c>
      <c r="C11" s="3" t="s">
        <v>414</v>
      </c>
      <c r="D11" s="3" t="s">
        <v>88</v>
      </c>
      <c r="E11" s="3" t="s">
        <v>415</v>
      </c>
      <c r="F11" s="85">
        <v>405592220038</v>
      </c>
      <c r="G11" s="4">
        <v>42578</v>
      </c>
      <c r="H11" s="3" t="s">
        <v>416</v>
      </c>
      <c r="I11" s="54">
        <v>9304689371</v>
      </c>
      <c r="J11" s="72" t="s">
        <v>417</v>
      </c>
      <c r="K11" s="53" t="s">
        <v>8</v>
      </c>
      <c r="L11" s="54">
        <v>9304689393</v>
      </c>
      <c r="M11" s="3" t="s">
        <v>35</v>
      </c>
      <c r="N11" s="6" t="s">
        <v>418</v>
      </c>
    </row>
    <row r="12" spans="1:14" s="94" customFormat="1" x14ac:dyDescent="0.25">
      <c r="A12" s="95">
        <f t="shared" si="0"/>
        <v>11</v>
      </c>
      <c r="B12" s="96" t="s">
        <v>94</v>
      </c>
      <c r="C12" s="96" t="s">
        <v>476</v>
      </c>
      <c r="D12" s="96" t="s">
        <v>145</v>
      </c>
      <c r="E12" s="96" t="s">
        <v>477</v>
      </c>
      <c r="F12" s="97"/>
      <c r="G12" s="81">
        <v>42924</v>
      </c>
      <c r="H12" s="96" t="s">
        <v>478</v>
      </c>
      <c r="I12" s="98">
        <v>9956108373</v>
      </c>
      <c r="J12" s="99" t="s">
        <v>479</v>
      </c>
      <c r="K12" s="79" t="s">
        <v>8</v>
      </c>
      <c r="L12" s="98">
        <v>9108959737</v>
      </c>
      <c r="M12" s="96" t="s">
        <v>35</v>
      </c>
      <c r="N12" s="100" t="s">
        <v>480</v>
      </c>
    </row>
    <row r="13" spans="1:14" s="94" customFormat="1" x14ac:dyDescent="0.25">
      <c r="A13" s="95">
        <f t="shared" si="0"/>
        <v>12</v>
      </c>
      <c r="B13" s="96" t="s">
        <v>600</v>
      </c>
      <c r="C13" s="96" t="s">
        <v>601</v>
      </c>
      <c r="D13" s="96" t="s">
        <v>87</v>
      </c>
      <c r="E13" s="96" t="s">
        <v>602</v>
      </c>
      <c r="F13" s="97"/>
      <c r="G13" s="81">
        <v>42311</v>
      </c>
      <c r="H13" s="96" t="s">
        <v>603</v>
      </c>
      <c r="I13" s="98">
        <v>9487959960</v>
      </c>
      <c r="J13" s="99" t="s">
        <v>603</v>
      </c>
      <c r="K13" s="79" t="s">
        <v>604</v>
      </c>
      <c r="L13" s="98" t="s">
        <v>8</v>
      </c>
      <c r="M13" s="96" t="s">
        <v>605</v>
      </c>
      <c r="N13" s="100" t="s">
        <v>606</v>
      </c>
    </row>
    <row r="14" spans="1:14" x14ac:dyDescent="0.25">
      <c r="A14" s="5">
        <f t="shared" si="0"/>
        <v>13</v>
      </c>
      <c r="B14" s="3" t="s">
        <v>648</v>
      </c>
      <c r="C14" s="3" t="s">
        <v>649</v>
      </c>
      <c r="D14" s="3" t="s">
        <v>8</v>
      </c>
      <c r="E14" s="3" t="s">
        <v>8</v>
      </c>
      <c r="F14" s="85">
        <v>405592220016</v>
      </c>
      <c r="G14" s="4">
        <v>42900</v>
      </c>
      <c r="H14" s="3" t="s">
        <v>650</v>
      </c>
      <c r="I14" s="54">
        <v>9514123176</v>
      </c>
      <c r="J14" s="72" t="s">
        <v>651</v>
      </c>
      <c r="K14" s="53" t="s">
        <v>8</v>
      </c>
      <c r="L14" s="54">
        <v>9456279764</v>
      </c>
      <c r="M14" s="3" t="s">
        <v>35</v>
      </c>
      <c r="N14" s="6" t="s">
        <v>652</v>
      </c>
    </row>
    <row r="15" spans="1:14" x14ac:dyDescent="0.25">
      <c r="A15" s="5">
        <f t="shared" si="0"/>
        <v>14</v>
      </c>
      <c r="B15" s="3" t="s">
        <v>653</v>
      </c>
      <c r="C15" s="3" t="s">
        <v>654</v>
      </c>
      <c r="D15" s="3" t="s">
        <v>87</v>
      </c>
      <c r="E15" s="3" t="s">
        <v>655</v>
      </c>
      <c r="F15" s="85">
        <v>405592220027</v>
      </c>
      <c r="G15" s="4">
        <v>42744</v>
      </c>
      <c r="H15" s="3" t="s">
        <v>656</v>
      </c>
      <c r="I15" s="54">
        <v>9219143647</v>
      </c>
      <c r="J15" s="72" t="s">
        <v>657</v>
      </c>
      <c r="K15" s="53" t="s">
        <v>8</v>
      </c>
      <c r="L15" s="54" t="s">
        <v>8</v>
      </c>
      <c r="M15" s="3" t="s">
        <v>154</v>
      </c>
      <c r="N15" s="6" t="s">
        <v>658</v>
      </c>
    </row>
    <row r="16" spans="1:14" s="94" customFormat="1" x14ac:dyDescent="0.25">
      <c r="A16" s="95">
        <f t="shared" si="0"/>
        <v>15</v>
      </c>
      <c r="B16" s="96" t="s">
        <v>659</v>
      </c>
      <c r="C16" s="96" t="s">
        <v>660</v>
      </c>
      <c r="D16" s="96" t="s">
        <v>103</v>
      </c>
      <c r="E16" s="96" t="s">
        <v>630</v>
      </c>
      <c r="F16" s="97"/>
      <c r="G16" s="81">
        <v>42752</v>
      </c>
      <c r="H16" s="96" t="s">
        <v>661</v>
      </c>
      <c r="I16" s="98">
        <v>9456591052</v>
      </c>
      <c r="J16" s="99"/>
      <c r="K16" s="79" t="s">
        <v>8</v>
      </c>
      <c r="L16" s="98">
        <v>9762324693</v>
      </c>
      <c r="M16" s="96" t="s">
        <v>35</v>
      </c>
      <c r="N16" s="100" t="s">
        <v>633</v>
      </c>
    </row>
    <row r="17" spans="1:14" s="94" customFormat="1" x14ac:dyDescent="0.25">
      <c r="A17" s="95">
        <f t="shared" si="0"/>
        <v>16</v>
      </c>
      <c r="B17" s="96" t="s">
        <v>793</v>
      </c>
      <c r="C17" s="96" t="s">
        <v>794</v>
      </c>
      <c r="D17" s="96" t="s">
        <v>86</v>
      </c>
      <c r="E17" s="96" t="s">
        <v>795</v>
      </c>
      <c r="F17" s="97"/>
      <c r="G17" s="81">
        <v>42663</v>
      </c>
      <c r="H17" s="96" t="s">
        <v>796</v>
      </c>
      <c r="I17" s="98"/>
      <c r="J17" s="99"/>
      <c r="K17" s="79"/>
      <c r="L17" s="98"/>
      <c r="M17" s="96" t="s">
        <v>35</v>
      </c>
      <c r="N17" s="100" t="s">
        <v>797</v>
      </c>
    </row>
    <row r="18" spans="1:14" x14ac:dyDescent="0.25">
      <c r="A18" s="5">
        <f t="shared" si="0"/>
        <v>17</v>
      </c>
      <c r="B18" s="3" t="s">
        <v>800</v>
      </c>
      <c r="C18" s="3" t="s">
        <v>801</v>
      </c>
      <c r="D18" s="3" t="s">
        <v>84</v>
      </c>
      <c r="E18" s="3" t="s">
        <v>1050</v>
      </c>
      <c r="F18" s="85">
        <v>405592220033</v>
      </c>
      <c r="G18" s="4">
        <v>42720</v>
      </c>
      <c r="H18" s="3" t="s">
        <v>1035</v>
      </c>
      <c r="I18" s="54">
        <v>9369225411</v>
      </c>
      <c r="J18" s="72"/>
      <c r="K18" s="53"/>
      <c r="L18" s="54"/>
      <c r="M18" s="3"/>
      <c r="N18" s="6" t="s">
        <v>1036</v>
      </c>
    </row>
    <row r="19" spans="1:14" s="94" customFormat="1" x14ac:dyDescent="0.25">
      <c r="A19" s="95">
        <f t="shared" si="0"/>
        <v>18</v>
      </c>
      <c r="B19" s="96" t="s">
        <v>821</v>
      </c>
      <c r="C19" s="96" t="s">
        <v>830</v>
      </c>
      <c r="D19" s="96" t="s">
        <v>86</v>
      </c>
      <c r="E19" s="96" t="s">
        <v>831</v>
      </c>
      <c r="F19" s="97"/>
      <c r="G19" s="81">
        <v>42898</v>
      </c>
      <c r="H19" s="96" t="s">
        <v>872</v>
      </c>
      <c r="I19" s="98">
        <v>9103766838</v>
      </c>
      <c r="J19" s="99" t="s">
        <v>873</v>
      </c>
      <c r="K19" s="79" t="s">
        <v>874</v>
      </c>
      <c r="L19" s="98">
        <v>9452637213</v>
      </c>
      <c r="M19" s="96" t="s">
        <v>44</v>
      </c>
      <c r="N19" s="100" t="s">
        <v>875</v>
      </c>
    </row>
    <row r="20" spans="1:14" s="94" customFormat="1" x14ac:dyDescent="0.25">
      <c r="A20" s="95">
        <f t="shared" si="0"/>
        <v>19</v>
      </c>
      <c r="B20" s="96" t="s">
        <v>848</v>
      </c>
      <c r="C20" s="96" t="s">
        <v>849</v>
      </c>
      <c r="D20" s="96" t="s">
        <v>88</v>
      </c>
      <c r="E20" s="96" t="s">
        <v>876</v>
      </c>
      <c r="F20" s="97"/>
      <c r="G20" s="81" t="s">
        <v>877</v>
      </c>
      <c r="H20" s="96" t="s">
        <v>878</v>
      </c>
      <c r="I20" s="98">
        <v>9972077015</v>
      </c>
      <c r="J20" s="99" t="s">
        <v>879</v>
      </c>
      <c r="K20" s="79"/>
      <c r="L20" s="98"/>
      <c r="M20" s="96" t="s">
        <v>35</v>
      </c>
      <c r="N20" s="100" t="s">
        <v>880</v>
      </c>
    </row>
    <row r="21" spans="1:14" x14ac:dyDescent="0.25">
      <c r="A21" s="5">
        <f t="shared" si="0"/>
        <v>20</v>
      </c>
      <c r="B21" s="3" t="s">
        <v>858</v>
      </c>
      <c r="C21" s="3" t="s">
        <v>861</v>
      </c>
      <c r="D21" s="3" t="s">
        <v>91</v>
      </c>
      <c r="E21" s="3" t="s">
        <v>860</v>
      </c>
      <c r="F21" s="85">
        <v>405592220007</v>
      </c>
      <c r="G21" s="4" t="s">
        <v>881</v>
      </c>
      <c r="H21" s="3" t="s">
        <v>882</v>
      </c>
      <c r="I21" s="54">
        <v>9534628702</v>
      </c>
      <c r="J21" s="72"/>
      <c r="K21" s="53" t="s">
        <v>883</v>
      </c>
      <c r="L21" s="54">
        <v>9958951774</v>
      </c>
      <c r="M21" s="3" t="s">
        <v>35</v>
      </c>
      <c r="N21" s="6" t="s">
        <v>884</v>
      </c>
    </row>
    <row r="22" spans="1:14" s="94" customFormat="1" ht="15.75" thickBot="1" x14ac:dyDescent="0.3">
      <c r="A22" s="88">
        <f t="shared" si="0"/>
        <v>21</v>
      </c>
      <c r="B22" s="101" t="s">
        <v>174</v>
      </c>
      <c r="C22" s="101" t="s">
        <v>869</v>
      </c>
      <c r="D22" s="101" t="s">
        <v>88</v>
      </c>
      <c r="E22" s="101" t="s">
        <v>885</v>
      </c>
      <c r="F22" s="102"/>
      <c r="G22" s="103" t="s">
        <v>886</v>
      </c>
      <c r="H22" s="101" t="s">
        <v>887</v>
      </c>
      <c r="I22" s="104">
        <v>9617358556</v>
      </c>
      <c r="J22" s="105"/>
      <c r="K22" s="106"/>
      <c r="L22" s="104"/>
      <c r="M22" s="101" t="s">
        <v>35</v>
      </c>
      <c r="N22" s="107" t="s">
        <v>888</v>
      </c>
    </row>
    <row r="23" spans="1:14" ht="15.75" thickBot="1" x14ac:dyDescent="0.3">
      <c r="A23" s="15" t="s">
        <v>30</v>
      </c>
      <c r="B23" s="16" t="s">
        <v>0</v>
      </c>
      <c r="C23" s="16" t="s">
        <v>1</v>
      </c>
      <c r="D23" s="16" t="s">
        <v>83</v>
      </c>
      <c r="E23" s="16" t="s">
        <v>2</v>
      </c>
      <c r="F23" s="83"/>
      <c r="G23" s="17" t="s">
        <v>3</v>
      </c>
      <c r="H23" s="16" t="s">
        <v>5</v>
      </c>
      <c r="I23" s="63" t="s">
        <v>244</v>
      </c>
      <c r="J23" s="70" t="s">
        <v>245</v>
      </c>
      <c r="K23" s="67" t="s">
        <v>302</v>
      </c>
      <c r="L23" s="63" t="s">
        <v>244</v>
      </c>
      <c r="M23" s="16" t="s">
        <v>34</v>
      </c>
      <c r="N23" s="18" t="s">
        <v>4</v>
      </c>
    </row>
    <row r="24" spans="1:14" x14ac:dyDescent="0.25">
      <c r="A24" s="11">
        <f>IF(B24="","",1)</f>
        <v>1</v>
      </c>
      <c r="B24" s="12" t="s">
        <v>37</v>
      </c>
      <c r="C24" s="12" t="s">
        <v>38</v>
      </c>
      <c r="D24" s="12" t="s">
        <v>8</v>
      </c>
      <c r="E24" s="12" t="s">
        <v>8</v>
      </c>
      <c r="F24" s="84">
        <v>405592220023</v>
      </c>
      <c r="G24" s="13">
        <v>42899</v>
      </c>
      <c r="H24" s="12" t="s">
        <v>39</v>
      </c>
      <c r="I24" s="64">
        <v>9353611556</v>
      </c>
      <c r="J24" s="71"/>
      <c r="K24" s="68" t="s">
        <v>39</v>
      </c>
      <c r="L24" s="64">
        <v>9353611556</v>
      </c>
      <c r="M24" s="12" t="s">
        <v>35</v>
      </c>
      <c r="N24" s="14" t="s">
        <v>40</v>
      </c>
    </row>
    <row r="25" spans="1:14" s="94" customFormat="1" x14ac:dyDescent="0.25">
      <c r="A25" s="95">
        <f>IF(B25="","",A24+1)</f>
        <v>2</v>
      </c>
      <c r="B25" s="89" t="s">
        <v>865</v>
      </c>
      <c r="C25" s="96" t="s">
        <v>41</v>
      </c>
      <c r="D25" s="96" t="s">
        <v>86</v>
      </c>
      <c r="E25" s="96" t="s">
        <v>42</v>
      </c>
      <c r="F25" s="97"/>
      <c r="G25" s="81">
        <v>42818</v>
      </c>
      <c r="H25" s="96" t="s">
        <v>43</v>
      </c>
      <c r="I25" s="98">
        <v>9091816333</v>
      </c>
      <c r="J25" s="99" t="s">
        <v>267</v>
      </c>
      <c r="K25" s="79" t="s">
        <v>8</v>
      </c>
      <c r="L25" s="98" t="s">
        <v>8</v>
      </c>
      <c r="M25" s="96" t="s">
        <v>44</v>
      </c>
      <c r="N25" s="100" t="s">
        <v>45</v>
      </c>
    </row>
    <row r="26" spans="1:14" s="94" customFormat="1" x14ac:dyDescent="0.25">
      <c r="A26" s="95">
        <f t="shared" ref="A26:A35" si="1">IF(B26="","",A25+1)</f>
        <v>3</v>
      </c>
      <c r="B26" s="96" t="s">
        <v>97</v>
      </c>
      <c r="C26" s="96" t="s">
        <v>98</v>
      </c>
      <c r="D26" s="96" t="s">
        <v>87</v>
      </c>
      <c r="E26" s="96" t="s">
        <v>99</v>
      </c>
      <c r="F26" s="97"/>
      <c r="G26" s="81">
        <v>42785</v>
      </c>
      <c r="H26" s="96" t="s">
        <v>100</v>
      </c>
      <c r="I26" s="98">
        <v>9125489102</v>
      </c>
      <c r="J26" s="99" t="s">
        <v>265</v>
      </c>
      <c r="K26" s="79" t="s">
        <v>8</v>
      </c>
      <c r="L26" s="98" t="s">
        <v>8</v>
      </c>
      <c r="M26" s="96" t="s">
        <v>35</v>
      </c>
      <c r="N26" s="100" t="s">
        <v>101</v>
      </c>
    </row>
    <row r="27" spans="1:14" s="94" customFormat="1" x14ac:dyDescent="0.25">
      <c r="A27" s="95">
        <f t="shared" si="1"/>
        <v>4</v>
      </c>
      <c r="B27" s="96" t="s">
        <v>139</v>
      </c>
      <c r="C27" s="96" t="s">
        <v>140</v>
      </c>
      <c r="D27" s="96" t="s">
        <v>8</v>
      </c>
      <c r="E27" s="96" t="s">
        <v>8</v>
      </c>
      <c r="F27" s="97"/>
      <c r="G27" s="81">
        <v>42957</v>
      </c>
      <c r="H27" s="96" t="s">
        <v>141</v>
      </c>
      <c r="I27" s="98">
        <v>9486210907</v>
      </c>
      <c r="J27" s="99" t="s">
        <v>262</v>
      </c>
      <c r="K27" s="79" t="s">
        <v>309</v>
      </c>
      <c r="L27" s="98">
        <v>9105302816</v>
      </c>
      <c r="M27" s="96" t="s">
        <v>35</v>
      </c>
      <c r="N27" s="100" t="s">
        <v>142</v>
      </c>
    </row>
    <row r="28" spans="1:14" x14ac:dyDescent="0.25">
      <c r="A28" s="5">
        <f t="shared" si="1"/>
        <v>5</v>
      </c>
      <c r="B28" s="3" t="s">
        <v>246</v>
      </c>
      <c r="C28" s="3" t="s">
        <v>247</v>
      </c>
      <c r="D28" s="3" t="s">
        <v>88</v>
      </c>
      <c r="E28" s="3" t="s">
        <v>248</v>
      </c>
      <c r="F28" s="85">
        <v>405592220024</v>
      </c>
      <c r="G28" s="4"/>
      <c r="H28" s="3" t="s">
        <v>249</v>
      </c>
      <c r="I28" s="54">
        <v>9389207029</v>
      </c>
      <c r="J28" s="72" t="s">
        <v>250</v>
      </c>
      <c r="K28" s="53" t="s">
        <v>8</v>
      </c>
      <c r="L28" s="54" t="s">
        <v>8</v>
      </c>
      <c r="M28" s="3" t="s">
        <v>35</v>
      </c>
      <c r="N28" s="6" t="s">
        <v>251</v>
      </c>
    </row>
    <row r="29" spans="1:14" s="94" customFormat="1" x14ac:dyDescent="0.25">
      <c r="A29" s="95">
        <f t="shared" si="1"/>
        <v>6</v>
      </c>
      <c r="B29" s="96" t="s">
        <v>379</v>
      </c>
      <c r="C29" s="96" t="s">
        <v>380</v>
      </c>
      <c r="D29" s="96" t="s">
        <v>145</v>
      </c>
      <c r="E29" s="96" t="s">
        <v>381</v>
      </c>
      <c r="F29" s="97"/>
      <c r="G29" s="81">
        <v>42863</v>
      </c>
      <c r="H29" s="96" t="s">
        <v>382</v>
      </c>
      <c r="I29" s="98">
        <v>9199842696</v>
      </c>
      <c r="J29" s="99" t="s">
        <v>383</v>
      </c>
      <c r="K29" s="96" t="s">
        <v>382</v>
      </c>
      <c r="L29" s="98">
        <v>9199842696</v>
      </c>
      <c r="M29" s="96" t="s">
        <v>35</v>
      </c>
      <c r="N29" s="100" t="s">
        <v>384</v>
      </c>
    </row>
    <row r="30" spans="1:14" x14ac:dyDescent="0.25">
      <c r="A30" s="5">
        <f t="shared" si="1"/>
        <v>7</v>
      </c>
      <c r="B30" s="3" t="s">
        <v>500</v>
      </c>
      <c r="C30" s="3" t="s">
        <v>501</v>
      </c>
      <c r="D30" s="3" t="s">
        <v>84</v>
      </c>
      <c r="E30" s="3" t="s">
        <v>502</v>
      </c>
      <c r="F30" s="85">
        <v>405592220018</v>
      </c>
      <c r="G30" s="4">
        <v>42738</v>
      </c>
      <c r="H30" s="3" t="s">
        <v>503</v>
      </c>
      <c r="I30" s="54">
        <v>9204767214</v>
      </c>
      <c r="J30" s="72" t="s">
        <v>504</v>
      </c>
      <c r="K30" s="53" t="s">
        <v>8</v>
      </c>
      <c r="L30" s="54">
        <v>9292484447</v>
      </c>
      <c r="M30" s="3" t="s">
        <v>35</v>
      </c>
      <c r="N30" s="6" t="s">
        <v>511</v>
      </c>
    </row>
    <row r="31" spans="1:14" x14ac:dyDescent="0.25">
      <c r="A31" s="5">
        <f t="shared" si="1"/>
        <v>8</v>
      </c>
      <c r="B31" s="3" t="s">
        <v>539</v>
      </c>
      <c r="C31" s="3" t="s">
        <v>540</v>
      </c>
      <c r="D31" s="3" t="s">
        <v>151</v>
      </c>
      <c r="E31" s="3" t="s">
        <v>541</v>
      </c>
      <c r="F31" s="85">
        <v>405592220014</v>
      </c>
      <c r="G31" s="4">
        <v>42795</v>
      </c>
      <c r="H31" s="3" t="s">
        <v>542</v>
      </c>
      <c r="I31" s="54">
        <v>9064549580</v>
      </c>
      <c r="J31" s="72"/>
      <c r="K31" s="53" t="s">
        <v>8</v>
      </c>
      <c r="L31" s="54">
        <v>9912032325</v>
      </c>
      <c r="M31" s="3" t="s">
        <v>35</v>
      </c>
      <c r="N31" s="6" t="s">
        <v>543</v>
      </c>
    </row>
    <row r="32" spans="1:14" s="94" customFormat="1" x14ac:dyDescent="0.25">
      <c r="A32" s="95">
        <f t="shared" si="1"/>
        <v>9</v>
      </c>
      <c r="B32" s="96" t="s">
        <v>574</v>
      </c>
      <c r="C32" s="96" t="s">
        <v>575</v>
      </c>
      <c r="D32" s="96" t="s">
        <v>576</v>
      </c>
      <c r="E32" s="96" t="s">
        <v>577</v>
      </c>
      <c r="F32" s="97"/>
      <c r="G32" s="81">
        <v>42745</v>
      </c>
      <c r="H32" s="96" t="s">
        <v>578</v>
      </c>
      <c r="I32" s="98">
        <v>9205621971</v>
      </c>
      <c r="J32" s="99" t="s">
        <v>579</v>
      </c>
      <c r="K32" s="79" t="s">
        <v>8</v>
      </c>
      <c r="L32" s="98">
        <v>9479666939</v>
      </c>
      <c r="M32" s="96" t="s">
        <v>35</v>
      </c>
      <c r="N32" s="100" t="s">
        <v>580</v>
      </c>
    </row>
    <row r="33" spans="1:14" s="94" customFormat="1" x14ac:dyDescent="0.25">
      <c r="A33" s="95">
        <f t="shared" si="1"/>
        <v>10</v>
      </c>
      <c r="B33" s="96" t="s">
        <v>607</v>
      </c>
      <c r="C33" s="96" t="s">
        <v>608</v>
      </c>
      <c r="D33" s="96" t="s">
        <v>8</v>
      </c>
      <c r="E33" s="96" t="s">
        <v>8</v>
      </c>
      <c r="F33" s="97"/>
      <c r="G33" s="81">
        <v>42864</v>
      </c>
      <c r="H33" s="96" t="s">
        <v>609</v>
      </c>
      <c r="I33" s="98">
        <v>9513474549</v>
      </c>
      <c r="J33" s="99" t="s">
        <v>610</v>
      </c>
      <c r="K33" s="79" t="s">
        <v>8</v>
      </c>
      <c r="L33" s="98" t="s">
        <v>8</v>
      </c>
      <c r="M33" s="96" t="s">
        <v>35</v>
      </c>
      <c r="N33" s="100" t="s">
        <v>611</v>
      </c>
    </row>
    <row r="34" spans="1:14" s="94" customFormat="1" x14ac:dyDescent="0.25">
      <c r="A34" s="95">
        <f t="shared" si="1"/>
        <v>11</v>
      </c>
      <c r="B34" s="96" t="s">
        <v>662</v>
      </c>
      <c r="C34" s="96" t="s">
        <v>663</v>
      </c>
      <c r="D34" s="96" t="s">
        <v>664</v>
      </c>
      <c r="E34" s="96" t="s">
        <v>665</v>
      </c>
      <c r="F34" s="97"/>
      <c r="G34" s="81">
        <v>42633</v>
      </c>
      <c r="H34" s="96" t="s">
        <v>666</v>
      </c>
      <c r="I34" s="98">
        <v>9631072541</v>
      </c>
      <c r="J34" s="99" t="s">
        <v>667</v>
      </c>
      <c r="K34" s="79" t="s">
        <v>8</v>
      </c>
      <c r="L34" s="98">
        <v>9557010197</v>
      </c>
      <c r="M34" s="96" t="s">
        <v>668</v>
      </c>
      <c r="N34" s="100" t="s">
        <v>669</v>
      </c>
    </row>
    <row r="35" spans="1:14" s="94" customFormat="1" x14ac:dyDescent="0.25">
      <c r="A35" s="95">
        <f t="shared" si="1"/>
        <v>12</v>
      </c>
      <c r="B35" s="96" t="s">
        <v>755</v>
      </c>
      <c r="C35" s="96" t="s">
        <v>756</v>
      </c>
      <c r="D35" s="96" t="s">
        <v>86</v>
      </c>
      <c r="E35" s="96" t="s">
        <v>42</v>
      </c>
      <c r="F35" s="97"/>
      <c r="G35" s="81">
        <v>43011</v>
      </c>
      <c r="H35" s="96" t="s">
        <v>757</v>
      </c>
      <c r="I35" s="98">
        <v>9398241723</v>
      </c>
      <c r="J35" s="99" t="s">
        <v>758</v>
      </c>
      <c r="K35" s="79" t="s">
        <v>8</v>
      </c>
      <c r="L35" s="98">
        <v>9398241723</v>
      </c>
      <c r="M35" s="96" t="s">
        <v>324</v>
      </c>
      <c r="N35" s="100" t="s">
        <v>889</v>
      </c>
    </row>
    <row r="36" spans="1:14" s="94" customFormat="1" x14ac:dyDescent="0.25">
      <c r="A36" s="95">
        <v>13</v>
      </c>
      <c r="B36" s="96" t="s">
        <v>890</v>
      </c>
      <c r="C36" s="96" t="s">
        <v>891</v>
      </c>
      <c r="D36" s="96" t="s">
        <v>87</v>
      </c>
      <c r="E36" s="96" t="s">
        <v>892</v>
      </c>
      <c r="F36" s="97"/>
      <c r="G36" s="81" t="s">
        <v>893</v>
      </c>
      <c r="H36" s="96" t="s">
        <v>894</v>
      </c>
      <c r="I36" s="98">
        <v>9702481933</v>
      </c>
      <c r="J36" s="99" t="s">
        <v>891</v>
      </c>
      <c r="K36" s="79" t="s">
        <v>895</v>
      </c>
      <c r="L36" s="98"/>
      <c r="M36" s="96" t="s">
        <v>35</v>
      </c>
      <c r="N36" s="100" t="s">
        <v>896</v>
      </c>
    </row>
    <row r="37" spans="1:14" x14ac:dyDescent="0.25">
      <c r="A37" s="5" t="str">
        <f t="shared" ref="A37:A53" si="2">IF(B37="","",A36+1)</f>
        <v/>
      </c>
      <c r="B37" s="3"/>
      <c r="C37" s="3"/>
      <c r="D37" s="3"/>
      <c r="E37" s="3"/>
      <c r="F37" s="85"/>
      <c r="G37" s="4"/>
      <c r="H37" s="3"/>
      <c r="I37" s="54"/>
      <c r="J37" s="72"/>
      <c r="K37" s="53"/>
      <c r="L37" s="54"/>
      <c r="M37" s="3"/>
      <c r="N37" s="6"/>
    </row>
    <row r="38" spans="1:14" x14ac:dyDescent="0.25">
      <c r="A38" s="5" t="str">
        <f t="shared" si="2"/>
        <v/>
      </c>
      <c r="B38" s="3"/>
      <c r="C38" s="3"/>
      <c r="D38" s="3"/>
      <c r="E38" s="3"/>
      <c r="F38" s="85"/>
      <c r="G38" s="4"/>
      <c r="H38" s="3"/>
      <c r="I38" s="54"/>
      <c r="J38" s="72"/>
      <c r="K38" s="53"/>
      <c r="L38" s="54"/>
      <c r="M38" s="3"/>
      <c r="N38" s="6"/>
    </row>
    <row r="39" spans="1:14" x14ac:dyDescent="0.25">
      <c r="A39" s="5" t="str">
        <f t="shared" si="2"/>
        <v/>
      </c>
      <c r="B39" s="3"/>
      <c r="C39" s="3"/>
      <c r="D39" s="3"/>
      <c r="E39" s="3"/>
      <c r="F39" s="85"/>
      <c r="G39" s="4"/>
      <c r="H39" s="3"/>
      <c r="I39" s="54"/>
      <c r="J39" s="72"/>
      <c r="K39" s="53"/>
      <c r="L39" s="54"/>
      <c r="M39" s="3"/>
      <c r="N39" s="6"/>
    </row>
    <row r="40" spans="1:14" x14ac:dyDescent="0.25">
      <c r="A40" s="5" t="str">
        <f t="shared" si="2"/>
        <v/>
      </c>
      <c r="B40" s="3"/>
      <c r="C40" s="3"/>
      <c r="D40" s="3"/>
      <c r="E40" s="3"/>
      <c r="F40" s="85"/>
      <c r="G40" s="4"/>
      <c r="H40" s="3"/>
      <c r="I40" s="54"/>
      <c r="J40" s="72"/>
      <c r="K40" s="53"/>
      <c r="L40" s="54"/>
      <c r="M40" s="3"/>
      <c r="N40" s="6"/>
    </row>
    <row r="41" spans="1:14" x14ac:dyDescent="0.25">
      <c r="A41" s="5" t="str">
        <f t="shared" si="2"/>
        <v/>
      </c>
      <c r="B41" s="3"/>
      <c r="C41" s="3"/>
      <c r="D41" s="3"/>
      <c r="E41" s="3"/>
      <c r="F41" s="85"/>
      <c r="G41" s="4"/>
      <c r="H41" s="3"/>
      <c r="I41" s="54"/>
      <c r="J41" s="72"/>
      <c r="K41" s="53"/>
      <c r="L41" s="54"/>
      <c r="M41" s="3"/>
      <c r="N41" s="6"/>
    </row>
    <row r="42" spans="1:14" x14ac:dyDescent="0.25">
      <c r="A42" s="5" t="str">
        <f t="shared" si="2"/>
        <v/>
      </c>
      <c r="B42" s="3"/>
      <c r="C42" s="3"/>
      <c r="D42" s="3"/>
      <c r="E42" s="3"/>
      <c r="F42" s="85"/>
      <c r="G42" s="4"/>
      <c r="H42" s="3"/>
      <c r="I42" s="54"/>
      <c r="J42" s="72"/>
      <c r="K42" s="53"/>
      <c r="L42" s="54"/>
      <c r="M42" s="3"/>
      <c r="N42" s="6"/>
    </row>
    <row r="43" spans="1:14" x14ac:dyDescent="0.25">
      <c r="A43" s="5" t="str">
        <f t="shared" si="2"/>
        <v/>
      </c>
      <c r="B43" s="3"/>
      <c r="C43" s="3"/>
      <c r="D43" s="3"/>
      <c r="E43" s="3"/>
      <c r="F43" s="85"/>
      <c r="G43" s="4"/>
      <c r="H43" s="3"/>
      <c r="I43" s="54"/>
      <c r="J43" s="72"/>
      <c r="K43" s="53"/>
      <c r="L43" s="54"/>
      <c r="M43" s="3"/>
      <c r="N43" s="6"/>
    </row>
    <row r="44" spans="1:14" x14ac:dyDescent="0.25">
      <c r="A44" s="5" t="str">
        <f t="shared" si="2"/>
        <v/>
      </c>
      <c r="B44" s="3"/>
      <c r="C44" s="3"/>
      <c r="D44" s="3"/>
      <c r="E44" s="3"/>
      <c r="F44" s="85"/>
      <c r="G44" s="4"/>
      <c r="H44" s="3"/>
      <c r="I44" s="54"/>
      <c r="J44" s="72"/>
      <c r="K44" s="53"/>
      <c r="L44" s="54"/>
      <c r="M44" s="3"/>
      <c r="N44" s="6"/>
    </row>
    <row r="45" spans="1:14" x14ac:dyDescent="0.25">
      <c r="A45" s="5" t="str">
        <f t="shared" si="2"/>
        <v/>
      </c>
      <c r="B45" s="3"/>
      <c r="C45" s="3"/>
      <c r="D45" s="3"/>
      <c r="E45" s="3"/>
      <c r="F45" s="85"/>
      <c r="G45" s="4"/>
      <c r="H45" s="3"/>
      <c r="I45" s="54"/>
      <c r="J45" s="72"/>
      <c r="K45" s="53"/>
      <c r="L45" s="54"/>
      <c r="M45" s="3"/>
      <c r="N45" s="6"/>
    </row>
    <row r="46" spans="1:14" x14ac:dyDescent="0.25">
      <c r="A46" s="5" t="str">
        <f t="shared" si="2"/>
        <v/>
      </c>
      <c r="B46" s="3"/>
      <c r="C46" s="3"/>
      <c r="D46" s="3"/>
      <c r="E46" s="3"/>
      <c r="F46" s="85"/>
      <c r="G46" s="4"/>
      <c r="H46" s="3"/>
      <c r="I46" s="54"/>
      <c r="J46" s="72"/>
      <c r="K46" s="53"/>
      <c r="L46" s="54"/>
      <c r="M46" s="3"/>
      <c r="N46" s="6"/>
    </row>
    <row r="47" spans="1:14" x14ac:dyDescent="0.25">
      <c r="A47" s="5" t="str">
        <f t="shared" si="2"/>
        <v/>
      </c>
      <c r="B47" s="3"/>
      <c r="C47" s="3"/>
      <c r="D47" s="3"/>
      <c r="E47" s="3"/>
      <c r="F47" s="85"/>
      <c r="G47" s="4"/>
      <c r="H47" s="3"/>
      <c r="I47" s="54"/>
      <c r="J47" s="72"/>
      <c r="K47" s="53"/>
      <c r="L47" s="54"/>
      <c r="M47" s="3"/>
      <c r="N47" s="6"/>
    </row>
    <row r="48" spans="1:14" x14ac:dyDescent="0.25">
      <c r="A48" s="5" t="str">
        <f t="shared" si="2"/>
        <v/>
      </c>
      <c r="B48" s="3"/>
      <c r="C48" s="3"/>
      <c r="D48" s="3"/>
      <c r="E48" s="3"/>
      <c r="F48" s="85"/>
      <c r="G48" s="4"/>
      <c r="H48" s="3"/>
      <c r="I48" s="54"/>
      <c r="J48" s="72"/>
      <c r="K48" s="53"/>
      <c r="L48" s="54"/>
      <c r="M48" s="3"/>
      <c r="N48" s="6"/>
    </row>
    <row r="49" spans="1:14" x14ac:dyDescent="0.25">
      <c r="A49" s="5" t="str">
        <f t="shared" si="2"/>
        <v/>
      </c>
      <c r="B49" s="3"/>
      <c r="C49" s="3"/>
      <c r="D49" s="3"/>
      <c r="E49" s="3"/>
      <c r="F49" s="85"/>
      <c r="G49" s="4"/>
      <c r="H49" s="3"/>
      <c r="I49" s="54"/>
      <c r="J49" s="72"/>
      <c r="K49" s="53"/>
      <c r="L49" s="54"/>
      <c r="M49" s="3"/>
      <c r="N49" s="6"/>
    </row>
    <row r="50" spans="1:14" x14ac:dyDescent="0.25">
      <c r="A50" s="5" t="str">
        <f t="shared" si="2"/>
        <v/>
      </c>
      <c r="B50" s="3"/>
      <c r="C50" s="3"/>
      <c r="D50" s="3"/>
      <c r="E50" s="3"/>
      <c r="F50" s="85"/>
      <c r="G50" s="4"/>
      <c r="H50" s="3"/>
      <c r="I50" s="54"/>
      <c r="J50" s="72"/>
      <c r="K50" s="53"/>
      <c r="L50" s="54"/>
      <c r="M50" s="3"/>
      <c r="N50" s="6"/>
    </row>
    <row r="51" spans="1:14" x14ac:dyDescent="0.25">
      <c r="A51" s="5" t="str">
        <f t="shared" si="2"/>
        <v/>
      </c>
      <c r="B51" s="3"/>
      <c r="C51" s="3"/>
      <c r="D51" s="3"/>
      <c r="E51" s="3"/>
      <c r="F51" s="85"/>
      <c r="G51" s="4"/>
      <c r="H51" s="3"/>
      <c r="I51" s="54"/>
      <c r="J51" s="72"/>
      <c r="K51" s="53"/>
      <c r="L51" s="54"/>
      <c r="M51" s="3"/>
      <c r="N51" s="6"/>
    </row>
    <row r="52" spans="1:14" x14ac:dyDescent="0.25">
      <c r="A52" s="5" t="str">
        <f t="shared" si="2"/>
        <v/>
      </c>
      <c r="B52" s="3"/>
      <c r="C52" s="3"/>
      <c r="D52" s="3"/>
      <c r="E52" s="3"/>
      <c r="F52" s="85"/>
      <c r="G52" s="4"/>
      <c r="H52" s="3"/>
      <c r="I52" s="54"/>
      <c r="J52" s="72"/>
      <c r="K52" s="53"/>
      <c r="L52" s="54"/>
      <c r="M52" s="3"/>
      <c r="N52" s="6"/>
    </row>
    <row r="53" spans="1:14" ht="15.75" thickBot="1" x14ac:dyDescent="0.3">
      <c r="A53" s="5" t="str">
        <f t="shared" si="2"/>
        <v/>
      </c>
      <c r="B53" s="8"/>
      <c r="C53" s="8"/>
      <c r="D53" s="8"/>
      <c r="E53" s="8"/>
      <c r="F53" s="86"/>
      <c r="G53" s="9"/>
      <c r="H53" s="8"/>
      <c r="I53" s="65"/>
      <c r="J53" s="73"/>
      <c r="K53" s="69"/>
      <c r="L53" s="65"/>
      <c r="M53" s="8"/>
      <c r="N53" s="10"/>
    </row>
  </sheetData>
  <pageMargins left="0.7" right="0.7" top="0.75" bottom="0.75" header="0.3" footer="0.3"/>
  <pageSetup scale="65" orientation="landscape" horizontalDpi="4294967294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D38C-25B7-4706-96F3-AF992DED9D57}">
  <dimension ref="A1:N51"/>
  <sheetViews>
    <sheetView view="pageBreakPreview" zoomScaleNormal="80" zoomScaleSheetLayoutView="100" workbookViewId="0">
      <selection activeCell="D36" sqref="D36"/>
    </sheetView>
  </sheetViews>
  <sheetFormatPr defaultRowHeight="15" x14ac:dyDescent="0.25"/>
  <cols>
    <col min="1" max="1" width="8.42578125" style="1" customWidth="1"/>
    <col min="2" max="2" width="15.140625" customWidth="1"/>
    <col min="3" max="3" width="19.5703125" customWidth="1"/>
    <col min="4" max="4" width="19.42578125" customWidth="1"/>
    <col min="5" max="5" width="18.7109375" customWidth="1"/>
    <col min="6" max="6" width="18.7109375" style="87" customWidth="1"/>
    <col min="7" max="7" width="21.5703125" style="2" customWidth="1"/>
    <col min="8" max="8" width="33.5703125" customWidth="1"/>
    <col min="9" max="9" width="20.28515625" style="66" customWidth="1"/>
    <col min="10" max="10" width="30" customWidth="1"/>
    <col min="11" max="11" width="26.42578125" style="1" customWidth="1"/>
    <col min="12" max="12" width="20.28515625" style="66" customWidth="1"/>
    <col min="13" max="13" width="22.140625" customWidth="1"/>
    <col min="14" max="14" width="88.42578125" customWidth="1"/>
  </cols>
  <sheetData>
    <row r="1" spans="1:14" ht="15.75" thickBot="1" x14ac:dyDescent="0.3">
      <c r="A1" s="15" t="s">
        <v>31</v>
      </c>
      <c r="B1" s="16" t="s">
        <v>0</v>
      </c>
      <c r="C1" s="16" t="s">
        <v>1</v>
      </c>
      <c r="D1" s="16" t="s">
        <v>83</v>
      </c>
      <c r="E1" s="16" t="s">
        <v>2</v>
      </c>
      <c r="F1" s="83" t="s">
        <v>942</v>
      </c>
      <c r="G1" s="17" t="s">
        <v>3</v>
      </c>
      <c r="H1" s="16" t="s">
        <v>5</v>
      </c>
      <c r="I1" s="63" t="s">
        <v>244</v>
      </c>
      <c r="J1" s="38" t="s">
        <v>245</v>
      </c>
      <c r="K1" s="67" t="s">
        <v>302</v>
      </c>
      <c r="L1" s="63" t="s">
        <v>244</v>
      </c>
      <c r="M1" s="16" t="s">
        <v>34</v>
      </c>
      <c r="N1" s="18" t="s">
        <v>4</v>
      </c>
    </row>
    <row r="2" spans="1:14" x14ac:dyDescent="0.25">
      <c r="A2" s="11">
        <f>IF(B2="","",1)</f>
        <v>1</v>
      </c>
      <c r="B2" s="12" t="s">
        <v>320</v>
      </c>
      <c r="C2" s="12" t="s">
        <v>321</v>
      </c>
      <c r="D2" s="12" t="s">
        <v>145</v>
      </c>
      <c r="E2" s="12" t="s">
        <v>322</v>
      </c>
      <c r="F2" s="84">
        <v>409941210011</v>
      </c>
      <c r="G2" s="13">
        <v>42536</v>
      </c>
      <c r="H2" s="12" t="s">
        <v>323</v>
      </c>
      <c r="I2" s="64">
        <v>9567639432</v>
      </c>
      <c r="J2" s="12" t="s">
        <v>323</v>
      </c>
      <c r="K2" s="71" t="s">
        <v>897</v>
      </c>
      <c r="L2" s="64">
        <v>9567639432</v>
      </c>
      <c r="M2" s="12" t="s">
        <v>324</v>
      </c>
      <c r="N2" s="14" t="s">
        <v>325</v>
      </c>
    </row>
    <row r="3" spans="1:14" x14ac:dyDescent="0.25">
      <c r="A3" s="5">
        <f>IF(B3="","",A2+1)</f>
        <v>2</v>
      </c>
      <c r="B3" s="3" t="s">
        <v>339</v>
      </c>
      <c r="C3" s="3" t="s">
        <v>340</v>
      </c>
      <c r="D3" s="3" t="s">
        <v>173</v>
      </c>
      <c r="E3" s="3" t="s">
        <v>341</v>
      </c>
      <c r="F3" s="85">
        <v>467011210009</v>
      </c>
      <c r="G3" s="4">
        <v>42520</v>
      </c>
      <c r="H3" s="3" t="s">
        <v>342</v>
      </c>
      <c r="I3" s="54">
        <v>9096461991</v>
      </c>
      <c r="J3" s="40" t="s">
        <v>343</v>
      </c>
      <c r="K3" s="40" t="s">
        <v>342</v>
      </c>
      <c r="L3" s="54">
        <v>9096461991</v>
      </c>
      <c r="M3" s="3" t="s">
        <v>35</v>
      </c>
      <c r="N3" s="6" t="s">
        <v>344</v>
      </c>
    </row>
    <row r="4" spans="1:14" x14ac:dyDescent="0.25">
      <c r="A4" s="5">
        <f t="shared" ref="A4:A8" si="0">IF(B4="","",A3+1)</f>
        <v>3</v>
      </c>
      <c r="B4" s="3" t="s">
        <v>369</v>
      </c>
      <c r="C4" s="3" t="s">
        <v>371</v>
      </c>
      <c r="D4" s="3" t="s">
        <v>84</v>
      </c>
      <c r="E4" s="3" t="s">
        <v>822</v>
      </c>
      <c r="F4" s="85">
        <v>129788210179</v>
      </c>
      <c r="G4" s="4">
        <v>42257</v>
      </c>
      <c r="H4" s="3" t="s">
        <v>529</v>
      </c>
      <c r="I4" s="54">
        <v>9089587320</v>
      </c>
      <c r="J4" s="40"/>
      <c r="K4" s="72" t="s">
        <v>898</v>
      </c>
      <c r="L4" s="54">
        <v>9089587320</v>
      </c>
      <c r="M4" s="3"/>
      <c r="N4" s="6" t="s">
        <v>899</v>
      </c>
    </row>
    <row r="5" spans="1:14" s="94" customFormat="1" x14ac:dyDescent="0.25">
      <c r="A5" s="95">
        <f t="shared" si="0"/>
        <v>4</v>
      </c>
      <c r="B5" s="96" t="s">
        <v>444</v>
      </c>
      <c r="C5" s="96" t="s">
        <v>450</v>
      </c>
      <c r="D5" s="96" t="s">
        <v>145</v>
      </c>
      <c r="E5" s="96" t="s">
        <v>446</v>
      </c>
      <c r="F5" s="97"/>
      <c r="G5" s="81">
        <v>42582</v>
      </c>
      <c r="H5" s="96" t="s">
        <v>447</v>
      </c>
      <c r="I5" s="98">
        <v>9127740841</v>
      </c>
      <c r="J5" s="108" t="s">
        <v>448</v>
      </c>
      <c r="K5" s="99" t="s">
        <v>900</v>
      </c>
      <c r="L5" s="98">
        <v>9127740841</v>
      </c>
      <c r="M5" s="108" t="s">
        <v>35</v>
      </c>
      <c r="N5" s="100" t="s">
        <v>449</v>
      </c>
    </row>
    <row r="6" spans="1:14" x14ac:dyDescent="0.25">
      <c r="A6" s="5">
        <f t="shared" si="0"/>
        <v>5</v>
      </c>
      <c r="B6" s="3" t="s">
        <v>823</v>
      </c>
      <c r="C6" s="3" t="s">
        <v>824</v>
      </c>
      <c r="D6" s="3" t="s">
        <v>151</v>
      </c>
      <c r="E6" s="3" t="s">
        <v>825</v>
      </c>
      <c r="F6" s="85">
        <v>467012210018</v>
      </c>
      <c r="G6" s="4">
        <v>42355</v>
      </c>
      <c r="H6" s="3" t="s">
        <v>826</v>
      </c>
      <c r="I6" s="54">
        <v>9300498640</v>
      </c>
      <c r="J6" s="40" t="s">
        <v>827</v>
      </c>
      <c r="K6" s="3" t="s">
        <v>826</v>
      </c>
      <c r="L6" s="54">
        <v>9300498640</v>
      </c>
      <c r="M6" s="3" t="s">
        <v>828</v>
      </c>
      <c r="N6" s="6" t="s">
        <v>829</v>
      </c>
    </row>
    <row r="7" spans="1:14" s="94" customFormat="1" x14ac:dyDescent="0.25">
      <c r="A7" s="95">
        <v>6</v>
      </c>
      <c r="B7" s="96" t="s">
        <v>853</v>
      </c>
      <c r="C7" s="96" t="s">
        <v>854</v>
      </c>
      <c r="D7" s="96" t="s">
        <v>162</v>
      </c>
      <c r="E7" s="96" t="s">
        <v>901</v>
      </c>
      <c r="F7" s="97"/>
      <c r="G7" s="81">
        <v>42303</v>
      </c>
      <c r="H7" s="96" t="s">
        <v>902</v>
      </c>
      <c r="I7" s="98">
        <v>9128913625</v>
      </c>
      <c r="J7" s="108" t="s">
        <v>903</v>
      </c>
      <c r="K7" s="108" t="s">
        <v>904</v>
      </c>
      <c r="L7" s="98">
        <v>9128913625</v>
      </c>
      <c r="M7" s="96" t="s">
        <v>191</v>
      </c>
      <c r="N7" s="100" t="s">
        <v>905</v>
      </c>
    </row>
    <row r="8" spans="1:14" x14ac:dyDescent="0.25">
      <c r="A8" s="5">
        <f t="shared" si="0"/>
        <v>7</v>
      </c>
      <c r="B8" s="3" t="s">
        <v>862</v>
      </c>
      <c r="C8" s="3" t="s">
        <v>863</v>
      </c>
      <c r="D8" s="3" t="s">
        <v>145</v>
      </c>
      <c r="E8" s="3" t="s">
        <v>864</v>
      </c>
      <c r="F8" s="85">
        <v>405592210015</v>
      </c>
      <c r="G8" s="4">
        <v>42249</v>
      </c>
      <c r="H8" s="3" t="s">
        <v>906</v>
      </c>
      <c r="I8" s="54">
        <v>9854604367</v>
      </c>
      <c r="J8" s="40" t="s">
        <v>907</v>
      </c>
      <c r="K8" s="72" t="s">
        <v>908</v>
      </c>
      <c r="L8" s="54">
        <v>9810694568</v>
      </c>
      <c r="M8" s="3" t="s">
        <v>191</v>
      </c>
      <c r="N8" s="6" t="s">
        <v>909</v>
      </c>
    </row>
    <row r="9" spans="1:14" x14ac:dyDescent="0.25">
      <c r="A9" s="5">
        <f t="shared" ref="A9:A20" si="1">IF(B9="","",A8+1)</f>
        <v>8</v>
      </c>
      <c r="B9" s="3" t="s">
        <v>1025</v>
      </c>
      <c r="C9" s="3" t="s">
        <v>1026</v>
      </c>
      <c r="D9" s="3"/>
      <c r="E9" s="3"/>
      <c r="F9" s="85">
        <v>405592210006</v>
      </c>
      <c r="G9" s="4" t="s">
        <v>372</v>
      </c>
      <c r="H9" s="3"/>
      <c r="I9" s="54"/>
      <c r="J9" s="40"/>
      <c r="K9" s="53"/>
      <c r="L9" s="54"/>
      <c r="M9" s="3"/>
      <c r="N9" s="6"/>
    </row>
    <row r="10" spans="1:14" x14ac:dyDescent="0.25">
      <c r="A10" s="5" t="str">
        <f t="shared" si="1"/>
        <v/>
      </c>
      <c r="B10" s="3"/>
      <c r="C10" s="3"/>
      <c r="D10" s="3"/>
      <c r="E10" s="3"/>
      <c r="F10" s="85"/>
      <c r="G10" s="4"/>
      <c r="H10" s="3"/>
      <c r="I10" s="54"/>
      <c r="J10" s="40"/>
      <c r="K10" s="53"/>
      <c r="L10" s="54"/>
      <c r="M10" s="3"/>
      <c r="N10" s="6"/>
    </row>
    <row r="11" spans="1:14" x14ac:dyDescent="0.25">
      <c r="A11" s="5" t="str">
        <f t="shared" si="1"/>
        <v/>
      </c>
      <c r="B11" s="3"/>
      <c r="C11" s="3"/>
      <c r="D11" s="3"/>
      <c r="E11" s="3"/>
      <c r="F11" s="85"/>
      <c r="G11" s="4"/>
      <c r="H11" s="3"/>
      <c r="I11" s="54"/>
      <c r="J11" s="40"/>
      <c r="K11" s="53"/>
      <c r="L11" s="54"/>
      <c r="M11" s="3"/>
      <c r="N11" s="6"/>
    </row>
    <row r="12" spans="1:14" x14ac:dyDescent="0.25">
      <c r="A12" s="5" t="str">
        <f t="shared" si="1"/>
        <v/>
      </c>
      <c r="B12" s="3"/>
      <c r="C12" s="3"/>
      <c r="D12" s="3"/>
      <c r="E12" s="3"/>
      <c r="F12" s="85"/>
      <c r="G12" s="4"/>
      <c r="H12" s="3"/>
      <c r="I12" s="54"/>
      <c r="J12" s="40"/>
      <c r="K12" s="53"/>
      <c r="L12" s="54"/>
      <c r="M12" s="3"/>
      <c r="N12" s="6"/>
    </row>
    <row r="13" spans="1:14" x14ac:dyDescent="0.25">
      <c r="A13" s="5" t="str">
        <f t="shared" si="1"/>
        <v/>
      </c>
      <c r="B13" s="3"/>
      <c r="C13" s="3"/>
      <c r="D13" s="3"/>
      <c r="E13" s="3"/>
      <c r="F13" s="85"/>
      <c r="G13" s="4"/>
      <c r="H13" s="3"/>
      <c r="I13" s="54"/>
      <c r="J13" s="40"/>
      <c r="K13" s="53"/>
      <c r="L13" s="54"/>
      <c r="M13" s="3"/>
      <c r="N13" s="6"/>
    </row>
    <row r="14" spans="1:14" x14ac:dyDescent="0.25">
      <c r="A14" s="5" t="str">
        <f t="shared" si="1"/>
        <v/>
      </c>
      <c r="B14" s="3"/>
      <c r="C14" s="3"/>
      <c r="D14" s="3"/>
      <c r="E14" s="3"/>
      <c r="F14" s="85"/>
      <c r="G14" s="4"/>
      <c r="H14" s="3"/>
      <c r="I14" s="54"/>
      <c r="J14" s="40"/>
      <c r="K14" s="53"/>
      <c r="L14" s="54"/>
      <c r="M14" s="3"/>
      <c r="N14" s="6"/>
    </row>
    <row r="15" spans="1:14" x14ac:dyDescent="0.25">
      <c r="A15" s="5" t="str">
        <f t="shared" si="1"/>
        <v/>
      </c>
      <c r="B15" s="3"/>
      <c r="C15" s="3"/>
      <c r="D15" s="3"/>
      <c r="E15" s="3"/>
      <c r="F15" s="85"/>
      <c r="G15" s="4"/>
      <c r="H15" s="3"/>
      <c r="I15" s="54"/>
      <c r="J15" s="40"/>
      <c r="K15" s="53"/>
      <c r="L15" s="54"/>
      <c r="M15" s="3"/>
      <c r="N15" s="6"/>
    </row>
    <row r="16" spans="1:14" x14ac:dyDescent="0.25">
      <c r="A16" s="5" t="str">
        <f t="shared" si="1"/>
        <v/>
      </c>
      <c r="B16" s="3"/>
      <c r="C16" s="3"/>
      <c r="D16" s="3"/>
      <c r="E16" s="3"/>
      <c r="F16" s="85"/>
      <c r="G16" s="4"/>
      <c r="H16" s="3"/>
      <c r="I16" s="54"/>
      <c r="J16" s="40"/>
      <c r="K16" s="53"/>
      <c r="L16" s="54"/>
      <c r="M16" s="3"/>
      <c r="N16" s="6"/>
    </row>
    <row r="17" spans="1:14" x14ac:dyDescent="0.25">
      <c r="A17" s="5" t="str">
        <f t="shared" si="1"/>
        <v/>
      </c>
      <c r="B17" s="3"/>
      <c r="C17" s="3"/>
      <c r="D17" s="3"/>
      <c r="E17" s="3"/>
      <c r="F17" s="85"/>
      <c r="G17" s="4"/>
      <c r="H17" s="3"/>
      <c r="I17" s="54"/>
      <c r="J17" s="40"/>
      <c r="K17" s="53"/>
      <c r="L17" s="54"/>
      <c r="M17" s="3"/>
      <c r="N17" s="6"/>
    </row>
    <row r="18" spans="1:14" x14ac:dyDescent="0.25">
      <c r="A18" s="5" t="str">
        <f t="shared" si="1"/>
        <v/>
      </c>
      <c r="B18" s="3"/>
      <c r="C18" s="3"/>
      <c r="D18" s="3"/>
      <c r="E18" s="3"/>
      <c r="F18" s="85"/>
      <c r="G18" s="4"/>
      <c r="H18" s="3"/>
      <c r="I18" s="54"/>
      <c r="J18" s="40"/>
      <c r="K18" s="53"/>
      <c r="L18" s="54"/>
      <c r="M18" s="3"/>
      <c r="N18" s="6"/>
    </row>
    <row r="19" spans="1:14" x14ac:dyDescent="0.25">
      <c r="A19" s="5" t="str">
        <f t="shared" si="1"/>
        <v/>
      </c>
      <c r="B19" s="3"/>
      <c r="C19" s="3"/>
      <c r="D19" s="3"/>
      <c r="E19" s="3"/>
      <c r="F19" s="85"/>
      <c r="G19" s="4"/>
      <c r="H19" s="3"/>
      <c r="I19" s="54"/>
      <c r="J19" s="40"/>
      <c r="K19" s="53"/>
      <c r="L19" s="54"/>
      <c r="M19" s="3"/>
      <c r="N19" s="6"/>
    </row>
    <row r="20" spans="1:14" ht="15.75" thickBot="1" x14ac:dyDescent="0.3">
      <c r="A20" s="5" t="str">
        <f t="shared" si="1"/>
        <v/>
      </c>
      <c r="B20" s="3"/>
      <c r="C20" s="3"/>
      <c r="D20" s="3"/>
      <c r="E20" s="3"/>
      <c r="F20" s="85"/>
      <c r="G20" s="4"/>
      <c r="H20" s="3"/>
      <c r="I20" s="54"/>
      <c r="J20" s="40"/>
      <c r="K20" s="53"/>
      <c r="L20" s="54"/>
      <c r="M20" s="3"/>
      <c r="N20" s="6"/>
    </row>
    <row r="21" spans="1:14" ht="15.75" thickBot="1" x14ac:dyDescent="0.3">
      <c r="A21" s="15" t="s">
        <v>30</v>
      </c>
      <c r="B21" s="16" t="s">
        <v>0</v>
      </c>
      <c r="C21" s="16" t="s">
        <v>1</v>
      </c>
      <c r="D21" s="16" t="s">
        <v>83</v>
      </c>
      <c r="E21" s="16" t="s">
        <v>2</v>
      </c>
      <c r="F21" s="83" t="s">
        <v>942</v>
      </c>
      <c r="G21" s="17" t="s">
        <v>3</v>
      </c>
      <c r="H21" s="16" t="s">
        <v>5</v>
      </c>
      <c r="I21" s="63" t="s">
        <v>244</v>
      </c>
      <c r="J21" s="38" t="s">
        <v>245</v>
      </c>
      <c r="K21" s="67" t="s">
        <v>302</v>
      </c>
      <c r="L21" s="63" t="s">
        <v>244</v>
      </c>
      <c r="M21" s="16" t="s">
        <v>34</v>
      </c>
      <c r="N21" s="18" t="s">
        <v>4</v>
      </c>
    </row>
    <row r="22" spans="1:14" s="94" customFormat="1" x14ac:dyDescent="0.25">
      <c r="A22" s="88">
        <f>IF(B22="","",1)</f>
        <v>1</v>
      </c>
      <c r="B22" s="89" t="s">
        <v>52</v>
      </c>
      <c r="C22" s="89" t="s">
        <v>53</v>
      </c>
      <c r="D22" s="96" t="s">
        <v>91</v>
      </c>
      <c r="E22" s="89" t="s">
        <v>54</v>
      </c>
      <c r="F22" s="90"/>
      <c r="G22" s="82">
        <v>42536</v>
      </c>
      <c r="H22" s="89" t="s">
        <v>55</v>
      </c>
      <c r="I22" s="91">
        <v>9364908346</v>
      </c>
      <c r="J22" s="109" t="s">
        <v>271</v>
      </c>
      <c r="K22" s="92" t="s">
        <v>303</v>
      </c>
      <c r="L22" s="91">
        <v>9639663600</v>
      </c>
      <c r="M22" s="89" t="s">
        <v>56</v>
      </c>
      <c r="N22" s="93" t="s">
        <v>57</v>
      </c>
    </row>
    <row r="23" spans="1:14" x14ac:dyDescent="0.25">
      <c r="A23" s="5">
        <f>IF(B23="","",A22+1)</f>
        <v>2</v>
      </c>
      <c r="B23" s="3" t="s">
        <v>125</v>
      </c>
      <c r="C23" s="3" t="s">
        <v>126</v>
      </c>
      <c r="D23" s="3" t="s">
        <v>84</v>
      </c>
      <c r="E23" s="3" t="s">
        <v>127</v>
      </c>
      <c r="F23" s="85">
        <v>129784210018</v>
      </c>
      <c r="G23" s="4">
        <v>42367</v>
      </c>
      <c r="H23" s="3" t="s">
        <v>128</v>
      </c>
      <c r="I23" s="54">
        <v>9912251886</v>
      </c>
      <c r="J23" s="40" t="s">
        <v>270</v>
      </c>
      <c r="K23" s="72" t="s">
        <v>910</v>
      </c>
      <c r="L23" s="54">
        <v>9012251885</v>
      </c>
      <c r="M23" s="3" t="s">
        <v>35</v>
      </c>
      <c r="N23" s="6" t="s">
        <v>129</v>
      </c>
    </row>
    <row r="24" spans="1:14" x14ac:dyDescent="0.25">
      <c r="A24" s="5">
        <f t="shared" ref="A24:A31" si="2">IF(B24="","",A23+1)</f>
        <v>3</v>
      </c>
      <c r="B24" s="3" t="s">
        <v>171</v>
      </c>
      <c r="C24" s="3" t="s">
        <v>172</v>
      </c>
      <c r="D24" s="3" t="s">
        <v>173</v>
      </c>
      <c r="E24" s="3" t="s">
        <v>174</v>
      </c>
      <c r="F24" s="85">
        <v>405592210003</v>
      </c>
      <c r="G24" s="4">
        <v>42520</v>
      </c>
      <c r="H24" s="3" t="s">
        <v>175</v>
      </c>
      <c r="I24" s="54">
        <v>9270431146</v>
      </c>
      <c r="J24" s="40" t="s">
        <v>269</v>
      </c>
      <c r="K24" s="72" t="s">
        <v>911</v>
      </c>
      <c r="L24" s="54">
        <v>9270431146</v>
      </c>
      <c r="M24" s="3" t="s">
        <v>35</v>
      </c>
      <c r="N24" s="6" t="s">
        <v>176</v>
      </c>
    </row>
    <row r="25" spans="1:14" x14ac:dyDescent="0.25">
      <c r="A25" s="5">
        <f t="shared" si="2"/>
        <v>4</v>
      </c>
      <c r="B25" s="3" t="s">
        <v>405</v>
      </c>
      <c r="C25" s="3" t="s">
        <v>411</v>
      </c>
      <c r="D25" s="3" t="s">
        <v>103</v>
      </c>
      <c r="E25" s="3" t="s">
        <v>412</v>
      </c>
      <c r="F25" s="85">
        <v>129784210235</v>
      </c>
      <c r="G25" s="4">
        <v>42224</v>
      </c>
      <c r="H25" s="3" t="s">
        <v>912</v>
      </c>
      <c r="I25" s="54">
        <v>9759240148</v>
      </c>
      <c r="J25" s="72" t="s">
        <v>409</v>
      </c>
      <c r="K25" s="72" t="s">
        <v>913</v>
      </c>
      <c r="L25" s="54">
        <v>9358338500</v>
      </c>
      <c r="M25" s="3" t="s">
        <v>35</v>
      </c>
      <c r="N25" s="6" t="s">
        <v>410</v>
      </c>
    </row>
    <row r="26" spans="1:14" x14ac:dyDescent="0.25">
      <c r="A26" s="5">
        <f t="shared" si="2"/>
        <v>5</v>
      </c>
      <c r="B26" s="3" t="s">
        <v>481</v>
      </c>
      <c r="C26" s="3" t="s">
        <v>482</v>
      </c>
      <c r="D26" s="3" t="s">
        <v>91</v>
      </c>
      <c r="E26" s="3" t="s">
        <v>483</v>
      </c>
      <c r="F26" s="85">
        <v>129784210247</v>
      </c>
      <c r="G26" s="4">
        <v>42410</v>
      </c>
      <c r="H26" s="3" t="s">
        <v>484</v>
      </c>
      <c r="I26" s="54">
        <v>9098205592</v>
      </c>
      <c r="J26" s="72" t="s">
        <v>485</v>
      </c>
      <c r="K26" s="72" t="s">
        <v>914</v>
      </c>
      <c r="L26" s="54">
        <v>9098205592</v>
      </c>
      <c r="M26" s="3" t="s">
        <v>36</v>
      </c>
      <c r="N26" s="6" t="s">
        <v>486</v>
      </c>
    </row>
    <row r="27" spans="1:14" x14ac:dyDescent="0.25">
      <c r="A27" s="5">
        <f t="shared" si="2"/>
        <v>6</v>
      </c>
      <c r="B27" s="3" t="s">
        <v>670</v>
      </c>
      <c r="C27" s="3" t="s">
        <v>671</v>
      </c>
      <c r="D27" s="3" t="s">
        <v>89</v>
      </c>
      <c r="E27" s="3" t="s">
        <v>242</v>
      </c>
      <c r="F27" s="85">
        <v>405592210004</v>
      </c>
      <c r="G27" s="4">
        <v>42318</v>
      </c>
      <c r="H27" s="3" t="s">
        <v>672</v>
      </c>
      <c r="I27" s="54">
        <v>9157139334</v>
      </c>
      <c r="J27" s="40" t="s">
        <v>673</v>
      </c>
      <c r="K27" s="72" t="s">
        <v>915</v>
      </c>
      <c r="L27" s="54">
        <v>9499311203</v>
      </c>
      <c r="M27" s="3" t="s">
        <v>191</v>
      </c>
      <c r="N27" s="6" t="s">
        <v>674</v>
      </c>
    </row>
    <row r="28" spans="1:14" s="94" customFormat="1" x14ac:dyDescent="0.25">
      <c r="A28" s="95">
        <f t="shared" si="2"/>
        <v>7</v>
      </c>
      <c r="B28" s="96" t="s">
        <v>749</v>
      </c>
      <c r="C28" s="96" t="s">
        <v>765</v>
      </c>
      <c r="D28" s="96" t="s">
        <v>453</v>
      </c>
      <c r="E28" s="96" t="s">
        <v>766</v>
      </c>
      <c r="F28" s="97"/>
      <c r="G28" s="81">
        <v>42950</v>
      </c>
      <c r="H28" s="96" t="s">
        <v>767</v>
      </c>
      <c r="I28" s="98">
        <v>9100881977</v>
      </c>
      <c r="J28" s="110" t="s">
        <v>768</v>
      </c>
      <c r="K28" s="99" t="s">
        <v>916</v>
      </c>
      <c r="L28" s="98">
        <v>9633784575</v>
      </c>
      <c r="M28" s="96" t="s">
        <v>72</v>
      </c>
      <c r="N28" s="100" t="s">
        <v>754</v>
      </c>
    </row>
    <row r="29" spans="1:14" x14ac:dyDescent="0.25">
      <c r="A29" s="5">
        <f t="shared" si="2"/>
        <v>8</v>
      </c>
      <c r="B29" s="3" t="s">
        <v>802</v>
      </c>
      <c r="C29" s="3" t="s">
        <v>806</v>
      </c>
      <c r="D29" s="3" t="s">
        <v>173</v>
      </c>
      <c r="E29" s="3" t="s">
        <v>807</v>
      </c>
      <c r="F29" s="85">
        <v>501903210023</v>
      </c>
      <c r="G29" s="4">
        <v>42454</v>
      </c>
      <c r="H29" s="3" t="s">
        <v>808</v>
      </c>
      <c r="I29" s="54">
        <v>9353807321</v>
      </c>
      <c r="J29" s="40"/>
      <c r="K29" s="72" t="s">
        <v>917</v>
      </c>
      <c r="L29" s="54">
        <v>9353807321</v>
      </c>
      <c r="M29" s="3" t="s">
        <v>35</v>
      </c>
      <c r="N29" s="6" t="s">
        <v>809</v>
      </c>
    </row>
    <row r="30" spans="1:14" x14ac:dyDescent="0.25">
      <c r="A30" s="5">
        <f t="shared" si="2"/>
        <v>9</v>
      </c>
      <c r="B30" s="3" t="s">
        <v>803</v>
      </c>
      <c r="C30" s="3" t="s">
        <v>810</v>
      </c>
      <c r="D30" s="3" t="s">
        <v>162</v>
      </c>
      <c r="E30" s="3" t="s">
        <v>802</v>
      </c>
      <c r="F30" s="85">
        <v>501903210019</v>
      </c>
      <c r="G30" s="4">
        <v>42456</v>
      </c>
      <c r="H30" s="3" t="s">
        <v>811</v>
      </c>
      <c r="I30" s="54">
        <v>9353807321</v>
      </c>
      <c r="J30" s="40"/>
      <c r="K30" s="72" t="s">
        <v>918</v>
      </c>
      <c r="L30" s="54">
        <v>9752089044</v>
      </c>
      <c r="M30" s="3" t="s">
        <v>35</v>
      </c>
      <c r="N30" s="6" t="s">
        <v>809</v>
      </c>
    </row>
    <row r="31" spans="1:14" x14ac:dyDescent="0.25">
      <c r="A31" s="5">
        <f t="shared" si="2"/>
        <v>10</v>
      </c>
      <c r="B31" s="3" t="s">
        <v>834</v>
      </c>
      <c r="C31" s="3" t="s">
        <v>835</v>
      </c>
      <c r="D31" s="3" t="s">
        <v>145</v>
      </c>
      <c r="E31" s="3" t="s">
        <v>919</v>
      </c>
      <c r="F31" s="85">
        <v>129785210123</v>
      </c>
      <c r="G31" s="4">
        <v>42592</v>
      </c>
      <c r="H31" s="3" t="s">
        <v>920</v>
      </c>
      <c r="I31" s="54">
        <v>9085098069</v>
      </c>
      <c r="J31" s="40"/>
      <c r="K31" s="72" t="s">
        <v>921</v>
      </c>
      <c r="L31" s="54">
        <v>9420510788</v>
      </c>
      <c r="M31" s="3" t="s">
        <v>922</v>
      </c>
      <c r="N31" s="6">
        <v>90</v>
      </c>
    </row>
    <row r="32" spans="1:14" x14ac:dyDescent="0.25">
      <c r="A32" s="5">
        <v>11</v>
      </c>
      <c r="B32" s="3" t="s">
        <v>1041</v>
      </c>
      <c r="C32" s="3" t="s">
        <v>1042</v>
      </c>
      <c r="D32" s="3" t="s">
        <v>162</v>
      </c>
      <c r="E32" s="3" t="s">
        <v>1043</v>
      </c>
      <c r="F32" s="4" t="s">
        <v>1054</v>
      </c>
      <c r="G32" s="4">
        <v>42294</v>
      </c>
      <c r="H32" s="3" t="s">
        <v>1044</v>
      </c>
      <c r="I32" s="54">
        <v>9534893394</v>
      </c>
      <c r="J32" s="72" t="s">
        <v>1045</v>
      </c>
      <c r="K32" s="54"/>
      <c r="L32" s="54">
        <v>9534893394</v>
      </c>
      <c r="M32" s="3" t="s">
        <v>35</v>
      </c>
      <c r="N32" s="6" t="s">
        <v>1046</v>
      </c>
    </row>
    <row r="33" spans="1:14" x14ac:dyDescent="0.25">
      <c r="A33" s="5" t="str">
        <f t="shared" ref="A33:A51" si="3">IF(B33="","",A32+1)</f>
        <v/>
      </c>
      <c r="B33" s="3"/>
      <c r="C33" s="3"/>
      <c r="D33" s="3"/>
      <c r="E33" s="3"/>
      <c r="F33" s="85"/>
      <c r="G33" s="4"/>
      <c r="H33" s="3"/>
      <c r="I33" s="54"/>
      <c r="J33" s="40"/>
      <c r="K33" s="53"/>
      <c r="L33" s="54"/>
      <c r="M33" s="3"/>
      <c r="N33" s="6"/>
    </row>
    <row r="34" spans="1:14" x14ac:dyDescent="0.25">
      <c r="A34" s="5" t="str">
        <f t="shared" si="3"/>
        <v/>
      </c>
      <c r="B34" s="3"/>
      <c r="C34" s="3"/>
      <c r="D34" s="3"/>
      <c r="E34" s="3"/>
      <c r="F34" s="85"/>
      <c r="G34" s="4"/>
      <c r="H34" s="3"/>
      <c r="I34" s="54"/>
      <c r="J34" s="40"/>
      <c r="K34" s="53"/>
      <c r="L34" s="54"/>
      <c r="M34" s="3"/>
      <c r="N34" s="6"/>
    </row>
    <row r="35" spans="1:14" x14ac:dyDescent="0.25">
      <c r="A35" s="5" t="str">
        <f t="shared" si="3"/>
        <v/>
      </c>
      <c r="B35" s="3"/>
      <c r="C35" s="3"/>
      <c r="D35" s="3"/>
      <c r="E35" s="3"/>
      <c r="F35" s="85"/>
      <c r="G35" s="4"/>
      <c r="H35" s="3"/>
      <c r="I35" s="54"/>
      <c r="J35" s="40"/>
      <c r="K35" s="53"/>
      <c r="L35" s="54"/>
      <c r="M35" s="3"/>
      <c r="N35" s="6"/>
    </row>
    <row r="36" spans="1:14" x14ac:dyDescent="0.25">
      <c r="A36" s="5" t="str">
        <f t="shared" si="3"/>
        <v/>
      </c>
      <c r="B36" s="3"/>
      <c r="C36" s="3"/>
      <c r="D36" s="3"/>
      <c r="E36" s="3"/>
      <c r="F36" s="85"/>
      <c r="G36" s="4"/>
      <c r="H36" s="3"/>
      <c r="I36" s="54"/>
      <c r="J36" s="40"/>
      <c r="K36" s="53"/>
      <c r="L36" s="54"/>
      <c r="M36" s="3"/>
      <c r="N36" s="6"/>
    </row>
    <row r="37" spans="1:14" x14ac:dyDescent="0.25">
      <c r="A37" s="5" t="str">
        <f t="shared" si="3"/>
        <v/>
      </c>
      <c r="B37" s="3"/>
      <c r="C37" s="3"/>
      <c r="D37" s="3"/>
      <c r="E37" s="3"/>
      <c r="F37" s="85"/>
      <c r="G37" s="4"/>
      <c r="H37" s="3"/>
      <c r="I37" s="54"/>
      <c r="J37" s="40"/>
      <c r="K37" s="53"/>
      <c r="L37" s="54"/>
      <c r="M37" s="3"/>
      <c r="N37" s="6"/>
    </row>
    <row r="38" spans="1:14" x14ac:dyDescent="0.25">
      <c r="A38" s="5" t="str">
        <f t="shared" si="3"/>
        <v/>
      </c>
      <c r="B38" s="3"/>
      <c r="C38" s="3"/>
      <c r="D38" s="3"/>
      <c r="E38" s="3"/>
      <c r="F38" s="85"/>
      <c r="G38" s="4"/>
      <c r="H38" s="3"/>
      <c r="I38" s="54"/>
      <c r="J38" s="40"/>
      <c r="K38" s="53"/>
      <c r="L38" s="54"/>
      <c r="M38" s="3"/>
      <c r="N38" s="6"/>
    </row>
    <row r="39" spans="1:14" x14ac:dyDescent="0.25">
      <c r="A39" s="5" t="str">
        <f t="shared" si="3"/>
        <v/>
      </c>
      <c r="B39" s="3"/>
      <c r="C39" s="3"/>
      <c r="D39" s="3"/>
      <c r="E39" s="3"/>
      <c r="F39" s="85"/>
      <c r="G39" s="4"/>
      <c r="H39" s="3"/>
      <c r="I39" s="54"/>
      <c r="J39" s="40"/>
      <c r="K39" s="53"/>
      <c r="L39" s="54"/>
      <c r="M39" s="3"/>
      <c r="N39" s="6"/>
    </row>
    <row r="40" spans="1:14" x14ac:dyDescent="0.25">
      <c r="A40" s="5" t="str">
        <f t="shared" si="3"/>
        <v/>
      </c>
      <c r="B40" s="3"/>
      <c r="C40" s="3"/>
      <c r="D40" s="3"/>
      <c r="E40" s="3"/>
      <c r="F40" s="85"/>
      <c r="G40" s="4"/>
      <c r="H40" s="3"/>
      <c r="I40" s="54"/>
      <c r="J40" s="40"/>
      <c r="K40" s="53"/>
      <c r="L40" s="54"/>
      <c r="M40" s="3"/>
      <c r="N40" s="6"/>
    </row>
    <row r="41" spans="1:14" x14ac:dyDescent="0.25">
      <c r="A41" s="5" t="str">
        <f t="shared" si="3"/>
        <v/>
      </c>
      <c r="B41" s="3"/>
      <c r="C41" s="3"/>
      <c r="D41" s="3"/>
      <c r="E41" s="3"/>
      <c r="F41" s="85"/>
      <c r="G41" s="4"/>
      <c r="H41" s="3"/>
      <c r="I41" s="54"/>
      <c r="J41" s="40"/>
      <c r="K41" s="53"/>
      <c r="L41" s="54"/>
      <c r="M41" s="3"/>
      <c r="N41" s="6"/>
    </row>
    <row r="42" spans="1:14" x14ac:dyDescent="0.25">
      <c r="A42" s="5" t="str">
        <f t="shared" si="3"/>
        <v/>
      </c>
      <c r="B42" s="3"/>
      <c r="C42" s="3"/>
      <c r="D42" s="3"/>
      <c r="E42" s="3"/>
      <c r="F42" s="85"/>
      <c r="G42" s="4"/>
      <c r="H42" s="3"/>
      <c r="I42" s="54"/>
      <c r="J42" s="40"/>
      <c r="K42" s="53"/>
      <c r="L42" s="54"/>
      <c r="M42" s="3"/>
      <c r="N42" s="6"/>
    </row>
    <row r="43" spans="1:14" x14ac:dyDescent="0.25">
      <c r="A43" s="5" t="str">
        <f t="shared" si="3"/>
        <v/>
      </c>
      <c r="B43" s="3"/>
      <c r="C43" s="3"/>
      <c r="D43" s="3"/>
      <c r="E43" s="3"/>
      <c r="F43" s="85"/>
      <c r="G43" s="4"/>
      <c r="H43" s="3"/>
      <c r="I43" s="54"/>
      <c r="J43" s="40"/>
      <c r="K43" s="53"/>
      <c r="L43" s="54"/>
      <c r="M43" s="3"/>
      <c r="N43" s="6"/>
    </row>
    <row r="44" spans="1:14" x14ac:dyDescent="0.25">
      <c r="A44" s="5" t="str">
        <f t="shared" si="3"/>
        <v/>
      </c>
      <c r="B44" s="3"/>
      <c r="C44" s="3"/>
      <c r="D44" s="3"/>
      <c r="E44" s="3"/>
      <c r="F44" s="85"/>
      <c r="G44" s="4"/>
      <c r="H44" s="3"/>
      <c r="I44" s="54"/>
      <c r="J44" s="40"/>
      <c r="K44" s="53"/>
      <c r="L44" s="54"/>
      <c r="M44" s="3"/>
      <c r="N44" s="6"/>
    </row>
    <row r="45" spans="1:14" x14ac:dyDescent="0.25">
      <c r="A45" s="5" t="str">
        <f t="shared" si="3"/>
        <v/>
      </c>
      <c r="B45" s="3"/>
      <c r="C45" s="3"/>
      <c r="D45" s="3"/>
      <c r="E45" s="3"/>
      <c r="F45" s="85"/>
      <c r="G45" s="4"/>
      <c r="H45" s="3"/>
      <c r="I45" s="54"/>
      <c r="J45" s="40"/>
      <c r="K45" s="53"/>
      <c r="L45" s="54"/>
      <c r="M45" s="3"/>
      <c r="N45" s="6"/>
    </row>
    <row r="46" spans="1:14" x14ac:dyDescent="0.25">
      <c r="A46" s="5" t="str">
        <f t="shared" si="3"/>
        <v/>
      </c>
      <c r="B46" s="3"/>
      <c r="C46" s="3"/>
      <c r="D46" s="3"/>
      <c r="E46" s="3"/>
      <c r="F46" s="85"/>
      <c r="G46" s="4"/>
      <c r="H46" s="3"/>
      <c r="I46" s="54"/>
      <c r="J46" s="40"/>
      <c r="K46" s="53"/>
      <c r="L46" s="54"/>
      <c r="M46" s="3"/>
      <c r="N46" s="6"/>
    </row>
    <row r="47" spans="1:14" x14ac:dyDescent="0.25">
      <c r="A47" s="5" t="str">
        <f t="shared" si="3"/>
        <v/>
      </c>
      <c r="B47" s="3"/>
      <c r="C47" s="3"/>
      <c r="D47" s="3"/>
      <c r="E47" s="3"/>
      <c r="F47" s="85"/>
      <c r="G47" s="4"/>
      <c r="H47" s="3"/>
      <c r="I47" s="54"/>
      <c r="J47" s="40"/>
      <c r="K47" s="53"/>
      <c r="L47" s="54"/>
      <c r="M47" s="3"/>
      <c r="N47" s="6"/>
    </row>
    <row r="48" spans="1:14" x14ac:dyDescent="0.25">
      <c r="A48" s="5" t="str">
        <f t="shared" si="3"/>
        <v/>
      </c>
      <c r="B48" s="3"/>
      <c r="C48" s="3"/>
      <c r="D48" s="3"/>
      <c r="E48" s="3"/>
      <c r="F48" s="85"/>
      <c r="G48" s="4"/>
      <c r="H48" s="3"/>
      <c r="I48" s="54"/>
      <c r="J48" s="40"/>
      <c r="K48" s="53"/>
      <c r="L48" s="54"/>
      <c r="M48" s="3"/>
      <c r="N48" s="6"/>
    </row>
    <row r="49" spans="1:14" x14ac:dyDescent="0.25">
      <c r="A49" s="5" t="str">
        <f t="shared" si="3"/>
        <v/>
      </c>
      <c r="B49" s="3"/>
      <c r="C49" s="3"/>
      <c r="D49" s="3"/>
      <c r="E49" s="3"/>
      <c r="F49" s="85"/>
      <c r="G49" s="4"/>
      <c r="H49" s="3"/>
      <c r="I49" s="54"/>
      <c r="J49" s="40"/>
      <c r="K49" s="53"/>
      <c r="L49" s="54"/>
      <c r="M49" s="3"/>
      <c r="N49" s="6"/>
    </row>
    <row r="50" spans="1:14" x14ac:dyDescent="0.25">
      <c r="A50" s="5" t="str">
        <f t="shared" si="3"/>
        <v/>
      </c>
      <c r="B50" s="3"/>
      <c r="C50" s="3"/>
      <c r="D50" s="3"/>
      <c r="E50" s="3"/>
      <c r="F50" s="85"/>
      <c r="G50" s="4"/>
      <c r="H50" s="3"/>
      <c r="I50" s="54"/>
      <c r="J50" s="40"/>
      <c r="K50" s="53"/>
      <c r="L50" s="54"/>
      <c r="M50" s="3"/>
      <c r="N50" s="6"/>
    </row>
    <row r="51" spans="1:14" ht="15.75" thickBot="1" x14ac:dyDescent="0.3">
      <c r="A51" s="5" t="str">
        <f t="shared" si="3"/>
        <v/>
      </c>
      <c r="B51" s="8"/>
      <c r="C51" s="8"/>
      <c r="D51" s="8"/>
      <c r="E51" s="8"/>
      <c r="F51" s="86"/>
      <c r="G51" s="9"/>
      <c r="H51" s="8"/>
      <c r="I51" s="65"/>
      <c r="J51" s="42"/>
      <c r="K51" s="69"/>
      <c r="L51" s="65"/>
      <c r="M51" s="8"/>
      <c r="N51" s="10"/>
    </row>
  </sheetData>
  <hyperlinks>
    <hyperlink ref="J28" r:id="rId1" xr:uid="{1D117D06-F130-4BDF-8E30-114F50DAA381}"/>
  </hyperlinks>
  <pageMargins left="0.7" right="0.7" top="0.75" bottom="0.75" header="0.3" footer="0.3"/>
  <pageSetup scale="65" orientation="landscape" horizontalDpi="4294967294" r:id="rId2"/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49B7-CC35-42A6-AB5C-06707A3FA492}">
  <dimension ref="A1:N51"/>
  <sheetViews>
    <sheetView view="pageBreakPreview" zoomScale="70" zoomScaleNormal="85" zoomScaleSheetLayoutView="70" workbookViewId="0">
      <selection activeCell="F4" sqref="F4"/>
    </sheetView>
  </sheetViews>
  <sheetFormatPr defaultRowHeight="15" x14ac:dyDescent="0.25"/>
  <cols>
    <col min="1" max="1" width="7.85546875" style="1" customWidth="1"/>
    <col min="2" max="2" width="15.140625" customWidth="1"/>
    <col min="3" max="3" width="21.85546875" hidden="1" customWidth="1"/>
    <col min="4" max="5" width="18.7109375" hidden="1" customWidth="1"/>
    <col min="6" max="6" width="18.7109375" style="87" customWidth="1"/>
    <col min="7" max="7" width="21.5703125" style="2" customWidth="1"/>
    <col min="8" max="8" width="35.42578125" customWidth="1"/>
    <col min="9" max="9" width="20.28515625" style="66" customWidth="1"/>
    <col min="10" max="10" width="42" style="1" customWidth="1"/>
    <col min="11" max="11" width="31.7109375" style="1" customWidth="1"/>
    <col min="12" max="12" width="20.28515625" style="66" customWidth="1"/>
    <col min="13" max="13" width="24.140625" customWidth="1"/>
    <col min="14" max="14" width="73.28515625" customWidth="1"/>
  </cols>
  <sheetData>
    <row r="1" spans="1:14" ht="15.75" thickBot="1" x14ac:dyDescent="0.3">
      <c r="A1" s="15" t="s">
        <v>31</v>
      </c>
      <c r="B1" s="16" t="s">
        <v>0</v>
      </c>
      <c r="C1" s="16" t="s">
        <v>1</v>
      </c>
      <c r="D1" s="16" t="s">
        <v>83</v>
      </c>
      <c r="E1" s="16" t="s">
        <v>2</v>
      </c>
      <c r="F1" s="83" t="s">
        <v>942</v>
      </c>
      <c r="G1" s="17" t="s">
        <v>3</v>
      </c>
      <c r="H1" s="16" t="s">
        <v>5</v>
      </c>
      <c r="I1" s="63" t="s">
        <v>244</v>
      </c>
      <c r="J1" s="67" t="s">
        <v>245</v>
      </c>
      <c r="K1" s="67" t="s">
        <v>302</v>
      </c>
      <c r="L1" s="63" t="s">
        <v>244</v>
      </c>
      <c r="M1" s="16" t="s">
        <v>34</v>
      </c>
      <c r="N1" s="18" t="s">
        <v>4</v>
      </c>
    </row>
    <row r="2" spans="1:14" s="94" customFormat="1" x14ac:dyDescent="0.25">
      <c r="A2" s="88">
        <f>IF(B2="","",1)</f>
        <v>1</v>
      </c>
      <c r="B2" s="89" t="s">
        <v>177</v>
      </c>
      <c r="C2" s="89" t="s">
        <v>178</v>
      </c>
      <c r="D2" s="89" t="s">
        <v>103</v>
      </c>
      <c r="E2" s="82" t="s">
        <v>179</v>
      </c>
      <c r="F2" s="111"/>
      <c r="G2" s="82">
        <v>42289</v>
      </c>
      <c r="H2" s="89" t="s">
        <v>104</v>
      </c>
      <c r="I2" s="91">
        <v>9754670130</v>
      </c>
      <c r="J2" s="80" t="s">
        <v>277</v>
      </c>
      <c r="K2" s="80" t="s">
        <v>8</v>
      </c>
      <c r="L2" s="91" t="s">
        <v>8</v>
      </c>
      <c r="M2" s="89" t="s">
        <v>35</v>
      </c>
      <c r="N2" s="93" t="s">
        <v>105</v>
      </c>
    </row>
    <row r="3" spans="1:14" s="94" customFormat="1" x14ac:dyDescent="0.25">
      <c r="A3" s="95">
        <f>IF(B3="","",A2+1)</f>
        <v>2</v>
      </c>
      <c r="B3" s="96" t="s">
        <v>161</v>
      </c>
      <c r="C3" s="96" t="s">
        <v>180</v>
      </c>
      <c r="D3" s="96" t="s">
        <v>162</v>
      </c>
      <c r="E3" s="81" t="s">
        <v>163</v>
      </c>
      <c r="F3" s="112"/>
      <c r="G3" s="81">
        <v>41950</v>
      </c>
      <c r="H3" s="96" t="s">
        <v>164</v>
      </c>
      <c r="I3" s="98">
        <v>9107120430</v>
      </c>
      <c r="J3" s="79" t="s">
        <v>275</v>
      </c>
      <c r="K3" s="79" t="s">
        <v>8</v>
      </c>
      <c r="L3" s="98" t="s">
        <v>8</v>
      </c>
      <c r="M3" s="96" t="s">
        <v>35</v>
      </c>
      <c r="N3" s="100" t="s">
        <v>165</v>
      </c>
    </row>
    <row r="4" spans="1:14" x14ac:dyDescent="0.25">
      <c r="A4" s="5">
        <f t="shared" ref="A4:A12" si="0">IF(B4="","",A3+1)</f>
        <v>3</v>
      </c>
      <c r="B4" s="3" t="s">
        <v>196</v>
      </c>
      <c r="C4" s="3" t="s">
        <v>199</v>
      </c>
      <c r="D4" s="3" t="s">
        <v>84</v>
      </c>
      <c r="E4" s="3" t="s">
        <v>13</v>
      </c>
      <c r="F4" s="85">
        <v>405592200015</v>
      </c>
      <c r="G4" s="4" t="s">
        <v>923</v>
      </c>
      <c r="H4" s="3" t="s">
        <v>924</v>
      </c>
      <c r="I4" s="54">
        <v>9283052493</v>
      </c>
      <c r="J4" s="53"/>
      <c r="K4" s="53" t="s">
        <v>8</v>
      </c>
      <c r="L4" s="54" t="s">
        <v>8</v>
      </c>
      <c r="M4" s="3" t="s">
        <v>35</v>
      </c>
      <c r="N4" s="6" t="s">
        <v>200</v>
      </c>
    </row>
    <row r="5" spans="1:14" x14ac:dyDescent="0.25">
      <c r="A5" s="5">
        <f t="shared" si="0"/>
        <v>4</v>
      </c>
      <c r="B5" s="3" t="s">
        <v>419</v>
      </c>
      <c r="C5" s="3" t="s">
        <v>420</v>
      </c>
      <c r="D5" s="3" t="s">
        <v>86</v>
      </c>
      <c r="E5" s="3" t="s">
        <v>421</v>
      </c>
      <c r="F5" s="85">
        <v>405592200012</v>
      </c>
      <c r="G5" s="4">
        <v>42215</v>
      </c>
      <c r="H5" s="3" t="s">
        <v>422</v>
      </c>
      <c r="I5" s="54"/>
      <c r="J5" s="53" t="s">
        <v>423</v>
      </c>
      <c r="K5" s="53" t="s">
        <v>8</v>
      </c>
      <c r="L5" s="54" t="s">
        <v>8</v>
      </c>
      <c r="M5" s="3" t="s">
        <v>324</v>
      </c>
      <c r="N5" s="6" t="s">
        <v>424</v>
      </c>
    </row>
    <row r="6" spans="1:14" x14ac:dyDescent="0.25">
      <c r="A6" s="5">
        <f t="shared" si="0"/>
        <v>5</v>
      </c>
      <c r="B6" s="3" t="s">
        <v>437</v>
      </c>
      <c r="C6" s="3" t="s">
        <v>439</v>
      </c>
      <c r="D6" s="3" t="s">
        <v>151</v>
      </c>
      <c r="E6" s="3" t="s">
        <v>431</v>
      </c>
      <c r="F6" s="85">
        <v>405592190061</v>
      </c>
      <c r="G6" s="4">
        <v>41758</v>
      </c>
      <c r="H6" s="3" t="s">
        <v>433</v>
      </c>
      <c r="I6" s="54">
        <v>9183386266</v>
      </c>
      <c r="J6" s="53" t="s">
        <v>434</v>
      </c>
      <c r="K6" s="53" t="s">
        <v>435</v>
      </c>
      <c r="L6" s="54">
        <v>9091921361</v>
      </c>
      <c r="M6" s="72" t="s">
        <v>35</v>
      </c>
      <c r="N6" s="76" t="s">
        <v>436</v>
      </c>
    </row>
    <row r="7" spans="1:14" s="94" customFormat="1" x14ac:dyDescent="0.25">
      <c r="A7" s="95">
        <f t="shared" si="0"/>
        <v>6</v>
      </c>
      <c r="B7" s="96" t="s">
        <v>440</v>
      </c>
      <c r="C7" s="96" t="s">
        <v>441</v>
      </c>
      <c r="D7" s="96" t="s">
        <v>8</v>
      </c>
      <c r="E7" s="96" t="s">
        <v>8</v>
      </c>
      <c r="F7" s="97"/>
      <c r="G7" s="81">
        <v>41807</v>
      </c>
      <c r="H7" s="96" t="s">
        <v>442</v>
      </c>
      <c r="I7" s="98">
        <v>9120139323</v>
      </c>
      <c r="J7" s="79" t="s">
        <v>442</v>
      </c>
      <c r="K7" s="79" t="s">
        <v>8</v>
      </c>
      <c r="L7" s="98" t="s">
        <v>8</v>
      </c>
      <c r="M7" s="96" t="s">
        <v>35</v>
      </c>
      <c r="N7" s="100" t="s">
        <v>443</v>
      </c>
    </row>
    <row r="8" spans="1:14" x14ac:dyDescent="0.25">
      <c r="A8" s="5">
        <f t="shared" si="0"/>
        <v>7</v>
      </c>
      <c r="B8" s="3" t="s">
        <v>581</v>
      </c>
      <c r="C8" s="3" t="s">
        <v>582</v>
      </c>
      <c r="D8" s="3" t="s">
        <v>151</v>
      </c>
      <c r="E8" s="3" t="s">
        <v>583</v>
      </c>
      <c r="F8" s="85">
        <v>405592200007</v>
      </c>
      <c r="G8" s="4">
        <v>41923</v>
      </c>
      <c r="H8" s="3" t="s">
        <v>584</v>
      </c>
      <c r="I8" s="54">
        <v>9070224956</v>
      </c>
      <c r="J8" s="53" t="s">
        <v>585</v>
      </c>
      <c r="K8" s="53" t="s">
        <v>8</v>
      </c>
      <c r="L8" s="54">
        <v>9093926427</v>
      </c>
      <c r="M8" s="3" t="s">
        <v>35</v>
      </c>
      <c r="N8" s="6" t="s">
        <v>586</v>
      </c>
    </row>
    <row r="9" spans="1:14" x14ac:dyDescent="0.25">
      <c r="A9" s="5">
        <f t="shared" si="0"/>
        <v>8</v>
      </c>
      <c r="B9" s="3" t="s">
        <v>688</v>
      </c>
      <c r="C9" s="3" t="s">
        <v>689</v>
      </c>
      <c r="D9" s="3" t="s">
        <v>88</v>
      </c>
      <c r="E9" s="3" t="s">
        <v>690</v>
      </c>
      <c r="F9" s="85">
        <v>405592200009</v>
      </c>
      <c r="G9" s="4">
        <v>42144</v>
      </c>
      <c r="H9" s="3" t="s">
        <v>691</v>
      </c>
      <c r="I9" s="54">
        <v>91070721911</v>
      </c>
      <c r="J9" s="53" t="s">
        <v>692</v>
      </c>
      <c r="K9" s="53" t="s">
        <v>8</v>
      </c>
      <c r="L9" s="54">
        <v>9305616336</v>
      </c>
      <c r="M9" s="3" t="s">
        <v>35</v>
      </c>
      <c r="N9" s="6" t="s">
        <v>693</v>
      </c>
    </row>
    <row r="10" spans="1:14" s="94" customFormat="1" x14ac:dyDescent="0.25">
      <c r="A10" s="95">
        <f t="shared" si="0"/>
        <v>9</v>
      </c>
      <c r="B10" s="96" t="s">
        <v>706</v>
      </c>
      <c r="C10" s="96" t="s">
        <v>707</v>
      </c>
      <c r="D10" s="96" t="s">
        <v>162</v>
      </c>
      <c r="E10" s="96" t="s">
        <v>708</v>
      </c>
      <c r="F10" s="97"/>
      <c r="G10" s="81">
        <v>42135</v>
      </c>
      <c r="H10" s="96" t="s">
        <v>709</v>
      </c>
      <c r="I10" s="98">
        <v>9480641836</v>
      </c>
      <c r="J10" s="79" t="s">
        <v>710</v>
      </c>
      <c r="K10" s="79" t="s">
        <v>711</v>
      </c>
      <c r="L10" s="98">
        <v>9480641836</v>
      </c>
      <c r="M10" s="96" t="s">
        <v>72</v>
      </c>
      <c r="N10" s="100" t="s">
        <v>712</v>
      </c>
    </row>
    <row r="11" spans="1:14" x14ac:dyDescent="0.25">
      <c r="A11" s="5">
        <f t="shared" si="0"/>
        <v>10</v>
      </c>
      <c r="B11" s="3" t="s">
        <v>760</v>
      </c>
      <c r="C11" s="3" t="s">
        <v>761</v>
      </c>
      <c r="D11" s="3" t="s">
        <v>89</v>
      </c>
      <c r="E11" s="3" t="s">
        <v>762</v>
      </c>
      <c r="F11" s="85">
        <v>405592200010</v>
      </c>
      <c r="G11" s="4">
        <v>42062</v>
      </c>
      <c r="H11" s="3" t="s">
        <v>763</v>
      </c>
      <c r="I11" s="54">
        <v>9101881852</v>
      </c>
      <c r="J11" s="53" t="s">
        <v>764</v>
      </c>
      <c r="K11" s="53" t="s">
        <v>764</v>
      </c>
      <c r="L11" s="54">
        <v>9294833179</v>
      </c>
      <c r="M11" s="3"/>
      <c r="N11" s="6"/>
    </row>
    <row r="12" spans="1:14" x14ac:dyDescent="0.25">
      <c r="A12" s="5">
        <f t="shared" si="0"/>
        <v>11</v>
      </c>
      <c r="B12" s="3" t="s">
        <v>130</v>
      </c>
      <c r="C12" s="3" t="s">
        <v>769</v>
      </c>
      <c r="D12" s="3" t="s">
        <v>86</v>
      </c>
      <c r="E12" s="3" t="s">
        <v>770</v>
      </c>
      <c r="F12" s="85">
        <v>405592200019</v>
      </c>
      <c r="G12" s="4">
        <v>42217</v>
      </c>
      <c r="H12" s="3" t="s">
        <v>771</v>
      </c>
      <c r="I12" s="54">
        <v>9164967847</v>
      </c>
      <c r="J12" s="53" t="s">
        <v>772</v>
      </c>
      <c r="K12" s="53" t="s">
        <v>773</v>
      </c>
      <c r="L12" s="54" t="s">
        <v>8</v>
      </c>
      <c r="M12" s="3" t="s">
        <v>744</v>
      </c>
      <c r="N12" s="6" t="s">
        <v>745</v>
      </c>
    </row>
    <row r="13" spans="1:14" x14ac:dyDescent="0.25">
      <c r="A13" s="5" t="str">
        <f t="shared" ref="A13:A50" si="1">IF(B13="","",A12+1)</f>
        <v/>
      </c>
      <c r="B13" s="3"/>
      <c r="C13" s="3"/>
      <c r="D13" s="3"/>
      <c r="E13" s="3"/>
      <c r="F13" s="85"/>
      <c r="G13" s="4"/>
      <c r="H13" s="3"/>
      <c r="I13" s="54"/>
      <c r="J13" s="53"/>
      <c r="K13" s="53"/>
      <c r="L13" s="54"/>
      <c r="M13" s="3"/>
      <c r="N13" s="6"/>
    </row>
    <row r="14" spans="1:14" x14ac:dyDescent="0.25">
      <c r="A14" s="5" t="str">
        <f t="shared" si="1"/>
        <v/>
      </c>
      <c r="B14" s="3"/>
      <c r="C14" s="3"/>
      <c r="D14" s="3"/>
      <c r="E14" s="3"/>
      <c r="F14" s="85"/>
      <c r="G14" s="4"/>
      <c r="H14" s="3"/>
      <c r="I14" s="54"/>
      <c r="J14" s="53"/>
      <c r="K14" s="53"/>
      <c r="L14" s="54"/>
      <c r="M14" s="3"/>
      <c r="N14" s="6"/>
    </row>
    <row r="15" spans="1:14" x14ac:dyDescent="0.25">
      <c r="A15" s="5" t="str">
        <f t="shared" si="1"/>
        <v/>
      </c>
      <c r="B15" s="3"/>
      <c r="C15" s="3"/>
      <c r="D15" s="3"/>
      <c r="E15" s="3"/>
      <c r="F15" s="85"/>
      <c r="G15" s="4"/>
      <c r="H15" s="3"/>
      <c r="I15" s="54"/>
      <c r="J15" s="53"/>
      <c r="K15" s="53"/>
      <c r="L15" s="54"/>
      <c r="M15" s="3"/>
      <c r="N15" s="6"/>
    </row>
    <row r="16" spans="1:14" x14ac:dyDescent="0.25">
      <c r="A16" s="5" t="str">
        <f t="shared" si="1"/>
        <v/>
      </c>
      <c r="B16" s="3"/>
      <c r="C16" s="3"/>
      <c r="D16" s="3"/>
      <c r="E16" s="3"/>
      <c r="F16" s="85"/>
      <c r="G16" s="4"/>
      <c r="H16" s="3"/>
      <c r="I16" s="54"/>
      <c r="J16" s="53"/>
      <c r="K16" s="53"/>
      <c r="L16" s="54"/>
      <c r="M16" s="3"/>
      <c r="N16" s="6"/>
    </row>
    <row r="17" spans="1:14" x14ac:dyDescent="0.25">
      <c r="A17" s="5" t="str">
        <f t="shared" si="1"/>
        <v/>
      </c>
      <c r="B17" s="3"/>
      <c r="C17" s="3"/>
      <c r="D17" s="3"/>
      <c r="E17" s="3"/>
      <c r="F17" s="85"/>
      <c r="G17" s="4"/>
      <c r="H17" s="3"/>
      <c r="I17" s="54"/>
      <c r="J17" s="53"/>
      <c r="K17" s="53"/>
      <c r="L17" s="54"/>
      <c r="M17" s="3"/>
      <c r="N17" s="6"/>
    </row>
    <row r="18" spans="1:14" x14ac:dyDescent="0.25">
      <c r="A18" s="5" t="str">
        <f t="shared" si="1"/>
        <v/>
      </c>
      <c r="B18" s="3"/>
      <c r="C18" s="3"/>
      <c r="D18" s="3"/>
      <c r="E18" s="3"/>
      <c r="F18" s="85"/>
      <c r="G18" s="4"/>
      <c r="H18" s="3"/>
      <c r="I18" s="54"/>
      <c r="J18" s="53"/>
      <c r="K18" s="53"/>
      <c r="L18" s="54"/>
      <c r="M18" s="3"/>
      <c r="N18" s="6"/>
    </row>
    <row r="19" spans="1:14" x14ac:dyDescent="0.25">
      <c r="A19" s="5" t="str">
        <f t="shared" si="1"/>
        <v/>
      </c>
      <c r="B19" s="3"/>
      <c r="C19" s="3"/>
      <c r="D19" s="3"/>
      <c r="E19" s="3"/>
      <c r="F19" s="85"/>
      <c r="G19" s="4"/>
      <c r="H19" s="3"/>
      <c r="I19" s="54"/>
      <c r="J19" s="53"/>
      <c r="K19" s="53"/>
      <c r="L19" s="54"/>
      <c r="M19" s="3"/>
      <c r="N19" s="6"/>
    </row>
    <row r="20" spans="1:14" ht="15.75" thickBot="1" x14ac:dyDescent="0.3">
      <c r="A20" s="5" t="str">
        <f t="shared" si="1"/>
        <v/>
      </c>
      <c r="B20" s="3"/>
      <c r="C20" s="3"/>
      <c r="D20" s="3"/>
      <c r="E20" s="3"/>
      <c r="F20" s="85"/>
      <c r="G20" s="4"/>
      <c r="H20" s="3"/>
      <c r="I20" s="54"/>
      <c r="J20" s="53"/>
      <c r="K20" s="53"/>
      <c r="L20" s="54"/>
      <c r="M20" s="3"/>
      <c r="N20" s="6"/>
    </row>
    <row r="21" spans="1:14" ht="15.75" thickBot="1" x14ac:dyDescent="0.3">
      <c r="A21" s="15" t="s">
        <v>30</v>
      </c>
      <c r="B21" s="16" t="s">
        <v>0</v>
      </c>
      <c r="C21" s="16" t="s">
        <v>1</v>
      </c>
      <c r="D21" s="16" t="s">
        <v>83</v>
      </c>
      <c r="E21" s="16" t="s">
        <v>2</v>
      </c>
      <c r="F21" s="83" t="s">
        <v>942</v>
      </c>
      <c r="G21" s="17" t="s">
        <v>3</v>
      </c>
      <c r="H21" s="16" t="s">
        <v>5</v>
      </c>
      <c r="I21" s="63" t="s">
        <v>244</v>
      </c>
      <c r="J21" s="67" t="s">
        <v>245</v>
      </c>
      <c r="K21" s="67" t="s">
        <v>302</v>
      </c>
      <c r="L21" s="63" t="s">
        <v>244</v>
      </c>
      <c r="M21" s="16" t="s">
        <v>34</v>
      </c>
      <c r="N21" s="18" t="s">
        <v>4</v>
      </c>
    </row>
    <row r="22" spans="1:14" x14ac:dyDescent="0.25">
      <c r="A22" s="11">
        <f>IF(B22="","",1)</f>
        <v>1</v>
      </c>
      <c r="B22" s="12" t="s">
        <v>58</v>
      </c>
      <c r="C22" s="12" t="s">
        <v>59</v>
      </c>
      <c r="D22" s="12" t="s">
        <v>89</v>
      </c>
      <c r="E22" s="13" t="s">
        <v>60</v>
      </c>
      <c r="F22" s="113">
        <v>129785200062</v>
      </c>
      <c r="G22" s="13">
        <v>41951</v>
      </c>
      <c r="H22" s="12" t="s">
        <v>61</v>
      </c>
      <c r="I22" s="64">
        <v>9553252561</v>
      </c>
      <c r="J22" s="68"/>
      <c r="K22" s="68" t="s">
        <v>308</v>
      </c>
      <c r="L22" s="64">
        <v>9553252561</v>
      </c>
      <c r="M22" s="12" t="s">
        <v>35</v>
      </c>
      <c r="N22" s="14" t="s">
        <v>62</v>
      </c>
    </row>
    <row r="23" spans="1:14" s="94" customFormat="1" x14ac:dyDescent="0.25">
      <c r="A23" s="95">
        <f>IF(B23="","",A22+1)</f>
        <v>2</v>
      </c>
      <c r="B23" s="96" t="s">
        <v>66</v>
      </c>
      <c r="C23" s="96" t="s">
        <v>63</v>
      </c>
      <c r="D23" s="96" t="s">
        <v>87</v>
      </c>
      <c r="E23" s="81" t="s">
        <v>64</v>
      </c>
      <c r="F23" s="112"/>
      <c r="G23" s="81">
        <v>42990</v>
      </c>
      <c r="H23" s="96" t="s">
        <v>65</v>
      </c>
      <c r="I23" s="98">
        <v>9106069038</v>
      </c>
      <c r="J23" s="79" t="s">
        <v>284</v>
      </c>
      <c r="K23" s="79" t="s">
        <v>307</v>
      </c>
      <c r="L23" s="98">
        <v>9185709397</v>
      </c>
      <c r="M23" s="96" t="s">
        <v>35</v>
      </c>
      <c r="N23" s="100" t="s">
        <v>67</v>
      </c>
    </row>
    <row r="24" spans="1:14" s="94" customFormat="1" x14ac:dyDescent="0.25">
      <c r="A24" s="95">
        <f t="shared" ref="A24:A37" si="2">IF(B24="","",A23+1)</f>
        <v>3</v>
      </c>
      <c r="B24" s="96" t="s">
        <v>156</v>
      </c>
      <c r="C24" s="96" t="s">
        <v>157</v>
      </c>
      <c r="D24" s="96" t="s">
        <v>89</v>
      </c>
      <c r="E24" s="96" t="s">
        <v>158</v>
      </c>
      <c r="F24" s="97"/>
      <c r="G24" s="81">
        <v>41898</v>
      </c>
      <c r="H24" s="96" t="s">
        <v>159</v>
      </c>
      <c r="I24" s="98">
        <v>9178654961</v>
      </c>
      <c r="J24" s="79" t="s">
        <v>276</v>
      </c>
      <c r="K24" s="79" t="s">
        <v>306</v>
      </c>
      <c r="L24" s="98">
        <v>9912178328</v>
      </c>
      <c r="M24" s="96" t="s">
        <v>35</v>
      </c>
      <c r="N24" s="100" t="s">
        <v>160</v>
      </c>
    </row>
    <row r="25" spans="1:14" x14ac:dyDescent="0.25">
      <c r="A25" s="5">
        <f t="shared" si="2"/>
        <v>4</v>
      </c>
      <c r="B25" s="3" t="s">
        <v>225</v>
      </c>
      <c r="C25" s="3" t="s">
        <v>231</v>
      </c>
      <c r="D25" s="3" t="s">
        <v>84</v>
      </c>
      <c r="E25" s="3" t="s">
        <v>227</v>
      </c>
      <c r="F25" s="85">
        <v>129784200141</v>
      </c>
      <c r="G25" s="4">
        <v>42005</v>
      </c>
      <c r="H25" s="3" t="s">
        <v>230</v>
      </c>
      <c r="I25" s="54"/>
      <c r="J25" s="53" t="s">
        <v>274</v>
      </c>
      <c r="K25" s="53" t="s">
        <v>8</v>
      </c>
      <c r="L25" s="54" t="s">
        <v>8</v>
      </c>
      <c r="M25" s="3" t="s">
        <v>35</v>
      </c>
      <c r="N25" s="6" t="s">
        <v>228</v>
      </c>
    </row>
    <row r="26" spans="1:14" x14ac:dyDescent="0.25">
      <c r="A26" s="5">
        <f t="shared" si="2"/>
        <v>5</v>
      </c>
      <c r="B26" s="3" t="s">
        <v>232</v>
      </c>
      <c r="C26" s="3" t="s">
        <v>233</v>
      </c>
      <c r="D26" s="3" t="s">
        <v>234</v>
      </c>
      <c r="E26" s="3" t="s">
        <v>235</v>
      </c>
      <c r="F26" s="85">
        <v>129784200292</v>
      </c>
      <c r="G26" s="4">
        <v>42183</v>
      </c>
      <c r="H26" s="3" t="s">
        <v>236</v>
      </c>
      <c r="I26" s="54">
        <v>9855531868</v>
      </c>
      <c r="J26" s="53" t="s">
        <v>273</v>
      </c>
      <c r="K26" s="53" t="s">
        <v>8</v>
      </c>
      <c r="L26" s="54" t="s">
        <v>8</v>
      </c>
      <c r="M26" s="3" t="s">
        <v>35</v>
      </c>
      <c r="N26" s="6" t="s">
        <v>237</v>
      </c>
    </row>
    <row r="27" spans="1:14" x14ac:dyDescent="0.25">
      <c r="A27" s="5">
        <f t="shared" si="2"/>
        <v>6</v>
      </c>
      <c r="B27" s="3" t="s">
        <v>241</v>
      </c>
      <c r="C27" s="3" t="s">
        <v>618</v>
      </c>
      <c r="D27" s="3" t="s">
        <v>89</v>
      </c>
      <c r="E27" s="3" t="s">
        <v>242</v>
      </c>
      <c r="F27" s="85">
        <v>405592200018</v>
      </c>
      <c r="G27" s="4">
        <v>42304</v>
      </c>
      <c r="H27" s="3" t="s">
        <v>243</v>
      </c>
      <c r="I27" s="54">
        <v>9106538730</v>
      </c>
      <c r="J27" s="53" t="s">
        <v>272</v>
      </c>
      <c r="K27" s="53" t="s">
        <v>8</v>
      </c>
      <c r="L27" s="54" t="s">
        <v>8</v>
      </c>
      <c r="M27" s="3" t="s">
        <v>191</v>
      </c>
      <c r="N27" s="6" t="s">
        <v>1028</v>
      </c>
    </row>
    <row r="28" spans="1:14" x14ac:dyDescent="0.25">
      <c r="A28" s="5">
        <f t="shared" si="2"/>
        <v>7</v>
      </c>
      <c r="B28" s="3" t="s">
        <v>363</v>
      </c>
      <c r="C28" s="3" t="s">
        <v>364</v>
      </c>
      <c r="D28" s="3" t="s">
        <v>91</v>
      </c>
      <c r="E28" s="3" t="s">
        <v>365</v>
      </c>
      <c r="F28" s="85">
        <v>408299200018</v>
      </c>
      <c r="G28" s="4">
        <v>42043</v>
      </c>
      <c r="H28" s="3" t="s">
        <v>366</v>
      </c>
      <c r="I28" s="54">
        <v>9487291801</v>
      </c>
      <c r="J28" s="53" t="s">
        <v>367</v>
      </c>
      <c r="K28" s="53" t="s">
        <v>8</v>
      </c>
      <c r="L28" s="54" t="s">
        <v>8</v>
      </c>
      <c r="M28" s="3" t="s">
        <v>368</v>
      </c>
      <c r="N28" s="6" t="s">
        <v>954</v>
      </c>
    </row>
    <row r="29" spans="1:14" x14ac:dyDescent="0.25">
      <c r="A29" s="5">
        <f t="shared" si="2"/>
        <v>8</v>
      </c>
      <c r="B29" s="3" t="s">
        <v>467</v>
      </c>
      <c r="C29" s="3" t="s">
        <v>474</v>
      </c>
      <c r="D29" s="3" t="s">
        <v>475</v>
      </c>
      <c r="E29" s="3" t="s">
        <v>470</v>
      </c>
      <c r="F29" s="85">
        <v>129784200265</v>
      </c>
      <c r="G29" s="4">
        <v>41963</v>
      </c>
      <c r="H29" s="3" t="s">
        <v>471</v>
      </c>
      <c r="I29" s="54">
        <v>9463111959</v>
      </c>
      <c r="J29" s="40" t="s">
        <v>472</v>
      </c>
      <c r="K29" s="53" t="s">
        <v>8</v>
      </c>
      <c r="L29" s="54">
        <v>9468482541</v>
      </c>
      <c r="M29" s="40" t="s">
        <v>35</v>
      </c>
      <c r="N29" s="6" t="s">
        <v>473</v>
      </c>
    </row>
    <row r="30" spans="1:14" x14ac:dyDescent="0.25">
      <c r="A30" s="5">
        <f t="shared" si="2"/>
        <v>9</v>
      </c>
      <c r="B30" s="3" t="s">
        <v>520</v>
      </c>
      <c r="C30" s="3" t="s">
        <v>521</v>
      </c>
      <c r="D30" s="3" t="s">
        <v>103</v>
      </c>
      <c r="E30" s="3" t="s">
        <v>522</v>
      </c>
      <c r="F30" s="85">
        <v>405592200001</v>
      </c>
      <c r="G30" s="4">
        <v>42004</v>
      </c>
      <c r="H30" s="3" t="s">
        <v>523</v>
      </c>
      <c r="I30" s="54"/>
      <c r="J30" s="53" t="s">
        <v>524</v>
      </c>
      <c r="K30" s="53" t="s">
        <v>8</v>
      </c>
      <c r="L30" s="54" t="s">
        <v>8</v>
      </c>
      <c r="M30" s="3" t="s">
        <v>35</v>
      </c>
      <c r="N30" s="6" t="s">
        <v>525</v>
      </c>
    </row>
    <row r="31" spans="1:14" x14ac:dyDescent="0.25">
      <c r="A31" s="5">
        <f t="shared" si="2"/>
        <v>10</v>
      </c>
      <c r="B31" s="3" t="s">
        <v>544</v>
      </c>
      <c r="C31" s="3" t="s">
        <v>545</v>
      </c>
      <c r="D31" s="3" t="s">
        <v>162</v>
      </c>
      <c r="E31" s="3" t="s">
        <v>546</v>
      </c>
      <c r="F31" s="85">
        <v>405592200016</v>
      </c>
      <c r="G31" s="4">
        <v>41924</v>
      </c>
      <c r="H31" s="3" t="s">
        <v>547</v>
      </c>
      <c r="I31" s="54">
        <v>9186948546</v>
      </c>
      <c r="J31" s="53" t="s">
        <v>548</v>
      </c>
      <c r="K31" s="53" t="s">
        <v>8</v>
      </c>
      <c r="L31" s="54">
        <v>9398770489</v>
      </c>
      <c r="M31" s="3" t="s">
        <v>35</v>
      </c>
      <c r="N31" s="6" t="s">
        <v>549</v>
      </c>
    </row>
    <row r="32" spans="1:14" x14ac:dyDescent="0.25">
      <c r="A32" s="5">
        <f t="shared" si="2"/>
        <v>11</v>
      </c>
      <c r="B32" s="3" t="s">
        <v>587</v>
      </c>
      <c r="C32" s="3" t="s">
        <v>588</v>
      </c>
      <c r="D32" s="3" t="s">
        <v>234</v>
      </c>
      <c r="E32" s="3" t="s">
        <v>477</v>
      </c>
      <c r="F32" s="85">
        <v>405592200013</v>
      </c>
      <c r="G32" s="4">
        <v>41924</v>
      </c>
      <c r="H32" s="3" t="s">
        <v>589</v>
      </c>
      <c r="I32" s="54">
        <v>9070795725</v>
      </c>
      <c r="J32" s="53" t="s">
        <v>590</v>
      </c>
      <c r="K32" s="53" t="s">
        <v>8</v>
      </c>
      <c r="L32" s="54">
        <v>9485112703</v>
      </c>
      <c r="M32" s="3" t="s">
        <v>35</v>
      </c>
      <c r="N32" s="6" t="s">
        <v>591</v>
      </c>
    </row>
    <row r="33" spans="1:14" x14ac:dyDescent="0.25">
      <c r="A33" s="5">
        <f t="shared" si="2"/>
        <v>12</v>
      </c>
      <c r="B33" s="3" t="s">
        <v>675</v>
      </c>
      <c r="C33" s="3" t="s">
        <v>676</v>
      </c>
      <c r="D33" s="3" t="s">
        <v>677</v>
      </c>
      <c r="E33" s="3" t="s">
        <v>678</v>
      </c>
      <c r="F33" s="85">
        <v>129784200090</v>
      </c>
      <c r="G33" s="4">
        <v>42095</v>
      </c>
      <c r="H33" s="3" t="s">
        <v>679</v>
      </c>
      <c r="I33" s="54">
        <v>9303642683</v>
      </c>
      <c r="J33" s="53" t="s">
        <v>680</v>
      </c>
      <c r="K33" s="53" t="s">
        <v>8</v>
      </c>
      <c r="L33" s="54"/>
      <c r="M33" s="3" t="s">
        <v>102</v>
      </c>
      <c r="N33" s="6" t="s">
        <v>681</v>
      </c>
    </row>
    <row r="34" spans="1:14" x14ac:dyDescent="0.25">
      <c r="A34" s="5">
        <f t="shared" si="2"/>
        <v>13</v>
      </c>
      <c r="B34" s="3" t="s">
        <v>682</v>
      </c>
      <c r="C34" s="3" t="s">
        <v>683</v>
      </c>
      <c r="D34" s="3" t="s">
        <v>87</v>
      </c>
      <c r="E34" s="3" t="s">
        <v>684</v>
      </c>
      <c r="F34" s="85">
        <v>207001200032</v>
      </c>
      <c r="G34" s="4">
        <v>42228</v>
      </c>
      <c r="H34" s="3" t="s">
        <v>685</v>
      </c>
      <c r="I34" s="54">
        <v>90814721207</v>
      </c>
      <c r="J34" s="53" t="s">
        <v>686</v>
      </c>
      <c r="K34" s="53" t="s">
        <v>8</v>
      </c>
      <c r="L34" s="54" t="s">
        <v>8</v>
      </c>
      <c r="M34" s="3" t="s">
        <v>72</v>
      </c>
      <c r="N34" s="6" t="s">
        <v>687</v>
      </c>
    </row>
    <row r="35" spans="1:14" x14ac:dyDescent="0.25">
      <c r="A35" s="5">
        <f t="shared" si="2"/>
        <v>14</v>
      </c>
      <c r="B35" s="3" t="s">
        <v>694</v>
      </c>
      <c r="C35" s="3" t="s">
        <v>695</v>
      </c>
      <c r="D35" s="3" t="s">
        <v>86</v>
      </c>
      <c r="E35" s="3" t="s">
        <v>696</v>
      </c>
      <c r="F35" s="85">
        <v>129795200068</v>
      </c>
      <c r="G35" s="4">
        <v>41923</v>
      </c>
      <c r="H35" s="3" t="s">
        <v>697</v>
      </c>
      <c r="I35" s="54">
        <v>9675540516</v>
      </c>
      <c r="J35" s="53" t="s">
        <v>698</v>
      </c>
      <c r="K35" s="53" t="s">
        <v>698</v>
      </c>
      <c r="L35" s="54" t="s">
        <v>8</v>
      </c>
      <c r="M35" s="3" t="s">
        <v>72</v>
      </c>
      <c r="N35" s="6" t="s">
        <v>699</v>
      </c>
    </row>
    <row r="36" spans="1:14" x14ac:dyDescent="0.25">
      <c r="A36" s="5">
        <f t="shared" si="2"/>
        <v>15</v>
      </c>
      <c r="B36" s="3" t="s">
        <v>700</v>
      </c>
      <c r="C36" s="3" t="s">
        <v>701</v>
      </c>
      <c r="D36" s="3" t="s">
        <v>151</v>
      </c>
      <c r="E36" s="3" t="s">
        <v>702</v>
      </c>
      <c r="F36" s="85">
        <v>405592200014</v>
      </c>
      <c r="G36" s="4">
        <v>42087</v>
      </c>
      <c r="H36" s="3" t="s">
        <v>703</v>
      </c>
      <c r="I36" s="54">
        <v>9552459251</v>
      </c>
      <c r="J36" s="53" t="s">
        <v>704</v>
      </c>
      <c r="K36" s="53" t="s">
        <v>8</v>
      </c>
      <c r="L36" s="54" t="s">
        <v>8</v>
      </c>
      <c r="M36" s="3" t="s">
        <v>705</v>
      </c>
      <c r="N36" s="6" t="s">
        <v>1027</v>
      </c>
    </row>
    <row r="37" spans="1:14" x14ac:dyDescent="0.25">
      <c r="A37" s="5">
        <f t="shared" si="2"/>
        <v>16</v>
      </c>
      <c r="B37" s="3" t="s">
        <v>798</v>
      </c>
      <c r="C37" s="3" t="s">
        <v>805</v>
      </c>
      <c r="D37" s="3" t="s">
        <v>151</v>
      </c>
      <c r="E37" s="3" t="s">
        <v>925</v>
      </c>
      <c r="F37" s="85">
        <v>129782200014</v>
      </c>
      <c r="G37" s="4" t="s">
        <v>926</v>
      </c>
      <c r="H37" s="3" t="s">
        <v>927</v>
      </c>
      <c r="I37" s="54">
        <v>639550281775</v>
      </c>
      <c r="J37" s="53" t="s">
        <v>928</v>
      </c>
      <c r="K37" s="53"/>
      <c r="L37" s="54"/>
      <c r="M37" s="3"/>
      <c r="N37" s="6" t="s">
        <v>929</v>
      </c>
    </row>
    <row r="38" spans="1:14" x14ac:dyDescent="0.25">
      <c r="A38" s="5">
        <f t="shared" si="1"/>
        <v>17</v>
      </c>
      <c r="B38" s="3" t="s">
        <v>1029</v>
      </c>
      <c r="C38" s="3" t="s">
        <v>1030</v>
      </c>
      <c r="D38" s="3" t="s">
        <v>1031</v>
      </c>
      <c r="E38" s="3" t="s">
        <v>1032</v>
      </c>
      <c r="F38" s="85">
        <v>467001200002</v>
      </c>
      <c r="G38" s="4">
        <v>42223</v>
      </c>
      <c r="H38" s="3" t="s">
        <v>1033</v>
      </c>
      <c r="I38" s="54"/>
      <c r="J38" s="53"/>
      <c r="K38" s="53" t="s">
        <v>1033</v>
      </c>
      <c r="L38" s="54"/>
      <c r="M38" s="3" t="s">
        <v>35</v>
      </c>
      <c r="N38" s="6" t="s">
        <v>1034</v>
      </c>
    </row>
    <row r="39" spans="1:14" x14ac:dyDescent="0.25">
      <c r="A39" s="5" t="str">
        <f t="shared" si="1"/>
        <v/>
      </c>
      <c r="B39" s="3"/>
      <c r="C39" s="3"/>
      <c r="D39" s="3"/>
      <c r="E39" s="3"/>
      <c r="F39" s="85"/>
      <c r="G39" s="4"/>
      <c r="H39" s="3"/>
      <c r="I39" s="54"/>
      <c r="J39" s="53"/>
      <c r="K39" s="53"/>
      <c r="L39" s="54"/>
      <c r="M39" s="3"/>
      <c r="N39" s="6"/>
    </row>
    <row r="40" spans="1:14" x14ac:dyDescent="0.25">
      <c r="A40" s="5" t="str">
        <f t="shared" si="1"/>
        <v/>
      </c>
      <c r="B40" s="3"/>
      <c r="C40" s="3"/>
      <c r="D40" s="3"/>
      <c r="E40" s="3"/>
      <c r="F40" s="85"/>
      <c r="G40" s="4"/>
      <c r="H40" s="3"/>
      <c r="I40" s="54"/>
      <c r="J40" s="53"/>
      <c r="K40" s="53"/>
      <c r="L40" s="54"/>
      <c r="M40" s="3"/>
      <c r="N40" s="6"/>
    </row>
    <row r="41" spans="1:14" x14ac:dyDescent="0.25">
      <c r="A41" s="5" t="str">
        <f t="shared" si="1"/>
        <v/>
      </c>
      <c r="B41" s="3"/>
      <c r="C41" s="3"/>
      <c r="D41" s="3"/>
      <c r="E41" s="3"/>
      <c r="F41" s="85"/>
      <c r="G41" s="4"/>
      <c r="H41" s="3"/>
      <c r="I41" s="54"/>
      <c r="J41" s="53"/>
      <c r="K41" s="53"/>
      <c r="L41" s="54"/>
      <c r="M41" s="3"/>
      <c r="N41" s="6"/>
    </row>
    <row r="42" spans="1:14" x14ac:dyDescent="0.25">
      <c r="A42" s="5" t="str">
        <f t="shared" si="1"/>
        <v/>
      </c>
      <c r="B42" s="3"/>
      <c r="C42" s="3"/>
      <c r="D42" s="3"/>
      <c r="E42" s="3"/>
      <c r="F42" s="85"/>
      <c r="G42" s="4"/>
      <c r="H42" s="3"/>
      <c r="I42" s="54"/>
      <c r="J42" s="53"/>
      <c r="K42" s="53"/>
      <c r="L42" s="54"/>
      <c r="M42" s="3"/>
      <c r="N42" s="6"/>
    </row>
    <row r="43" spans="1:14" x14ac:dyDescent="0.25">
      <c r="A43" s="5" t="str">
        <f t="shared" si="1"/>
        <v/>
      </c>
      <c r="B43" s="3"/>
      <c r="C43" s="3"/>
      <c r="D43" s="3"/>
      <c r="E43" s="3"/>
      <c r="F43" s="85"/>
      <c r="G43" s="4"/>
      <c r="H43" s="3"/>
      <c r="I43" s="54"/>
      <c r="J43" s="53"/>
      <c r="K43" s="53"/>
      <c r="L43" s="54"/>
      <c r="M43" s="3"/>
      <c r="N43" s="6"/>
    </row>
    <row r="44" spans="1:14" x14ac:dyDescent="0.25">
      <c r="A44" s="5" t="str">
        <f t="shared" si="1"/>
        <v/>
      </c>
      <c r="B44" s="3"/>
      <c r="C44" s="3"/>
      <c r="D44" s="3"/>
      <c r="E44" s="3"/>
      <c r="F44" s="85"/>
      <c r="G44" s="4"/>
      <c r="H44" s="3"/>
      <c r="I44" s="54"/>
      <c r="J44" s="53"/>
      <c r="K44" s="53"/>
      <c r="L44" s="54"/>
      <c r="M44" s="3"/>
      <c r="N44" s="6"/>
    </row>
    <row r="45" spans="1:14" x14ac:dyDescent="0.25">
      <c r="A45" s="5" t="str">
        <f t="shared" si="1"/>
        <v/>
      </c>
      <c r="B45" s="3"/>
      <c r="C45" s="3"/>
      <c r="D45" s="3"/>
      <c r="E45" s="3"/>
      <c r="F45" s="85"/>
      <c r="G45" s="4"/>
      <c r="H45" s="3"/>
      <c r="I45" s="54"/>
      <c r="J45" s="53"/>
      <c r="K45" s="53"/>
      <c r="L45" s="54"/>
      <c r="M45" s="3"/>
      <c r="N45" s="6"/>
    </row>
    <row r="46" spans="1:14" x14ac:dyDescent="0.25">
      <c r="A46" s="5" t="str">
        <f t="shared" si="1"/>
        <v/>
      </c>
      <c r="B46" s="3"/>
      <c r="C46" s="3"/>
      <c r="D46" s="3"/>
      <c r="E46" s="3"/>
      <c r="F46" s="85"/>
      <c r="G46" s="4"/>
      <c r="H46" s="3"/>
      <c r="I46" s="54"/>
      <c r="J46" s="53"/>
      <c r="K46" s="53"/>
      <c r="L46" s="54"/>
      <c r="M46" s="3"/>
      <c r="N46" s="6"/>
    </row>
    <row r="47" spans="1:14" x14ac:dyDescent="0.25">
      <c r="A47" s="5" t="str">
        <f t="shared" si="1"/>
        <v/>
      </c>
      <c r="B47" s="3"/>
      <c r="C47" s="3"/>
      <c r="D47" s="3"/>
      <c r="E47" s="3"/>
      <c r="F47" s="85"/>
      <c r="G47" s="4"/>
      <c r="H47" s="3"/>
      <c r="I47" s="54"/>
      <c r="J47" s="53"/>
      <c r="K47" s="53"/>
      <c r="L47" s="54"/>
      <c r="M47" s="3"/>
      <c r="N47" s="6"/>
    </row>
    <row r="48" spans="1:14" x14ac:dyDescent="0.25">
      <c r="A48" s="5" t="str">
        <f t="shared" si="1"/>
        <v/>
      </c>
      <c r="B48" s="3"/>
      <c r="C48" s="3"/>
      <c r="D48" s="3"/>
      <c r="E48" s="3"/>
      <c r="F48" s="85"/>
      <c r="G48" s="4"/>
      <c r="H48" s="3"/>
      <c r="I48" s="54"/>
      <c r="J48" s="53"/>
      <c r="K48" s="53"/>
      <c r="L48" s="54"/>
      <c r="M48" s="3"/>
      <c r="N48" s="6"/>
    </row>
    <row r="49" spans="1:14" x14ac:dyDescent="0.25">
      <c r="A49" s="5" t="str">
        <f t="shared" si="1"/>
        <v/>
      </c>
      <c r="B49" s="3"/>
      <c r="C49" s="3"/>
      <c r="D49" s="3"/>
      <c r="E49" s="3"/>
      <c r="F49" s="85"/>
      <c r="G49" s="4"/>
      <c r="H49" s="3"/>
      <c r="I49" s="54"/>
      <c r="J49" s="53"/>
      <c r="K49" s="53"/>
      <c r="L49" s="54"/>
      <c r="M49" s="3"/>
      <c r="N49" s="6"/>
    </row>
    <row r="50" spans="1:14" x14ac:dyDescent="0.25">
      <c r="A50" s="5" t="str">
        <f t="shared" si="1"/>
        <v/>
      </c>
      <c r="B50" s="3"/>
      <c r="C50" s="3"/>
      <c r="D50" s="3"/>
      <c r="E50" s="3"/>
      <c r="F50" s="85"/>
      <c r="G50" s="4"/>
      <c r="H50" s="3"/>
      <c r="I50" s="54"/>
      <c r="J50" s="53"/>
      <c r="K50" s="53"/>
      <c r="L50" s="54"/>
      <c r="M50" s="3"/>
      <c r="N50" s="6"/>
    </row>
    <row r="51" spans="1:14" ht="15.75" thickBot="1" x14ac:dyDescent="0.3">
      <c r="A51" s="7"/>
      <c r="B51" s="8"/>
      <c r="C51" s="8"/>
      <c r="D51" s="8"/>
      <c r="E51" s="8"/>
      <c r="F51" s="86"/>
      <c r="G51" s="9"/>
      <c r="H51" s="8"/>
      <c r="I51" s="65"/>
      <c r="J51" s="69"/>
      <c r="K51" s="69"/>
      <c r="L51" s="65"/>
      <c r="M51" s="8"/>
      <c r="N51" s="10"/>
    </row>
  </sheetData>
  <conditionalFormatting sqref="A51">
    <cfRule type="cellIs" priority="1" operator="between">
      <formula>1</formula>
      <formula>100</formula>
    </cfRule>
    <cfRule type="expression" priority="2">
      <formula>$B$51</formula>
    </cfRule>
  </conditionalFormatting>
  <pageMargins left="0.7" right="0.7" top="0.75" bottom="0.75" header="0.3" footer="0.3"/>
  <pageSetup scale="62" orientation="landscape" horizontalDpi="4294967294" r:id="rId1"/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6505-ED9A-4ECE-A950-08DBB869F08A}">
  <dimension ref="A1:N51"/>
  <sheetViews>
    <sheetView view="pageBreakPreview" topLeftCell="A17" zoomScale="85" zoomScaleNormal="70" zoomScaleSheetLayoutView="85" workbookViewId="0">
      <selection activeCell="H10" sqref="H10"/>
    </sheetView>
  </sheetViews>
  <sheetFormatPr defaultRowHeight="15" x14ac:dyDescent="0.25"/>
  <cols>
    <col min="1" max="1" width="10.28515625" style="1" customWidth="1"/>
    <col min="2" max="2" width="15.140625" customWidth="1"/>
    <col min="3" max="3" width="19.5703125" hidden="1" customWidth="1"/>
    <col min="4" max="5" width="18.7109375" hidden="1" customWidth="1"/>
    <col min="6" max="6" width="18.7109375" style="87" customWidth="1"/>
    <col min="7" max="7" width="21.5703125" style="2" customWidth="1"/>
    <col min="8" max="8" width="35.140625" customWidth="1"/>
    <col min="9" max="9" width="25.140625" style="66" customWidth="1"/>
    <col min="10" max="11" width="26.42578125" style="1" customWidth="1"/>
    <col min="12" max="12" width="20.28515625" style="66" customWidth="1"/>
    <col min="13" max="13" width="19" customWidth="1"/>
    <col min="14" max="14" width="73" customWidth="1"/>
  </cols>
  <sheetData>
    <row r="1" spans="1:14" ht="15.75" thickBot="1" x14ac:dyDescent="0.3">
      <c r="A1" s="15" t="s">
        <v>31</v>
      </c>
      <c r="B1" s="16" t="s">
        <v>0</v>
      </c>
      <c r="C1" s="16" t="s">
        <v>1</v>
      </c>
      <c r="D1" s="16" t="s">
        <v>83</v>
      </c>
      <c r="E1" s="16" t="s">
        <v>2</v>
      </c>
      <c r="F1" s="83" t="s">
        <v>942</v>
      </c>
      <c r="G1" s="17" t="s">
        <v>3</v>
      </c>
      <c r="H1" s="16" t="s">
        <v>5</v>
      </c>
      <c r="I1" s="63" t="s">
        <v>244</v>
      </c>
      <c r="J1" s="67" t="s">
        <v>245</v>
      </c>
      <c r="K1" s="67" t="s">
        <v>302</v>
      </c>
      <c r="L1" s="63" t="s">
        <v>244</v>
      </c>
      <c r="M1" s="16" t="s">
        <v>34</v>
      </c>
      <c r="N1" s="18" t="s">
        <v>4</v>
      </c>
    </row>
    <row r="2" spans="1:14" s="148" customFormat="1" x14ac:dyDescent="0.25">
      <c r="A2" s="139">
        <f>IF(B2="","",1)</f>
        <v>1</v>
      </c>
      <c r="B2" s="140" t="s">
        <v>181</v>
      </c>
      <c r="C2" s="140" t="s">
        <v>182</v>
      </c>
      <c r="D2" s="140" t="s">
        <v>166</v>
      </c>
      <c r="E2" s="141" t="s">
        <v>183</v>
      </c>
      <c r="F2" s="142">
        <v>405592190050</v>
      </c>
      <c r="G2" s="141">
        <v>41762</v>
      </c>
      <c r="H2" s="140" t="s">
        <v>167</v>
      </c>
      <c r="I2" s="143">
        <v>9270234735</v>
      </c>
      <c r="J2" s="144" t="s">
        <v>298</v>
      </c>
      <c r="K2" s="145" t="s">
        <v>298</v>
      </c>
      <c r="L2" s="143">
        <v>9270234735</v>
      </c>
      <c r="M2" s="146" t="s">
        <v>35</v>
      </c>
      <c r="N2" s="147" t="s">
        <v>168</v>
      </c>
    </row>
    <row r="3" spans="1:14" s="148" customFormat="1" x14ac:dyDescent="0.25">
      <c r="A3" s="149">
        <f>IF(B3="","",A2+1)</f>
        <v>2</v>
      </c>
      <c r="B3" s="150" t="s">
        <v>184</v>
      </c>
      <c r="C3" s="150" t="s">
        <v>185</v>
      </c>
      <c r="D3" s="150" t="s">
        <v>90</v>
      </c>
      <c r="E3" s="151" t="s">
        <v>181</v>
      </c>
      <c r="F3" s="152">
        <v>405592190054</v>
      </c>
      <c r="G3" s="151">
        <v>41632</v>
      </c>
      <c r="H3" s="150" t="s">
        <v>169</v>
      </c>
      <c r="I3" s="153">
        <v>9677085776</v>
      </c>
      <c r="J3" s="154" t="s">
        <v>297</v>
      </c>
      <c r="K3" s="155" t="s">
        <v>169</v>
      </c>
      <c r="L3" s="153">
        <v>9677085776</v>
      </c>
      <c r="M3" s="156" t="s">
        <v>35</v>
      </c>
      <c r="N3" s="157" t="s">
        <v>170</v>
      </c>
    </row>
    <row r="4" spans="1:14" s="148" customFormat="1" x14ac:dyDescent="0.25">
      <c r="A4" s="149">
        <f t="shared" ref="A4:A14" si="0">IF(B4="","",A3+1)</f>
        <v>3</v>
      </c>
      <c r="B4" s="150" t="s">
        <v>194</v>
      </c>
      <c r="C4" s="150" t="s">
        <v>218</v>
      </c>
      <c r="D4" s="150" t="s">
        <v>188</v>
      </c>
      <c r="E4" s="150" t="s">
        <v>215</v>
      </c>
      <c r="F4" s="152">
        <v>405584190033</v>
      </c>
      <c r="G4" s="151">
        <v>41543</v>
      </c>
      <c r="H4" s="150" t="s">
        <v>216</v>
      </c>
      <c r="I4" s="153">
        <v>9309826637</v>
      </c>
      <c r="J4" s="154" t="s">
        <v>257</v>
      </c>
      <c r="K4" s="155" t="s">
        <v>8</v>
      </c>
      <c r="L4" s="153" t="s">
        <v>8</v>
      </c>
      <c r="M4" s="154" t="s">
        <v>35</v>
      </c>
      <c r="N4" s="157" t="s">
        <v>217</v>
      </c>
    </row>
    <row r="5" spans="1:14" s="148" customFormat="1" x14ac:dyDescent="0.25">
      <c r="A5" s="149">
        <f t="shared" si="0"/>
        <v>4</v>
      </c>
      <c r="B5" s="150" t="s">
        <v>225</v>
      </c>
      <c r="C5" s="150" t="s">
        <v>226</v>
      </c>
      <c r="D5" s="150" t="s">
        <v>84</v>
      </c>
      <c r="E5" s="150" t="s">
        <v>227</v>
      </c>
      <c r="F5" s="152">
        <v>405592190058</v>
      </c>
      <c r="G5" s="151">
        <v>41490</v>
      </c>
      <c r="H5" s="150" t="s">
        <v>230</v>
      </c>
      <c r="I5" s="153">
        <v>639983868307</v>
      </c>
      <c r="J5" s="154" t="s">
        <v>274</v>
      </c>
      <c r="K5" s="155" t="s">
        <v>8</v>
      </c>
      <c r="L5" s="153" t="s">
        <v>8</v>
      </c>
      <c r="M5" s="156" t="s">
        <v>35</v>
      </c>
      <c r="N5" s="157" t="s">
        <v>228</v>
      </c>
    </row>
    <row r="6" spans="1:14" s="94" customFormat="1" x14ac:dyDescent="0.25">
      <c r="A6" s="95">
        <f t="shared" si="0"/>
        <v>5</v>
      </c>
      <c r="B6" s="96" t="s">
        <v>350</v>
      </c>
      <c r="C6" s="96" t="s">
        <v>357</v>
      </c>
      <c r="D6" s="96" t="s">
        <v>87</v>
      </c>
      <c r="E6" s="96" t="s">
        <v>352</v>
      </c>
      <c r="F6" s="118"/>
      <c r="G6" s="81">
        <v>41820</v>
      </c>
      <c r="H6" s="96" t="s">
        <v>353</v>
      </c>
      <c r="I6" s="98">
        <v>9500202359</v>
      </c>
      <c r="J6" s="99" t="s">
        <v>354</v>
      </c>
      <c r="K6" s="79" t="s">
        <v>355</v>
      </c>
      <c r="L6" s="98">
        <v>9500202359</v>
      </c>
      <c r="M6" s="114" t="s">
        <v>35</v>
      </c>
      <c r="N6" s="115" t="s">
        <v>356</v>
      </c>
    </row>
    <row r="7" spans="1:14" s="148" customFormat="1" x14ac:dyDescent="0.25">
      <c r="A7" s="149">
        <f t="shared" si="0"/>
        <v>6</v>
      </c>
      <c r="B7" s="150" t="s">
        <v>358</v>
      </c>
      <c r="C7" s="150" t="s">
        <v>359</v>
      </c>
      <c r="D7" s="150" t="s">
        <v>86</v>
      </c>
      <c r="E7" s="150" t="s">
        <v>360</v>
      </c>
      <c r="F7" s="152">
        <v>467004190018</v>
      </c>
      <c r="G7" s="151">
        <v>41705</v>
      </c>
      <c r="H7" s="150" t="s">
        <v>361</v>
      </c>
      <c r="I7" s="153">
        <v>9121374842</v>
      </c>
      <c r="J7" s="154" t="s">
        <v>362</v>
      </c>
      <c r="K7" s="155" t="s">
        <v>8</v>
      </c>
      <c r="L7" s="153" t="s">
        <v>8</v>
      </c>
      <c r="M7" s="156" t="s">
        <v>35</v>
      </c>
      <c r="N7" s="157" t="s">
        <v>356</v>
      </c>
    </row>
    <row r="8" spans="1:14" s="148" customFormat="1" x14ac:dyDescent="0.25">
      <c r="A8" s="149">
        <f t="shared" si="0"/>
        <v>7</v>
      </c>
      <c r="B8" s="150" t="s">
        <v>369</v>
      </c>
      <c r="C8" s="150" t="s">
        <v>370</v>
      </c>
      <c r="D8" s="150" t="s">
        <v>84</v>
      </c>
      <c r="E8" s="150" t="s">
        <v>946</v>
      </c>
      <c r="F8" s="152">
        <v>405592190011</v>
      </c>
      <c r="G8" s="151">
        <v>41515</v>
      </c>
      <c r="H8" s="150" t="s">
        <v>529</v>
      </c>
      <c r="I8" s="153">
        <v>639089587320</v>
      </c>
      <c r="J8" s="154"/>
      <c r="K8" s="155"/>
      <c r="L8" s="153"/>
      <c r="M8" s="156" t="s">
        <v>35</v>
      </c>
      <c r="N8" s="157" t="s">
        <v>930</v>
      </c>
    </row>
    <row r="9" spans="1:14" s="148" customFormat="1" x14ac:dyDescent="0.25">
      <c r="A9" s="149">
        <f t="shared" si="0"/>
        <v>8</v>
      </c>
      <c r="B9" s="150" t="s">
        <v>400</v>
      </c>
      <c r="C9" s="150" t="s">
        <v>401</v>
      </c>
      <c r="D9" s="150" t="s">
        <v>86</v>
      </c>
      <c r="E9" s="150" t="s">
        <v>402</v>
      </c>
      <c r="F9" s="152">
        <v>405588190007</v>
      </c>
      <c r="G9" s="151">
        <v>41617</v>
      </c>
      <c r="H9" s="150" t="s">
        <v>403</v>
      </c>
      <c r="I9" s="153">
        <v>639122156177</v>
      </c>
      <c r="J9" s="156" t="s">
        <v>403</v>
      </c>
      <c r="K9" s="155" t="s">
        <v>8</v>
      </c>
      <c r="L9" s="153" t="s">
        <v>8</v>
      </c>
      <c r="M9" s="156" t="s">
        <v>35</v>
      </c>
      <c r="N9" s="157" t="s">
        <v>404</v>
      </c>
    </row>
    <row r="10" spans="1:14" s="148" customFormat="1" x14ac:dyDescent="0.25">
      <c r="A10" s="149">
        <f t="shared" si="0"/>
        <v>9</v>
      </c>
      <c r="B10" s="150" t="s">
        <v>437</v>
      </c>
      <c r="C10" s="150" t="s">
        <v>438</v>
      </c>
      <c r="D10" s="150" t="s">
        <v>188</v>
      </c>
      <c r="E10" s="150" t="s">
        <v>431</v>
      </c>
      <c r="F10" s="152">
        <v>405592180026</v>
      </c>
      <c r="G10" s="151">
        <v>41369</v>
      </c>
      <c r="H10" s="150" t="s">
        <v>433</v>
      </c>
      <c r="I10" s="153">
        <v>9183386266</v>
      </c>
      <c r="J10" s="154" t="s">
        <v>434</v>
      </c>
      <c r="K10" s="155" t="s">
        <v>435</v>
      </c>
      <c r="L10" s="153">
        <v>9091921361</v>
      </c>
      <c r="M10" s="154" t="s">
        <v>35</v>
      </c>
      <c r="N10" s="157" t="s">
        <v>436</v>
      </c>
    </row>
    <row r="11" spans="1:14" s="148" customFormat="1" x14ac:dyDescent="0.25">
      <c r="A11" s="149">
        <f t="shared" si="0"/>
        <v>10</v>
      </c>
      <c r="B11" s="150" t="s">
        <v>500</v>
      </c>
      <c r="C11" s="150" t="s">
        <v>512</v>
      </c>
      <c r="D11" s="150" t="s">
        <v>84</v>
      </c>
      <c r="E11" s="150" t="s">
        <v>502</v>
      </c>
      <c r="F11" s="152">
        <v>405592190033</v>
      </c>
      <c r="G11" s="151">
        <v>41864</v>
      </c>
      <c r="H11" s="150" t="s">
        <v>503</v>
      </c>
      <c r="I11" s="153">
        <v>9204767214</v>
      </c>
      <c r="J11" s="154" t="s">
        <v>504</v>
      </c>
      <c r="K11" s="155" t="s">
        <v>8</v>
      </c>
      <c r="L11" s="153">
        <v>9292484447</v>
      </c>
      <c r="M11" s="150" t="s">
        <v>35</v>
      </c>
      <c r="N11" s="158" t="s">
        <v>511</v>
      </c>
    </row>
    <row r="12" spans="1:14" s="148" customFormat="1" x14ac:dyDescent="0.25">
      <c r="A12" s="149">
        <f t="shared" si="0"/>
        <v>11</v>
      </c>
      <c r="B12" s="150" t="s">
        <v>774</v>
      </c>
      <c r="C12" s="150" t="s">
        <v>775</v>
      </c>
      <c r="D12" s="150" t="s">
        <v>151</v>
      </c>
      <c r="E12" s="150" t="s">
        <v>776</v>
      </c>
      <c r="F12" s="152">
        <v>405592190034</v>
      </c>
      <c r="G12" s="151">
        <v>41677</v>
      </c>
      <c r="H12" s="150" t="s">
        <v>777</v>
      </c>
      <c r="I12" s="153">
        <v>639392683249</v>
      </c>
      <c r="J12" s="155" t="s">
        <v>778</v>
      </c>
      <c r="K12" s="155" t="s">
        <v>8</v>
      </c>
      <c r="L12" s="153" t="s">
        <v>8</v>
      </c>
      <c r="M12" s="150" t="s">
        <v>72</v>
      </c>
      <c r="N12" s="158" t="s">
        <v>779</v>
      </c>
    </row>
    <row r="13" spans="1:14" s="148" customFormat="1" x14ac:dyDescent="0.25">
      <c r="A13" s="149">
        <f t="shared" si="0"/>
        <v>12</v>
      </c>
      <c r="B13" s="150" t="s">
        <v>458</v>
      </c>
      <c r="C13" s="150" t="s">
        <v>459</v>
      </c>
      <c r="D13" s="150" t="s">
        <v>88</v>
      </c>
      <c r="E13" s="150" t="s">
        <v>690</v>
      </c>
      <c r="F13" s="152">
        <v>405592190049</v>
      </c>
      <c r="G13" s="151" t="s">
        <v>931</v>
      </c>
      <c r="H13" s="150" t="s">
        <v>932</v>
      </c>
      <c r="I13" s="153">
        <v>639653463339</v>
      </c>
      <c r="J13" s="155" t="s">
        <v>460</v>
      </c>
      <c r="K13" s="155" t="s">
        <v>933</v>
      </c>
      <c r="L13" s="153"/>
      <c r="M13" s="150" t="s">
        <v>35</v>
      </c>
      <c r="N13" s="158" t="s">
        <v>934</v>
      </c>
    </row>
    <row r="14" spans="1:14" s="148" customFormat="1" x14ac:dyDescent="0.25">
      <c r="A14" s="149">
        <f t="shared" si="0"/>
        <v>13</v>
      </c>
      <c r="B14" s="150" t="s">
        <v>943</v>
      </c>
      <c r="C14" s="150" t="s">
        <v>944</v>
      </c>
      <c r="D14" s="150" t="s">
        <v>469</v>
      </c>
      <c r="E14" s="150" t="s">
        <v>945</v>
      </c>
      <c r="F14" s="152">
        <v>129788190023</v>
      </c>
      <c r="G14" s="151">
        <v>41801</v>
      </c>
      <c r="H14" s="150" t="s">
        <v>1051</v>
      </c>
      <c r="I14" s="153">
        <v>9126890578</v>
      </c>
      <c r="J14" s="155" t="s">
        <v>1052</v>
      </c>
      <c r="K14" s="155"/>
      <c r="L14" s="153">
        <v>9676179527</v>
      </c>
      <c r="M14" s="150" t="s">
        <v>35</v>
      </c>
      <c r="N14" s="158" t="s">
        <v>1053</v>
      </c>
    </row>
    <row r="15" spans="1:14" x14ac:dyDescent="0.25">
      <c r="A15" s="5" t="str">
        <f t="shared" ref="A15:A20" si="1">IF(B15="","",A14+1)</f>
        <v/>
      </c>
      <c r="B15" s="3"/>
      <c r="C15" s="3"/>
      <c r="D15" s="3"/>
      <c r="E15" s="3"/>
      <c r="F15" s="85"/>
      <c r="G15" s="4"/>
      <c r="H15" s="3"/>
      <c r="I15" s="54"/>
      <c r="J15" s="53"/>
      <c r="K15" s="53"/>
      <c r="L15" s="54"/>
      <c r="M15" s="3"/>
      <c r="N15" s="6"/>
    </row>
    <row r="16" spans="1:14" x14ac:dyDescent="0.25">
      <c r="A16" s="5" t="str">
        <f t="shared" si="1"/>
        <v/>
      </c>
      <c r="B16" s="3"/>
      <c r="C16" s="3"/>
      <c r="D16" s="3"/>
      <c r="E16" s="3"/>
      <c r="F16" s="85"/>
      <c r="G16" s="4"/>
      <c r="H16" s="3"/>
      <c r="I16" s="54"/>
      <c r="J16" s="53"/>
      <c r="K16" s="53"/>
      <c r="L16" s="54"/>
      <c r="M16" s="3"/>
      <c r="N16" s="6"/>
    </row>
    <row r="17" spans="1:14" x14ac:dyDescent="0.25">
      <c r="A17" s="5" t="str">
        <f t="shared" si="1"/>
        <v/>
      </c>
      <c r="B17" s="3"/>
      <c r="C17" s="3"/>
      <c r="D17" s="3"/>
      <c r="E17" s="3"/>
      <c r="F17" s="85"/>
      <c r="G17" s="4"/>
      <c r="H17" s="3"/>
      <c r="I17" s="54"/>
      <c r="J17" s="53"/>
      <c r="K17" s="53"/>
      <c r="L17" s="54"/>
      <c r="M17" s="3"/>
      <c r="N17" s="6"/>
    </row>
    <row r="18" spans="1:14" x14ac:dyDescent="0.25">
      <c r="A18" s="5" t="str">
        <f t="shared" si="1"/>
        <v/>
      </c>
      <c r="B18" s="3"/>
      <c r="C18" s="3"/>
      <c r="D18" s="3"/>
      <c r="E18" s="3"/>
      <c r="F18" s="85"/>
      <c r="G18" s="4"/>
      <c r="H18" s="3"/>
      <c r="I18" s="54"/>
      <c r="J18" s="53"/>
      <c r="K18" s="53"/>
      <c r="L18" s="54"/>
      <c r="M18" s="3"/>
      <c r="N18" s="6"/>
    </row>
    <row r="19" spans="1:14" x14ac:dyDescent="0.25">
      <c r="A19" s="5" t="str">
        <f t="shared" si="1"/>
        <v/>
      </c>
      <c r="B19" s="3"/>
      <c r="C19" s="3"/>
      <c r="D19" s="3"/>
      <c r="E19" s="3"/>
      <c r="F19" s="85"/>
      <c r="G19" s="4"/>
      <c r="H19" s="3"/>
      <c r="I19" s="54"/>
      <c r="J19" s="53"/>
      <c r="K19" s="53"/>
      <c r="L19" s="54"/>
      <c r="M19" s="3"/>
      <c r="N19" s="6"/>
    </row>
    <row r="20" spans="1:14" ht="15.75" thickBot="1" x14ac:dyDescent="0.3">
      <c r="A20" s="5" t="str">
        <f t="shared" si="1"/>
        <v/>
      </c>
      <c r="B20" s="3"/>
      <c r="C20" s="3"/>
      <c r="D20" s="3"/>
      <c r="E20" s="3"/>
      <c r="F20" s="85"/>
      <c r="G20" s="4"/>
      <c r="H20" s="3"/>
      <c r="I20" s="54"/>
      <c r="J20" s="53"/>
      <c r="K20" s="53"/>
      <c r="L20" s="54"/>
      <c r="M20" s="3"/>
      <c r="N20" s="6"/>
    </row>
    <row r="21" spans="1:14" ht="15.75" thickBot="1" x14ac:dyDescent="0.3">
      <c r="A21" s="15" t="s">
        <v>30</v>
      </c>
      <c r="B21" s="16" t="s">
        <v>0</v>
      </c>
      <c r="C21" s="16" t="s">
        <v>1</v>
      </c>
      <c r="D21" s="16" t="s">
        <v>83</v>
      </c>
      <c r="E21" s="16" t="s">
        <v>2</v>
      </c>
      <c r="F21" s="83" t="s">
        <v>942</v>
      </c>
      <c r="G21" s="17" t="s">
        <v>3</v>
      </c>
      <c r="H21" s="16" t="s">
        <v>5</v>
      </c>
      <c r="I21" s="63" t="s">
        <v>244</v>
      </c>
      <c r="J21" s="67" t="s">
        <v>245</v>
      </c>
      <c r="K21" s="67" t="s">
        <v>302</v>
      </c>
      <c r="L21" s="63" t="s">
        <v>244</v>
      </c>
      <c r="M21" s="16" t="s">
        <v>34</v>
      </c>
      <c r="N21" s="18" t="s">
        <v>4</v>
      </c>
    </row>
    <row r="22" spans="1:14" s="148" customFormat="1" x14ac:dyDescent="0.25">
      <c r="A22" s="139">
        <f>IF(B22="","",1)</f>
        <v>1</v>
      </c>
      <c r="B22" s="150" t="s">
        <v>194</v>
      </c>
      <c r="C22" s="150" t="s">
        <v>195</v>
      </c>
      <c r="D22" s="140" t="s">
        <v>89</v>
      </c>
      <c r="E22" s="150" t="s">
        <v>196</v>
      </c>
      <c r="F22" s="159">
        <v>405592190030</v>
      </c>
      <c r="G22" s="151">
        <v>41870</v>
      </c>
      <c r="H22" s="150" t="s">
        <v>197</v>
      </c>
      <c r="I22" s="143">
        <f>+I10</f>
        <v>9183386266</v>
      </c>
      <c r="J22" s="143" t="s">
        <v>299</v>
      </c>
      <c r="K22" s="145" t="s">
        <v>8</v>
      </c>
      <c r="L22" s="143" t="s">
        <v>8</v>
      </c>
      <c r="M22" s="150" t="s">
        <v>35</v>
      </c>
      <c r="N22" s="158" t="s">
        <v>198</v>
      </c>
    </row>
    <row r="23" spans="1:14" s="94" customFormat="1" x14ac:dyDescent="0.25">
      <c r="A23" s="95">
        <f>IF(B23="","",A22+1)</f>
        <v>2</v>
      </c>
      <c r="B23" s="96" t="s">
        <v>373</v>
      </c>
      <c r="C23" s="96" t="s">
        <v>374</v>
      </c>
      <c r="D23" s="96" t="s">
        <v>90</v>
      </c>
      <c r="E23" s="96" t="s">
        <v>375</v>
      </c>
      <c r="F23" s="97"/>
      <c r="G23" s="81">
        <v>41634</v>
      </c>
      <c r="H23" s="96" t="s">
        <v>376</v>
      </c>
      <c r="I23" s="98">
        <v>9107742897</v>
      </c>
      <c r="J23" s="79" t="s">
        <v>377</v>
      </c>
      <c r="K23" s="79" t="s">
        <v>8</v>
      </c>
      <c r="L23" s="98">
        <v>9389605421</v>
      </c>
      <c r="M23" s="96" t="s">
        <v>35</v>
      </c>
      <c r="N23" s="100" t="s">
        <v>378</v>
      </c>
    </row>
    <row r="24" spans="1:14" s="148" customFormat="1" x14ac:dyDescent="0.25">
      <c r="A24" s="149">
        <f t="shared" ref="A24:A25" si="2">IF(B24="","",A23+1)</f>
        <v>3</v>
      </c>
      <c r="B24" s="150" t="s">
        <v>739</v>
      </c>
      <c r="C24" s="150" t="s">
        <v>740</v>
      </c>
      <c r="D24" s="150" t="s">
        <v>86</v>
      </c>
      <c r="E24" s="150" t="s">
        <v>741</v>
      </c>
      <c r="F24" s="159">
        <v>405592190003</v>
      </c>
      <c r="G24" s="151">
        <v>41733</v>
      </c>
      <c r="H24" s="150" t="s">
        <v>742</v>
      </c>
      <c r="I24" s="153">
        <v>9397683596</v>
      </c>
      <c r="J24" s="160" t="s">
        <v>743</v>
      </c>
      <c r="K24" s="155" t="s">
        <v>8</v>
      </c>
      <c r="L24" s="153" t="s">
        <v>8</v>
      </c>
      <c r="M24" s="150" t="s">
        <v>744</v>
      </c>
      <c r="N24" s="158" t="s">
        <v>745</v>
      </c>
    </row>
    <row r="25" spans="1:14" s="148" customFormat="1" x14ac:dyDescent="0.25">
      <c r="A25" s="149">
        <f t="shared" si="2"/>
        <v>4</v>
      </c>
      <c r="B25" s="150" t="s">
        <v>746</v>
      </c>
      <c r="C25" s="150" t="s">
        <v>747</v>
      </c>
      <c r="D25" s="150" t="s">
        <v>188</v>
      </c>
      <c r="E25" s="150" t="s">
        <v>748</v>
      </c>
      <c r="F25" s="159">
        <v>405592190035</v>
      </c>
      <c r="G25" s="151">
        <v>41871</v>
      </c>
      <c r="H25" s="150" t="s">
        <v>759</v>
      </c>
      <c r="I25" s="153">
        <v>9702487226</v>
      </c>
      <c r="J25" s="155" t="s">
        <v>8</v>
      </c>
      <c r="K25" s="155" t="s">
        <v>759</v>
      </c>
      <c r="L25" s="153" t="s">
        <v>8</v>
      </c>
      <c r="M25" s="150" t="s">
        <v>35</v>
      </c>
      <c r="N25" s="158" t="s">
        <v>935</v>
      </c>
    </row>
    <row r="26" spans="1:14" s="148" customFormat="1" x14ac:dyDescent="0.25">
      <c r="A26" s="149" t="s">
        <v>372</v>
      </c>
      <c r="B26" s="150" t="s">
        <v>798</v>
      </c>
      <c r="C26" s="150" t="s">
        <v>799</v>
      </c>
      <c r="D26" s="150" t="s">
        <v>936</v>
      </c>
      <c r="E26" s="150" t="s">
        <v>925</v>
      </c>
      <c r="F26" s="159">
        <v>405586190067</v>
      </c>
      <c r="G26" s="151">
        <v>41971</v>
      </c>
      <c r="H26" s="150" t="s">
        <v>937</v>
      </c>
      <c r="I26" s="153">
        <v>639550281775</v>
      </c>
      <c r="J26" s="155"/>
      <c r="K26" s="155"/>
      <c r="L26" s="153">
        <f>-I9++I9</f>
        <v>0</v>
      </c>
      <c r="M26" s="150"/>
      <c r="N26" s="158" t="s">
        <v>929</v>
      </c>
    </row>
    <row r="27" spans="1:14" x14ac:dyDescent="0.25">
      <c r="A27" s="5" t="str">
        <f t="shared" ref="A27:A51" si="3">IF(B27="","",A26+1)</f>
        <v/>
      </c>
      <c r="B27" s="3"/>
      <c r="C27" s="3"/>
      <c r="D27" s="3"/>
      <c r="E27" s="3"/>
      <c r="F27" s="85"/>
      <c r="G27" s="4"/>
      <c r="H27" s="3"/>
      <c r="I27" s="54"/>
      <c r="J27" s="53"/>
      <c r="K27" s="53"/>
      <c r="L27" s="54"/>
      <c r="M27" s="3"/>
      <c r="N27" s="6"/>
    </row>
    <row r="28" spans="1:14" x14ac:dyDescent="0.25">
      <c r="A28" s="5" t="str">
        <f t="shared" si="3"/>
        <v/>
      </c>
      <c r="B28" s="3"/>
      <c r="C28" s="3"/>
      <c r="D28" s="3"/>
      <c r="E28" s="3"/>
      <c r="F28" s="85"/>
      <c r="G28" s="4"/>
      <c r="H28" s="3"/>
      <c r="I28" s="54"/>
      <c r="J28" s="53"/>
      <c r="K28" s="53"/>
      <c r="L28" s="54"/>
      <c r="M28" s="3"/>
      <c r="N28" s="6"/>
    </row>
    <row r="29" spans="1:14" x14ac:dyDescent="0.25">
      <c r="A29" s="5" t="str">
        <f t="shared" si="3"/>
        <v/>
      </c>
      <c r="B29" s="3"/>
      <c r="C29" s="3"/>
      <c r="D29" s="3"/>
      <c r="E29" s="3"/>
      <c r="F29" s="85"/>
      <c r="G29" s="4"/>
      <c r="H29" s="3"/>
      <c r="I29" s="54"/>
      <c r="J29" s="53"/>
      <c r="K29" s="53"/>
      <c r="L29" s="54"/>
      <c r="M29" s="3"/>
      <c r="N29" s="6"/>
    </row>
    <row r="30" spans="1:14" x14ac:dyDescent="0.25">
      <c r="A30" s="5" t="str">
        <f t="shared" si="3"/>
        <v/>
      </c>
      <c r="B30" s="3"/>
      <c r="C30" s="3"/>
      <c r="D30" s="3"/>
      <c r="E30" s="3"/>
      <c r="F30" s="85"/>
      <c r="G30" s="4"/>
      <c r="H30" s="3"/>
      <c r="I30" s="54"/>
      <c r="J30" s="53"/>
      <c r="K30" s="53"/>
      <c r="L30" s="54"/>
      <c r="M30" s="3"/>
      <c r="N30" s="6"/>
    </row>
    <row r="31" spans="1:14" x14ac:dyDescent="0.25">
      <c r="A31" s="5" t="str">
        <f t="shared" si="3"/>
        <v/>
      </c>
      <c r="B31" s="3"/>
      <c r="C31" s="3"/>
      <c r="D31" s="3"/>
      <c r="E31" s="3"/>
      <c r="F31" s="85"/>
      <c r="G31" s="4"/>
      <c r="H31" s="3"/>
      <c r="I31" s="54"/>
      <c r="J31" s="53"/>
      <c r="K31" s="53"/>
      <c r="L31" s="54"/>
      <c r="M31" s="3"/>
      <c r="N31" s="6"/>
    </row>
    <row r="32" spans="1:14" x14ac:dyDescent="0.25">
      <c r="A32" s="5" t="str">
        <f t="shared" si="3"/>
        <v/>
      </c>
      <c r="B32" s="3"/>
      <c r="C32" s="3"/>
      <c r="D32" s="3"/>
      <c r="E32" s="3"/>
      <c r="F32" s="85"/>
      <c r="G32" s="4"/>
      <c r="H32" s="3"/>
      <c r="I32" s="54"/>
      <c r="J32" s="53"/>
      <c r="K32" s="53"/>
      <c r="L32" s="54"/>
      <c r="M32" s="3"/>
      <c r="N32" s="6"/>
    </row>
    <row r="33" spans="1:14" x14ac:dyDescent="0.25">
      <c r="A33" s="5" t="str">
        <f t="shared" si="3"/>
        <v/>
      </c>
      <c r="B33" s="3"/>
      <c r="C33" s="3"/>
      <c r="D33" s="3"/>
      <c r="E33" s="3"/>
      <c r="F33" s="85"/>
      <c r="G33" s="4"/>
      <c r="H33" s="3"/>
      <c r="I33" s="54"/>
      <c r="J33" s="53"/>
      <c r="K33" s="53"/>
      <c r="L33" s="54"/>
      <c r="M33" s="3"/>
      <c r="N33" s="6"/>
    </row>
    <row r="34" spans="1:14" x14ac:dyDescent="0.25">
      <c r="A34" s="5" t="str">
        <f t="shared" si="3"/>
        <v/>
      </c>
      <c r="B34" s="3"/>
      <c r="C34" s="3"/>
      <c r="D34" s="3"/>
      <c r="E34" s="3"/>
      <c r="F34" s="85"/>
      <c r="G34" s="4"/>
      <c r="H34" s="3"/>
      <c r="I34" s="54"/>
      <c r="J34" s="53"/>
      <c r="K34" s="53"/>
      <c r="L34" s="54"/>
      <c r="M34" s="3"/>
      <c r="N34" s="6"/>
    </row>
    <row r="35" spans="1:14" x14ac:dyDescent="0.25">
      <c r="A35" s="5" t="str">
        <f t="shared" si="3"/>
        <v/>
      </c>
      <c r="B35" s="3"/>
      <c r="C35" s="3"/>
      <c r="D35" s="3"/>
      <c r="E35" s="3"/>
      <c r="F35" s="85"/>
      <c r="G35" s="4"/>
      <c r="H35" s="3"/>
      <c r="I35" s="54"/>
      <c r="J35" s="53"/>
      <c r="K35" s="53"/>
      <c r="L35" s="54"/>
      <c r="M35" s="3"/>
      <c r="N35" s="6"/>
    </row>
    <row r="36" spans="1:14" x14ac:dyDescent="0.25">
      <c r="A36" s="5" t="str">
        <f t="shared" si="3"/>
        <v/>
      </c>
      <c r="B36" s="3"/>
      <c r="C36" s="3"/>
      <c r="D36" s="3"/>
      <c r="E36" s="3"/>
      <c r="F36" s="85"/>
      <c r="G36" s="4"/>
      <c r="H36" s="3"/>
      <c r="I36" s="54"/>
      <c r="J36" s="53"/>
      <c r="K36" s="53"/>
      <c r="L36" s="54"/>
      <c r="M36" s="3"/>
      <c r="N36" s="6"/>
    </row>
    <row r="37" spans="1:14" x14ac:dyDescent="0.25">
      <c r="A37" s="5" t="str">
        <f t="shared" si="3"/>
        <v/>
      </c>
      <c r="B37" s="3"/>
      <c r="C37" s="3"/>
      <c r="D37" s="3"/>
      <c r="E37" s="3"/>
      <c r="F37" s="85"/>
      <c r="G37" s="4"/>
      <c r="H37" s="3"/>
      <c r="I37" s="54"/>
      <c r="J37" s="53"/>
      <c r="K37" s="53"/>
      <c r="L37" s="54"/>
      <c r="M37" s="3"/>
      <c r="N37" s="6"/>
    </row>
    <row r="38" spans="1:14" x14ac:dyDescent="0.25">
      <c r="A38" s="5" t="str">
        <f t="shared" si="3"/>
        <v/>
      </c>
      <c r="B38" s="3"/>
      <c r="C38" s="3"/>
      <c r="D38" s="3"/>
      <c r="E38" s="3"/>
      <c r="F38" s="85"/>
      <c r="G38" s="4"/>
      <c r="H38" s="3"/>
      <c r="I38" s="54"/>
      <c r="J38" s="53"/>
      <c r="K38" s="53"/>
      <c r="L38" s="54"/>
      <c r="M38" s="3"/>
      <c r="N38" s="6"/>
    </row>
    <row r="39" spans="1:14" x14ac:dyDescent="0.25">
      <c r="A39" s="5" t="str">
        <f t="shared" si="3"/>
        <v/>
      </c>
      <c r="B39" s="3"/>
      <c r="C39" s="3"/>
      <c r="D39" s="3"/>
      <c r="E39" s="3"/>
      <c r="F39" s="85"/>
      <c r="G39" s="4"/>
      <c r="H39" s="3"/>
      <c r="I39" s="54"/>
      <c r="J39" s="53"/>
      <c r="K39" s="53"/>
      <c r="L39" s="54"/>
      <c r="M39" s="3"/>
      <c r="N39" s="6"/>
    </row>
    <row r="40" spans="1:14" x14ac:dyDescent="0.25">
      <c r="A40" s="5" t="str">
        <f t="shared" si="3"/>
        <v/>
      </c>
      <c r="B40" s="3"/>
      <c r="C40" s="3"/>
      <c r="D40" s="3"/>
      <c r="E40" s="3"/>
      <c r="F40" s="85"/>
      <c r="G40" s="4"/>
      <c r="H40" s="3"/>
      <c r="I40" s="54"/>
      <c r="J40" s="53"/>
      <c r="K40" s="53"/>
      <c r="L40" s="54"/>
      <c r="M40" s="3"/>
      <c r="N40" s="6"/>
    </row>
    <row r="41" spans="1:14" x14ac:dyDescent="0.25">
      <c r="A41" s="5" t="str">
        <f t="shared" si="3"/>
        <v/>
      </c>
      <c r="B41" s="3"/>
      <c r="C41" s="3"/>
      <c r="D41" s="3"/>
      <c r="E41" s="3"/>
      <c r="F41" s="85"/>
      <c r="G41" s="4"/>
      <c r="H41" s="3"/>
      <c r="I41" s="54"/>
      <c r="J41" s="53"/>
      <c r="K41" s="53"/>
      <c r="L41" s="54"/>
      <c r="M41" s="3"/>
      <c r="N41" s="6"/>
    </row>
    <row r="42" spans="1:14" x14ac:dyDescent="0.25">
      <c r="A42" s="5" t="str">
        <f t="shared" si="3"/>
        <v/>
      </c>
      <c r="B42" s="3"/>
      <c r="C42" s="3"/>
      <c r="D42" s="3"/>
      <c r="E42" s="3"/>
      <c r="F42" s="85"/>
      <c r="G42" s="4"/>
      <c r="H42" s="3"/>
      <c r="I42" s="54"/>
      <c r="J42" s="53"/>
      <c r="K42" s="53"/>
      <c r="L42" s="54"/>
      <c r="M42" s="3"/>
      <c r="N42" s="6"/>
    </row>
    <row r="43" spans="1:14" x14ac:dyDescent="0.25">
      <c r="A43" s="5" t="str">
        <f t="shared" si="3"/>
        <v/>
      </c>
      <c r="B43" s="3"/>
      <c r="C43" s="3"/>
      <c r="D43" s="3"/>
      <c r="E43" s="3"/>
      <c r="F43" s="85"/>
      <c r="G43" s="4"/>
      <c r="H43" s="3"/>
      <c r="I43" s="54"/>
      <c r="J43" s="53"/>
      <c r="K43" s="53"/>
      <c r="L43" s="54"/>
      <c r="M43" s="3"/>
      <c r="N43" s="6"/>
    </row>
    <row r="44" spans="1:14" x14ac:dyDescent="0.25">
      <c r="A44" s="5" t="str">
        <f t="shared" si="3"/>
        <v/>
      </c>
      <c r="B44" s="3"/>
      <c r="C44" s="3"/>
      <c r="D44" s="3"/>
      <c r="E44" s="3"/>
      <c r="F44" s="85"/>
      <c r="G44" s="4"/>
      <c r="H44" s="3"/>
      <c r="I44" s="54"/>
      <c r="J44" s="53"/>
      <c r="K44" s="53"/>
      <c r="L44" s="54"/>
      <c r="M44" s="3"/>
      <c r="N44" s="6"/>
    </row>
    <row r="45" spans="1:14" x14ac:dyDescent="0.25">
      <c r="A45" s="5" t="str">
        <f t="shared" si="3"/>
        <v/>
      </c>
      <c r="B45" s="3"/>
      <c r="C45" s="3"/>
      <c r="D45" s="3"/>
      <c r="E45" s="3"/>
      <c r="F45" s="85"/>
      <c r="G45" s="4"/>
      <c r="H45" s="3"/>
      <c r="I45" s="54"/>
      <c r="J45" s="53"/>
      <c r="K45" s="53"/>
      <c r="L45" s="54"/>
      <c r="M45" s="3"/>
      <c r="N45" s="6"/>
    </row>
    <row r="46" spans="1:14" x14ac:dyDescent="0.25">
      <c r="A46" s="5" t="str">
        <f t="shared" si="3"/>
        <v/>
      </c>
      <c r="B46" s="3"/>
      <c r="C46" s="3"/>
      <c r="D46" s="3"/>
      <c r="E46" s="3"/>
      <c r="F46" s="85"/>
      <c r="G46" s="4"/>
      <c r="H46" s="3"/>
      <c r="I46" s="54"/>
      <c r="J46" s="53"/>
      <c r="K46" s="53"/>
      <c r="L46" s="54"/>
      <c r="M46" s="3"/>
      <c r="N46" s="6"/>
    </row>
    <row r="47" spans="1:14" x14ac:dyDescent="0.25">
      <c r="A47" s="5" t="str">
        <f t="shared" si="3"/>
        <v/>
      </c>
      <c r="B47" s="3"/>
      <c r="C47" s="3"/>
      <c r="D47" s="3"/>
      <c r="E47" s="3"/>
      <c r="F47" s="85"/>
      <c r="G47" s="4"/>
      <c r="H47" s="3"/>
      <c r="I47" s="54"/>
      <c r="J47" s="53"/>
      <c r="K47" s="53"/>
      <c r="L47" s="54"/>
      <c r="M47" s="3"/>
      <c r="N47" s="6"/>
    </row>
    <row r="48" spans="1:14" x14ac:dyDescent="0.25">
      <c r="A48" s="5" t="str">
        <f t="shared" si="3"/>
        <v/>
      </c>
      <c r="B48" s="3"/>
      <c r="C48" s="3"/>
      <c r="D48" s="3"/>
      <c r="E48" s="3"/>
      <c r="F48" s="85"/>
      <c r="G48" s="4"/>
      <c r="H48" s="3"/>
      <c r="I48" s="54"/>
      <c r="J48" s="53"/>
      <c r="K48" s="53"/>
      <c r="L48" s="54"/>
      <c r="M48" s="3"/>
      <c r="N48" s="6"/>
    </row>
    <row r="49" spans="1:14" x14ac:dyDescent="0.25">
      <c r="A49" s="5" t="str">
        <f t="shared" si="3"/>
        <v/>
      </c>
      <c r="B49" s="3"/>
      <c r="C49" s="3"/>
      <c r="D49" s="3"/>
      <c r="E49" s="3"/>
      <c r="F49" s="85"/>
      <c r="G49" s="4"/>
      <c r="H49" s="3"/>
      <c r="I49" s="54"/>
      <c r="J49" s="53"/>
      <c r="K49" s="53"/>
      <c r="L49" s="54"/>
      <c r="M49" s="3"/>
      <c r="N49" s="6"/>
    </row>
    <row r="50" spans="1:14" x14ac:dyDescent="0.25">
      <c r="A50" s="5" t="str">
        <f t="shared" si="3"/>
        <v/>
      </c>
      <c r="B50" s="3"/>
      <c r="C50" s="3"/>
      <c r="D50" s="3"/>
      <c r="E50" s="3"/>
      <c r="F50" s="85"/>
      <c r="G50" s="4"/>
      <c r="H50" s="3"/>
      <c r="I50" s="54"/>
      <c r="J50" s="53"/>
      <c r="K50" s="53"/>
      <c r="L50" s="54"/>
      <c r="M50" s="3"/>
      <c r="N50" s="6"/>
    </row>
    <row r="51" spans="1:14" ht="15.75" thickBot="1" x14ac:dyDescent="0.3">
      <c r="A51" s="5" t="str">
        <f t="shared" si="3"/>
        <v/>
      </c>
      <c r="B51" s="8"/>
      <c r="C51" s="8"/>
      <c r="D51" s="8"/>
      <c r="E51" s="8"/>
      <c r="F51" s="86"/>
      <c r="G51" s="9"/>
      <c r="H51" s="8"/>
      <c r="I51" s="65"/>
      <c r="J51" s="69"/>
      <c r="K51" s="69"/>
      <c r="L51" s="65"/>
      <c r="M51" s="8"/>
      <c r="N51" s="10"/>
    </row>
  </sheetData>
  <hyperlinks>
    <hyperlink ref="J24" r:id="rId1" xr:uid="{B1C9D063-D112-41AB-A5B1-146AEF4B5901}"/>
  </hyperlinks>
  <pageMargins left="0.7" right="0.7" top="0.75" bottom="0.75" header="0.3" footer="0.3"/>
  <pageSetup scale="64" orientation="landscape" horizontalDpi="4294967294" r:id="rId2"/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6EF94-69EF-450E-86B2-04398C6A0C1A}">
  <dimension ref="A1:O51"/>
  <sheetViews>
    <sheetView view="pageBreakPreview" topLeftCell="B1" zoomScale="70" zoomScaleNormal="70" zoomScaleSheetLayoutView="70" workbookViewId="0">
      <selection activeCell="I8" sqref="I8"/>
    </sheetView>
  </sheetViews>
  <sheetFormatPr defaultRowHeight="15" x14ac:dyDescent="0.25"/>
  <cols>
    <col min="1" max="1" width="8.140625" style="1" customWidth="1"/>
    <col min="2" max="2" width="15.140625" customWidth="1"/>
    <col min="3" max="3" width="19.5703125" customWidth="1"/>
    <col min="4" max="5" width="18.7109375" customWidth="1"/>
    <col min="6" max="6" width="18.7109375" style="87" customWidth="1"/>
    <col min="7" max="7" width="21.5703125" style="2" customWidth="1"/>
    <col min="8" max="8" width="32.140625" customWidth="1"/>
    <col min="9" max="9" width="20.28515625" style="66" customWidth="1"/>
    <col min="10" max="10" width="36.28515625" style="1" customWidth="1"/>
    <col min="11" max="11" width="26.42578125" style="1" customWidth="1"/>
    <col min="12" max="12" width="20.28515625" style="66" customWidth="1"/>
    <col min="13" max="13" width="20.7109375" customWidth="1"/>
    <col min="14" max="14" width="73.140625" customWidth="1"/>
  </cols>
  <sheetData>
    <row r="1" spans="1:15" ht="15.75" thickBot="1" x14ac:dyDescent="0.3">
      <c r="A1" s="15" t="s">
        <v>31</v>
      </c>
      <c r="B1" s="16" t="s">
        <v>0</v>
      </c>
      <c r="C1" s="16" t="s">
        <v>1</v>
      </c>
      <c r="D1" s="16" t="s">
        <v>83</v>
      </c>
      <c r="E1" s="16" t="s">
        <v>2</v>
      </c>
      <c r="F1" s="83" t="s">
        <v>942</v>
      </c>
      <c r="G1" s="17" t="s">
        <v>3</v>
      </c>
      <c r="H1" s="16" t="s">
        <v>5</v>
      </c>
      <c r="I1" s="63" t="s">
        <v>244</v>
      </c>
      <c r="J1" s="67" t="s">
        <v>245</v>
      </c>
      <c r="K1" s="67" t="s">
        <v>302</v>
      </c>
      <c r="L1" s="63" t="s">
        <v>244</v>
      </c>
      <c r="M1" s="38" t="s">
        <v>34</v>
      </c>
      <c r="N1" s="131" t="s">
        <v>4</v>
      </c>
    </row>
    <row r="2" spans="1:15" s="94" customFormat="1" x14ac:dyDescent="0.25">
      <c r="A2" s="95">
        <v>1</v>
      </c>
      <c r="B2" s="89" t="s">
        <v>52</v>
      </c>
      <c r="C2" s="89" t="s">
        <v>68</v>
      </c>
      <c r="D2" s="89" t="s">
        <v>91</v>
      </c>
      <c r="E2" s="82" t="s">
        <v>54</v>
      </c>
      <c r="F2" s="97"/>
      <c r="G2" s="13">
        <v>41455</v>
      </c>
      <c r="H2" s="13" t="s">
        <v>55</v>
      </c>
      <c r="I2" s="64">
        <v>9364908346</v>
      </c>
      <c r="J2" s="68" t="s">
        <v>301</v>
      </c>
      <c r="K2" s="68" t="s">
        <v>303</v>
      </c>
      <c r="L2" s="64">
        <v>9639663600</v>
      </c>
      <c r="M2" s="13" t="s">
        <v>56</v>
      </c>
      <c r="N2" s="19" t="s">
        <v>57</v>
      </c>
    </row>
    <row r="3" spans="1:15" x14ac:dyDescent="0.25">
      <c r="A3" s="5">
        <f t="shared" ref="A3:A11" si="0">IF(B3="","",A2+1)</f>
        <v>2</v>
      </c>
      <c r="B3" s="3" t="s">
        <v>238</v>
      </c>
      <c r="C3" s="3" t="s">
        <v>239</v>
      </c>
      <c r="D3" s="3" t="s">
        <v>1037</v>
      </c>
      <c r="E3" s="4" t="s">
        <v>235</v>
      </c>
      <c r="F3" s="85">
        <v>405592180003</v>
      </c>
      <c r="G3" s="4">
        <v>41294</v>
      </c>
      <c r="H3" s="3" t="s">
        <v>236</v>
      </c>
      <c r="I3" s="54">
        <v>9855531868</v>
      </c>
      <c r="J3" s="53" t="s">
        <v>273</v>
      </c>
      <c r="K3" s="53"/>
      <c r="L3" s="54"/>
      <c r="M3" s="3" t="s">
        <v>35</v>
      </c>
      <c r="N3" s="6" t="s">
        <v>237</v>
      </c>
    </row>
    <row r="4" spans="1:15" x14ac:dyDescent="0.25">
      <c r="A4" s="5">
        <f t="shared" si="0"/>
        <v>3</v>
      </c>
      <c r="B4" s="3" t="s">
        <v>350</v>
      </c>
      <c r="C4" s="3" t="s">
        <v>351</v>
      </c>
      <c r="D4" s="3" t="s">
        <v>87</v>
      </c>
      <c r="E4" s="3" t="s">
        <v>352</v>
      </c>
      <c r="G4" s="4">
        <v>41293</v>
      </c>
      <c r="H4" s="3" t="s">
        <v>353</v>
      </c>
      <c r="I4" s="54">
        <v>9500202359</v>
      </c>
      <c r="J4" s="53" t="s">
        <v>354</v>
      </c>
      <c r="K4" s="53" t="s">
        <v>355</v>
      </c>
      <c r="L4" s="54">
        <v>9500202359</v>
      </c>
      <c r="M4" s="3" t="s">
        <v>35</v>
      </c>
      <c r="N4" s="6" t="s">
        <v>356</v>
      </c>
    </row>
    <row r="5" spans="1:15" x14ac:dyDescent="0.25">
      <c r="A5" s="5">
        <f t="shared" si="0"/>
        <v>4</v>
      </c>
      <c r="B5" s="3" t="s">
        <v>425</v>
      </c>
      <c r="C5" s="3" t="s">
        <v>426</v>
      </c>
      <c r="D5" s="3" t="s">
        <v>87</v>
      </c>
      <c r="E5" s="3" t="s">
        <v>427</v>
      </c>
      <c r="F5" s="85">
        <v>405592180009</v>
      </c>
      <c r="G5" s="4">
        <v>41186</v>
      </c>
      <c r="H5" s="3" t="s">
        <v>428</v>
      </c>
      <c r="I5" s="54">
        <v>9685821253</v>
      </c>
      <c r="J5" s="75" t="s">
        <v>429</v>
      </c>
      <c r="K5" s="53" t="s">
        <v>8</v>
      </c>
      <c r="L5" s="54">
        <v>920603992</v>
      </c>
      <c r="M5" s="3" t="s">
        <v>35</v>
      </c>
      <c r="N5" s="6" t="s">
        <v>430</v>
      </c>
    </row>
    <row r="6" spans="1:15" x14ac:dyDescent="0.25">
      <c r="A6" s="5">
        <f t="shared" si="0"/>
        <v>5</v>
      </c>
      <c r="B6" s="3" t="s">
        <v>526</v>
      </c>
      <c r="C6" s="3" t="s">
        <v>527</v>
      </c>
      <c r="D6" s="3" t="s">
        <v>84</v>
      </c>
      <c r="E6" s="3" t="s">
        <v>528</v>
      </c>
      <c r="F6" s="85">
        <v>129784170007</v>
      </c>
      <c r="G6" s="4">
        <v>40784</v>
      </c>
      <c r="H6" s="3" t="s">
        <v>530</v>
      </c>
      <c r="I6" s="54">
        <v>9392547391</v>
      </c>
      <c r="J6" s="53" t="s">
        <v>531</v>
      </c>
      <c r="K6" s="53" t="s">
        <v>8</v>
      </c>
      <c r="L6" s="54" t="s">
        <v>8</v>
      </c>
      <c r="M6" s="3" t="s">
        <v>35</v>
      </c>
      <c r="N6" s="6" t="s">
        <v>532</v>
      </c>
    </row>
    <row r="7" spans="1:15" s="94" customFormat="1" x14ac:dyDescent="0.25">
      <c r="A7" s="95">
        <v>6</v>
      </c>
      <c r="B7" s="96" t="s">
        <v>533</v>
      </c>
      <c r="C7" s="96" t="s">
        <v>534</v>
      </c>
      <c r="D7" s="96" t="s">
        <v>145</v>
      </c>
      <c r="E7" s="96" t="s">
        <v>535</v>
      </c>
      <c r="F7" s="111">
        <v>405592180015</v>
      </c>
      <c r="G7" s="4">
        <v>41374</v>
      </c>
      <c r="H7" s="3" t="s">
        <v>536</v>
      </c>
      <c r="I7" s="54">
        <v>9635506423</v>
      </c>
      <c r="J7" s="53" t="s">
        <v>537</v>
      </c>
      <c r="K7" s="53" t="s">
        <v>8</v>
      </c>
      <c r="L7" s="54" t="s">
        <v>8</v>
      </c>
      <c r="M7" s="3" t="s">
        <v>35</v>
      </c>
      <c r="N7" s="6" t="s">
        <v>538</v>
      </c>
      <c r="O7" s="130"/>
    </row>
    <row r="8" spans="1:15" x14ac:dyDescent="0.25">
      <c r="A8" s="5">
        <f t="shared" si="0"/>
        <v>7</v>
      </c>
      <c r="B8" s="3" t="s">
        <v>574</v>
      </c>
      <c r="C8" s="3" t="s">
        <v>592</v>
      </c>
      <c r="D8" s="3" t="s">
        <v>593</v>
      </c>
      <c r="E8" s="3" t="s">
        <v>594</v>
      </c>
      <c r="F8" s="85"/>
      <c r="G8" s="4">
        <v>41370</v>
      </c>
      <c r="H8" s="3" t="s">
        <v>578</v>
      </c>
      <c r="I8" s="54">
        <v>9205621971</v>
      </c>
      <c r="J8" s="53" t="s">
        <v>579</v>
      </c>
      <c r="K8" s="53" t="s">
        <v>8</v>
      </c>
      <c r="L8" s="54">
        <v>9479666939</v>
      </c>
      <c r="M8" s="3" t="s">
        <v>35</v>
      </c>
      <c r="N8" s="6" t="s">
        <v>580</v>
      </c>
    </row>
    <row r="9" spans="1:15" x14ac:dyDescent="0.25">
      <c r="A9" s="5">
        <f t="shared" si="0"/>
        <v>8</v>
      </c>
      <c r="B9" s="3" t="s">
        <v>612</v>
      </c>
      <c r="C9" s="3" t="s">
        <v>613</v>
      </c>
      <c r="D9" s="3" t="s">
        <v>162</v>
      </c>
      <c r="E9" s="3" t="s">
        <v>614</v>
      </c>
      <c r="F9" s="85">
        <v>405592180043</v>
      </c>
      <c r="G9" s="4" t="s">
        <v>1039</v>
      </c>
      <c r="H9" s="3" t="s">
        <v>615</v>
      </c>
      <c r="I9" s="54">
        <v>9073312790</v>
      </c>
      <c r="J9" s="53" t="s">
        <v>616</v>
      </c>
      <c r="K9" s="53"/>
      <c r="L9" s="54"/>
      <c r="M9" s="3" t="s">
        <v>35</v>
      </c>
      <c r="N9" s="6" t="s">
        <v>617</v>
      </c>
    </row>
    <row r="10" spans="1:15" x14ac:dyDescent="0.25">
      <c r="A10" s="5">
        <f t="shared" si="0"/>
        <v>9</v>
      </c>
      <c r="B10" s="3" t="s">
        <v>648</v>
      </c>
      <c r="C10" s="3" t="s">
        <v>713</v>
      </c>
      <c r="D10" s="3" t="s">
        <v>8</v>
      </c>
      <c r="E10" s="3" t="s">
        <v>8</v>
      </c>
      <c r="F10" s="85">
        <v>405592180045</v>
      </c>
      <c r="G10" s="4">
        <v>41294</v>
      </c>
      <c r="H10" s="3" t="s">
        <v>650</v>
      </c>
      <c r="I10" s="54">
        <v>9514123176</v>
      </c>
      <c r="J10" s="53" t="s">
        <v>651</v>
      </c>
      <c r="K10" s="53" t="s">
        <v>8</v>
      </c>
      <c r="L10" s="54">
        <v>9456279764</v>
      </c>
      <c r="M10" s="3" t="s">
        <v>35</v>
      </c>
      <c r="N10" s="6" t="s">
        <v>652</v>
      </c>
    </row>
    <row r="11" spans="1:15" x14ac:dyDescent="0.25">
      <c r="A11" s="5">
        <f t="shared" si="0"/>
        <v>10</v>
      </c>
      <c r="B11" s="3" t="s">
        <v>714</v>
      </c>
      <c r="C11" s="3" t="s">
        <v>715</v>
      </c>
      <c r="D11" s="3" t="s">
        <v>8</v>
      </c>
      <c r="E11" s="3" t="s">
        <v>8</v>
      </c>
      <c r="F11" s="85"/>
      <c r="G11" s="4">
        <v>41457</v>
      </c>
      <c r="H11" s="3" t="s">
        <v>1040</v>
      </c>
      <c r="I11" s="54">
        <v>9567887372</v>
      </c>
      <c r="J11" s="53" t="s">
        <v>716</v>
      </c>
      <c r="K11" s="53" t="s">
        <v>717</v>
      </c>
      <c r="L11" s="54">
        <v>9771994454</v>
      </c>
      <c r="M11" s="3" t="s">
        <v>35</v>
      </c>
      <c r="N11" s="6" t="s">
        <v>718</v>
      </c>
    </row>
    <row r="12" spans="1:15" s="94" customFormat="1" x14ac:dyDescent="0.25">
      <c r="A12" s="95">
        <f>IF(B12="","",A11+1)</f>
        <v>11</v>
      </c>
      <c r="B12" s="3" t="s">
        <v>812</v>
      </c>
      <c r="C12" s="3" t="s">
        <v>813</v>
      </c>
      <c r="D12" s="3" t="s">
        <v>90</v>
      </c>
      <c r="E12" s="3" t="s">
        <v>814</v>
      </c>
      <c r="F12" s="97">
        <v>405592180030</v>
      </c>
      <c r="G12" s="4">
        <v>41402</v>
      </c>
      <c r="H12" s="3" t="s">
        <v>815</v>
      </c>
      <c r="I12" s="54">
        <v>9088206090</v>
      </c>
      <c r="J12" s="53" t="s">
        <v>816</v>
      </c>
      <c r="K12" s="53" t="s">
        <v>8</v>
      </c>
      <c r="L12" s="54">
        <v>9985348923</v>
      </c>
      <c r="M12" s="3" t="s">
        <v>72</v>
      </c>
      <c r="N12" s="6" t="s">
        <v>511</v>
      </c>
    </row>
    <row r="13" spans="1:15" s="94" customFormat="1" x14ac:dyDescent="0.25">
      <c r="A13" s="95">
        <v>12</v>
      </c>
      <c r="B13" s="3" t="s">
        <v>842</v>
      </c>
      <c r="C13" s="3" t="s">
        <v>843</v>
      </c>
      <c r="D13" s="3"/>
      <c r="E13" s="3"/>
      <c r="F13" s="97">
        <v>405592180009</v>
      </c>
      <c r="G13" s="4"/>
      <c r="H13" s="3"/>
      <c r="I13" s="54"/>
      <c r="J13" s="53"/>
      <c r="K13" s="53"/>
      <c r="L13" s="54"/>
      <c r="M13" s="3"/>
      <c r="N13" s="6"/>
    </row>
    <row r="14" spans="1:15" x14ac:dyDescent="0.25">
      <c r="A14" s="5">
        <v>13</v>
      </c>
      <c r="B14" s="3" t="s">
        <v>850</v>
      </c>
      <c r="C14" s="3" t="s">
        <v>1038</v>
      </c>
      <c r="D14" s="3"/>
      <c r="E14" s="3"/>
      <c r="F14" s="85">
        <v>405592180003</v>
      </c>
      <c r="G14" s="4"/>
      <c r="H14" s="3"/>
      <c r="I14" s="54"/>
      <c r="J14" s="53"/>
      <c r="K14" s="53"/>
      <c r="L14" s="54"/>
      <c r="M14" s="3"/>
      <c r="N14" s="6"/>
    </row>
    <row r="15" spans="1:15" x14ac:dyDescent="0.25">
      <c r="A15" s="5">
        <v>14</v>
      </c>
      <c r="B15" s="3" t="s">
        <v>851</v>
      </c>
      <c r="C15" s="3" t="s">
        <v>852</v>
      </c>
      <c r="D15" s="3"/>
      <c r="E15" s="3"/>
      <c r="F15" s="85">
        <v>405592180005</v>
      </c>
      <c r="G15" s="4"/>
      <c r="H15" s="3"/>
      <c r="I15" s="54"/>
      <c r="J15" s="53"/>
      <c r="K15" s="53"/>
      <c r="L15" s="54"/>
      <c r="M15" s="3"/>
      <c r="N15" s="6"/>
    </row>
    <row r="16" spans="1:15" x14ac:dyDescent="0.25">
      <c r="A16" s="5" t="str">
        <f t="shared" ref="A16:A20" si="1">IF(B16="","",A15+1)</f>
        <v/>
      </c>
      <c r="B16" s="3"/>
      <c r="C16" s="3"/>
      <c r="D16" s="3"/>
      <c r="E16" s="3"/>
      <c r="F16" s="85"/>
      <c r="G16" s="4"/>
      <c r="H16" s="3"/>
      <c r="I16" s="54"/>
      <c r="J16" s="53"/>
      <c r="K16" s="53"/>
      <c r="L16" s="54"/>
      <c r="M16" s="3"/>
      <c r="N16" s="6"/>
    </row>
    <row r="17" spans="1:14" x14ac:dyDescent="0.25">
      <c r="A17" s="5" t="str">
        <f t="shared" si="1"/>
        <v/>
      </c>
      <c r="B17" s="3"/>
      <c r="C17" s="3"/>
      <c r="D17" s="3"/>
      <c r="E17" s="3"/>
      <c r="F17" s="85"/>
      <c r="G17" s="4"/>
      <c r="H17" s="3"/>
      <c r="I17" s="54"/>
      <c r="J17" s="53"/>
      <c r="K17" s="53"/>
      <c r="L17" s="54"/>
      <c r="M17" s="3"/>
      <c r="N17" s="6"/>
    </row>
    <row r="18" spans="1:14" x14ac:dyDescent="0.25">
      <c r="A18" s="5" t="str">
        <f t="shared" si="1"/>
        <v/>
      </c>
      <c r="B18" s="3"/>
      <c r="C18" s="3"/>
      <c r="D18" s="3"/>
      <c r="E18" s="3"/>
      <c r="F18" s="85"/>
      <c r="G18" s="4"/>
      <c r="H18" s="3"/>
      <c r="I18" s="54"/>
      <c r="J18" s="53"/>
      <c r="K18" s="53"/>
      <c r="L18" s="54"/>
      <c r="M18" s="3"/>
      <c r="N18" s="6"/>
    </row>
    <row r="19" spans="1:14" x14ac:dyDescent="0.25">
      <c r="A19" s="5" t="str">
        <f t="shared" si="1"/>
        <v/>
      </c>
      <c r="B19" s="3"/>
      <c r="C19" s="3"/>
      <c r="D19" s="3"/>
      <c r="E19" s="3"/>
      <c r="F19" s="85"/>
      <c r="G19" s="4"/>
      <c r="H19" s="3"/>
      <c r="I19" s="54"/>
      <c r="J19" s="53"/>
      <c r="K19" s="53"/>
      <c r="L19" s="54"/>
      <c r="M19" s="3"/>
      <c r="N19" s="6"/>
    </row>
    <row r="20" spans="1:14" ht="15.75" thickBot="1" x14ac:dyDescent="0.3">
      <c r="A20" s="5" t="str">
        <f t="shared" si="1"/>
        <v/>
      </c>
      <c r="B20" s="3"/>
      <c r="C20" s="3"/>
      <c r="D20" s="3"/>
      <c r="E20" s="3"/>
      <c r="F20" s="85"/>
      <c r="G20" s="4"/>
      <c r="H20" s="3"/>
      <c r="I20" s="54"/>
      <c r="J20" s="53"/>
      <c r="K20" s="53"/>
      <c r="L20" s="54"/>
      <c r="M20" s="3"/>
      <c r="N20" s="10"/>
    </row>
    <row r="21" spans="1:14" ht="15.75" thickBot="1" x14ac:dyDescent="0.3">
      <c r="A21" s="15" t="s">
        <v>30</v>
      </c>
      <c r="B21" s="16" t="s">
        <v>0</v>
      </c>
      <c r="C21" s="16" t="s">
        <v>1</v>
      </c>
      <c r="D21" s="16" t="s">
        <v>83</v>
      </c>
      <c r="E21" s="16" t="s">
        <v>2</v>
      </c>
      <c r="F21" s="83" t="s">
        <v>942</v>
      </c>
      <c r="G21" s="17" t="s">
        <v>3</v>
      </c>
      <c r="H21" s="16" t="s">
        <v>5</v>
      </c>
      <c r="I21" s="63" t="s">
        <v>244</v>
      </c>
      <c r="J21" s="67" t="s">
        <v>245</v>
      </c>
      <c r="K21" s="67" t="s">
        <v>302</v>
      </c>
      <c r="L21" s="63" t="s">
        <v>244</v>
      </c>
      <c r="M21" s="16" t="s">
        <v>34</v>
      </c>
      <c r="N21" s="18" t="s">
        <v>4</v>
      </c>
    </row>
    <row r="22" spans="1:14" s="94" customFormat="1" x14ac:dyDescent="0.25">
      <c r="A22" s="95">
        <v>1</v>
      </c>
      <c r="B22" s="3" t="s">
        <v>117</v>
      </c>
      <c r="C22" s="3" t="s">
        <v>122</v>
      </c>
      <c r="D22" s="12" t="s">
        <v>124</v>
      </c>
      <c r="E22" s="3" t="s">
        <v>123</v>
      </c>
      <c r="F22" s="97">
        <v>405592180029</v>
      </c>
      <c r="G22" s="4">
        <v>41263</v>
      </c>
      <c r="H22" s="3" t="s">
        <v>634</v>
      </c>
      <c r="I22" s="48">
        <v>9989998739</v>
      </c>
      <c r="J22" s="40" t="s">
        <v>635</v>
      </c>
      <c r="K22" s="53" t="s">
        <v>8</v>
      </c>
      <c r="L22" s="54" t="s">
        <v>8</v>
      </c>
      <c r="M22" s="40" t="s">
        <v>35</v>
      </c>
      <c r="N22" s="14" t="s">
        <v>636</v>
      </c>
    </row>
    <row r="23" spans="1:14" x14ac:dyDescent="0.25">
      <c r="A23" s="5">
        <f t="shared" ref="A23:A28" si="2">IF(B23="","",A22+1)</f>
        <v>2</v>
      </c>
      <c r="B23" s="3" t="s">
        <v>186</v>
      </c>
      <c r="C23" s="3" t="s">
        <v>187</v>
      </c>
      <c r="D23" s="3" t="s">
        <v>188</v>
      </c>
      <c r="E23" s="3" t="s">
        <v>189</v>
      </c>
      <c r="F23" s="85">
        <v>405592180019</v>
      </c>
      <c r="G23" s="4">
        <v>41478</v>
      </c>
      <c r="H23" s="3" t="s">
        <v>190</v>
      </c>
      <c r="I23" s="54"/>
      <c r="J23" s="53" t="s">
        <v>300</v>
      </c>
      <c r="K23" s="53"/>
      <c r="L23" s="54"/>
      <c r="M23" s="3" t="s">
        <v>191</v>
      </c>
      <c r="N23" s="6" t="s">
        <v>192</v>
      </c>
    </row>
    <row r="24" spans="1:14" x14ac:dyDescent="0.25">
      <c r="A24" s="5">
        <f t="shared" si="2"/>
        <v>3</v>
      </c>
      <c r="B24" s="3" t="s">
        <v>291</v>
      </c>
      <c r="C24" s="3" t="s">
        <v>292</v>
      </c>
      <c r="D24" s="3" t="s">
        <v>91</v>
      </c>
      <c r="E24" s="3" t="s">
        <v>293</v>
      </c>
      <c r="F24" s="85"/>
      <c r="G24" s="4">
        <v>41578</v>
      </c>
      <c r="H24" s="3" t="s">
        <v>294</v>
      </c>
      <c r="I24" s="54">
        <v>9776572857</v>
      </c>
      <c r="J24" s="53" t="s">
        <v>295</v>
      </c>
      <c r="K24" s="53" t="s">
        <v>304</v>
      </c>
      <c r="L24" s="54">
        <v>9776572857</v>
      </c>
      <c r="M24" s="3" t="s">
        <v>35</v>
      </c>
      <c r="N24" s="6" t="s">
        <v>296</v>
      </c>
    </row>
    <row r="25" spans="1:14" s="94" customFormat="1" x14ac:dyDescent="0.25">
      <c r="A25" s="95">
        <f t="shared" si="2"/>
        <v>4</v>
      </c>
      <c r="B25" s="3" t="s">
        <v>461</v>
      </c>
      <c r="C25" s="3" t="s">
        <v>462</v>
      </c>
      <c r="D25" s="3" t="s">
        <v>166</v>
      </c>
      <c r="E25" s="3" t="s">
        <v>463</v>
      </c>
      <c r="F25" s="97">
        <v>405592180018</v>
      </c>
      <c r="G25" s="4">
        <v>41327</v>
      </c>
      <c r="H25" s="3" t="s">
        <v>464</v>
      </c>
      <c r="I25" s="54">
        <v>9472205670</v>
      </c>
      <c r="J25" s="53" t="s">
        <v>465</v>
      </c>
      <c r="K25" s="53" t="s">
        <v>8</v>
      </c>
      <c r="L25" s="54"/>
      <c r="M25" s="3" t="s">
        <v>35</v>
      </c>
      <c r="N25" s="6" t="s">
        <v>466</v>
      </c>
    </row>
    <row r="26" spans="1:14" x14ac:dyDescent="0.25">
      <c r="A26" s="5">
        <f t="shared" si="2"/>
        <v>5</v>
      </c>
      <c r="B26" s="3" t="s">
        <v>186</v>
      </c>
      <c r="C26" s="3" t="s">
        <v>514</v>
      </c>
      <c r="D26" s="3" t="s">
        <v>145</v>
      </c>
      <c r="E26" s="3" t="s">
        <v>515</v>
      </c>
      <c r="F26" s="85"/>
      <c r="G26" s="4">
        <v>41537</v>
      </c>
      <c r="H26" s="3" t="s">
        <v>516</v>
      </c>
      <c r="I26" s="54">
        <v>9300288875</v>
      </c>
      <c r="J26" s="53" t="s">
        <v>517</v>
      </c>
      <c r="K26" s="53" t="s">
        <v>8</v>
      </c>
      <c r="L26" s="54">
        <v>9813387291</v>
      </c>
      <c r="M26" s="3" t="s">
        <v>35</v>
      </c>
      <c r="N26" s="6" t="s">
        <v>518</v>
      </c>
    </row>
    <row r="27" spans="1:14" x14ac:dyDescent="0.25">
      <c r="A27" s="5">
        <f t="shared" si="2"/>
        <v>6</v>
      </c>
      <c r="B27" s="3" t="s">
        <v>556</v>
      </c>
      <c r="C27" s="3" t="s">
        <v>557</v>
      </c>
      <c r="D27" s="3" t="s">
        <v>84</v>
      </c>
      <c r="E27" s="3" t="s">
        <v>558</v>
      </c>
      <c r="F27" s="85">
        <v>405592180053</v>
      </c>
      <c r="G27" s="4">
        <v>41398</v>
      </c>
      <c r="H27" s="3" t="s">
        <v>559</v>
      </c>
      <c r="I27" s="54"/>
      <c r="J27" s="53" t="s">
        <v>560</v>
      </c>
      <c r="K27" s="53" t="s">
        <v>8</v>
      </c>
      <c r="L27" s="54" t="s">
        <v>8</v>
      </c>
      <c r="M27" s="3" t="s">
        <v>561</v>
      </c>
      <c r="N27" s="6" t="s">
        <v>562</v>
      </c>
    </row>
    <row r="28" spans="1:14" s="94" customFormat="1" x14ac:dyDescent="0.25">
      <c r="A28" s="95">
        <f t="shared" si="2"/>
        <v>7</v>
      </c>
      <c r="B28" s="3" t="s">
        <v>595</v>
      </c>
      <c r="C28" s="3" t="s">
        <v>596</v>
      </c>
      <c r="D28" s="3" t="s">
        <v>166</v>
      </c>
      <c r="E28" s="3" t="s">
        <v>597</v>
      </c>
      <c r="F28" s="97"/>
      <c r="G28" s="4">
        <v>41472</v>
      </c>
      <c r="H28" s="3" t="s">
        <v>598</v>
      </c>
      <c r="I28" s="54">
        <v>9072594963</v>
      </c>
      <c r="J28" s="75" t="s">
        <v>599</v>
      </c>
      <c r="K28" s="53" t="s">
        <v>8</v>
      </c>
      <c r="L28" s="54" t="s">
        <v>8</v>
      </c>
      <c r="M28" s="3" t="s">
        <v>154</v>
      </c>
      <c r="N28" s="6" t="s">
        <v>497</v>
      </c>
    </row>
    <row r="29" spans="1:14" x14ac:dyDescent="0.25">
      <c r="A29" s="5">
        <v>8</v>
      </c>
      <c r="B29" s="3" t="s">
        <v>719</v>
      </c>
      <c r="C29" s="3" t="s">
        <v>720</v>
      </c>
      <c r="D29" s="3" t="s">
        <v>91</v>
      </c>
      <c r="E29" s="3" t="s">
        <v>721</v>
      </c>
      <c r="F29" s="85">
        <v>405592180006</v>
      </c>
      <c r="G29" s="4">
        <v>41398</v>
      </c>
      <c r="H29" s="3" t="s">
        <v>559</v>
      </c>
      <c r="I29" s="54">
        <v>9360688807</v>
      </c>
      <c r="J29" s="53" t="s">
        <v>560</v>
      </c>
      <c r="K29" s="53" t="s">
        <v>8</v>
      </c>
      <c r="L29" s="54" t="s">
        <v>8</v>
      </c>
      <c r="M29" s="3" t="s">
        <v>561</v>
      </c>
      <c r="N29" s="6"/>
    </row>
    <row r="30" spans="1:14" s="94" customFormat="1" x14ac:dyDescent="0.25">
      <c r="A30" s="5">
        <v>9</v>
      </c>
      <c r="B30" s="96" t="s">
        <v>938</v>
      </c>
      <c r="C30" s="96" t="s">
        <v>939</v>
      </c>
      <c r="D30" s="96"/>
      <c r="E30" s="96"/>
      <c r="F30" s="97"/>
      <c r="G30" s="81" t="s">
        <v>940</v>
      </c>
      <c r="H30" s="96" t="s">
        <v>941</v>
      </c>
      <c r="I30" s="98">
        <v>9519805895</v>
      </c>
      <c r="J30" s="79"/>
      <c r="K30" s="79"/>
      <c r="L30" s="98"/>
      <c r="M30" s="96" t="s">
        <v>72</v>
      </c>
      <c r="N30" s="100"/>
    </row>
    <row r="31" spans="1:14" x14ac:dyDescent="0.25">
      <c r="A31" s="5"/>
      <c r="B31" s="3"/>
      <c r="C31" s="3"/>
      <c r="D31" s="3"/>
      <c r="E31" s="3"/>
      <c r="F31" s="85"/>
      <c r="G31" s="4"/>
      <c r="H31" s="3"/>
      <c r="I31" s="54"/>
      <c r="J31" s="53"/>
      <c r="K31" s="53"/>
      <c r="L31" s="54"/>
      <c r="M31" s="3"/>
      <c r="N31" s="6"/>
    </row>
    <row r="32" spans="1:14" x14ac:dyDescent="0.25">
      <c r="A32" s="5" t="str">
        <f t="shared" ref="A32:A51" si="3">IF(B32="","",A31+1)</f>
        <v/>
      </c>
      <c r="B32" s="3"/>
      <c r="C32" s="3"/>
      <c r="D32" s="3"/>
      <c r="E32" s="3"/>
      <c r="F32" s="85"/>
      <c r="G32" s="4"/>
      <c r="H32" s="3"/>
      <c r="I32" s="54"/>
      <c r="J32" s="53"/>
      <c r="K32" s="53"/>
      <c r="L32" s="54"/>
      <c r="M32" s="3"/>
      <c r="N32" s="6"/>
    </row>
    <row r="33" spans="1:14" x14ac:dyDescent="0.25">
      <c r="A33" s="5" t="str">
        <f t="shared" si="3"/>
        <v/>
      </c>
      <c r="B33" s="3"/>
      <c r="C33" s="3"/>
      <c r="D33" s="3"/>
      <c r="E33" s="3"/>
      <c r="F33" s="85"/>
      <c r="G33" s="4"/>
      <c r="H33" s="3"/>
      <c r="I33" s="54"/>
      <c r="J33" s="53"/>
      <c r="K33" s="53"/>
      <c r="L33" s="54"/>
      <c r="M33" s="3"/>
      <c r="N33" s="6"/>
    </row>
    <row r="34" spans="1:14" x14ac:dyDescent="0.25">
      <c r="A34" s="5" t="str">
        <f t="shared" si="3"/>
        <v/>
      </c>
      <c r="B34" s="3"/>
      <c r="C34" s="3"/>
      <c r="D34" s="3"/>
      <c r="E34" s="3"/>
      <c r="F34" s="85"/>
      <c r="G34" s="4"/>
      <c r="H34" s="3"/>
      <c r="I34" s="54"/>
      <c r="J34" s="53"/>
      <c r="K34" s="53"/>
      <c r="L34" s="54"/>
      <c r="M34" s="3"/>
      <c r="N34" s="6"/>
    </row>
    <row r="35" spans="1:14" x14ac:dyDescent="0.25">
      <c r="A35" s="5" t="str">
        <f t="shared" si="3"/>
        <v/>
      </c>
      <c r="B35" s="3"/>
      <c r="C35" s="3"/>
      <c r="D35" s="3"/>
      <c r="E35" s="3"/>
      <c r="F35" s="85"/>
      <c r="G35" s="4"/>
      <c r="H35" s="3"/>
      <c r="I35" s="54"/>
      <c r="J35" s="53"/>
      <c r="K35" s="53"/>
      <c r="L35" s="54"/>
      <c r="M35" s="3"/>
      <c r="N35" s="6"/>
    </row>
    <row r="36" spans="1:14" x14ac:dyDescent="0.25">
      <c r="A36" s="5" t="str">
        <f t="shared" si="3"/>
        <v/>
      </c>
      <c r="B36" s="3"/>
      <c r="C36" s="3"/>
      <c r="D36" s="3"/>
      <c r="E36" s="3"/>
      <c r="F36" s="85"/>
      <c r="G36" s="4"/>
      <c r="H36" s="3"/>
      <c r="I36" s="54"/>
      <c r="J36" s="53"/>
      <c r="K36" s="53"/>
      <c r="L36" s="54"/>
      <c r="M36" s="3"/>
      <c r="N36" s="6"/>
    </row>
    <row r="37" spans="1:14" x14ac:dyDescent="0.25">
      <c r="A37" s="5" t="str">
        <f t="shared" si="3"/>
        <v/>
      </c>
      <c r="B37" s="3"/>
      <c r="C37" s="3"/>
      <c r="D37" s="3"/>
      <c r="E37" s="3"/>
      <c r="F37" s="85"/>
      <c r="G37" s="4"/>
      <c r="H37" s="3"/>
      <c r="I37" s="54"/>
      <c r="J37" s="53"/>
      <c r="K37" s="53"/>
      <c r="L37" s="54"/>
      <c r="M37" s="3"/>
      <c r="N37" s="6"/>
    </row>
    <row r="38" spans="1:14" x14ac:dyDescent="0.25">
      <c r="A38" s="5" t="str">
        <f t="shared" si="3"/>
        <v/>
      </c>
      <c r="B38" s="3"/>
      <c r="C38" s="3"/>
      <c r="D38" s="3"/>
      <c r="E38" s="3"/>
      <c r="F38" s="85"/>
      <c r="G38" s="4"/>
      <c r="H38" s="3"/>
      <c r="I38" s="54"/>
      <c r="J38" s="53"/>
      <c r="K38" s="53"/>
      <c r="L38" s="54"/>
      <c r="M38" s="3"/>
      <c r="N38" s="6"/>
    </row>
    <row r="39" spans="1:14" x14ac:dyDescent="0.25">
      <c r="A39" s="5" t="str">
        <f t="shared" si="3"/>
        <v/>
      </c>
      <c r="B39" s="3"/>
      <c r="C39" s="3"/>
      <c r="D39" s="3"/>
      <c r="E39" s="3"/>
      <c r="F39" s="85"/>
      <c r="G39" s="4"/>
      <c r="H39" s="3"/>
      <c r="I39" s="54"/>
      <c r="J39" s="53"/>
      <c r="K39" s="53"/>
      <c r="L39" s="54"/>
      <c r="M39" s="3"/>
      <c r="N39" s="6"/>
    </row>
    <row r="40" spans="1:14" x14ac:dyDescent="0.25">
      <c r="A40" s="5" t="str">
        <f t="shared" si="3"/>
        <v/>
      </c>
      <c r="B40" s="3"/>
      <c r="C40" s="3"/>
      <c r="D40" s="3"/>
      <c r="E40" s="3"/>
      <c r="F40" s="85"/>
      <c r="G40" s="4"/>
      <c r="H40" s="3"/>
      <c r="I40" s="54"/>
      <c r="J40" s="53"/>
      <c r="K40" s="53"/>
      <c r="L40" s="54"/>
      <c r="M40" s="3"/>
      <c r="N40" s="6"/>
    </row>
    <row r="41" spans="1:14" x14ac:dyDescent="0.25">
      <c r="A41" s="5" t="str">
        <f t="shared" si="3"/>
        <v/>
      </c>
      <c r="B41" s="3"/>
      <c r="C41" s="3"/>
      <c r="D41" s="3"/>
      <c r="E41" s="3"/>
      <c r="F41" s="85"/>
      <c r="G41" s="4"/>
      <c r="H41" s="3"/>
      <c r="I41" s="54"/>
      <c r="J41" s="53"/>
      <c r="K41" s="53"/>
      <c r="L41" s="54"/>
      <c r="M41" s="3"/>
      <c r="N41" s="6"/>
    </row>
    <row r="42" spans="1:14" x14ac:dyDescent="0.25">
      <c r="A42" s="5" t="str">
        <f t="shared" si="3"/>
        <v/>
      </c>
      <c r="B42" s="3"/>
      <c r="C42" s="3"/>
      <c r="D42" s="3"/>
      <c r="E42" s="3"/>
      <c r="F42" s="85"/>
      <c r="G42" s="4"/>
      <c r="H42" s="3"/>
      <c r="I42" s="54"/>
      <c r="J42" s="53"/>
      <c r="K42" s="53"/>
      <c r="L42" s="54"/>
      <c r="M42" s="3"/>
      <c r="N42" s="6"/>
    </row>
    <row r="43" spans="1:14" x14ac:dyDescent="0.25">
      <c r="A43" s="5" t="str">
        <f t="shared" si="3"/>
        <v/>
      </c>
      <c r="B43" s="3"/>
      <c r="C43" s="3"/>
      <c r="D43" s="3"/>
      <c r="E43" s="3"/>
      <c r="F43" s="85"/>
      <c r="G43" s="4"/>
      <c r="H43" s="3"/>
      <c r="I43" s="54"/>
      <c r="J43" s="53"/>
      <c r="K43" s="53"/>
      <c r="L43" s="54"/>
      <c r="M43" s="3"/>
      <c r="N43" s="6"/>
    </row>
    <row r="44" spans="1:14" x14ac:dyDescent="0.25">
      <c r="A44" s="5" t="str">
        <f t="shared" si="3"/>
        <v/>
      </c>
      <c r="B44" s="3"/>
      <c r="C44" s="3"/>
      <c r="D44" s="3"/>
      <c r="E44" s="3"/>
      <c r="F44" s="85"/>
      <c r="G44" s="4"/>
      <c r="H44" s="3"/>
      <c r="I44" s="54"/>
      <c r="J44" s="53"/>
      <c r="K44" s="53"/>
      <c r="L44" s="54"/>
      <c r="M44" s="3"/>
      <c r="N44" s="6"/>
    </row>
    <row r="45" spans="1:14" x14ac:dyDescent="0.25">
      <c r="A45" s="5" t="str">
        <f t="shared" si="3"/>
        <v/>
      </c>
      <c r="B45" s="3"/>
      <c r="C45" s="3"/>
      <c r="D45" s="3"/>
      <c r="E45" s="3"/>
      <c r="F45" s="85"/>
      <c r="G45" s="4"/>
      <c r="H45" s="3"/>
      <c r="I45" s="54"/>
      <c r="J45" s="53"/>
      <c r="K45" s="53"/>
      <c r="L45" s="54"/>
      <c r="M45" s="3"/>
      <c r="N45" s="6"/>
    </row>
    <row r="46" spans="1:14" x14ac:dyDescent="0.25">
      <c r="A46" s="5" t="str">
        <f t="shared" si="3"/>
        <v/>
      </c>
      <c r="B46" s="3"/>
      <c r="C46" s="3"/>
      <c r="D46" s="3"/>
      <c r="E46" s="3"/>
      <c r="F46" s="85"/>
      <c r="G46" s="4"/>
      <c r="H46" s="3"/>
      <c r="I46" s="54"/>
      <c r="J46" s="53"/>
      <c r="K46" s="53"/>
      <c r="L46" s="54"/>
      <c r="M46" s="3"/>
      <c r="N46" s="6"/>
    </row>
    <row r="47" spans="1:14" x14ac:dyDescent="0.25">
      <c r="A47" s="5" t="str">
        <f t="shared" si="3"/>
        <v/>
      </c>
      <c r="B47" s="3"/>
      <c r="C47" s="3"/>
      <c r="D47" s="3"/>
      <c r="E47" s="3"/>
      <c r="F47" s="85"/>
      <c r="G47" s="4"/>
      <c r="H47" s="3"/>
      <c r="I47" s="54"/>
      <c r="J47" s="53"/>
      <c r="K47" s="53"/>
      <c r="L47" s="54"/>
      <c r="M47" s="3"/>
      <c r="N47" s="6"/>
    </row>
    <row r="48" spans="1:14" x14ac:dyDescent="0.25">
      <c r="A48" s="5" t="str">
        <f t="shared" si="3"/>
        <v/>
      </c>
      <c r="B48" s="3"/>
      <c r="C48" s="3"/>
      <c r="D48" s="3"/>
      <c r="E48" s="3"/>
      <c r="F48" s="85"/>
      <c r="G48" s="4"/>
      <c r="H48" s="3"/>
      <c r="I48" s="54"/>
      <c r="J48" s="53"/>
      <c r="K48" s="53"/>
      <c r="L48" s="54"/>
      <c r="M48" s="3"/>
      <c r="N48" s="6"/>
    </row>
    <row r="49" spans="1:14" x14ac:dyDescent="0.25">
      <c r="A49" s="5" t="str">
        <f t="shared" si="3"/>
        <v/>
      </c>
      <c r="B49" s="3"/>
      <c r="C49" s="3"/>
      <c r="D49" s="3"/>
      <c r="E49" s="3"/>
      <c r="F49" s="85"/>
      <c r="G49" s="4"/>
      <c r="H49" s="3"/>
      <c r="I49" s="54"/>
      <c r="J49" s="53"/>
      <c r="K49" s="53"/>
      <c r="L49" s="54"/>
      <c r="M49" s="3"/>
      <c r="N49" s="6"/>
    </row>
    <row r="50" spans="1:14" x14ac:dyDescent="0.25">
      <c r="A50" s="5" t="str">
        <f t="shared" si="3"/>
        <v/>
      </c>
      <c r="B50" s="3"/>
      <c r="C50" s="3"/>
      <c r="D50" s="3"/>
      <c r="E50" s="3"/>
      <c r="F50" s="85"/>
      <c r="G50" s="4"/>
      <c r="H50" s="3"/>
      <c r="I50" s="54"/>
      <c r="J50" s="53"/>
      <c r="K50" s="53"/>
      <c r="L50" s="54"/>
      <c r="M50" s="3"/>
      <c r="N50" s="6"/>
    </row>
    <row r="51" spans="1:14" ht="15.75" thickBot="1" x14ac:dyDescent="0.3">
      <c r="A51" s="5" t="str">
        <f t="shared" si="3"/>
        <v/>
      </c>
      <c r="B51" s="8"/>
      <c r="C51" s="8"/>
      <c r="D51" s="8"/>
      <c r="E51" s="8"/>
      <c r="F51" s="86"/>
      <c r="G51" s="9"/>
      <c r="H51" s="8"/>
      <c r="I51" s="65"/>
      <c r="J51" s="69"/>
      <c r="K51" s="69"/>
      <c r="L51" s="65"/>
      <c r="M51" s="8"/>
      <c r="N51" s="6"/>
    </row>
  </sheetData>
  <hyperlinks>
    <hyperlink ref="J5" r:id="rId1" xr:uid="{DED0EE44-B1E2-49A2-87DB-6B9676FFD31B}"/>
    <hyperlink ref="J28" r:id="rId2" xr:uid="{1917073D-D3F6-4A40-8508-296A9A7030A2}"/>
  </hyperlinks>
  <pageMargins left="0.7" right="0.7" top="0.75" bottom="0.75" header="0.3" footer="0.3"/>
  <pageSetup scale="64" orientation="landscape" horizontalDpi="4294967294" r:id="rId3"/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93B10-6A62-4B3E-8F2C-9A90AA548D76}">
  <dimension ref="A1:N51"/>
  <sheetViews>
    <sheetView tabSelected="1" view="pageBreakPreview" topLeftCell="C1" zoomScaleNormal="85" zoomScaleSheetLayoutView="100" workbookViewId="0">
      <selection activeCell="H2" sqref="H2"/>
    </sheetView>
  </sheetViews>
  <sheetFormatPr defaultRowHeight="15" x14ac:dyDescent="0.25"/>
  <cols>
    <col min="1" max="1" width="9.7109375" style="1" customWidth="1"/>
    <col min="2" max="2" width="15.140625" customWidth="1"/>
    <col min="3" max="3" width="19.5703125" customWidth="1"/>
    <col min="4" max="5" width="18.7109375" customWidth="1"/>
    <col min="6" max="6" width="18.7109375" style="137" customWidth="1"/>
    <col min="7" max="7" width="21.5703125" style="2" customWidth="1"/>
    <col min="8" max="8" width="32.140625" customWidth="1"/>
    <col min="9" max="9" width="20.28515625" style="66" customWidth="1"/>
    <col min="10" max="10" width="34" style="1" customWidth="1"/>
    <col min="11" max="11" width="26.42578125" style="1" customWidth="1"/>
    <col min="12" max="12" width="20.28515625" style="66" customWidth="1"/>
    <col min="13" max="13" width="19" customWidth="1"/>
    <col min="14" max="14" width="69.5703125" customWidth="1"/>
  </cols>
  <sheetData>
    <row r="1" spans="1:14" ht="15.75" thickBot="1" x14ac:dyDescent="0.3">
      <c r="A1" s="15" t="s">
        <v>31</v>
      </c>
      <c r="B1" s="16" t="s">
        <v>0</v>
      </c>
      <c r="C1" s="16" t="s">
        <v>1</v>
      </c>
      <c r="D1" s="16" t="s">
        <v>83</v>
      </c>
      <c r="E1" s="16" t="s">
        <v>2</v>
      </c>
      <c r="F1" s="135" t="s">
        <v>942</v>
      </c>
      <c r="G1" s="17" t="s">
        <v>3</v>
      </c>
      <c r="H1" s="16" t="s">
        <v>5</v>
      </c>
      <c r="I1" s="63" t="s">
        <v>244</v>
      </c>
      <c r="J1" s="67" t="s">
        <v>245</v>
      </c>
      <c r="K1" s="67" t="s">
        <v>302</v>
      </c>
      <c r="L1" s="63" t="s">
        <v>244</v>
      </c>
      <c r="M1" s="16" t="s">
        <v>34</v>
      </c>
      <c r="N1" s="18" t="s">
        <v>4</v>
      </c>
    </row>
    <row r="2" spans="1:14" x14ac:dyDescent="0.25">
      <c r="A2" s="11">
        <f>IF(B2="","",1)</f>
        <v>1</v>
      </c>
      <c r="B2" s="12" t="s">
        <v>728</v>
      </c>
      <c r="C2" s="12" t="s">
        <v>729</v>
      </c>
      <c r="D2" s="12" t="s">
        <v>730</v>
      </c>
      <c r="E2" s="12" t="s">
        <v>731</v>
      </c>
      <c r="F2" s="116">
        <v>405592170025</v>
      </c>
      <c r="G2" s="82">
        <v>40842</v>
      </c>
      <c r="H2" s="12" t="s">
        <v>732</v>
      </c>
      <c r="I2" s="64" t="s">
        <v>8</v>
      </c>
      <c r="J2" s="68" t="s">
        <v>8</v>
      </c>
      <c r="K2" s="132" t="s">
        <v>8</v>
      </c>
      <c r="L2" s="64" t="s">
        <v>8</v>
      </c>
      <c r="M2" s="12" t="s">
        <v>35</v>
      </c>
      <c r="N2" s="14" t="s">
        <v>733</v>
      </c>
    </row>
    <row r="3" spans="1:14" x14ac:dyDescent="0.25">
      <c r="A3" s="5">
        <f>IF(B3="","",A2+1)</f>
        <v>2</v>
      </c>
      <c r="B3" s="3" t="s">
        <v>232</v>
      </c>
      <c r="C3" s="3" t="s">
        <v>240</v>
      </c>
      <c r="D3" s="3" t="s">
        <v>145</v>
      </c>
      <c r="E3" s="3" t="s">
        <v>235</v>
      </c>
      <c r="F3" s="117">
        <v>405592170022</v>
      </c>
      <c r="G3" s="81">
        <v>40879</v>
      </c>
      <c r="H3" s="3" t="s">
        <v>236</v>
      </c>
      <c r="I3" s="54">
        <v>9855531868</v>
      </c>
      <c r="J3" s="79" t="s">
        <v>273</v>
      </c>
      <c r="K3" s="53" t="s">
        <v>8</v>
      </c>
      <c r="L3" s="54" t="s">
        <v>8</v>
      </c>
      <c r="M3" s="3" t="s">
        <v>35</v>
      </c>
      <c r="N3" s="6" t="s">
        <v>237</v>
      </c>
    </row>
    <row r="4" spans="1:14" x14ac:dyDescent="0.25">
      <c r="A4" s="5">
        <f t="shared" ref="A4:A20" si="0">IF(B4="","",A3+1)</f>
        <v>3</v>
      </c>
      <c r="B4" s="3" t="s">
        <v>488</v>
      </c>
      <c r="C4" s="3" t="s">
        <v>489</v>
      </c>
      <c r="D4" s="3" t="s">
        <v>145</v>
      </c>
      <c r="E4" s="3" t="s">
        <v>490</v>
      </c>
      <c r="F4" s="117">
        <v>405564160030</v>
      </c>
      <c r="G4" s="81">
        <v>40894</v>
      </c>
      <c r="H4" s="3" t="s">
        <v>491</v>
      </c>
      <c r="I4" s="54">
        <v>9397641626</v>
      </c>
      <c r="J4" s="79" t="s">
        <v>492</v>
      </c>
      <c r="K4" s="53" t="s">
        <v>8</v>
      </c>
      <c r="L4" s="54" t="s">
        <v>8</v>
      </c>
      <c r="M4" s="3" t="s">
        <v>35</v>
      </c>
      <c r="N4" s="6" t="s">
        <v>493</v>
      </c>
    </row>
    <row r="5" spans="1:14" x14ac:dyDescent="0.25">
      <c r="A5" s="5">
        <f t="shared" si="0"/>
        <v>4</v>
      </c>
      <c r="B5" s="3" t="s">
        <v>734</v>
      </c>
      <c r="C5" s="3" t="s">
        <v>735</v>
      </c>
      <c r="D5" s="3" t="s">
        <v>166</v>
      </c>
      <c r="E5" s="3" t="s">
        <v>174</v>
      </c>
      <c r="F5" s="117">
        <v>408449170002</v>
      </c>
      <c r="G5" s="81">
        <v>41060</v>
      </c>
      <c r="H5" s="3" t="s">
        <v>736</v>
      </c>
      <c r="I5" s="54">
        <v>9531204305</v>
      </c>
      <c r="J5" s="53" t="s">
        <v>737</v>
      </c>
      <c r="K5" s="53" t="s">
        <v>8</v>
      </c>
      <c r="L5" s="54" t="s">
        <v>8</v>
      </c>
      <c r="M5" s="3" t="s">
        <v>35</v>
      </c>
      <c r="N5" s="6" t="s">
        <v>738</v>
      </c>
    </row>
    <row r="6" spans="1:14" x14ac:dyDescent="0.25">
      <c r="A6" s="5">
        <f t="shared" si="0"/>
        <v>5</v>
      </c>
      <c r="B6" s="3" t="s">
        <v>846</v>
      </c>
      <c r="C6" s="3" t="s">
        <v>847</v>
      </c>
      <c r="D6" s="3" t="s">
        <v>87</v>
      </c>
      <c r="E6" s="3"/>
      <c r="F6" s="117">
        <v>408354170005</v>
      </c>
      <c r="G6" s="81">
        <v>40562</v>
      </c>
      <c r="H6" s="3" t="s">
        <v>948</v>
      </c>
      <c r="I6" s="54">
        <v>9684374828</v>
      </c>
      <c r="J6" s="53"/>
      <c r="K6" s="53"/>
      <c r="L6" s="54"/>
      <c r="M6" s="3"/>
      <c r="N6" s="6" t="s">
        <v>949</v>
      </c>
    </row>
    <row r="7" spans="1:14" x14ac:dyDescent="0.25">
      <c r="A7" s="5">
        <f t="shared" si="0"/>
        <v>6</v>
      </c>
      <c r="B7" s="3" t="s">
        <v>181</v>
      </c>
      <c r="C7" s="3" t="s">
        <v>201</v>
      </c>
      <c r="D7" s="3" t="s">
        <v>145</v>
      </c>
      <c r="E7" s="4" t="s">
        <v>202</v>
      </c>
      <c r="F7" s="117">
        <v>405592170003</v>
      </c>
      <c r="G7" s="81">
        <v>40971</v>
      </c>
      <c r="H7" s="3" t="s">
        <v>204</v>
      </c>
      <c r="I7" s="54">
        <v>9194935151</v>
      </c>
      <c r="J7" s="79" t="s">
        <v>305</v>
      </c>
      <c r="K7" s="53" t="s">
        <v>8</v>
      </c>
      <c r="L7" s="54" t="s">
        <v>8</v>
      </c>
      <c r="M7" s="3" t="s">
        <v>205</v>
      </c>
      <c r="N7" s="6" t="s">
        <v>206</v>
      </c>
    </row>
    <row r="8" spans="1:14" x14ac:dyDescent="0.25">
      <c r="A8" s="5">
        <f t="shared" si="0"/>
        <v>7</v>
      </c>
      <c r="B8" s="3" t="s">
        <v>69</v>
      </c>
      <c r="C8" s="3" t="s">
        <v>70</v>
      </c>
      <c r="D8" s="3" t="s">
        <v>90</v>
      </c>
      <c r="E8" s="4" t="s">
        <v>71</v>
      </c>
      <c r="F8" s="117">
        <v>405592170020</v>
      </c>
      <c r="G8" s="81">
        <v>40939</v>
      </c>
      <c r="H8" s="4" t="s">
        <v>203</v>
      </c>
      <c r="I8" s="54">
        <v>9510944252</v>
      </c>
      <c r="J8" s="53"/>
      <c r="K8" s="133" t="s">
        <v>203</v>
      </c>
      <c r="L8" s="54">
        <v>9510944252</v>
      </c>
      <c r="M8" s="4" t="s">
        <v>72</v>
      </c>
      <c r="N8" s="134" t="s">
        <v>73</v>
      </c>
    </row>
    <row r="9" spans="1:14" x14ac:dyDescent="0.25">
      <c r="A9" s="5">
        <f t="shared" si="0"/>
        <v>8</v>
      </c>
      <c r="B9" s="3" t="s">
        <v>682</v>
      </c>
      <c r="C9" s="3" t="s">
        <v>832</v>
      </c>
      <c r="D9" s="3" t="s">
        <v>87</v>
      </c>
      <c r="E9" s="3" t="s">
        <v>684</v>
      </c>
      <c r="F9" s="117">
        <v>405592170002</v>
      </c>
      <c r="G9" s="81">
        <v>41044</v>
      </c>
      <c r="H9" s="3" t="s">
        <v>947</v>
      </c>
      <c r="I9" s="54">
        <v>9084721207</v>
      </c>
      <c r="J9" s="53"/>
      <c r="K9" s="53"/>
      <c r="L9" s="54"/>
      <c r="M9" s="3"/>
      <c r="N9" s="6"/>
    </row>
    <row r="10" spans="1:14" x14ac:dyDescent="0.25">
      <c r="A10" s="5" t="str">
        <f t="shared" si="0"/>
        <v/>
      </c>
      <c r="B10" s="3"/>
      <c r="C10" s="3"/>
      <c r="D10" s="3"/>
      <c r="E10" s="3"/>
      <c r="F10" s="117"/>
      <c r="G10" s="4"/>
      <c r="H10" s="3"/>
      <c r="I10" s="54"/>
      <c r="J10" s="53"/>
      <c r="K10" s="53"/>
      <c r="L10" s="54"/>
      <c r="M10" s="3"/>
      <c r="N10" s="6"/>
    </row>
    <row r="11" spans="1:14" x14ac:dyDescent="0.25">
      <c r="A11" s="5" t="str">
        <f t="shared" si="0"/>
        <v/>
      </c>
      <c r="B11" s="3"/>
      <c r="C11" s="3"/>
      <c r="D11" s="3"/>
      <c r="E11" s="3"/>
      <c r="F11" s="117"/>
      <c r="G11" s="4"/>
      <c r="H11" s="3"/>
      <c r="I11" s="54"/>
      <c r="J11" s="53"/>
      <c r="K11" s="53"/>
      <c r="L11" s="54"/>
      <c r="M11" s="3"/>
      <c r="N11" s="6"/>
    </row>
    <row r="12" spans="1:14" x14ac:dyDescent="0.25">
      <c r="A12" s="5" t="str">
        <f t="shared" si="0"/>
        <v/>
      </c>
      <c r="B12" s="3"/>
      <c r="C12" s="3"/>
      <c r="D12" s="3"/>
      <c r="E12" s="3"/>
      <c r="F12" s="117"/>
      <c r="G12" s="4"/>
      <c r="H12" s="3"/>
      <c r="I12" s="54"/>
      <c r="J12" s="53"/>
      <c r="K12" s="53"/>
      <c r="L12" s="54"/>
      <c r="M12" s="3"/>
      <c r="N12" s="6"/>
    </row>
    <row r="13" spans="1:14" x14ac:dyDescent="0.25">
      <c r="A13" s="5" t="str">
        <f t="shared" si="0"/>
        <v/>
      </c>
      <c r="B13" s="3"/>
      <c r="C13" s="3"/>
      <c r="D13" s="3"/>
      <c r="E13" s="3"/>
      <c r="F13" s="117"/>
      <c r="G13" s="4"/>
      <c r="H13" s="3"/>
      <c r="I13" s="54"/>
      <c r="J13" s="53"/>
      <c r="K13" s="53"/>
      <c r="L13" s="54"/>
      <c r="M13" s="3"/>
      <c r="N13" s="6"/>
    </row>
    <row r="14" spans="1:14" x14ac:dyDescent="0.25">
      <c r="A14" s="5" t="str">
        <f t="shared" si="0"/>
        <v/>
      </c>
      <c r="B14" s="3"/>
      <c r="C14" s="3"/>
      <c r="D14" s="3"/>
      <c r="E14" s="3"/>
      <c r="F14" s="117"/>
      <c r="G14" s="4"/>
      <c r="H14" s="3"/>
      <c r="I14" s="54"/>
      <c r="J14" s="53"/>
      <c r="K14" s="53"/>
      <c r="L14" s="54"/>
      <c r="M14" s="3"/>
      <c r="N14" s="6"/>
    </row>
    <row r="15" spans="1:14" x14ac:dyDescent="0.25">
      <c r="A15" s="5" t="str">
        <f t="shared" si="0"/>
        <v/>
      </c>
      <c r="B15" s="3"/>
      <c r="C15" s="3"/>
      <c r="D15" s="3"/>
      <c r="E15" s="3"/>
      <c r="F15" s="117"/>
      <c r="G15" s="4"/>
      <c r="H15" s="3"/>
      <c r="I15" s="54"/>
      <c r="J15" s="53"/>
      <c r="K15" s="53"/>
      <c r="L15" s="54"/>
      <c r="M15" s="3"/>
      <c r="N15" s="6"/>
    </row>
    <row r="16" spans="1:14" x14ac:dyDescent="0.25">
      <c r="A16" s="5" t="str">
        <f t="shared" si="0"/>
        <v/>
      </c>
      <c r="B16" s="3"/>
      <c r="C16" s="3"/>
      <c r="D16" s="3"/>
      <c r="E16" s="3"/>
      <c r="F16" s="117"/>
      <c r="G16" s="4"/>
      <c r="H16" s="3"/>
      <c r="I16" s="54"/>
      <c r="J16" s="53"/>
      <c r="K16" s="53"/>
      <c r="L16" s="54"/>
      <c r="M16" s="3"/>
      <c r="N16" s="6"/>
    </row>
    <row r="17" spans="1:14" x14ac:dyDescent="0.25">
      <c r="A17" s="5" t="str">
        <f t="shared" si="0"/>
        <v/>
      </c>
      <c r="B17" s="3"/>
      <c r="C17" s="3"/>
      <c r="D17" s="3"/>
      <c r="E17" s="3"/>
      <c r="F17" s="117"/>
      <c r="G17" s="4"/>
      <c r="H17" s="3"/>
      <c r="I17" s="54"/>
      <c r="J17" s="53"/>
      <c r="K17" s="53"/>
      <c r="L17" s="54"/>
      <c r="M17" s="3"/>
      <c r="N17" s="6"/>
    </row>
    <row r="18" spans="1:14" x14ac:dyDescent="0.25">
      <c r="A18" s="5" t="str">
        <f t="shared" si="0"/>
        <v/>
      </c>
      <c r="B18" s="3"/>
      <c r="C18" s="3"/>
      <c r="D18" s="3"/>
      <c r="E18" s="3"/>
      <c r="F18" s="117"/>
      <c r="G18" s="4"/>
      <c r="H18" s="3"/>
      <c r="I18" s="54"/>
      <c r="J18" s="53"/>
      <c r="K18" s="53"/>
      <c r="L18" s="54"/>
      <c r="M18" s="3"/>
      <c r="N18" s="6"/>
    </row>
    <row r="19" spans="1:14" x14ac:dyDescent="0.25">
      <c r="A19" s="5" t="str">
        <f t="shared" si="0"/>
        <v/>
      </c>
      <c r="B19" s="3"/>
      <c r="C19" s="3"/>
      <c r="D19" s="3"/>
      <c r="E19" s="3"/>
      <c r="F19" s="117"/>
      <c r="G19" s="4"/>
      <c r="H19" s="3"/>
      <c r="I19" s="54"/>
      <c r="J19" s="53"/>
      <c r="K19" s="53"/>
      <c r="L19" s="54"/>
      <c r="M19" s="3"/>
      <c r="N19" s="6"/>
    </row>
    <row r="20" spans="1:14" ht="15.75" thickBot="1" x14ac:dyDescent="0.3">
      <c r="A20" s="5" t="str">
        <f t="shared" si="0"/>
        <v/>
      </c>
      <c r="B20" s="3"/>
      <c r="C20" s="3"/>
      <c r="D20" s="3"/>
      <c r="E20" s="3"/>
      <c r="F20" s="117"/>
      <c r="G20" s="4"/>
      <c r="H20" s="3"/>
      <c r="I20" s="54"/>
      <c r="J20" s="53"/>
      <c r="K20" s="53"/>
      <c r="L20" s="54"/>
      <c r="M20" s="3"/>
      <c r="N20" s="6"/>
    </row>
    <row r="21" spans="1:14" ht="15.75" thickBot="1" x14ac:dyDescent="0.3">
      <c r="A21" s="15" t="s">
        <v>30</v>
      </c>
      <c r="B21" s="16" t="s">
        <v>0</v>
      </c>
      <c r="C21" s="16" t="s">
        <v>1</v>
      </c>
      <c r="D21" s="16" t="s">
        <v>83</v>
      </c>
      <c r="E21" s="16" t="s">
        <v>2</v>
      </c>
      <c r="F21" s="135" t="s">
        <v>942</v>
      </c>
      <c r="G21" s="17" t="s">
        <v>3</v>
      </c>
      <c r="H21" s="16" t="s">
        <v>5</v>
      </c>
      <c r="I21" s="63" t="s">
        <v>244</v>
      </c>
      <c r="J21" s="67" t="s">
        <v>245</v>
      </c>
      <c r="K21" s="67" t="s">
        <v>302</v>
      </c>
      <c r="L21" s="63" t="s">
        <v>244</v>
      </c>
      <c r="M21" s="16" t="s">
        <v>34</v>
      </c>
      <c r="N21" s="18" t="s">
        <v>4</v>
      </c>
    </row>
    <row r="22" spans="1:14" x14ac:dyDescent="0.25">
      <c r="A22" s="11">
        <f>IF(B22="","",1)</f>
        <v>1</v>
      </c>
      <c r="B22" s="3" t="s">
        <v>505</v>
      </c>
      <c r="C22" s="3" t="s">
        <v>506</v>
      </c>
      <c r="D22" s="12" t="s">
        <v>91</v>
      </c>
      <c r="E22" s="3" t="s">
        <v>507</v>
      </c>
      <c r="F22" s="117">
        <v>405592170012</v>
      </c>
      <c r="G22" s="81">
        <v>41081</v>
      </c>
      <c r="H22" s="3" t="s">
        <v>508</v>
      </c>
      <c r="I22" s="64">
        <v>9100451741</v>
      </c>
      <c r="J22" s="80" t="s">
        <v>509</v>
      </c>
      <c r="K22" s="68" t="s">
        <v>8</v>
      </c>
      <c r="L22" s="64" t="s">
        <v>8</v>
      </c>
      <c r="M22" s="3" t="s">
        <v>35</v>
      </c>
      <c r="N22" s="6" t="s">
        <v>510</v>
      </c>
    </row>
    <row r="23" spans="1:14" x14ac:dyDescent="0.25">
      <c r="A23" s="5">
        <f>IF(B23="","",A22+1)</f>
        <v>2</v>
      </c>
      <c r="B23" s="3" t="s">
        <v>844</v>
      </c>
      <c r="C23" s="3" t="s">
        <v>845</v>
      </c>
      <c r="D23" s="3" t="s">
        <v>151</v>
      </c>
      <c r="E23" s="3" t="s">
        <v>950</v>
      </c>
      <c r="F23" s="117">
        <v>464542170015</v>
      </c>
      <c r="G23" s="81">
        <v>40946</v>
      </c>
      <c r="H23" s="3" t="s">
        <v>951</v>
      </c>
      <c r="I23" s="54">
        <v>9332587326</v>
      </c>
      <c r="J23" s="53" t="s">
        <v>952</v>
      </c>
      <c r="K23" s="53" t="s">
        <v>8</v>
      </c>
      <c r="L23" s="54">
        <v>9851930277</v>
      </c>
      <c r="M23" s="3" t="s">
        <v>35</v>
      </c>
      <c r="N23" s="6" t="s">
        <v>953</v>
      </c>
    </row>
    <row r="24" spans="1:14" x14ac:dyDescent="0.25">
      <c r="A24" s="5">
        <f t="shared" ref="A24:A51" si="1">IF(B24="","",A23+1)</f>
        <v>3</v>
      </c>
      <c r="B24" s="3" t="s">
        <v>333</v>
      </c>
      <c r="C24" s="3" t="s">
        <v>334</v>
      </c>
      <c r="D24" s="3" t="s">
        <v>91</v>
      </c>
      <c r="E24" s="3" t="s">
        <v>335</v>
      </c>
      <c r="F24" s="117">
        <v>405592170005</v>
      </c>
      <c r="G24" s="81">
        <v>40796</v>
      </c>
      <c r="H24" s="3" t="s">
        <v>336</v>
      </c>
      <c r="I24" s="54">
        <v>9070905374</v>
      </c>
      <c r="J24" s="79" t="s">
        <v>337</v>
      </c>
      <c r="K24" s="53" t="s">
        <v>8</v>
      </c>
      <c r="L24" s="54" t="s">
        <v>8</v>
      </c>
      <c r="M24" s="3" t="s">
        <v>35</v>
      </c>
      <c r="N24" s="6" t="s">
        <v>338</v>
      </c>
    </row>
    <row r="25" spans="1:14" x14ac:dyDescent="0.25">
      <c r="A25" s="5">
        <f t="shared" si="1"/>
        <v>4</v>
      </c>
      <c r="B25" s="3" t="s">
        <v>722</v>
      </c>
      <c r="C25" s="3" t="s">
        <v>723</v>
      </c>
      <c r="D25" s="3" t="s">
        <v>87</v>
      </c>
      <c r="E25" s="3" t="s">
        <v>724</v>
      </c>
      <c r="F25" s="117">
        <v>405592170026</v>
      </c>
      <c r="G25" s="81">
        <v>41031</v>
      </c>
      <c r="H25" s="3" t="s">
        <v>725</v>
      </c>
      <c r="I25" s="54">
        <v>9813986055</v>
      </c>
      <c r="J25" s="53" t="s">
        <v>726</v>
      </c>
      <c r="K25" s="53" t="s">
        <v>8</v>
      </c>
      <c r="L25" s="54" t="s">
        <v>8</v>
      </c>
      <c r="M25" s="3" t="s">
        <v>35</v>
      </c>
      <c r="N25" s="6" t="s">
        <v>727</v>
      </c>
    </row>
    <row r="26" spans="1:14" x14ac:dyDescent="0.25">
      <c r="A26" s="5">
        <f t="shared" si="1"/>
        <v>5</v>
      </c>
      <c r="B26" s="3" t="s">
        <v>1047</v>
      </c>
      <c r="C26" s="3" t="s">
        <v>1048</v>
      </c>
      <c r="D26" s="3" t="s">
        <v>145</v>
      </c>
      <c r="E26" s="3" t="s">
        <v>1029</v>
      </c>
      <c r="F26" s="117">
        <v>464002160009</v>
      </c>
      <c r="G26" s="4">
        <v>40621</v>
      </c>
      <c r="H26" s="3" t="s">
        <v>1049</v>
      </c>
      <c r="I26" s="54"/>
      <c r="J26" s="53"/>
      <c r="K26" s="53" t="s">
        <v>1049</v>
      </c>
      <c r="L26" s="54"/>
      <c r="M26" s="3" t="s">
        <v>72</v>
      </c>
      <c r="N26" s="6" t="s">
        <v>1034</v>
      </c>
    </row>
    <row r="27" spans="1:14" x14ac:dyDescent="0.25">
      <c r="A27" s="5" t="str">
        <f t="shared" si="1"/>
        <v/>
      </c>
      <c r="B27" s="3"/>
      <c r="C27" s="3"/>
      <c r="D27" s="3"/>
      <c r="E27" s="3"/>
      <c r="F27" s="117"/>
      <c r="G27" s="4"/>
      <c r="H27" s="3"/>
      <c r="I27" s="54"/>
      <c r="J27" s="53"/>
      <c r="K27" s="53"/>
      <c r="L27" s="54"/>
      <c r="M27" s="3"/>
      <c r="N27" s="6"/>
    </row>
    <row r="28" spans="1:14" x14ac:dyDescent="0.25">
      <c r="A28" s="5" t="str">
        <f t="shared" si="1"/>
        <v/>
      </c>
      <c r="B28" s="3"/>
      <c r="C28" s="3"/>
      <c r="D28" s="3"/>
      <c r="E28" s="3"/>
      <c r="F28" s="117"/>
      <c r="G28" s="4"/>
      <c r="H28" s="3"/>
      <c r="I28" s="54"/>
      <c r="J28" s="53"/>
      <c r="K28" s="53"/>
      <c r="L28" s="54"/>
      <c r="M28" s="3"/>
      <c r="N28" s="6"/>
    </row>
    <row r="29" spans="1:14" x14ac:dyDescent="0.25">
      <c r="A29" s="5" t="str">
        <f t="shared" si="1"/>
        <v/>
      </c>
      <c r="B29" s="3"/>
      <c r="C29" s="3"/>
      <c r="D29" s="3"/>
      <c r="E29" s="3"/>
      <c r="F29" s="117"/>
      <c r="G29" s="4"/>
      <c r="H29" s="3"/>
      <c r="I29" s="54"/>
      <c r="J29" s="53"/>
      <c r="K29" s="53"/>
      <c r="L29" s="54"/>
      <c r="M29" s="3"/>
      <c r="N29" s="6"/>
    </row>
    <row r="30" spans="1:14" x14ac:dyDescent="0.25">
      <c r="A30" s="5" t="str">
        <f t="shared" si="1"/>
        <v/>
      </c>
      <c r="B30" s="3"/>
      <c r="C30" s="3"/>
      <c r="D30" s="3"/>
      <c r="E30" s="3"/>
      <c r="F30" s="117"/>
      <c r="G30" s="4"/>
      <c r="H30" s="3"/>
      <c r="I30" s="54"/>
      <c r="J30" s="53"/>
      <c r="K30" s="53"/>
      <c r="L30" s="54"/>
      <c r="M30" s="3"/>
      <c r="N30" s="6"/>
    </row>
    <row r="31" spans="1:14" x14ac:dyDescent="0.25">
      <c r="A31" s="5" t="str">
        <f t="shared" si="1"/>
        <v/>
      </c>
      <c r="B31" s="3"/>
      <c r="C31" s="3"/>
      <c r="D31" s="3"/>
      <c r="E31" s="3"/>
      <c r="F31" s="117"/>
      <c r="G31" s="4"/>
      <c r="H31" s="3"/>
      <c r="I31" s="54"/>
      <c r="J31" s="53"/>
      <c r="K31" s="53"/>
      <c r="L31" s="54"/>
      <c r="M31" s="3"/>
      <c r="N31" s="6"/>
    </row>
    <row r="32" spans="1:14" x14ac:dyDescent="0.25">
      <c r="A32" s="5" t="str">
        <f t="shared" si="1"/>
        <v/>
      </c>
      <c r="B32" s="3"/>
      <c r="C32" s="3"/>
      <c r="D32" s="3"/>
      <c r="E32" s="3"/>
      <c r="F32" s="117"/>
      <c r="G32" s="4"/>
      <c r="H32" s="3"/>
      <c r="I32" s="54"/>
      <c r="J32" s="53"/>
      <c r="K32" s="53"/>
      <c r="L32" s="54"/>
      <c r="M32" s="3"/>
      <c r="N32" s="6"/>
    </row>
    <row r="33" spans="1:14" x14ac:dyDescent="0.25">
      <c r="A33" s="5" t="str">
        <f t="shared" si="1"/>
        <v/>
      </c>
      <c r="B33" s="3"/>
      <c r="C33" s="3"/>
      <c r="D33" s="3"/>
      <c r="E33" s="3"/>
      <c r="F33" s="117"/>
      <c r="G33" s="4"/>
      <c r="H33" s="3"/>
      <c r="I33" s="54"/>
      <c r="J33" s="53"/>
      <c r="K33" s="53"/>
      <c r="L33" s="54"/>
      <c r="M33" s="3"/>
      <c r="N33" s="6"/>
    </row>
    <row r="34" spans="1:14" x14ac:dyDescent="0.25">
      <c r="A34" s="5" t="str">
        <f t="shared" si="1"/>
        <v/>
      </c>
      <c r="B34" s="3"/>
      <c r="C34" s="3"/>
      <c r="D34" s="3"/>
      <c r="E34" s="3"/>
      <c r="F34" s="117"/>
      <c r="G34" s="4"/>
      <c r="H34" s="3"/>
      <c r="I34" s="54"/>
      <c r="J34" s="53"/>
      <c r="K34" s="53"/>
      <c r="L34" s="54"/>
      <c r="M34" s="3"/>
      <c r="N34" s="6"/>
    </row>
    <row r="35" spans="1:14" x14ac:dyDescent="0.25">
      <c r="A35" s="5" t="str">
        <f t="shared" si="1"/>
        <v/>
      </c>
      <c r="B35" s="3"/>
      <c r="C35" s="3"/>
      <c r="D35" s="3"/>
      <c r="E35" s="3"/>
      <c r="F35" s="117"/>
      <c r="G35" s="4"/>
      <c r="H35" s="3"/>
      <c r="I35" s="54"/>
      <c r="J35" s="53"/>
      <c r="K35" s="53"/>
      <c r="L35" s="54"/>
      <c r="M35" s="3"/>
      <c r="N35" s="6"/>
    </row>
    <row r="36" spans="1:14" x14ac:dyDescent="0.25">
      <c r="A36" s="5" t="str">
        <f t="shared" si="1"/>
        <v/>
      </c>
      <c r="B36" s="3"/>
      <c r="C36" s="3"/>
      <c r="D36" s="3"/>
      <c r="E36" s="3"/>
      <c r="F36" s="117"/>
      <c r="G36" s="4"/>
      <c r="H36" s="3"/>
      <c r="I36" s="54"/>
      <c r="J36" s="53"/>
      <c r="K36" s="53"/>
      <c r="L36" s="54"/>
      <c r="M36" s="3"/>
      <c r="N36" s="6"/>
    </row>
    <row r="37" spans="1:14" x14ac:dyDescent="0.25">
      <c r="A37" s="5" t="str">
        <f t="shared" si="1"/>
        <v/>
      </c>
      <c r="B37" s="3"/>
      <c r="C37" s="3"/>
      <c r="D37" s="3"/>
      <c r="E37" s="3"/>
      <c r="F37" s="117"/>
      <c r="G37" s="4"/>
      <c r="H37" s="3"/>
      <c r="I37" s="54"/>
      <c r="J37" s="53"/>
      <c r="K37" s="53"/>
      <c r="L37" s="54"/>
      <c r="M37" s="3"/>
      <c r="N37" s="6"/>
    </row>
    <row r="38" spans="1:14" x14ac:dyDescent="0.25">
      <c r="A38" s="5" t="str">
        <f t="shared" si="1"/>
        <v/>
      </c>
      <c r="B38" s="3"/>
      <c r="C38" s="3"/>
      <c r="D38" s="3"/>
      <c r="E38" s="3"/>
      <c r="F38" s="117"/>
      <c r="G38" s="4"/>
      <c r="H38" s="3"/>
      <c r="I38" s="54"/>
      <c r="J38" s="53"/>
      <c r="K38" s="53"/>
      <c r="L38" s="54"/>
      <c r="M38" s="3"/>
      <c r="N38" s="6"/>
    </row>
    <row r="39" spans="1:14" x14ac:dyDescent="0.25">
      <c r="A39" s="5" t="str">
        <f t="shared" si="1"/>
        <v/>
      </c>
      <c r="B39" s="3"/>
      <c r="C39" s="3"/>
      <c r="D39" s="3"/>
      <c r="E39" s="3"/>
      <c r="F39" s="117"/>
      <c r="G39" s="4"/>
      <c r="H39" s="3"/>
      <c r="I39" s="54"/>
      <c r="J39" s="53"/>
      <c r="K39" s="53"/>
      <c r="L39" s="54"/>
      <c r="M39" s="3"/>
      <c r="N39" s="6"/>
    </row>
    <row r="40" spans="1:14" x14ac:dyDescent="0.25">
      <c r="A40" s="5" t="str">
        <f t="shared" si="1"/>
        <v/>
      </c>
      <c r="B40" s="3"/>
      <c r="C40" s="3"/>
      <c r="D40" s="3"/>
      <c r="E40" s="3"/>
      <c r="F40" s="117"/>
      <c r="G40" s="4"/>
      <c r="H40" s="3"/>
      <c r="I40" s="54"/>
      <c r="J40" s="53"/>
      <c r="K40" s="53"/>
      <c r="L40" s="54"/>
      <c r="M40" s="3"/>
      <c r="N40" s="6"/>
    </row>
    <row r="41" spans="1:14" x14ac:dyDescent="0.25">
      <c r="A41" s="5" t="str">
        <f t="shared" si="1"/>
        <v/>
      </c>
      <c r="B41" s="3"/>
      <c r="C41" s="3"/>
      <c r="D41" s="3"/>
      <c r="E41" s="3"/>
      <c r="F41" s="117"/>
      <c r="G41" s="4"/>
      <c r="H41" s="3"/>
      <c r="I41" s="54"/>
      <c r="J41" s="53"/>
      <c r="K41" s="53"/>
      <c r="L41" s="54"/>
      <c r="M41" s="3"/>
      <c r="N41" s="6"/>
    </row>
    <row r="42" spans="1:14" x14ac:dyDescent="0.25">
      <c r="A42" s="5" t="str">
        <f t="shared" si="1"/>
        <v/>
      </c>
      <c r="B42" s="3"/>
      <c r="C42" s="3"/>
      <c r="D42" s="3"/>
      <c r="E42" s="3"/>
      <c r="F42" s="117"/>
      <c r="G42" s="4"/>
      <c r="H42" s="3"/>
      <c r="I42" s="54"/>
      <c r="J42" s="53"/>
      <c r="K42" s="53"/>
      <c r="L42" s="54"/>
      <c r="M42" s="3"/>
      <c r="N42" s="6"/>
    </row>
    <row r="43" spans="1:14" x14ac:dyDescent="0.25">
      <c r="A43" s="5" t="str">
        <f t="shared" si="1"/>
        <v/>
      </c>
      <c r="B43" s="3"/>
      <c r="C43" s="3"/>
      <c r="D43" s="3"/>
      <c r="E43" s="3"/>
      <c r="F43" s="117"/>
      <c r="G43" s="4"/>
      <c r="H43" s="3"/>
      <c r="I43" s="54"/>
      <c r="J43" s="53"/>
      <c r="K43" s="53"/>
      <c r="L43" s="54"/>
      <c r="M43" s="3"/>
      <c r="N43" s="6"/>
    </row>
    <row r="44" spans="1:14" x14ac:dyDescent="0.25">
      <c r="A44" s="5" t="str">
        <f t="shared" si="1"/>
        <v/>
      </c>
      <c r="B44" s="3"/>
      <c r="C44" s="3"/>
      <c r="D44" s="3"/>
      <c r="E44" s="3"/>
      <c r="F44" s="117"/>
      <c r="G44" s="4"/>
      <c r="H44" s="3"/>
      <c r="I44" s="54"/>
      <c r="J44" s="53"/>
      <c r="K44" s="53"/>
      <c r="L44" s="54"/>
      <c r="M44" s="3"/>
      <c r="N44" s="6"/>
    </row>
    <row r="45" spans="1:14" x14ac:dyDescent="0.25">
      <c r="A45" s="5" t="str">
        <f t="shared" si="1"/>
        <v/>
      </c>
      <c r="B45" s="3"/>
      <c r="C45" s="3"/>
      <c r="D45" s="3"/>
      <c r="E45" s="3"/>
      <c r="F45" s="117"/>
      <c r="G45" s="4"/>
      <c r="H45" s="3"/>
      <c r="I45" s="54"/>
      <c r="J45" s="53"/>
      <c r="K45" s="53"/>
      <c r="L45" s="54"/>
      <c r="M45" s="3"/>
      <c r="N45" s="6"/>
    </row>
    <row r="46" spans="1:14" x14ac:dyDescent="0.25">
      <c r="A46" s="5" t="str">
        <f t="shared" si="1"/>
        <v/>
      </c>
      <c r="B46" s="3"/>
      <c r="C46" s="3"/>
      <c r="D46" s="3"/>
      <c r="E46" s="3"/>
      <c r="F46" s="117"/>
      <c r="G46" s="4"/>
      <c r="H46" s="3"/>
      <c r="I46" s="54"/>
      <c r="J46" s="53"/>
      <c r="K46" s="53"/>
      <c r="L46" s="54"/>
      <c r="M46" s="3"/>
      <c r="N46" s="6"/>
    </row>
    <row r="47" spans="1:14" x14ac:dyDescent="0.25">
      <c r="A47" s="5" t="str">
        <f t="shared" si="1"/>
        <v/>
      </c>
      <c r="B47" s="3"/>
      <c r="C47" s="3"/>
      <c r="D47" s="3"/>
      <c r="E47" s="3"/>
      <c r="F47" s="117"/>
      <c r="G47" s="4"/>
      <c r="H47" s="3"/>
      <c r="I47" s="54"/>
      <c r="J47" s="53"/>
      <c r="K47" s="53"/>
      <c r="L47" s="54"/>
      <c r="M47" s="3"/>
      <c r="N47" s="6"/>
    </row>
    <row r="48" spans="1:14" x14ac:dyDescent="0.25">
      <c r="A48" s="5" t="str">
        <f t="shared" si="1"/>
        <v/>
      </c>
      <c r="B48" s="3"/>
      <c r="C48" s="3"/>
      <c r="D48" s="3"/>
      <c r="E48" s="3"/>
      <c r="F48" s="117"/>
      <c r="G48" s="4"/>
      <c r="H48" s="3"/>
      <c r="I48" s="54"/>
      <c r="J48" s="53"/>
      <c r="K48" s="53"/>
      <c r="L48" s="54"/>
      <c r="M48" s="3"/>
      <c r="N48" s="6"/>
    </row>
    <row r="49" spans="1:14" x14ac:dyDescent="0.25">
      <c r="A49" s="5" t="str">
        <f t="shared" si="1"/>
        <v/>
      </c>
      <c r="B49" s="3"/>
      <c r="C49" s="3"/>
      <c r="D49" s="3"/>
      <c r="E49" s="3"/>
      <c r="F49" s="117"/>
      <c r="G49" s="4"/>
      <c r="H49" s="3"/>
      <c r="I49" s="54"/>
      <c r="J49" s="53"/>
      <c r="K49" s="53"/>
      <c r="L49" s="54"/>
      <c r="M49" s="3"/>
      <c r="N49" s="6"/>
    </row>
    <row r="50" spans="1:14" x14ac:dyDescent="0.25">
      <c r="A50" s="5" t="str">
        <f t="shared" si="1"/>
        <v/>
      </c>
      <c r="B50" s="3"/>
      <c r="C50" s="3"/>
      <c r="D50" s="3"/>
      <c r="E50" s="3"/>
      <c r="F50" s="117"/>
      <c r="G50" s="4"/>
      <c r="H50" s="3"/>
      <c r="I50" s="54"/>
      <c r="J50" s="53"/>
      <c r="K50" s="53"/>
      <c r="L50" s="54"/>
      <c r="M50" s="3"/>
      <c r="N50" s="6"/>
    </row>
    <row r="51" spans="1:14" ht="15.75" thickBot="1" x14ac:dyDescent="0.3">
      <c r="A51" s="5" t="str">
        <f t="shared" si="1"/>
        <v/>
      </c>
      <c r="B51" s="8"/>
      <c r="C51" s="8"/>
      <c r="D51" s="8"/>
      <c r="E51" s="8"/>
      <c r="F51" s="136"/>
      <c r="G51" s="9"/>
      <c r="H51" s="8"/>
      <c r="I51" s="65"/>
      <c r="J51" s="69"/>
      <c r="K51" s="69"/>
      <c r="L51" s="65"/>
      <c r="M51" s="8"/>
      <c r="N51" s="10"/>
    </row>
  </sheetData>
  <sortState xmlns:xlrd2="http://schemas.microsoft.com/office/spreadsheetml/2017/richdata2" ref="B22:N25">
    <sortCondition ref="B22:B25"/>
  </sortState>
  <pageMargins left="0.7" right="0.7" top="0.75" bottom="0.75" header="0.3" footer="0.3"/>
  <pageSetup scale="64" orientation="landscape" horizontalDpi="4294967294" r:id="rId1"/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8AC2-AB60-490D-B5E3-AB8A0A36A401}">
  <dimension ref="A1:O15"/>
  <sheetViews>
    <sheetView zoomScaleNormal="100" workbookViewId="0">
      <selection activeCell="I6" sqref="I6"/>
    </sheetView>
  </sheetViews>
  <sheetFormatPr defaultRowHeight="15" x14ac:dyDescent="0.25"/>
  <cols>
    <col min="1" max="1" width="11.140625" customWidth="1"/>
    <col min="2" max="2" width="14.42578125" customWidth="1"/>
    <col min="3" max="3" width="17.85546875" customWidth="1"/>
    <col min="4" max="5" width="10.5703125" customWidth="1"/>
    <col min="6" max="6" width="11" customWidth="1"/>
    <col min="7" max="7" width="10.7109375" customWidth="1"/>
    <col min="8" max="8" width="11" customWidth="1"/>
    <col min="9" max="9" width="11.140625" customWidth="1"/>
    <col min="10" max="10" width="10.28515625" customWidth="1"/>
    <col min="15" max="15" width="9.140625" style="78"/>
  </cols>
  <sheetData>
    <row r="1" spans="1:15" s="20" customFormat="1" ht="15.75" thickBot="1" x14ac:dyDescent="0.3">
      <c r="A1" s="21"/>
      <c r="B1" s="22" t="s">
        <v>74</v>
      </c>
      <c r="C1" s="22" t="s">
        <v>75</v>
      </c>
      <c r="D1" s="22" t="s">
        <v>76</v>
      </c>
      <c r="E1" s="22" t="s">
        <v>77</v>
      </c>
      <c r="F1" s="22" t="s">
        <v>78</v>
      </c>
      <c r="G1" s="22" t="s">
        <v>79</v>
      </c>
      <c r="H1" s="22" t="s">
        <v>80</v>
      </c>
      <c r="I1" s="22" t="s">
        <v>81</v>
      </c>
      <c r="J1" s="23" t="s">
        <v>82</v>
      </c>
      <c r="O1" s="77"/>
    </row>
    <row r="2" spans="1:15" x14ac:dyDescent="0.25">
      <c r="A2" s="24" t="s">
        <v>31</v>
      </c>
      <c r="B2" s="27">
        <f>COUNT('NURSERY 2'!A2:A18)</f>
        <v>11</v>
      </c>
      <c r="C2" s="27">
        <f>COUNT(KINDERGARTEN!A2:A19)</f>
        <v>16</v>
      </c>
      <c r="D2" s="27">
        <f>COUNT('GRADE 1'!A2:A22)</f>
        <v>21</v>
      </c>
      <c r="E2" s="27">
        <f>COUNT('GRADE 2'!A2:A20)</f>
        <v>8</v>
      </c>
      <c r="F2" s="27">
        <f>COUNT('GRADE 3'!A2:A20)</f>
        <v>11</v>
      </c>
      <c r="G2" s="27">
        <f>COUNT('GRADE 4'!A2:A20)</f>
        <v>13</v>
      </c>
      <c r="H2" s="27">
        <f>COUNT('GRADE 5'!A2:A20)</f>
        <v>14</v>
      </c>
      <c r="I2" s="27">
        <f>COUNT('GRADE 6'!A2:A20)</f>
        <v>8</v>
      </c>
      <c r="J2" s="28">
        <f>SUM(B2:I2)</f>
        <v>102</v>
      </c>
    </row>
    <row r="3" spans="1:15" x14ac:dyDescent="0.25">
      <c r="A3" s="25" t="s">
        <v>30</v>
      </c>
      <c r="B3" s="29">
        <f>COUNT('NURSERY 2'!A20:A40)</f>
        <v>7</v>
      </c>
      <c r="C3" s="29">
        <f>COUNT(KINDERGARTEN!A21:A50)</f>
        <v>17</v>
      </c>
      <c r="D3" s="29">
        <f>COUNT('GRADE 1'!A24:A53)</f>
        <v>13</v>
      </c>
      <c r="E3" s="29">
        <f>COUNT('GRADE 2'!A22:A51)</f>
        <v>11</v>
      </c>
      <c r="F3" s="29">
        <f>COUNT('GRADE 3'!A22:A51)</f>
        <v>17</v>
      </c>
      <c r="G3" s="29">
        <f>COUNT('GRADE 4'!A22:A51)</f>
        <v>4</v>
      </c>
      <c r="H3" s="29">
        <f>COUNT('GRADE 5'!A22:A51)</f>
        <v>9</v>
      </c>
      <c r="I3" s="29">
        <f>COUNT('GRADE 6'!A22:A51)</f>
        <v>5</v>
      </c>
      <c r="J3" s="30">
        <f>SUM(B3:I3)</f>
        <v>83</v>
      </c>
    </row>
    <row r="4" spans="1:15" ht="15.75" thickBot="1" x14ac:dyDescent="0.3">
      <c r="A4" s="26" t="s">
        <v>82</v>
      </c>
      <c r="B4" s="31">
        <f>SUM(B2:B3)</f>
        <v>18</v>
      </c>
      <c r="C4" s="31">
        <f t="shared" ref="C4:I4" si="0">SUM(C2:C3)</f>
        <v>33</v>
      </c>
      <c r="D4" s="31">
        <f t="shared" si="0"/>
        <v>34</v>
      </c>
      <c r="E4" s="31">
        <f t="shared" si="0"/>
        <v>19</v>
      </c>
      <c r="F4" s="31">
        <f t="shared" si="0"/>
        <v>28</v>
      </c>
      <c r="G4" s="31">
        <f t="shared" si="0"/>
        <v>17</v>
      </c>
      <c r="H4" s="31">
        <f t="shared" si="0"/>
        <v>23</v>
      </c>
      <c r="I4" s="31">
        <f t="shared" si="0"/>
        <v>13</v>
      </c>
      <c r="J4" s="32">
        <f>SUM(B4:I4)</f>
        <v>185</v>
      </c>
    </row>
    <row r="6" spans="1:15" x14ac:dyDescent="0.25">
      <c r="O6" s="78">
        <v>35000</v>
      </c>
    </row>
    <row r="7" spans="1:15" x14ac:dyDescent="0.25">
      <c r="B7" t="s">
        <v>314</v>
      </c>
      <c r="C7">
        <v>1</v>
      </c>
      <c r="D7" t="s">
        <v>315</v>
      </c>
      <c r="O7" s="78">
        <v>10000</v>
      </c>
    </row>
    <row r="8" spans="1:15" x14ac:dyDescent="0.25">
      <c r="C8">
        <v>2</v>
      </c>
      <c r="D8" t="s">
        <v>319</v>
      </c>
      <c r="O8" s="78">
        <v>5900</v>
      </c>
    </row>
    <row r="9" spans="1:15" x14ac:dyDescent="0.25">
      <c r="C9">
        <v>3</v>
      </c>
      <c r="D9" t="s">
        <v>318</v>
      </c>
      <c r="O9" s="78">
        <v>650</v>
      </c>
    </row>
    <row r="10" spans="1:15" x14ac:dyDescent="0.25">
      <c r="C10">
        <v>4</v>
      </c>
      <c r="D10" t="s">
        <v>316</v>
      </c>
      <c r="O10" s="78">
        <v>320</v>
      </c>
    </row>
    <row r="11" spans="1:15" x14ac:dyDescent="0.25">
      <c r="C11">
        <v>5</v>
      </c>
      <c r="D11" t="s">
        <v>317</v>
      </c>
      <c r="O11" s="78">
        <f>SUM(O6:O10)</f>
        <v>51870</v>
      </c>
    </row>
    <row r="12" spans="1:15" x14ac:dyDescent="0.25">
      <c r="C12">
        <v>6</v>
      </c>
      <c r="D12" t="s">
        <v>519</v>
      </c>
    </row>
    <row r="13" spans="1:15" x14ac:dyDescent="0.25">
      <c r="C13">
        <v>7</v>
      </c>
      <c r="D13" t="s">
        <v>399</v>
      </c>
      <c r="F13" t="s">
        <v>487</v>
      </c>
    </row>
    <row r="15" spans="1:15" ht="15.75" thickBot="1" x14ac:dyDescent="0.3">
      <c r="B15" s="31">
        <v>18</v>
      </c>
      <c r="C15" s="31">
        <v>33</v>
      </c>
      <c r="D15" s="31">
        <v>35</v>
      </c>
      <c r="E15" s="31">
        <v>17</v>
      </c>
      <c r="F15" s="31">
        <v>27</v>
      </c>
      <c r="G15" s="31">
        <v>18</v>
      </c>
      <c r="H15" s="31">
        <v>24</v>
      </c>
      <c r="I15" s="31">
        <v>12</v>
      </c>
      <c r="J15">
        <f>SUM(B15:I15)</f>
        <v>184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NURSERY 2</vt:lpstr>
      <vt:lpstr>KINDERGARTEN</vt:lpstr>
      <vt:lpstr>GRADE 1</vt:lpstr>
      <vt:lpstr>GRADE 2</vt:lpstr>
      <vt:lpstr>GRADE 3</vt:lpstr>
      <vt:lpstr>GRADE 4</vt:lpstr>
      <vt:lpstr>GRADE 5</vt:lpstr>
      <vt:lpstr>GRADE 6</vt:lpstr>
      <vt:lpstr>SUMMARY</vt:lpstr>
      <vt:lpstr>'GRADE 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Japhet Tolentino</dc:creator>
  <cp:lastModifiedBy>Japhet Tolentino</cp:lastModifiedBy>
  <cp:lastPrinted>2023-10-27T06:54:21Z</cp:lastPrinted>
  <dcterms:created xsi:type="dcterms:W3CDTF">2023-06-21T00:32:52Z</dcterms:created>
  <dcterms:modified xsi:type="dcterms:W3CDTF">2024-05-09T07:59:58Z</dcterms:modified>
</cp:coreProperties>
</file>