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207F8A5-7B91-4997-AB39-A8E4E36D6A0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Аркуш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4" i="1"/>
  <c r="Q3" i="1"/>
  <c r="Q2" i="1"/>
  <c r="K4" i="1"/>
  <c r="K5" i="1"/>
  <c r="K6" i="1"/>
  <c r="K7" i="1"/>
  <c r="K2" i="1"/>
  <c r="K3" i="1"/>
  <c r="Q10" i="1"/>
  <c r="Q11" i="1"/>
  <c r="Q12" i="1"/>
  <c r="E2" i="1"/>
  <c r="O12" i="1"/>
  <c r="O3" i="1"/>
  <c r="O4" i="1"/>
  <c r="O5" i="1"/>
  <c r="O6" i="1"/>
  <c r="O7" i="1"/>
  <c r="O8" i="1"/>
  <c r="O9" i="1"/>
  <c r="O10" i="1"/>
  <c r="O11" i="1"/>
  <c r="O2" i="1"/>
  <c r="K9" i="1"/>
  <c r="K10" i="1"/>
  <c r="K11" i="1"/>
  <c r="K8" i="1"/>
  <c r="I3" i="1"/>
  <c r="I4" i="1"/>
  <c r="I5" i="1"/>
  <c r="I6" i="1"/>
  <c r="I7" i="1"/>
  <c r="I8" i="1"/>
  <c r="I9" i="1"/>
  <c r="I10" i="1"/>
  <c r="I11" i="1"/>
  <c r="I2" i="1"/>
  <c r="E3" i="1"/>
  <c r="E4" i="1"/>
  <c r="E5" i="1"/>
  <c r="E6" i="1"/>
  <c r="E7" i="1"/>
  <c r="E8" i="1"/>
  <c r="E9" i="1"/>
  <c r="E10" i="1"/>
  <c r="E11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<sst xmlns="http://schemas.openxmlformats.org/spreadsheetml/2006/main" count="15" uniqueCount="5">
  <si>
    <t>a</t>
  </si>
  <si>
    <t>b</t>
  </si>
  <si>
    <t>c</t>
  </si>
  <si>
    <t>x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</si>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</sst>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Q10" sqref="Q10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3">
      <c r="A2">
        <v>8.8000000000000007</v>
      </c>
      <c r="B2">
        <v>1.1000000000000001</v>
      </c>
      <c r="C2">
        <f>SIN(D2^2)</f>
        <v>3.9989334186634168E-2</v>
      </c>
      <c r="D2">
        <v>0.2</v>
      </c>
      <c r="E2">
        <f>SQRT(ABS(COS($A$2+$B$2*D2)+C2*(D2^2)))</f>
        <v>0.95790933222485475</v>
      </c>
      <c r="G2">
        <v>2.2000000000000002</v>
      </c>
      <c r="H2">
        <v>3.3</v>
      </c>
      <c r="I2">
        <f>(SIN(J2^2))^2</f>
        <v>0.98380363172949381</v>
      </c>
      <c r="J2">
        <v>2.2000000000000002</v>
      </c>
      <c r="K2">
        <f>$G$2+LN($H$2*J2)-(SIN($G$2+I2*J2))^2</f>
        <v>3.2986868211354441</v>
      </c>
      <c r="M2">
        <v>4.4000000000000004</v>
      </c>
      <c r="N2">
        <v>5.5</v>
      </c>
      <c r="O2">
        <f>(SIN(P2))^2</f>
        <v>0.57275001690430671</v>
      </c>
      <c r="P2">
        <v>4</v>
      </c>
      <c r="Q2">
        <f>O2*SIN(($N$2^2)*P2)+$N$2*LN(O2*P2+$M$2)</f>
        <v>11.026269861329789</v>
      </c>
    </row>
    <row r="3" spans="1:17" x14ac:dyDescent="0.3">
      <c r="C3">
        <f t="shared" ref="C3:C11" si="0">SIN(D3^2)</f>
        <v>0.15931820661424601</v>
      </c>
      <c r="D3">
        <v>0.4</v>
      </c>
      <c r="E3">
        <f t="shared" ref="E3:E11" si="1">SQRT(ABS(COS($A$2+$B$2*D3)+C3*(D3^2)))</f>
        <v>0.97851221591164617</v>
      </c>
      <c r="I3">
        <f t="shared" ref="I3:I11" si="2">(SIN(J3^2))^2</f>
        <v>0.2496420113646044</v>
      </c>
      <c r="J3">
        <v>2.4</v>
      </c>
      <c r="K3">
        <f>$G$2+LN($H$2*J3)-(SIN($G$2+I3*J3))^2</f>
        <v>4.1566312057655868</v>
      </c>
      <c r="O3">
        <f t="shared" ref="O3:O12" si="3">(SIN(P3))^2</f>
        <v>0.75964432705834284</v>
      </c>
      <c r="P3">
        <v>4.2</v>
      </c>
      <c r="Q3">
        <f>O3*SIN(($N$2^2)*P3)+$N$2*LN(O3*P3+$M$2)</f>
        <v>11.894691909014442</v>
      </c>
    </row>
    <row r="4" spans="1:17" x14ac:dyDescent="0.3">
      <c r="C4">
        <f t="shared" si="0"/>
        <v>0.35227423327508994</v>
      </c>
      <c r="D4">
        <v>0.6</v>
      </c>
      <c r="E4">
        <f t="shared" si="1"/>
        <v>0.93410976021150405</v>
      </c>
      <c r="I4">
        <f t="shared" si="2"/>
        <v>0.21063646684829196</v>
      </c>
      <c r="J4">
        <v>2.6</v>
      </c>
      <c r="K4">
        <f t="shared" ref="K4:K7" si="4">$G$2+LN($H$2*J4)-(SIN($G$2+I4*J4))^2</f>
        <v>4.2021102856766532</v>
      </c>
      <c r="O4">
        <f t="shared" si="3"/>
        <v>0.90554650703082784</v>
      </c>
      <c r="P4">
        <v>4.4000000000000004</v>
      </c>
      <c r="Q4">
        <f>$M$2+LN($N$2*P4)-(SIN($M$2+O4*P4))^2</f>
        <v>6.8422856833785755</v>
      </c>
    </row>
    <row r="5" spans="1:17" x14ac:dyDescent="0.3">
      <c r="C5">
        <f t="shared" si="0"/>
        <v>0.59719544136239211</v>
      </c>
      <c r="D5">
        <v>0.8</v>
      </c>
      <c r="E5">
        <f t="shared" si="1"/>
        <v>0.76511579580286837</v>
      </c>
      <c r="I5">
        <f t="shared" si="2"/>
        <v>0.99980452664934183</v>
      </c>
      <c r="J5">
        <v>2.8</v>
      </c>
      <c r="K5">
        <f t="shared" si="4"/>
        <v>3.5037086159690829</v>
      </c>
      <c r="O5">
        <f t="shared" si="3"/>
        <v>0.98742181070208179</v>
      </c>
      <c r="P5">
        <v>4.5999999999999996</v>
      </c>
      <c r="Q5">
        <f t="shared" ref="Q5:Q9" si="5">$M$2+LN($N$2*P5)-(SIN($M$2+O5*P5))^2</f>
        <v>7.4153996832468652</v>
      </c>
    </row>
    <row r="6" spans="1:17" x14ac:dyDescent="0.3">
      <c r="C6">
        <f t="shared" si="0"/>
        <v>0.8414709848078965</v>
      </c>
      <c r="D6">
        <v>1</v>
      </c>
      <c r="E6">
        <f t="shared" si="1"/>
        <v>0.21844946284544706</v>
      </c>
      <c r="I6">
        <f t="shared" si="2"/>
        <v>0.16984164587795994</v>
      </c>
      <c r="J6">
        <v>3</v>
      </c>
      <c r="K6">
        <f t="shared" si="4"/>
        <v>4.3171837030703015</v>
      </c>
      <c r="O6">
        <f t="shared" si="3"/>
        <v>0.99234392789706349</v>
      </c>
      <c r="P6">
        <v>4.8</v>
      </c>
      <c r="Q6">
        <f t="shared" si="5"/>
        <v>7.6065127883011545</v>
      </c>
    </row>
    <row r="7" spans="1:17" x14ac:dyDescent="0.3">
      <c r="C7">
        <f t="shared" si="0"/>
        <v>0.99145834819168643</v>
      </c>
      <c r="D7">
        <v>1.2</v>
      </c>
      <c r="E7">
        <f t="shared" si="1"/>
        <v>0.81227367877221968</v>
      </c>
      <c r="I7">
        <f t="shared" si="2"/>
        <v>0.52980619414486974</v>
      </c>
      <c r="J7">
        <v>3.2</v>
      </c>
      <c r="K7">
        <f t="shared" si="4"/>
        <v>4.0886632199118074</v>
      </c>
      <c r="O7">
        <f t="shared" si="3"/>
        <v>0.91953576453822616</v>
      </c>
      <c r="P7">
        <v>5</v>
      </c>
      <c r="Q7">
        <f t="shared" si="5"/>
        <v>7.542597632809132</v>
      </c>
    </row>
    <row r="8" spans="1:17" x14ac:dyDescent="0.3">
      <c r="C8">
        <f t="shared" si="0"/>
        <v>0.92521152078816837</v>
      </c>
      <c r="D8">
        <v>1.4</v>
      </c>
      <c r="E8">
        <f t="shared" si="1"/>
        <v>1.0971781989857856</v>
      </c>
      <c r="I8">
        <f t="shared" si="2"/>
        <v>0.71384915580918351</v>
      </c>
      <c r="J8">
        <v>3.4</v>
      </c>
      <c r="K8">
        <f>SQRT(ABS(COS($G$2+$H$2*J8)+I8*(J8^2)))</f>
        <v>2.9848531555038362</v>
      </c>
      <c r="O8">
        <f t="shared" si="3"/>
        <v>0.78049212871361429</v>
      </c>
      <c r="P8">
        <v>5.2</v>
      </c>
      <c r="Q8">
        <f t="shared" si="5"/>
        <v>7.0765017220376247</v>
      </c>
    </row>
    <row r="9" spans="1:17" x14ac:dyDescent="0.3">
      <c r="C9">
        <f t="shared" si="0"/>
        <v>0.54935543642712625</v>
      </c>
      <c r="D9">
        <v>1.6</v>
      </c>
      <c r="E9">
        <f t="shared" si="1"/>
        <v>0.99217880506469047</v>
      </c>
      <c r="I9">
        <f t="shared" si="2"/>
        <v>0.14710504522949713</v>
      </c>
      <c r="J9">
        <v>3.6</v>
      </c>
      <c r="K9">
        <f t="shared" ref="K9:K11" si="6">SQRT(ABS(COS($G$2+$H$2*J9)+I9*(J9^2)))</f>
        <v>1.4012912598474878</v>
      </c>
      <c r="O9">
        <f t="shared" si="3"/>
        <v>0.59716495322766738</v>
      </c>
      <c r="P9">
        <v>5.4</v>
      </c>
      <c r="Q9">
        <f t="shared" si="5"/>
        <v>6.8428064381481457</v>
      </c>
    </row>
    <row r="10" spans="1:17" x14ac:dyDescent="0.3">
      <c r="C10">
        <f t="shared" si="0"/>
        <v>-9.8248593745108678E-2</v>
      </c>
      <c r="D10">
        <v>1.8</v>
      </c>
      <c r="E10">
        <f t="shared" si="1"/>
        <v>0.72954362598560574</v>
      </c>
      <c r="I10">
        <f t="shared" si="2"/>
        <v>0.91106152635080173</v>
      </c>
      <c r="J10">
        <v>3.8</v>
      </c>
      <c r="K10">
        <f t="shared" si="6"/>
        <v>3.5480628534237155</v>
      </c>
      <c r="O10">
        <f t="shared" si="3"/>
        <v>0.39849756809062487</v>
      </c>
      <c r="P10">
        <v>5.6</v>
      </c>
      <c r="Q10">
        <f t="shared" ref="Q10:Q11" si="7">SQRT(ABS(COS($M$2+$N$2*P10)+O10*(P10^2)))</f>
        <v>3.4199812825310896</v>
      </c>
    </row>
    <row r="11" spans="1:17" x14ac:dyDescent="0.3">
      <c r="C11">
        <f t="shared" si="0"/>
        <v>-0.7568024953079282</v>
      </c>
      <c r="D11">
        <v>2</v>
      </c>
      <c r="E11">
        <f t="shared" si="1"/>
        <v>1.7386156226272851</v>
      </c>
      <c r="I11">
        <f t="shared" si="2"/>
        <v>8.2888319746744862E-2</v>
      </c>
      <c r="J11">
        <v>4</v>
      </c>
      <c r="K11">
        <f t="shared" si="6"/>
        <v>0.61095024270454135</v>
      </c>
      <c r="O11">
        <f t="shared" si="3"/>
        <v>0.21585518511601318</v>
      </c>
      <c r="P11">
        <v>5.8</v>
      </c>
      <c r="Q11">
        <f t="shared" si="7"/>
        <v>2.726208124309355</v>
      </c>
    </row>
    <row r="12" spans="1:17" x14ac:dyDescent="0.3">
      <c r="O12">
        <f t="shared" si="3"/>
        <v>7.8073020633753945E-2</v>
      </c>
      <c r="P12">
        <v>6</v>
      </c>
      <c r="Q12">
        <f>SQRT(ABS(COS($M$2+$N$2*P12)+O12*(P12^2)))</f>
        <v>1.9406770270779168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2021-03-12T21:01:06Z</dcterms:modified>
</cp:coreProperties>
</file>