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555" yWindow="555" windowWidth="25035" windowHeight="15495"/>
  </bookViews>
  <sheets>
    <sheet name="Заказ" sheetId="1" r:id="rId1"/>
    <sheet name="Варианты заполнения" sheetId="3" r:id="rId2"/>
  </sheets>
  <definedNames>
    <definedName name="_xlnm._FilterDatabase" localSheetId="0" hidden="1">Заказ!$A$7:$AA$91</definedName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90" i="1" l="1"/>
  <c r="E90" i="1"/>
  <c r="D91" i="1"/>
  <c r="E91" i="1"/>
  <c r="E31" i="1"/>
  <c r="D31" i="1"/>
  <c r="E29" i="1"/>
  <c r="D29" i="1"/>
  <c r="Z66" i="1"/>
  <c r="E88" i="1"/>
  <c r="D88" i="1"/>
  <c r="E83" i="1"/>
  <c r="D83" i="1"/>
  <c r="E73" i="1"/>
  <c r="D73" i="1"/>
  <c r="E70" i="1"/>
  <c r="D70" i="1"/>
  <c r="E64" i="1"/>
  <c r="D64" i="1"/>
  <c r="E57" i="1"/>
  <c r="D57" i="1"/>
  <c r="E45" i="1"/>
  <c r="D45" i="1"/>
  <c r="E26" i="1"/>
  <c r="D26" i="1"/>
  <c r="E20" i="1"/>
  <c r="D20" i="1"/>
  <c r="E18" i="1"/>
  <c r="D18" i="1"/>
  <c r="E15" i="1"/>
  <c r="D15" i="1"/>
  <c r="E11" i="1"/>
  <c r="D11" i="1"/>
  <c r="D10" i="1"/>
  <c r="E10" i="1"/>
  <c r="D12" i="1"/>
  <c r="E12" i="1"/>
  <c r="D13" i="1"/>
  <c r="E13" i="1"/>
  <c r="D14" i="1"/>
  <c r="E14" i="1"/>
  <c r="D16" i="1"/>
  <c r="E16" i="1"/>
  <c r="D17" i="1"/>
  <c r="E17" i="1"/>
  <c r="D19" i="1"/>
  <c r="E19" i="1"/>
  <c r="D21" i="1"/>
  <c r="E21" i="1"/>
  <c r="D22" i="1"/>
  <c r="E22" i="1"/>
  <c r="D23" i="1"/>
  <c r="E23" i="1"/>
  <c r="D24" i="1"/>
  <c r="E24" i="1"/>
  <c r="D25" i="1"/>
  <c r="E25" i="1"/>
  <c r="D27" i="1"/>
  <c r="E27" i="1"/>
  <c r="D28" i="1"/>
  <c r="E28" i="1"/>
  <c r="D30" i="1"/>
  <c r="E30" i="1"/>
  <c r="D32" i="1"/>
  <c r="E32" i="1"/>
  <c r="D33" i="1"/>
  <c r="E33" i="1"/>
  <c r="D34" i="1"/>
  <c r="E34" i="1"/>
  <c r="D35" i="1"/>
  <c r="E35" i="1"/>
  <c r="D36" i="1"/>
  <c r="E36" i="1"/>
  <c r="D37" i="1"/>
  <c r="E37" i="1"/>
  <c r="D38" i="1"/>
  <c r="E38" i="1"/>
  <c r="D39" i="1"/>
  <c r="E39" i="1"/>
  <c r="D40" i="1"/>
  <c r="E40" i="1"/>
  <c r="D41" i="1"/>
  <c r="E41" i="1"/>
  <c r="D42" i="1"/>
  <c r="E42" i="1"/>
  <c r="D44" i="1"/>
  <c r="E44" i="1"/>
  <c r="D46" i="1"/>
  <c r="E46" i="1"/>
  <c r="D47" i="1"/>
  <c r="E47" i="1"/>
  <c r="D48" i="1"/>
  <c r="E48" i="1"/>
  <c r="D49" i="1"/>
  <c r="E49" i="1"/>
  <c r="D50" i="1"/>
  <c r="E50" i="1"/>
  <c r="D51" i="1"/>
  <c r="E51" i="1"/>
  <c r="D52" i="1"/>
  <c r="E52" i="1"/>
  <c r="D53" i="1"/>
  <c r="E53" i="1"/>
  <c r="D54" i="1"/>
  <c r="E54" i="1"/>
  <c r="D55" i="1"/>
  <c r="E55" i="1"/>
  <c r="D56" i="1"/>
  <c r="E56" i="1"/>
  <c r="D58" i="1"/>
  <c r="E58" i="1"/>
  <c r="D59" i="1"/>
  <c r="E59" i="1"/>
  <c r="D60" i="1"/>
  <c r="E60" i="1"/>
  <c r="D61" i="1"/>
  <c r="E61" i="1"/>
  <c r="D62" i="1"/>
  <c r="E62" i="1"/>
  <c r="D63" i="1"/>
  <c r="E63" i="1"/>
  <c r="D65" i="1"/>
  <c r="E65" i="1"/>
  <c r="D66" i="1"/>
  <c r="E66" i="1"/>
  <c r="D67" i="1"/>
  <c r="E67" i="1"/>
  <c r="D68" i="1"/>
  <c r="E68" i="1"/>
  <c r="D69" i="1"/>
  <c r="E69" i="1"/>
  <c r="D71" i="1"/>
  <c r="E71" i="1"/>
  <c r="D72" i="1"/>
  <c r="E72" i="1"/>
  <c r="D74" i="1"/>
  <c r="E74" i="1"/>
  <c r="D75" i="1"/>
  <c r="E75" i="1"/>
  <c r="D76" i="1"/>
  <c r="E76" i="1"/>
  <c r="D77" i="1"/>
  <c r="E77" i="1"/>
  <c r="D78" i="1"/>
  <c r="E78" i="1"/>
  <c r="D79" i="1"/>
  <c r="E79" i="1"/>
  <c r="D80" i="1"/>
  <c r="E80" i="1"/>
  <c r="D81" i="1"/>
  <c r="E81" i="1"/>
  <c r="D82" i="1"/>
  <c r="E82" i="1"/>
  <c r="D84" i="1"/>
  <c r="E84" i="1"/>
  <c r="D85" i="1"/>
  <c r="E85" i="1"/>
  <c r="D86" i="1"/>
  <c r="E86" i="1"/>
  <c r="D87" i="1"/>
  <c r="E87" i="1"/>
  <c r="D89" i="1"/>
  <c r="E89" i="1"/>
  <c r="D9" i="1"/>
  <c r="E9" i="1"/>
</calcChain>
</file>

<file path=xl/sharedStrings.xml><?xml version="1.0" encoding="utf-8"?>
<sst xmlns="http://schemas.openxmlformats.org/spreadsheetml/2006/main" count="999" uniqueCount="374">
  <si>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</si>
  <si>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</si>
  <si>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</si>
  <si>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</si>
  <si>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</si>
  <si>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</si>
  <si>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</si>
  <si>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</si>
  <si>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</si>
  <si>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</si>
  <si>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</si>
  <si>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</si>
  <si>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</si>
  <si>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</si>
  <si>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</si>
  <si>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</si>
  <si>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</si>
  <si>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</si>
  <si>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</si>
  <si>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</si>
  <si>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</si>
  <si>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</si>
  <si>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</si>
  <si>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</si>
  <si>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</si>
  <si>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</si>
  <si>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</si>
  <si>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</si>
  <si>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</si>
  <si>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</si>
  <si>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</si>
  <si>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</si>
  <si>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</si>
  <si>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</si>
  <si>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</si>
  <si>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</si>
  <si>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</si>
  <si>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</si>
  <si>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</si>
  <si>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</si>
  <si>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</si>
  <si>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</si>
  <si>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</si>
  <si>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</si>
  <si>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</si>
  <si>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</si>
  <si>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</si>
  <si>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</si>
  <si>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</si>
  <si>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</si>
  <si>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</si>
  <si>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</si>
  <si>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</si>
  <si>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</si>
  <si>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</si>
  <si>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</si>
  <si>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</si>
  <si>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</si>
  <si>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</si>
  <si>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</si>
  <si>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</si>
  <si>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</si>
  <si>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</si>
  <si>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</si>
  <si>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</si>
  <si>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</si>
  <si>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</si>
  <si>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</si>
  <si>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</si>
  <si>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</si>
  <si>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</si>
  <si>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</si>
  <si>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</si>
  <si>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</si>
  <si>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</si>
  <si>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</si>
  <si>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</si>
  <si>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</si>
  <si>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</si>
  <si>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</si>
  <si>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</si>
  <si>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</si>
  <si>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</si>
  <si>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</si>
  <si>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</si>
  <si>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</si>
  <si>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</si>
  <si>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</si>
  <si>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</si>
  <si>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</si>
  <si>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</si>
  <si>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</si>
  <si>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</si>
  <si>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</si>
  <si>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</si>
  <si>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</si>
  <si>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</si>
  <si>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</si>
  <si>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</si>
  <si>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</si>
  <si>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</si>
  <si>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</si>
  <si>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</si>
  <si>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</si>
  <si>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</si>
  <si>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</si>
  <si>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</si>
  <si>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</si>
  <si>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</si>
  <si>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</si>
  <si>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</si>
  <si>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</si>
  <si>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</si>
  <si>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</si>
  <si>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</si>
  <si>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</si>
  <si>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</si>
  <si>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</si>
  <si>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</si>
  <si>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</si>
  <si>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</si>
  <si>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</si>
  <si>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</si>
  <si>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</si>
  <si>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</si>
  <si>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</si>
  <si>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</si>
  <si>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</si>
  <si>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</si>
  <si>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</si>
  <si>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</si>
  <si>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</si>
  <si>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</si>
  <si>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</si>
  <si>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</si>
  <si>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</si>
  <si>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</si>
  <si>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</si>
  <si>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</si>
  <si>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</si>
  <si>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</si>
  <si>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</si>
  <si>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</si>
  <si>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</si>
  <si>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</si>
  <si>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</si>
  <si>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</si>
  <si>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</si>
  <si>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</si>
  <si>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</si>
  <si>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</si>
  <si>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</si>
  <si>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</si>
  <si>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</si>
  <si>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</si>
  <si>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</si>
  <si>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</si>
  <si>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</si>
  <si>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</si>
  <si>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</si>
  <si>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</si>
  <si>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</si>
  <si>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</si>
  <si>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</si>
  <si>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</si>
  <si>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</si>
  <si>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</si>
  <si>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</si>
  <si>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</si>
  <si>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</si>
  <si>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</si>
  <si>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</si>
  <si>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</si>
  <si>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</si>
  <si>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</si>
  <si>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</si>
  <si>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</si>
  <si>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</si>
  <si>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</si>
  <si>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</si>
  <si>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</si>
  <si>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</si>
  <si>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</si>
  <si>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</si>
  <si>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</si>
  <si>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</si>
  <si>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</si>
  <si>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</si>
  <si>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</si>
  <si>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</si>
  <si>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</si>
  <si>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</si>
  <si>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</si>
  <si>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</si>
  <si>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</si>
  <si>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</si>
  <si>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</si>
  <si>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</si>
  <si>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</si>
  <si>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</si>
  <si>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</si>
  <si>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</si>
  <si>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</si>
  <si>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</si>
  <si>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</si>
  <si>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</si>
  <si>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</si>
  <si>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</si>
  <si>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</si>
  <si>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</si>
  <si>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</si>
  <si>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</si>
  <si>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</si>
  <si>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</si>
  <si>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</si>
  <si>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</si>
  <si>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</si>
  <si>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</si>
  <si>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</si>
  <si>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</si>
  <si>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</si>
  <si>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</si>
  <si>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</si>
  <si>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</si>
  <si>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</si>
  <si>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</si>
  <si>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</si>
  <si>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</si>
  <si>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</si>
  <si>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</si>
  <si>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</si>
  <si>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</si>
  <si>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Окрас</t>
  </si>
  <si>
    <t>Навес Правый, кол-во шт.</t>
  </si>
  <si>
    <t>Фрамуга</t>
  </si>
  <si>
    <t>Заказчик</t>
  </si>
  <si>
    <t>Телфон</t>
  </si>
  <si>
    <t>Заказ на изготовление металических изделий</t>
  </si>
  <si>
    <t>Ворота техн. Двупольные</t>
  </si>
  <si>
    <t>RAL 9006</t>
  </si>
  <si>
    <t>НовыйЦвет</t>
  </si>
  <si>
    <t xml:space="preserve">телефон 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</si>
  <si>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</si>
  <si>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</si>
  <si>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</si>
  <si>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</si>
  <si>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</si>
  <si>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</si>
  <si>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</si>
  <si>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</si>
  <si>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</si>
  <si>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</si>
  <si>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</si>
  <si>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</si>
  <si>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</si>
  <si>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</si>
  <si>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</si>
  <si>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</si>
  <si>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</si>
  <si>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</si>
  <si>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</si>
  <si>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Фрамуга ФМО</t>
  </si>
  <si>
    <t>Фрамуга ФМ</t>
  </si>
  <si>
    <t>ООО "Артстрой"</t>
  </si>
  <si>
    <t>Чертеж</t>
  </si>
  <si>
    <t xml:space="preserve">Примечание (размер стёкол и решёток, если есть)   (доп. информация по заказу)
</t>
  </si>
  <si>
    <t>EI30</t>
  </si>
  <si>
    <t>Дверь внутренняя,полуторная</t>
  </si>
  <si>
    <t>-</t>
  </si>
  <si>
    <t>EI60</t>
  </si>
  <si>
    <t>клас огнестойкости</t>
  </si>
  <si>
    <t>Размеры проема в мм</t>
  </si>
  <si>
    <t>Кол-во</t>
  </si>
  <si>
    <t>шир.</t>
  </si>
  <si>
    <t>выс.</t>
  </si>
  <si>
    <t>лев.</t>
  </si>
  <si>
    <t>прав.</t>
  </si>
  <si>
    <t>всего</t>
  </si>
  <si>
    <t>Дверь внутренняя,полуторная металлическая</t>
  </si>
  <si>
    <t xml:space="preserve">Дверь внутренняя, 2-ух створчатая дверь </t>
  </si>
  <si>
    <t>Дверь наружная,одностворчатая Утепленная металлическая</t>
  </si>
  <si>
    <t>Дверь наружная,полуторная  Утепленная металлическая</t>
  </si>
  <si>
    <t>Дверь наружная,одностворчатая утепленная металлическая</t>
  </si>
  <si>
    <t>Дверь наружная, однопольная, утепленная, металлическая</t>
  </si>
  <si>
    <t>ширина основной створки 900 мм</t>
  </si>
  <si>
    <t>ширина основной створки 900 мм дымогазонепро
ницаемая</t>
  </si>
  <si>
    <t xml:space="preserve"> дымогазонепроницаемая</t>
  </si>
  <si>
    <t xml:space="preserve"> </t>
  </si>
  <si>
    <t>Дверь внутренняя,полуторная антпаника замок</t>
  </si>
  <si>
    <t>Дверь внутренняя,одностворчатая,замок,ручка пластик.подготовка под цилиндр, без порога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</si>
  <si>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</si>
  <si>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</si>
  <si>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</si>
  <si>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МАРКИРОВКА ДВЕРЕЙ ОБЯЗАТЕЛЬНА</t>
  </si>
  <si>
    <t>АРТСТРОЙ</t>
  </si>
  <si>
    <t xml:space="preserve"> без порога. МАРКИРОВКА:  Д4.6Г** ЭТАЖ 1</t>
  </si>
  <si>
    <t xml:space="preserve"> без порога. МАРКИРОВКА:  Д4.1Г** ЭТАЖ 1</t>
  </si>
  <si>
    <t xml:space="preserve"> без порога. МАРКИРОВКА:  Д8.6Г** ЭТАЖ 1</t>
  </si>
  <si>
    <t>без порога. МАРКИРОВКА:  Д8.6Г**  ЭТАЖ 1</t>
  </si>
  <si>
    <t xml:space="preserve"> без порога. МАРКИРОВКА:  Д9.3Г**  ЭТАЖ 1</t>
  </si>
  <si>
    <t xml:space="preserve"> без порога. МАРКИРОВКА:  Д9.6Г  ЭТАЖ 1</t>
  </si>
  <si>
    <t xml:space="preserve"> без порога.  МАРКИРОВКА:   Д9.6Г** ЭТАЖ 1</t>
  </si>
  <si>
    <t xml:space="preserve"> без порога.  МАРКИРОВКА:  Д10.6Г ЭТАЖ 1</t>
  </si>
  <si>
    <t>без порога. МАРКИРОВКА:  Д10.6Г** ЭТАЖ 1</t>
  </si>
  <si>
    <t xml:space="preserve"> без порога. МАРКИРОВКА:  Д10.6Г ЭТАЖ1</t>
  </si>
  <si>
    <t xml:space="preserve"> без порога. МАРКИРОВКА:  Д10.6Г** ЭТАЖ 1</t>
  </si>
  <si>
    <t>без порога.  МАРКИРОВКА:  Д7.7Г** ЭТАЖ 2</t>
  </si>
  <si>
    <t xml:space="preserve"> без порога.  МАРКИРОВКА:  Д5.6Г** ЭТАЖ 2</t>
  </si>
  <si>
    <t xml:space="preserve"> без порога.  МАРКИРОВКА:  Д4.6Г** ЭТАЖ 2</t>
  </si>
  <si>
    <t xml:space="preserve"> без порога.  МАРКИРОВКА:  Д9.3Г**  ЭТАЖ 2</t>
  </si>
  <si>
    <t xml:space="preserve"> без порога.  МАРКИРОВКА:  Д9.6Г**  ЭТАЖ  2</t>
  </si>
  <si>
    <t xml:space="preserve"> без порога.  МАРКИРОВКА:  Д9.6Г**  ЭТАЖ 2</t>
  </si>
  <si>
    <t xml:space="preserve"> без порога.. МАРКИРОВКА:  Д9.1Г**  ЭТАЖ 2</t>
  </si>
  <si>
    <t xml:space="preserve"> без порога.  МАРКИРОВКА:  Д10.6Г  ЭТАЖ 2</t>
  </si>
  <si>
    <t>МАРКИРОВКА:  ДН10****  КРЫША</t>
  </si>
  <si>
    <t>МАРКИРОВКА:  ДН9  ЭТАЖ 2 - 3</t>
  </si>
  <si>
    <t>МАРКИРОВКА:   ДН10****  КРЫША</t>
  </si>
  <si>
    <t>МАРКИРОВКА:  ДН8  ЭТАЖ 1</t>
  </si>
  <si>
    <t>МАРКИРОВКА:  ДН5 ЭТАЖ 1</t>
  </si>
  <si>
    <t>без порога, МАРКИРОВКА:  Д13.3Г**  ЭТАЖ 3</t>
  </si>
  <si>
    <t xml:space="preserve"> без порога.  МАРКИРОВКА:  Д12.3Г**  ЭТАЖ 3</t>
  </si>
  <si>
    <t xml:space="preserve"> без порога,  МАРКИРОВКА:  Д12.3Г**  ЭТАЖ 3</t>
  </si>
  <si>
    <t>, без порога. МАРКИРОВКА:  Д9.3Г**  ЭТАЖ 3</t>
  </si>
  <si>
    <t>без порога,  МАРКИРОВКА:  Д9.7Г**  ЭТАЖ 3</t>
  </si>
  <si>
    <t xml:space="preserve"> без порога. МАРКИРОВКА:   Д7.7Г** ЭТАЖ 3</t>
  </si>
  <si>
    <t xml:space="preserve"> без порога.  МАРКИРОВКА:   Д7.7Г  ЭТАЖ 3</t>
  </si>
  <si>
    <t xml:space="preserve"> без порога.  МАРКИРОВКА:  Д7.3Г**  ЭТАЖ 3</t>
  </si>
  <si>
    <t xml:space="preserve"> без порога.  МАРКИРОВКА:  Д5.7Г**  ЭТАЖ 3</t>
  </si>
  <si>
    <t xml:space="preserve"> без порога,  МАРКИРОВКА:  Д5.3Г**  ЭТАЖ 3 </t>
  </si>
  <si>
    <t xml:space="preserve"> без порога.  МАРКИРОВКА:  Д4.3Г**  ЭТАЖ 3</t>
  </si>
  <si>
    <t xml:space="preserve"> без порога. МАРКИРОВКА:  Д1.6Г** ЭТАЖ 3</t>
  </si>
  <si>
    <t xml:space="preserve"> без порога,  МАРКИРОВКА:  Д1.6Г**  ЭТАЖ 3</t>
  </si>
  <si>
    <t xml:space="preserve"> без порога,  МАРКИРОВКА:  Д13.3Г**  ЭТАЖ 2</t>
  </si>
  <si>
    <t xml:space="preserve"> без порога.  МАРКИРОВКА:  Д12.3Г**  ЭТАЖ 2</t>
  </si>
  <si>
    <t xml:space="preserve"> без порога,  МАРКИРОВКА  :  Д12.3Г**  ЭТАЖ 2 </t>
  </si>
  <si>
    <t xml:space="preserve"> без порога.  МАРКИРОВКА:  Д12.7Г  ЭТАЖ 2</t>
  </si>
  <si>
    <t>ЗАМОК:  АНТИПАНИКА.   без порога,  МАРКИРОВКА:  Д11.7Г  ЭТАЖ 2</t>
  </si>
  <si>
    <t>без порога,  МАРКИРОВКА:  Д9.3Г**  ЭТАЖ 2</t>
  </si>
  <si>
    <t>без порога,  МАРКИРОВКА:  Д9.7Г  ЭТАЖ  2</t>
  </si>
  <si>
    <t xml:space="preserve"> без порога,  ЗАМОК:  АНТИПАНИКА.  МАРКИРОВКА:  Д7.7Г  ЭТАЖ 2</t>
  </si>
  <si>
    <t xml:space="preserve"> без порога.  ЗАМОК:  АНТИПАНИКА.  МАРКИРОВКА:  Д7.7Г  ЭТАЖ 2</t>
  </si>
  <si>
    <t xml:space="preserve"> без порога.  МАРКИРОВКА:  Д7.3Г**  ЭТАЖ 2</t>
  </si>
  <si>
    <t xml:space="preserve"> без порога.  МАРКИРОВКА:  Д5.7Г  ЭТАЖ 2</t>
  </si>
  <si>
    <t xml:space="preserve"> без порога.  МАРКИРОВКА:  Д5.7Г**  ЭТАЖ 2</t>
  </si>
  <si>
    <t xml:space="preserve"> без порога.  МАРКИРОВКА:  Д5.3Г**  ЭТАЖ 2</t>
  </si>
  <si>
    <t xml:space="preserve"> без порога.  МАРКИРОВКА:   Д4.3Г**  ЭТАЖ 2</t>
  </si>
  <si>
    <t xml:space="preserve"> без порога.  МАРКИРОВКА:  Д1.6Г**  ЭТАЖ 2</t>
  </si>
  <si>
    <t xml:space="preserve"> без порога,  МАРКИРОВКА:  Д1.6Г**  ЭТАЖ 2</t>
  </si>
  <si>
    <t xml:space="preserve"> без порога.  МАРКИРОВКА:  Д14.3Г**  ЭТАЖ 1</t>
  </si>
  <si>
    <t xml:space="preserve"> без порога. МАРКИРОВКА:  Д13.3Г**  ЭТАЖ 1</t>
  </si>
  <si>
    <t xml:space="preserve"> без порога.  МАРКИРОВКА:  Д12.3Г**  ЭТАЖ 1</t>
  </si>
  <si>
    <t xml:space="preserve"> без порога.  МАРКИРОВКА:  Д10.6Г  ЭТАЖ 1</t>
  </si>
  <si>
    <t xml:space="preserve"> без порога.  МАРКИРОВКА:  Д9.6Г ЭТАЖ 1</t>
  </si>
  <si>
    <t xml:space="preserve"> без порога.  МАРКИРОВКА:  Д9.3Г****  ЭТАЖ 1</t>
  </si>
  <si>
    <t xml:space="preserve"> без порога.  МАРКИРОВКА:  Д8.3Г**  ЭТАЖ 1</t>
  </si>
  <si>
    <t xml:space="preserve"> без порога.  МАРКИРОВКА:  Д8.7Г  ЭТАЖ 1</t>
  </si>
  <si>
    <t xml:space="preserve"> без порога.  МАРКИРОВКА:  Д7.6Г****  ЭТАЖ 1</t>
  </si>
  <si>
    <t xml:space="preserve"> без порога.  МАРКИРОВКА:  Д7.6Г**  ЭТАЖ 1</t>
  </si>
  <si>
    <t xml:space="preserve"> без порога. МАРКИРОВКА:  Д10.6Г  ЭТАЖ  2</t>
  </si>
  <si>
    <t xml:space="preserve"> без порога.  МАРКИРОВКА:  Д10.6Г**  ЭТАЖ 2</t>
  </si>
  <si>
    <t xml:space="preserve"> без порога.  МАРКИРОВКА:  Д1.6Г  ЭТАЖ 1</t>
  </si>
  <si>
    <t xml:space="preserve"> без порога.  МАРКИРОВКА:  Д1.3Г  ЭТАЖ 1</t>
  </si>
  <si>
    <t xml:space="preserve"> без порога.  МАРКИРОВКА:  Д2.6Г  ЭТАЖ 1</t>
  </si>
  <si>
    <t>без порога.  МАРКИРОВКА:  Д3.6Г  ЭТАЖ 1</t>
  </si>
  <si>
    <t xml:space="preserve"> без порога.  МАРКИРОВКА:  Д4.3Г****  ЭТАЖ 1</t>
  </si>
  <si>
    <t xml:space="preserve"> без порога.  МАРКИРОВКА:  Д4.3Г**  ЭТАЖ 1</t>
  </si>
  <si>
    <t xml:space="preserve"> без порога.  МАРКИРОВКА:  Д4.7Г**  ЭТАЖ 1</t>
  </si>
  <si>
    <t xml:space="preserve"> без порога.  МАРКИРОВКА:  Д4.6Г**  ЭТАЖ 1</t>
  </si>
  <si>
    <t xml:space="preserve"> без порога.  МАРКИРОВКА:  Д5.3Г**  ЭТАЖ 1</t>
  </si>
  <si>
    <t xml:space="preserve"> без порога.  МАРКИРОВКА:  Д6.3Г**  ЭТАЖ 1</t>
  </si>
  <si>
    <t xml:space="preserve"> без порога.  МАРКИРОВКА:  Д7.3Г**  ЭТАЖ  1</t>
  </si>
  <si>
    <t xml:space="preserve"> без порога.  МАРКИРОВКА:  Д7.3Г**  ЭТАЖ 1</t>
  </si>
  <si>
    <t xml:space="preserve"> без порога.  ДЫМОГАЗ.   МАРКИРОВКА:  Д4.6Г****  ЭТАЖ 1</t>
  </si>
  <si>
    <t xml:space="preserve"> без порога.  ДЫМОГАЗ.   МАРКИРОВКА:  Д1.6Г****  ЭТАЖ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</si>
</sst>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4"/>
      <color indexed="8"/>
      <name val="Calibri"/>
      <family val="2"/>
      <charset val="204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1"/>
      <color rgb="FFFF0000"/>
      <name val="Calibri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0"/>
      <color rgb="FF000000"/>
      <name val="Calibri"/>
      <family val="2"/>
      <scheme val="minor"/>
    </font>
    <font>
      <sz val="11"/>
      <name val="Calibri"/>
      <scheme val="minor"/>
    </font>
    <font>
      <b/>
      <sz val="11"/>
      <name val="Calibri"/>
    </font>
  </fonts>
  <fills count="1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rgb="FFFFFFFF"/>
        <bgColor rgb="FF000000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</borders>
  <cellStyleXfs count="29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99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Border="1"/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0" fillId="0" borderId="1" xfId="0" applyFill="1" applyBorder="1"/>
    <xf numFmtId="0" fontId="1" fillId="0" borderId="1" xfId="0" applyFont="1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3" fontId="0" fillId="8" borderId="1" xfId="0" applyNumberFormat="1" applyFill="1" applyBorder="1" applyAlignment="1">
      <alignment horizontal="center" vertical="center"/>
    </xf>
    <xf numFmtId="1" fontId="0" fillId="8" borderId="1" xfId="0" applyNumberFormat="1" applyFill="1" applyBorder="1" applyAlignment="1">
      <alignment horizontal="center" vertical="center"/>
    </xf>
    <xf numFmtId="3" fontId="0" fillId="8" borderId="1" xfId="0" applyNumberFormat="1" applyFill="1" applyBorder="1"/>
    <xf numFmtId="3" fontId="5" fillId="8" borderId="1" xfId="0" applyNumberFormat="1" applyFont="1" applyFill="1" applyBorder="1"/>
    <xf numFmtId="3" fontId="1" fillId="8" borderId="1" xfId="0" applyNumberFormat="1" applyFont="1" applyFill="1" applyBorder="1"/>
    <xf numFmtId="0" fontId="10" fillId="8" borderId="1" xfId="0" applyFont="1" applyFill="1" applyBorder="1" applyAlignment="1">
      <alignment horizontal="left" vertical="center" wrapText="1"/>
    </xf>
    <xf numFmtId="0" fontId="11" fillId="0" borderId="3" xfId="0" applyFont="1" applyBorder="1" applyAlignment="1">
      <alignment vertical="center" wrapText="1"/>
    </xf>
    <xf numFmtId="0" fontId="11" fillId="0" borderId="3" xfId="0" applyFont="1" applyBorder="1" applyAlignment="1">
      <alignment vertical="center" textRotation="90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1" fillId="0" borderId="17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textRotation="90" wrapText="1"/>
    </xf>
    <xf numFmtId="0" fontId="0" fillId="9" borderId="1" xfId="0" applyFill="1" applyBorder="1" applyAlignment="1">
      <alignment horizontal="center" vertical="center"/>
    </xf>
    <xf numFmtId="0" fontId="0" fillId="8" borderId="0" xfId="0" applyFill="1"/>
    <xf numFmtId="0" fontId="0" fillId="8" borderId="1" xfId="0" applyFill="1" applyBorder="1" applyAlignment="1">
      <alignment vertical="center"/>
    </xf>
    <xf numFmtId="0" fontId="11" fillId="8" borderId="12" xfId="0" applyFont="1" applyFill="1" applyBorder="1" applyAlignment="1">
      <alignment horizontal="center" vertical="center"/>
    </xf>
    <xf numFmtId="0" fontId="11" fillId="8" borderId="14" xfId="0" applyFont="1" applyFill="1" applyBorder="1" applyAlignment="1">
      <alignment horizontal="center" vertical="center"/>
    </xf>
    <xf numFmtId="0" fontId="11" fillId="8" borderId="13" xfId="0" applyFont="1" applyFill="1" applyBorder="1" applyAlignment="1">
      <alignment horizontal="center" vertical="center"/>
    </xf>
    <xf numFmtId="0" fontId="11" fillId="8" borderId="16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2" fillId="13" borderId="8" xfId="0" applyFont="1" applyFill="1" applyBorder="1" applyAlignment="1">
      <alignment horizontal="center" vertical="center"/>
    </xf>
    <xf numFmtId="0" fontId="12" fillId="14" borderId="8" xfId="0" applyFont="1" applyFill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8" borderId="20" xfId="0" applyFont="1" applyFill="1" applyBorder="1" applyAlignment="1">
      <alignment horizontal="center" vertical="center"/>
    </xf>
    <xf numFmtId="0" fontId="11" fillId="8" borderId="2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/>
    </xf>
    <xf numFmtId="0" fontId="10" fillId="12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3" fontId="0" fillId="8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3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left" vertical="center" wrapText="1"/>
    </xf>
    <xf numFmtId="0" fontId="13" fillId="8" borderId="1" xfId="0" applyFont="1" applyFill="1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8" fillId="8" borderId="1" xfId="0" applyFont="1" applyFill="1" applyBorder="1" applyAlignment="1">
      <alignment horizontal="left" vertical="center" wrapText="1"/>
    </xf>
    <xf numFmtId="1" fontId="0" fillId="6" borderId="1" xfId="0" applyNumberFormat="1" applyFill="1" applyBorder="1" applyAlignment="1">
      <alignment horizontal="center" vertical="center"/>
    </xf>
    <xf numFmtId="1" fontId="0" fillId="11" borderId="1" xfId="0" applyNumberFormat="1" applyFill="1" applyBorder="1" applyAlignment="1">
      <alignment horizontal="center" vertical="center"/>
    </xf>
    <xf numFmtId="0" fontId="10" fillId="11" borderId="1" xfId="0" applyFont="1" applyFill="1" applyBorder="1" applyAlignment="1">
      <alignment horizontal="left" vertical="center" wrapText="1"/>
    </xf>
    <xf numFmtId="1" fontId="0" fillId="10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0" fillId="7" borderId="1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15" fillId="2" borderId="3" xfId="0" applyNumberFormat="1" applyFont="1" applyFill="1" applyBorder="1" applyAlignment="1">
      <alignment horizontal="center" vertical="center" wrapText="1"/>
    </xf>
    <xf numFmtId="3" fontId="9" fillId="3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8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</cellXfs>
  <cellStyles count="299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Гиперссылка" xfId="91" builtinId="8" hidden="1"/>
    <cellStyle name="Гиперссылка" xfId="93" builtinId="8" hidden="1"/>
    <cellStyle name="Гиперссылка" xfId="95" builtinId="8" hidden="1"/>
    <cellStyle name="Гиперссылка" xfId="97" builtinId="8" hidden="1"/>
    <cellStyle name="Гиперссылка" xfId="99" builtinId="8" hidden="1"/>
    <cellStyle name="Гиперссылка" xfId="101" builtinId="8" hidden="1"/>
    <cellStyle name="Гиперссылка" xfId="103" builtinId="8" hidden="1"/>
    <cellStyle name="Гиперссылка" xfId="105" builtinId="8" hidden="1"/>
    <cellStyle name="Гиперссылка" xfId="107" builtinId="8" hidden="1"/>
    <cellStyle name="Гиперссылка" xfId="109" builtinId="8" hidden="1"/>
    <cellStyle name="Гиперссылка" xfId="111" builtinId="8" hidden="1"/>
    <cellStyle name="Гиперссылка" xfId="113" builtinId="8" hidden="1"/>
    <cellStyle name="Гиперссылка" xfId="115" builtinId="8" hidden="1"/>
    <cellStyle name="Гиперссылка" xfId="117" builtinId="8" hidden="1"/>
    <cellStyle name="Гиперссылка" xfId="119" builtinId="8" hidden="1"/>
    <cellStyle name="Гиперссылка" xfId="121" builtinId="8" hidden="1"/>
    <cellStyle name="Гиперссылка" xfId="123" builtinId="8" hidden="1"/>
    <cellStyle name="Гиперссылка" xfId="125" builtinId="8" hidden="1"/>
    <cellStyle name="Гиперссылка" xfId="127" builtinId="8" hidden="1"/>
    <cellStyle name="Гиперссылка" xfId="129" builtinId="8" hidden="1"/>
    <cellStyle name="Гиперссылка" xfId="131" builtinId="8" hidden="1"/>
    <cellStyle name="Гиперссылка" xfId="133" builtinId="8" hidden="1"/>
    <cellStyle name="Гиперссылка" xfId="135" builtinId="8" hidden="1"/>
    <cellStyle name="Гиперссылка" xfId="137" builtinId="8" hidden="1"/>
    <cellStyle name="Гиперссылка" xfId="139" builtinId="8" hidden="1"/>
    <cellStyle name="Гиперссылка" xfId="141" builtinId="8" hidden="1"/>
    <cellStyle name="Гиперссылка" xfId="143" builtinId="8" hidden="1"/>
    <cellStyle name="Гиперссылка" xfId="145" builtinId="8" hidden="1"/>
    <cellStyle name="Гиперссылка" xfId="147" builtinId="8" hidden="1"/>
    <cellStyle name="Гиперссылка" xfId="149" builtinId="8" hidden="1"/>
    <cellStyle name="Гиперссылка" xfId="151" builtinId="8" hidden="1"/>
    <cellStyle name="Гиперссылка" xfId="153" builtinId="8" hidden="1"/>
    <cellStyle name="Гиперссылка" xfId="155" builtinId="8" hidden="1"/>
    <cellStyle name="Гиперссылка" xfId="157" builtinId="8" hidden="1"/>
    <cellStyle name="Гиперссылка" xfId="159" builtinId="8" hidden="1"/>
    <cellStyle name="Гиперссылка" xfId="161" builtinId="8" hidden="1"/>
    <cellStyle name="Гиперссылка" xfId="163" builtinId="8" hidden="1"/>
    <cellStyle name="Гиперссылка" xfId="165" builtinId="8" hidden="1"/>
    <cellStyle name="Гиперссылка" xfId="167" builtinId="8" hidden="1"/>
    <cellStyle name="Гиперссылка" xfId="169" builtinId="8" hidden="1"/>
    <cellStyle name="Гиперссылка" xfId="171" builtinId="8" hidden="1"/>
    <cellStyle name="Гиперссылка" xfId="173" builtinId="8" hidden="1"/>
    <cellStyle name="Гиперссылка" xfId="175" builtinId="8" hidden="1"/>
    <cellStyle name="Гиперссылка" xfId="177" builtinId="8" hidden="1"/>
    <cellStyle name="Гиперссылка" xfId="179" builtinId="8" hidden="1"/>
    <cellStyle name="Гиперссылка" xfId="181" builtinId="8" hidden="1"/>
    <cellStyle name="Гиперссылка" xfId="183" builtinId="8" hidden="1"/>
    <cellStyle name="Гиперссылка" xfId="185" builtinId="8" hidden="1"/>
    <cellStyle name="Гиперссылка" xfId="187" builtinId="8" hidden="1"/>
    <cellStyle name="Гиперссылка" xfId="189" builtinId="8" hidden="1"/>
    <cellStyle name="Гиперссылка" xfId="191" builtinId="8" hidden="1"/>
    <cellStyle name="Гиперссылка" xfId="193" builtinId="8" hidden="1"/>
    <cellStyle name="Гиперссылка" xfId="195" builtinId="8" hidden="1"/>
    <cellStyle name="Гиперссылка" xfId="197" builtinId="8" hidden="1"/>
    <cellStyle name="Гиперссылка" xfId="199" builtinId="8" hidden="1"/>
    <cellStyle name="Гиперссылка" xfId="201" builtinId="8" hidden="1"/>
    <cellStyle name="Гиперссылка" xfId="203" builtinId="8" hidden="1"/>
    <cellStyle name="Гиперссылка" xfId="205" builtinId="8" hidden="1"/>
    <cellStyle name="Гиперссылка" xfId="207" builtinId="8" hidden="1"/>
    <cellStyle name="Гиперссылка" xfId="209" builtinId="8" hidden="1"/>
    <cellStyle name="Гиперссылка" xfId="211" builtinId="8" hidden="1"/>
    <cellStyle name="Гиперссылка" xfId="213" builtinId="8" hidden="1"/>
    <cellStyle name="Гиперссылка" xfId="215" builtinId="8" hidden="1"/>
    <cellStyle name="Гиперссылка" xfId="217" builtinId="8" hidden="1"/>
    <cellStyle name="Гиперссылка" xfId="219" builtinId="8" hidden="1"/>
    <cellStyle name="Гиперссылка" xfId="221" builtinId="8" hidden="1"/>
    <cellStyle name="Гиперссылка" xfId="223" builtinId="8" hidden="1"/>
    <cellStyle name="Гиперссылка" xfId="225" builtinId="8" hidden="1"/>
    <cellStyle name="Гиперссылка" xfId="227" builtinId="8" hidden="1"/>
    <cellStyle name="Гиперссылка" xfId="229" builtinId="8" hidden="1"/>
    <cellStyle name="Гиперссылка" xfId="231" builtinId="8" hidden="1"/>
    <cellStyle name="Гиперссылка" xfId="233" builtinId="8" hidden="1"/>
    <cellStyle name="Гиперссылка" xfId="235" builtinId="8" hidden="1"/>
    <cellStyle name="Гиперссылка" xfId="237" builtinId="8" hidden="1"/>
    <cellStyle name="Гиперссылка" xfId="239" builtinId="8" hidden="1"/>
    <cellStyle name="Гиперссылка" xfId="241" builtinId="8" hidden="1"/>
    <cellStyle name="Гиперссылка" xfId="243" builtinId="8" hidden="1"/>
    <cellStyle name="Гиперссылка" xfId="245" builtinId="8" hidden="1"/>
    <cellStyle name="Гиперссылка" xfId="247" builtinId="8" hidden="1"/>
    <cellStyle name="Гиперссылка" xfId="249" builtinId="8" hidden="1"/>
    <cellStyle name="Гиперссылка" xfId="251" builtinId="8" hidden="1"/>
    <cellStyle name="Гиперссылка" xfId="253" builtinId="8" hidden="1"/>
    <cellStyle name="Гиперссылка" xfId="255" builtinId="8" hidden="1"/>
    <cellStyle name="Гиперссылка" xfId="257" builtinId="8" hidden="1"/>
    <cellStyle name="Гиперссылка" xfId="259" builtinId="8" hidden="1"/>
    <cellStyle name="Гиперссылка" xfId="261" builtinId="8" hidden="1"/>
    <cellStyle name="Гиперссылка" xfId="263" builtinId="8" hidden="1"/>
    <cellStyle name="Гиперссылка" xfId="265" builtinId="8" hidden="1"/>
    <cellStyle name="Гиперссылка" xfId="267" builtinId="8" hidden="1"/>
    <cellStyle name="Гиперссылка" xfId="269" builtinId="8" hidden="1"/>
    <cellStyle name="Гиперссылка" xfId="271" builtinId="8" hidden="1"/>
    <cellStyle name="Гиперссылка" xfId="273" builtinId="8" hidden="1"/>
    <cellStyle name="Гиперссылка" xfId="275" builtinId="8" hidden="1"/>
    <cellStyle name="Гиперссылка" xfId="277" builtinId="8" hidden="1"/>
    <cellStyle name="Гиперссылка" xfId="279" builtinId="8" hidden="1"/>
    <cellStyle name="Гиперссылка" xfId="281" builtinId="8" hidden="1"/>
    <cellStyle name="Гиперссылка" xfId="283" builtinId="8" hidden="1"/>
    <cellStyle name="Гиперссылка" xfId="285" builtinId="8" hidden="1"/>
    <cellStyle name="Гиперссылка" xfId="287" builtinId="8" hidden="1"/>
    <cellStyle name="Гиперссылка" xfId="289" builtinId="8" hidden="1"/>
    <cellStyle name="Гиперссылка" xfId="291" builtinId="8" hidden="1"/>
    <cellStyle name="Гиперссылка" xfId="293" builtinId="8" hidden="1"/>
    <cellStyle name="Гиперссылка" xfId="295" builtinId="8" hidden="1"/>
    <cellStyle name="Гиперссылка" xfId="297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  <cellStyle name="Открывавшаяся гиперссылка" xfId="28" builtinId="9" hidden="1"/>
    <cellStyle name="Открывавшаяся гиперссылка" xfId="30" builtinId="9" hidden="1"/>
    <cellStyle name="Открывавшаяся гиперссылка" xfId="32" builtinId="9" hidden="1"/>
    <cellStyle name="Открывавшаяся гиперссылка" xfId="34" builtinId="9" hidden="1"/>
    <cellStyle name="Открывавшаяся гиперссылка" xfId="36" builtinId="9" hidden="1"/>
    <cellStyle name="Открывавшаяся гиперссылка" xfId="38" builtinId="9" hidden="1"/>
    <cellStyle name="Открывавшаяся гиперссылка" xfId="40" builtinId="9" hidden="1"/>
    <cellStyle name="Открывавшаяся гиперссылка" xfId="42" builtinId="9" hidden="1"/>
    <cellStyle name="Открывавшаяся гиперссылка" xfId="44" builtinId="9" hidden="1"/>
    <cellStyle name="Открывавшаяся гиперссылка" xfId="46" builtinId="9" hidden="1"/>
    <cellStyle name="Открывавшаяся гиперссылка" xfId="48" builtinId="9" hidden="1"/>
    <cellStyle name="Открывавшаяся гиперссылка" xfId="50" builtinId="9" hidden="1"/>
    <cellStyle name="Открывавшаяся гиперссылка" xfId="52" builtinId="9" hidden="1"/>
    <cellStyle name="Открывавшаяся гиперссылка" xfId="54" builtinId="9" hidden="1"/>
    <cellStyle name="Открывавшаяся гиперссылка" xfId="56" builtinId="9" hidden="1"/>
    <cellStyle name="Открывавшаяся гиперссылка" xfId="58" builtinId="9" hidden="1"/>
    <cellStyle name="Открывавшаяся гиперссылка" xfId="60" builtinId="9" hidden="1"/>
    <cellStyle name="Открывавшаяся гиперссылка" xfId="62" builtinId="9" hidden="1"/>
    <cellStyle name="Открывавшаяся гиперссылка" xfId="64" builtinId="9" hidden="1"/>
    <cellStyle name="Открывавшаяся гиперссылка" xfId="66" builtinId="9" hidden="1"/>
    <cellStyle name="Открывавшаяся гиперссылка" xfId="68" builtinId="9" hidden="1"/>
    <cellStyle name="Открывавшаяся гиперссылка" xfId="70" builtinId="9" hidden="1"/>
    <cellStyle name="Открывавшаяся гиперссылка" xfId="72" builtinId="9" hidden="1"/>
    <cellStyle name="Открывавшаяся гиперссылка" xfId="74" builtinId="9" hidden="1"/>
    <cellStyle name="Открывавшаяся гиперссылка" xfId="76" builtinId="9" hidden="1"/>
    <cellStyle name="Открывавшаяся гиперссылка" xfId="78" builtinId="9" hidden="1"/>
    <cellStyle name="Открывавшаяся гиперссылка" xfId="80" builtinId="9" hidden="1"/>
    <cellStyle name="Открывавшаяся гиперссылка" xfId="82" builtinId="9" hidden="1"/>
    <cellStyle name="Открывавшаяся гиперссылка" xfId="84" builtinId="9" hidden="1"/>
    <cellStyle name="Открывавшаяся гиперссылка" xfId="86" builtinId="9" hidden="1"/>
    <cellStyle name="Открывавшаяся гиперссылка" xfId="88" builtinId="9" hidden="1"/>
    <cellStyle name="Открывавшаяся гиперссылка" xfId="90" builtinId="9" hidden="1"/>
    <cellStyle name="Открывавшаяся гиперссылка" xfId="92" builtinId="9" hidden="1"/>
    <cellStyle name="Открывавшаяся гиперссылка" xfId="94" builtinId="9" hidden="1"/>
    <cellStyle name="Открывавшаяся гиперссылка" xfId="96" builtinId="9" hidden="1"/>
    <cellStyle name="Открывавшаяся гиперссылка" xfId="98" builtinId="9" hidden="1"/>
    <cellStyle name="Открывавшаяся гиперссылка" xfId="100" builtinId="9" hidden="1"/>
    <cellStyle name="Открывавшаяся гиперссылка" xfId="102" builtinId="9" hidden="1"/>
    <cellStyle name="Открывавшаяся гиперссылка" xfId="104" builtinId="9" hidden="1"/>
    <cellStyle name="Открывавшаяся гиперссылка" xfId="106" builtinId="9" hidden="1"/>
    <cellStyle name="Открывавшаяся гиперссылка" xfId="108" builtinId="9" hidden="1"/>
    <cellStyle name="Открывавшаяся гиперссылка" xfId="110" builtinId="9" hidden="1"/>
    <cellStyle name="Открывавшаяся гиперссылка" xfId="112" builtinId="9" hidden="1"/>
    <cellStyle name="Открывавшаяся гиперссылка" xfId="114" builtinId="9" hidden="1"/>
    <cellStyle name="Открывавшаяся гиперссылка" xfId="116" builtinId="9" hidden="1"/>
    <cellStyle name="Открывавшаяся гиперссылка" xfId="118" builtinId="9" hidden="1"/>
    <cellStyle name="Открывавшаяся гиперссылка" xfId="120" builtinId="9" hidden="1"/>
    <cellStyle name="Открывавшаяся гиперссылка" xfId="122" builtinId="9" hidden="1"/>
    <cellStyle name="Открывавшаяся гиперссылка" xfId="124" builtinId="9" hidden="1"/>
    <cellStyle name="Открывавшаяся гиперссылка" xfId="126" builtinId="9" hidden="1"/>
    <cellStyle name="Открывавшаяся гиперссылка" xfId="128" builtinId="9" hidden="1"/>
    <cellStyle name="Открывавшаяся гиперссылка" xfId="130" builtinId="9" hidden="1"/>
    <cellStyle name="Открывавшаяся гиперссылка" xfId="132" builtinId="9" hidden="1"/>
    <cellStyle name="Открывавшаяся гиперссылка" xfId="134" builtinId="9" hidden="1"/>
    <cellStyle name="Открывавшаяся гиперссылка" xfId="136" builtinId="9" hidden="1"/>
    <cellStyle name="Открывавшаяся гиперссылка" xfId="138" builtinId="9" hidden="1"/>
    <cellStyle name="Открывавшаяся гиперссылка" xfId="140" builtinId="9" hidden="1"/>
    <cellStyle name="Открывавшаяся гиперссылка" xfId="142" builtinId="9" hidden="1"/>
    <cellStyle name="Открывавшаяся гиперссылка" xfId="144" builtinId="9" hidden="1"/>
    <cellStyle name="Открывавшаяся гиперссылка" xfId="146" builtinId="9" hidden="1"/>
    <cellStyle name="Открывавшаяся гиперссылка" xfId="148" builtinId="9" hidden="1"/>
    <cellStyle name="Открывавшаяся гиперссылка" xfId="150" builtinId="9" hidden="1"/>
    <cellStyle name="Открывавшаяся гиперссылка" xfId="152" builtinId="9" hidden="1"/>
    <cellStyle name="Открывавшаяся гиперссылка" xfId="154" builtinId="9" hidden="1"/>
    <cellStyle name="Открывавшаяся гиперссылка" xfId="156" builtinId="9" hidden="1"/>
    <cellStyle name="Открывавшаяся гиперссылка" xfId="158" builtinId="9" hidden="1"/>
    <cellStyle name="Открывавшаяся гиперссылка" xfId="160" builtinId="9" hidden="1"/>
    <cellStyle name="Открывавшаяся гиперссылка" xfId="162" builtinId="9" hidden="1"/>
    <cellStyle name="Открывавшаяся гиперссылка" xfId="164" builtinId="9" hidden="1"/>
    <cellStyle name="Открывавшаяся гиперссылка" xfId="166" builtinId="9" hidden="1"/>
    <cellStyle name="Открывавшаяся гиперссылка" xfId="168" builtinId="9" hidden="1"/>
    <cellStyle name="Открывавшаяся гиперссылка" xfId="170" builtinId="9" hidden="1"/>
    <cellStyle name="Открывавшаяся гиперссылка" xfId="172" builtinId="9" hidden="1"/>
    <cellStyle name="Открывавшаяся гиперссылка" xfId="174" builtinId="9" hidden="1"/>
    <cellStyle name="Открывавшаяся гиперссылка" xfId="176" builtinId="9" hidden="1"/>
    <cellStyle name="Открывавшаяся гиперссылка" xfId="178" builtinId="9" hidden="1"/>
    <cellStyle name="Открывавшаяся гиперссылка" xfId="180" builtinId="9" hidden="1"/>
    <cellStyle name="Открывавшаяся гиперссылка" xfId="182" builtinId="9" hidden="1"/>
    <cellStyle name="Открывавшаяся гиперссылка" xfId="184" builtinId="9" hidden="1"/>
    <cellStyle name="Открывавшаяся гиперссылка" xfId="186" builtinId="9" hidden="1"/>
    <cellStyle name="Открывавшаяся гиперссылка" xfId="188" builtinId="9" hidden="1"/>
    <cellStyle name="Открывавшаяся гиперссылка" xfId="190" builtinId="9" hidden="1"/>
    <cellStyle name="Открывавшаяся гиперссылка" xfId="192" builtinId="9" hidden="1"/>
    <cellStyle name="Открывавшаяся гиперссылка" xfId="194" builtinId="9" hidden="1"/>
    <cellStyle name="Открывавшаяся гиперссылка" xfId="196" builtinId="9" hidden="1"/>
    <cellStyle name="Открывавшаяся гиперссылка" xfId="198" builtinId="9" hidden="1"/>
    <cellStyle name="Открывавшаяся гиперссылка" xfId="200" builtinId="9" hidden="1"/>
    <cellStyle name="Открывавшаяся гиперссылка" xfId="202" builtinId="9" hidden="1"/>
    <cellStyle name="Открывавшаяся гиперссылка" xfId="204" builtinId="9" hidden="1"/>
    <cellStyle name="Открывавшаяся гиперссылка" xfId="206" builtinId="9" hidden="1"/>
    <cellStyle name="Открывавшаяся гиперссылка" xfId="208" builtinId="9" hidden="1"/>
    <cellStyle name="Открывавшаяся гиперссылка" xfId="210" builtinId="9" hidden="1"/>
    <cellStyle name="Открывавшаяся гиперссылка" xfId="212" builtinId="9" hidden="1"/>
    <cellStyle name="Открывавшаяся гиперссылка" xfId="214" builtinId="9" hidden="1"/>
    <cellStyle name="Открывавшаяся гиперссылка" xfId="216" builtinId="9" hidden="1"/>
    <cellStyle name="Открывавшаяся гиперссылка" xfId="218" builtinId="9" hidden="1"/>
    <cellStyle name="Открывавшаяся гиперссылка" xfId="220" builtinId="9" hidden="1"/>
    <cellStyle name="Открывавшаяся гиперссылка" xfId="222" builtinId="9" hidden="1"/>
    <cellStyle name="Открывавшаяся гиперссылка" xfId="224" builtinId="9" hidden="1"/>
    <cellStyle name="Открывавшаяся гиперссылка" xfId="226" builtinId="9" hidden="1"/>
    <cellStyle name="Открывавшаяся гиперссылка" xfId="228" builtinId="9" hidden="1"/>
    <cellStyle name="Открывавшаяся гиперссылка" xfId="230" builtinId="9" hidden="1"/>
    <cellStyle name="Открывавшаяся гиперссылка" xfId="232" builtinId="9" hidden="1"/>
    <cellStyle name="Открывавшаяся гиперссылка" xfId="234" builtinId="9" hidden="1"/>
    <cellStyle name="Открывавшаяся гиперссылка" xfId="236" builtinId="9" hidden="1"/>
    <cellStyle name="Открывавшаяся гиперссылка" xfId="238" builtinId="9" hidden="1"/>
    <cellStyle name="Открывавшаяся гиперссылка" xfId="240" builtinId="9" hidden="1"/>
    <cellStyle name="Открывавшаяся гиперссылка" xfId="242" builtinId="9" hidden="1"/>
    <cellStyle name="Открывавшаяся гиперссылка" xfId="244" builtinId="9" hidden="1"/>
    <cellStyle name="Открывавшаяся гиперссылка" xfId="246" builtinId="9" hidden="1"/>
    <cellStyle name="Открывавшаяся гиперссылка" xfId="248" builtinId="9" hidden="1"/>
    <cellStyle name="Открывавшаяся гиперссылка" xfId="250" builtinId="9" hidden="1"/>
    <cellStyle name="Открывавшаяся гиперссылка" xfId="252" builtinId="9" hidden="1"/>
    <cellStyle name="Открывавшаяся гиперссылка" xfId="254" builtinId="9" hidden="1"/>
    <cellStyle name="Открывавшаяся гиперссылка" xfId="256" builtinId="9" hidden="1"/>
    <cellStyle name="Открывавшаяся гиперссылка" xfId="258" builtinId="9" hidden="1"/>
    <cellStyle name="Открывавшаяся гиперссылка" xfId="260" builtinId="9" hidden="1"/>
    <cellStyle name="Открывавшаяся гиперссылка" xfId="262" builtinId="9" hidden="1"/>
    <cellStyle name="Открывавшаяся гиперссылка" xfId="264" builtinId="9" hidden="1"/>
    <cellStyle name="Открывавшаяся гиперссылка" xfId="266" builtinId="9" hidden="1"/>
    <cellStyle name="Открывавшаяся гиперссылка" xfId="268" builtinId="9" hidden="1"/>
    <cellStyle name="Открывавшаяся гиперссылка" xfId="270" builtinId="9" hidden="1"/>
    <cellStyle name="Открывавшаяся гиперссылка" xfId="272" builtinId="9" hidden="1"/>
    <cellStyle name="Открывавшаяся гиперссылка" xfId="274" builtinId="9" hidden="1"/>
    <cellStyle name="Открывавшаяся гиперссылка" xfId="276" builtinId="9" hidden="1"/>
    <cellStyle name="Открывавшаяся гиперссылка" xfId="278" builtinId="9" hidden="1"/>
    <cellStyle name="Открывавшаяся гиперссылка" xfId="280" builtinId="9" hidden="1"/>
    <cellStyle name="Открывавшаяся гиперссылка" xfId="282" builtinId="9" hidden="1"/>
    <cellStyle name="Открывавшаяся гиперссылка" xfId="284" builtinId="9" hidden="1"/>
    <cellStyle name="Открывавшаяся гиперссылка" xfId="286" builtinId="9" hidden="1"/>
    <cellStyle name="Открывавшаяся гиперссылка" xfId="288" builtinId="9" hidden="1"/>
    <cellStyle name="Открывавшаяся гиперссылка" xfId="290" builtinId="9" hidden="1"/>
    <cellStyle name="Открывавшаяся гиперссылка" xfId="292" builtinId="9" hidden="1"/>
    <cellStyle name="Открывавшаяся гиперссылка" xfId="294" builtinId="9" hidden="1"/>
    <cellStyle name="Открывавшаяся гиперссылка" xfId="296" builtinId="9" hidden="1"/>
    <cellStyle name="Открывавшаяся гиперссылка" xfId="298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AC143"/>
  <sheetViews>
    <sheetView tabSelected="1" topLeftCell="C80" workbookViewId="0">
      <selection activeCell="S91" sqref="S91"/>
    </sheetView>
  </sheetViews>
  <sheetFormatPr defaultColWidth="8.85546875" defaultRowHeight="15" x14ac:dyDescent="0.25"/>
  <cols>
    <col min="1" max="1" width="7.140625" customWidth="1"/>
    <col min="2" max="2" width="24.7109375" customWidth="1"/>
    <col min="4" max="5" width="10.7109375" customWidth="1"/>
    <col min="6" max="6" width="14.42578125" customWidth="1"/>
    <col min="7" max="7" width="10.7109375" customWidth="1"/>
    <col min="8" max="8" width="10.85546875" customWidth="1"/>
    <col min="9" max="9" width="11" customWidth="1"/>
    <col min="10" max="10" width="15.42578125" customWidth="1"/>
    <col min="11" max="11" width="10.28515625" style="11" customWidth="1"/>
    <col min="12" max="12" width="10.7109375" style="11" customWidth="1"/>
    <col min="13" max="13" width="10.42578125" style="11" customWidth="1"/>
    <col min="14" max="15" width="15" style="11" customWidth="1"/>
    <col min="16" max="16" width="18" style="11" customWidth="1"/>
    <col min="17" max="17" width="18.28515625" style="11" customWidth="1"/>
    <col min="18" max="18" width="17.42578125" style="72" customWidth="1"/>
    <col min="19" max="19" width="38.42578125" style="70" customWidth="1"/>
    <col min="20" max="20" width="35.140625" style="70" hidden="1" customWidth="1"/>
    <col min="21" max="21" width="9.28515625" hidden="1" customWidth="1"/>
    <col min="22" max="23" width="8.85546875" hidden="1" customWidth="1"/>
    <col min="24" max="26" width="8.85546875" style="42" hidden="1" customWidth="1"/>
    <col min="27" max="27" width="18.140625" style="70" hidden="1" customWidth="1"/>
  </cols>
  <sheetData>
    <row r="2" spans="1:27" ht="23.25" x14ac:dyDescent="0.35">
      <c r="B2" s="2"/>
      <c r="C2" s="94" t="s">
        <v>263</v>
      </c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</row>
    <row r="3" spans="1:27" ht="21" x14ac:dyDescent="0.35">
      <c r="B3" s="2"/>
      <c r="C3" s="95" t="s">
        <v>237</v>
      </c>
      <c r="D3" s="95"/>
      <c r="E3" s="95"/>
      <c r="F3" s="95"/>
      <c r="G3" s="95"/>
      <c r="H3" s="95"/>
      <c r="I3" s="95"/>
      <c r="J3" s="95"/>
      <c r="K3" s="95"/>
      <c r="L3" s="95"/>
      <c r="M3" s="95"/>
      <c r="N3" s="95"/>
      <c r="O3" s="95"/>
      <c r="P3" s="95"/>
      <c r="Q3" s="95"/>
      <c r="R3" s="95"/>
    </row>
    <row r="4" spans="1:27" ht="18.75" x14ac:dyDescent="0.3">
      <c r="B4" s="2" t="s">
        <v>235</v>
      </c>
      <c r="C4" s="96" t="s">
        <v>294</v>
      </c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</row>
    <row r="5" spans="1:27" ht="18.75" x14ac:dyDescent="0.3">
      <c r="B5" s="2" t="s">
        <v>236</v>
      </c>
      <c r="C5" s="96" t="s">
        <v>241</v>
      </c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</row>
    <row r="6" spans="1:27" s="38" customFormat="1" ht="15.75" thickBot="1" x14ac:dyDescent="0.3">
      <c r="A6" s="37">
        <v>1</v>
      </c>
      <c r="B6" s="37">
        <v>2</v>
      </c>
      <c r="C6" s="37">
        <v>3</v>
      </c>
      <c r="D6" s="37">
        <v>4</v>
      </c>
      <c r="E6" s="37">
        <v>5</v>
      </c>
      <c r="F6" s="37">
        <v>6</v>
      </c>
      <c r="G6" s="37">
        <v>7</v>
      </c>
      <c r="H6" s="37">
        <v>8</v>
      </c>
      <c r="I6" s="37">
        <v>9</v>
      </c>
      <c r="J6" s="37">
        <v>10</v>
      </c>
      <c r="K6" s="10">
        <v>11</v>
      </c>
      <c r="L6" s="10">
        <v>12</v>
      </c>
      <c r="M6" s="10">
        <v>13</v>
      </c>
      <c r="N6" s="10">
        <v>14</v>
      </c>
      <c r="O6" s="10">
        <v>15</v>
      </c>
      <c r="P6" s="10">
        <v>16</v>
      </c>
      <c r="Q6" s="10">
        <v>17</v>
      </c>
      <c r="R6" s="73">
        <v>18</v>
      </c>
      <c r="S6" s="76">
        <v>19</v>
      </c>
      <c r="T6" s="76">
        <v>22</v>
      </c>
      <c r="U6" s="10">
        <v>23</v>
      </c>
      <c r="V6" s="10">
        <v>26</v>
      </c>
      <c r="W6" s="10">
        <v>27</v>
      </c>
      <c r="X6" s="43">
        <v>28</v>
      </c>
      <c r="Y6" s="28">
        <v>29</v>
      </c>
      <c r="Z6" s="28">
        <v>30</v>
      </c>
      <c r="AA6" s="89"/>
    </row>
    <row r="7" spans="1:27" s="11" customFormat="1" ht="86.25" x14ac:dyDescent="0.25">
      <c r="A7" s="12" t="s">
        <v>0</v>
      </c>
      <c r="B7" s="13" t="s">
        <v>19</v>
      </c>
      <c r="C7" s="14" t="s">
        <v>230</v>
      </c>
      <c r="D7" s="15" t="s">
        <v>16</v>
      </c>
      <c r="E7" s="16" t="s">
        <v>17</v>
      </c>
      <c r="F7" s="16" t="s">
        <v>18</v>
      </c>
      <c r="G7" s="16" t="s">
        <v>20</v>
      </c>
      <c r="H7" s="16" t="s">
        <v>232</v>
      </c>
      <c r="I7" s="16" t="s">
        <v>225</v>
      </c>
      <c r="J7" s="16" t="s">
        <v>226</v>
      </c>
      <c r="K7" s="16" t="s">
        <v>229</v>
      </c>
      <c r="L7" s="16" t="s">
        <v>233</v>
      </c>
      <c r="M7" s="16" t="s">
        <v>231</v>
      </c>
      <c r="N7" s="91" t="s">
        <v>290</v>
      </c>
      <c r="O7" s="91" t="s">
        <v>291</v>
      </c>
      <c r="P7" s="91" t="s">
        <v>292</v>
      </c>
      <c r="Q7" s="16" t="s">
        <v>293</v>
      </c>
      <c r="R7" s="92" t="s">
        <v>264</v>
      </c>
      <c r="S7" s="17" t="s">
        <v>265</v>
      </c>
      <c r="T7" s="39" t="s">
        <v>19</v>
      </c>
      <c r="U7" s="40" t="s">
        <v>270</v>
      </c>
      <c r="V7" s="23" t="s">
        <v>271</v>
      </c>
      <c r="W7" s="24"/>
      <c r="X7" s="44" t="s">
        <v>272</v>
      </c>
      <c r="Y7" s="45"/>
      <c r="Z7" s="46"/>
      <c r="AA7" s="72"/>
    </row>
    <row r="8" spans="1:27" s="11" customFormat="1" x14ac:dyDescent="0.25">
      <c r="A8" s="15"/>
      <c r="B8" s="13"/>
      <c r="C8" s="14"/>
      <c r="D8" s="15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9"/>
      <c r="T8" s="35"/>
      <c r="U8" s="36"/>
      <c r="V8" s="58" t="s">
        <v>273</v>
      </c>
      <c r="W8" s="58" t="s">
        <v>274</v>
      </c>
      <c r="X8" s="59" t="s">
        <v>275</v>
      </c>
      <c r="Y8" s="60" t="s">
        <v>276</v>
      </c>
      <c r="Z8" s="47" t="s">
        <v>277</v>
      </c>
      <c r="AA8" s="72"/>
    </row>
    <row r="9" spans="1:27" s="11" customFormat="1" ht="51" x14ac:dyDescent="0.25">
      <c r="A9" s="10">
        <v>1</v>
      </c>
      <c r="B9" s="10" t="s">
        <v>1</v>
      </c>
      <c r="C9" s="28">
        <v>1</v>
      </c>
      <c r="D9" s="29">
        <f t="shared" ref="D9" si="0">W9-20</f>
        <v>2080</v>
      </c>
      <c r="E9" s="29">
        <f t="shared" ref="E9" si="1">V9-30</f>
        <v>880</v>
      </c>
      <c r="F9" s="28" t="s">
        <v>22</v>
      </c>
      <c r="G9" s="29"/>
      <c r="H9" s="28" t="s">
        <v>170</v>
      </c>
      <c r="I9" s="28" t="s">
        <v>4</v>
      </c>
      <c r="J9" s="28" t="s">
        <v>14</v>
      </c>
      <c r="K9" s="28">
        <v>2</v>
      </c>
      <c r="L9" s="28"/>
      <c r="M9" s="30"/>
      <c r="N9" s="30"/>
      <c r="O9" s="30"/>
      <c r="P9" s="30"/>
      <c r="Q9" s="28"/>
      <c r="R9" s="71"/>
      <c r="S9" s="63" t="s">
        <v>295</v>
      </c>
      <c r="T9" s="63" t="s">
        <v>289</v>
      </c>
      <c r="U9" s="61" t="s">
        <v>266</v>
      </c>
      <c r="V9" s="26">
        <v>910</v>
      </c>
      <c r="W9" s="61">
        <v>2100</v>
      </c>
      <c r="X9" s="62">
        <v>1</v>
      </c>
      <c r="Y9" s="26"/>
      <c r="Z9" s="26">
        <v>1</v>
      </c>
      <c r="AA9" s="63"/>
    </row>
    <row r="10" spans="1:27" ht="51" x14ac:dyDescent="0.25">
      <c r="A10" s="10">
        <v>2</v>
      </c>
      <c r="B10" s="10" t="s">
        <v>1</v>
      </c>
      <c r="C10" s="28">
        <v>1</v>
      </c>
      <c r="D10" s="29">
        <f t="shared" ref="D10:D86" si="2">W10-20</f>
        <v>2080</v>
      </c>
      <c r="E10" s="29">
        <f t="shared" ref="E10:E86" si="3">V10-30</f>
        <v>880</v>
      </c>
      <c r="F10" s="28" t="s">
        <v>23</v>
      </c>
      <c r="G10" s="29"/>
      <c r="H10" s="28" t="s">
        <v>170</v>
      </c>
      <c r="I10" s="28" t="s">
        <v>4</v>
      </c>
      <c r="J10" s="28" t="s">
        <v>14</v>
      </c>
      <c r="K10" s="28"/>
      <c r="L10" s="28">
        <v>2</v>
      </c>
      <c r="M10" s="30"/>
      <c r="N10" s="30"/>
      <c r="O10" s="30"/>
      <c r="P10" s="30"/>
      <c r="Q10" s="28"/>
      <c r="R10" s="71"/>
      <c r="S10" s="63" t="s">
        <v>296</v>
      </c>
      <c r="T10" s="63" t="s">
        <v>289</v>
      </c>
      <c r="U10" s="61" t="s">
        <v>266</v>
      </c>
      <c r="V10" s="26">
        <v>910</v>
      </c>
      <c r="W10" s="61">
        <v>2100</v>
      </c>
      <c r="X10" s="26"/>
      <c r="Y10" s="62">
        <v>1</v>
      </c>
      <c r="Z10" s="26">
        <v>1</v>
      </c>
      <c r="AA10" s="63"/>
    </row>
    <row r="11" spans="1:27" ht="25.5" x14ac:dyDescent="0.25">
      <c r="A11" s="10">
        <v>3</v>
      </c>
      <c r="B11" s="10" t="s">
        <v>2</v>
      </c>
      <c r="C11" s="28">
        <v>1</v>
      </c>
      <c r="D11" s="29">
        <f t="shared" ref="D11" si="4">W11-20</f>
        <v>2080</v>
      </c>
      <c r="E11" s="29">
        <f t="shared" ref="E11" si="5">V11-30</f>
        <v>1480</v>
      </c>
      <c r="F11" s="25" t="s">
        <v>22</v>
      </c>
      <c r="G11" s="31">
        <v>900</v>
      </c>
      <c r="H11" s="28" t="s">
        <v>170</v>
      </c>
      <c r="I11" s="28" t="s">
        <v>4</v>
      </c>
      <c r="J11" s="28" t="s">
        <v>14</v>
      </c>
      <c r="K11" s="28">
        <v>3</v>
      </c>
      <c r="L11" s="28">
        <v>3</v>
      </c>
      <c r="M11" s="30"/>
      <c r="N11" s="30"/>
      <c r="O11" s="30"/>
      <c r="P11" s="30"/>
      <c r="Q11" s="28"/>
      <c r="R11" s="71"/>
      <c r="S11" s="68" t="s">
        <v>297</v>
      </c>
      <c r="T11" s="68" t="s">
        <v>267</v>
      </c>
      <c r="U11" s="61" t="s">
        <v>266</v>
      </c>
      <c r="V11" s="26">
        <v>1510</v>
      </c>
      <c r="W11" s="61">
        <v>2100</v>
      </c>
      <c r="X11" s="62">
        <v>1</v>
      </c>
      <c r="Y11" s="26"/>
      <c r="Z11" s="27">
        <v>1</v>
      </c>
      <c r="AA11" s="63" t="s">
        <v>284</v>
      </c>
    </row>
    <row r="12" spans="1:27" ht="25.5" x14ac:dyDescent="0.25">
      <c r="A12" s="10">
        <v>4</v>
      </c>
      <c r="B12" s="10" t="s">
        <v>2</v>
      </c>
      <c r="C12" s="28">
        <v>1</v>
      </c>
      <c r="D12" s="29">
        <f t="shared" si="2"/>
        <v>2080</v>
      </c>
      <c r="E12" s="29">
        <f t="shared" si="3"/>
        <v>1480</v>
      </c>
      <c r="F12" s="25" t="s">
        <v>23</v>
      </c>
      <c r="G12" s="31">
        <v>900</v>
      </c>
      <c r="H12" s="28" t="s">
        <v>170</v>
      </c>
      <c r="I12" s="28" t="s">
        <v>4</v>
      </c>
      <c r="J12" s="28" t="s">
        <v>14</v>
      </c>
      <c r="K12" s="28">
        <v>3</v>
      </c>
      <c r="L12" s="28">
        <v>3</v>
      </c>
      <c r="M12" s="30"/>
      <c r="N12" s="30"/>
      <c r="O12" s="30"/>
      <c r="P12" s="30"/>
      <c r="Q12" s="28"/>
      <c r="R12" s="71"/>
      <c r="S12" s="68" t="s">
        <v>298</v>
      </c>
      <c r="T12" s="68" t="s">
        <v>267</v>
      </c>
      <c r="U12" s="61" t="s">
        <v>266</v>
      </c>
      <c r="V12" s="26">
        <v>1510</v>
      </c>
      <c r="W12" s="61">
        <v>2100</v>
      </c>
      <c r="X12" s="26"/>
      <c r="Y12" s="62">
        <v>1</v>
      </c>
      <c r="Z12" s="27">
        <v>1</v>
      </c>
      <c r="AA12" s="63" t="s">
        <v>284</v>
      </c>
    </row>
    <row r="13" spans="1:27" ht="51" x14ac:dyDescent="0.25">
      <c r="A13" s="10">
        <v>5</v>
      </c>
      <c r="B13" s="49" t="s">
        <v>1</v>
      </c>
      <c r="C13" s="28">
        <v>1</v>
      </c>
      <c r="D13" s="29">
        <f t="shared" si="2"/>
        <v>2080</v>
      </c>
      <c r="E13" s="29">
        <f t="shared" si="3"/>
        <v>980</v>
      </c>
      <c r="F13" s="28" t="s">
        <v>23</v>
      </c>
      <c r="G13" s="31"/>
      <c r="H13" s="28" t="s">
        <v>170</v>
      </c>
      <c r="I13" s="28" t="s">
        <v>4</v>
      </c>
      <c r="J13" s="28" t="s">
        <v>14</v>
      </c>
      <c r="K13" s="28"/>
      <c r="L13" s="28">
        <v>2</v>
      </c>
      <c r="M13" s="30"/>
      <c r="N13" s="30"/>
      <c r="O13" s="30"/>
      <c r="P13" s="30"/>
      <c r="Q13" s="28"/>
      <c r="R13" s="71"/>
      <c r="S13" s="63" t="s">
        <v>299</v>
      </c>
      <c r="T13" s="63" t="s">
        <v>289</v>
      </c>
      <c r="U13" s="61" t="s">
        <v>266</v>
      </c>
      <c r="V13" s="26">
        <v>1010</v>
      </c>
      <c r="W13" s="61">
        <v>2100</v>
      </c>
      <c r="X13" s="26"/>
      <c r="Y13" s="62">
        <v>1</v>
      </c>
      <c r="Z13" s="26">
        <v>1</v>
      </c>
      <c r="AA13" s="63"/>
    </row>
    <row r="14" spans="1:27" ht="51" x14ac:dyDescent="0.25">
      <c r="A14" s="10">
        <v>6</v>
      </c>
      <c r="B14" s="48" t="s">
        <v>247</v>
      </c>
      <c r="C14" s="28">
        <v>1</v>
      </c>
      <c r="D14" s="29">
        <f t="shared" si="2"/>
        <v>2080</v>
      </c>
      <c r="E14" s="29">
        <f t="shared" si="3"/>
        <v>980</v>
      </c>
      <c r="F14" s="28" t="s">
        <v>23</v>
      </c>
      <c r="G14" s="31"/>
      <c r="H14" s="28" t="s">
        <v>170</v>
      </c>
      <c r="I14" s="28" t="s">
        <v>4</v>
      </c>
      <c r="J14" s="28" t="s">
        <v>14</v>
      </c>
      <c r="K14" s="28"/>
      <c r="L14" s="28">
        <v>2</v>
      </c>
      <c r="M14" s="30"/>
      <c r="N14" s="30"/>
      <c r="O14" s="30"/>
      <c r="P14" s="30"/>
      <c r="Q14" s="28"/>
      <c r="R14" s="71"/>
      <c r="S14" s="63" t="s">
        <v>300</v>
      </c>
      <c r="T14" s="63" t="s">
        <v>289</v>
      </c>
      <c r="U14" s="61" t="s">
        <v>268</v>
      </c>
      <c r="V14" s="26">
        <v>1010</v>
      </c>
      <c r="W14" s="61">
        <v>2100</v>
      </c>
      <c r="X14" s="26"/>
      <c r="Y14" s="62">
        <v>1</v>
      </c>
      <c r="Z14" s="26">
        <v>1</v>
      </c>
      <c r="AA14" s="63"/>
    </row>
    <row r="15" spans="1:27" ht="51" x14ac:dyDescent="0.25">
      <c r="A15" s="10">
        <v>7</v>
      </c>
      <c r="B15" s="49" t="s">
        <v>1</v>
      </c>
      <c r="C15" s="28">
        <v>3</v>
      </c>
      <c r="D15" s="29">
        <f t="shared" ref="D15" si="6">W15-20</f>
        <v>2080</v>
      </c>
      <c r="E15" s="29">
        <f t="shared" ref="E15" si="7">V15-30</f>
        <v>980</v>
      </c>
      <c r="F15" s="25" t="s">
        <v>22</v>
      </c>
      <c r="G15" s="29"/>
      <c r="H15" s="28" t="s">
        <v>170</v>
      </c>
      <c r="I15" s="28" t="s">
        <v>4</v>
      </c>
      <c r="J15" s="28" t="s">
        <v>14</v>
      </c>
      <c r="K15" s="28">
        <v>2</v>
      </c>
      <c r="L15" s="28"/>
      <c r="M15" s="30"/>
      <c r="N15" s="30"/>
      <c r="O15" s="30"/>
      <c r="P15" s="30"/>
      <c r="Q15" s="28"/>
      <c r="R15" s="71"/>
      <c r="S15" s="63" t="s">
        <v>301</v>
      </c>
      <c r="T15" s="63" t="s">
        <v>289</v>
      </c>
      <c r="U15" s="61" t="s">
        <v>266</v>
      </c>
      <c r="V15" s="26">
        <v>1010</v>
      </c>
      <c r="W15" s="61">
        <v>2100</v>
      </c>
      <c r="X15" s="26">
        <v>3</v>
      </c>
      <c r="Y15" s="26"/>
      <c r="Z15" s="27">
        <v>3</v>
      </c>
      <c r="AA15" s="63"/>
    </row>
    <row r="16" spans="1:27" ht="51" x14ac:dyDescent="0.25">
      <c r="A16" s="10">
        <v>8</v>
      </c>
      <c r="B16" s="49" t="s">
        <v>1</v>
      </c>
      <c r="C16" s="28">
        <v>9</v>
      </c>
      <c r="D16" s="29">
        <f t="shared" si="2"/>
        <v>2080</v>
      </c>
      <c r="E16" s="29">
        <f t="shared" si="3"/>
        <v>980</v>
      </c>
      <c r="F16" s="25" t="s">
        <v>23</v>
      </c>
      <c r="G16" s="29"/>
      <c r="H16" s="28" t="s">
        <v>170</v>
      </c>
      <c r="I16" s="28" t="s">
        <v>4</v>
      </c>
      <c r="J16" s="28" t="s">
        <v>14</v>
      </c>
      <c r="K16" s="28"/>
      <c r="L16" s="28">
        <v>2</v>
      </c>
      <c r="M16" s="30"/>
      <c r="N16" s="30"/>
      <c r="O16" s="30"/>
      <c r="P16" s="30"/>
      <c r="Q16" s="28"/>
      <c r="R16" s="71"/>
      <c r="S16" s="63" t="s">
        <v>301</v>
      </c>
      <c r="T16" s="63" t="s">
        <v>289</v>
      </c>
      <c r="U16" s="61" t="s">
        <v>266</v>
      </c>
      <c r="V16" s="26">
        <v>1010</v>
      </c>
      <c r="W16" s="61">
        <v>2100</v>
      </c>
      <c r="X16" s="26"/>
      <c r="Y16" s="26">
        <v>9</v>
      </c>
      <c r="Z16" s="27">
        <v>9</v>
      </c>
      <c r="AA16" s="63"/>
    </row>
    <row r="17" spans="1:27" ht="51" x14ac:dyDescent="0.25">
      <c r="A17" s="10">
        <v>9</v>
      </c>
      <c r="B17" s="49" t="s">
        <v>1</v>
      </c>
      <c r="C17" s="28">
        <v>1</v>
      </c>
      <c r="D17" s="29">
        <f t="shared" si="2"/>
        <v>2080</v>
      </c>
      <c r="E17" s="29">
        <f t="shared" si="3"/>
        <v>980</v>
      </c>
      <c r="F17" s="28" t="s">
        <v>22</v>
      </c>
      <c r="G17" s="29"/>
      <c r="H17" s="28" t="s">
        <v>170</v>
      </c>
      <c r="I17" s="28" t="s">
        <v>4</v>
      </c>
      <c r="J17" s="28" t="s">
        <v>14</v>
      </c>
      <c r="K17" s="28">
        <v>2</v>
      </c>
      <c r="L17" s="28"/>
      <c r="M17" s="30"/>
      <c r="N17" s="30"/>
      <c r="O17" s="30"/>
      <c r="P17" s="30"/>
      <c r="Q17" s="28"/>
      <c r="R17" s="71"/>
      <c r="S17" s="63" t="s">
        <v>301</v>
      </c>
      <c r="T17" s="63" t="s">
        <v>289</v>
      </c>
      <c r="U17" s="61" t="s">
        <v>269</v>
      </c>
      <c r="V17" s="26">
        <v>1010</v>
      </c>
      <c r="W17" s="61">
        <v>2100</v>
      </c>
      <c r="X17" s="62">
        <v>1</v>
      </c>
      <c r="Y17" s="26"/>
      <c r="Z17" s="26">
        <v>1</v>
      </c>
      <c r="AA17" s="63"/>
    </row>
    <row r="18" spans="1:27" ht="25.5" x14ac:dyDescent="0.25">
      <c r="A18" s="10">
        <v>10</v>
      </c>
      <c r="B18" s="48" t="s">
        <v>247</v>
      </c>
      <c r="C18" s="28">
        <v>1</v>
      </c>
      <c r="D18" s="29">
        <f t="shared" ref="D18" si="8">W18-20</f>
        <v>2080</v>
      </c>
      <c r="E18" s="29">
        <f t="shared" ref="E18" si="9">V18-30</f>
        <v>1280</v>
      </c>
      <c r="F18" s="25" t="s">
        <v>22</v>
      </c>
      <c r="G18" s="52">
        <v>900</v>
      </c>
      <c r="H18" s="28" t="s">
        <v>170</v>
      </c>
      <c r="I18" s="28" t="s">
        <v>4</v>
      </c>
      <c r="J18" s="28" t="s">
        <v>14</v>
      </c>
      <c r="K18" s="53">
        <v>3</v>
      </c>
      <c r="L18" s="54">
        <v>3</v>
      </c>
      <c r="M18" s="54"/>
      <c r="N18" s="54"/>
      <c r="O18" s="55"/>
      <c r="P18" s="54"/>
      <c r="Q18" s="56"/>
      <c r="R18" s="71"/>
      <c r="S18" s="63" t="s">
        <v>302</v>
      </c>
      <c r="T18" s="63" t="s">
        <v>267</v>
      </c>
      <c r="U18" s="61" t="s">
        <v>268</v>
      </c>
      <c r="V18" s="26">
        <v>1310</v>
      </c>
      <c r="W18" s="61">
        <v>2100</v>
      </c>
      <c r="X18" s="62">
        <v>1</v>
      </c>
      <c r="Y18" s="26"/>
      <c r="Z18" s="27">
        <v>1</v>
      </c>
      <c r="AA18" s="63" t="s">
        <v>284</v>
      </c>
    </row>
    <row r="19" spans="1:27" ht="25.5" x14ac:dyDescent="0.25">
      <c r="A19" s="10">
        <v>11</v>
      </c>
      <c r="B19" s="48" t="s">
        <v>247</v>
      </c>
      <c r="C19" s="28">
        <v>3</v>
      </c>
      <c r="D19" s="29">
        <f t="shared" si="2"/>
        <v>2080</v>
      </c>
      <c r="E19" s="29">
        <f t="shared" si="3"/>
        <v>1280</v>
      </c>
      <c r="F19" s="25" t="s">
        <v>23</v>
      </c>
      <c r="G19" s="31">
        <v>900</v>
      </c>
      <c r="H19" s="28" t="s">
        <v>170</v>
      </c>
      <c r="I19" s="28" t="s">
        <v>4</v>
      </c>
      <c r="J19" s="28" t="s">
        <v>14</v>
      </c>
      <c r="K19" s="28">
        <v>3</v>
      </c>
      <c r="L19" s="28">
        <v>3</v>
      </c>
      <c r="M19" s="30"/>
      <c r="N19" s="30"/>
      <c r="O19" s="30"/>
      <c r="P19" s="30"/>
      <c r="Q19" s="28"/>
      <c r="R19" s="71"/>
      <c r="S19" s="63" t="s">
        <v>304</v>
      </c>
      <c r="T19" s="63" t="s">
        <v>267</v>
      </c>
      <c r="U19" s="61" t="s">
        <v>268</v>
      </c>
      <c r="V19" s="26">
        <v>1310</v>
      </c>
      <c r="W19" s="61">
        <v>2100</v>
      </c>
      <c r="X19" s="26"/>
      <c r="Y19" s="26">
        <v>3</v>
      </c>
      <c r="Z19" s="27">
        <v>3</v>
      </c>
      <c r="AA19" s="63" t="s">
        <v>284</v>
      </c>
    </row>
    <row r="20" spans="1:27" ht="25.5" x14ac:dyDescent="0.25">
      <c r="A20" s="10">
        <v>12</v>
      </c>
      <c r="B20" s="10" t="s">
        <v>2</v>
      </c>
      <c r="C20" s="28">
        <v>1</v>
      </c>
      <c r="D20" s="29">
        <f t="shared" ref="D20" si="10">W20-20</f>
        <v>2080</v>
      </c>
      <c r="E20" s="29">
        <f t="shared" ref="E20" si="11">V20-30</f>
        <v>1280</v>
      </c>
      <c r="F20" s="25" t="s">
        <v>22</v>
      </c>
      <c r="G20" s="31">
        <v>900</v>
      </c>
      <c r="H20" s="28" t="s">
        <v>170</v>
      </c>
      <c r="I20" s="28" t="s">
        <v>4</v>
      </c>
      <c r="J20" s="28" t="s">
        <v>14</v>
      </c>
      <c r="K20" s="28">
        <v>3</v>
      </c>
      <c r="L20" s="28">
        <v>3</v>
      </c>
      <c r="M20" s="30"/>
      <c r="N20" s="83"/>
      <c r="O20" s="30"/>
      <c r="P20" s="30"/>
      <c r="Q20" s="28"/>
      <c r="R20" s="71"/>
      <c r="S20" s="80" t="s">
        <v>303</v>
      </c>
      <c r="T20" s="63" t="s">
        <v>267</v>
      </c>
      <c r="U20" s="61" t="s">
        <v>266</v>
      </c>
      <c r="V20" s="26">
        <v>1310</v>
      </c>
      <c r="W20" s="61">
        <v>2100</v>
      </c>
      <c r="X20" s="62">
        <v>1</v>
      </c>
      <c r="Y20" s="26"/>
      <c r="Z20" s="26">
        <v>1</v>
      </c>
      <c r="AA20" s="63" t="s">
        <v>284</v>
      </c>
    </row>
    <row r="21" spans="1:27" ht="25.5" x14ac:dyDescent="0.25">
      <c r="A21" s="10">
        <v>13</v>
      </c>
      <c r="B21" s="10" t="s">
        <v>2</v>
      </c>
      <c r="C21" s="28">
        <v>3</v>
      </c>
      <c r="D21" s="29">
        <f t="shared" si="2"/>
        <v>2080</v>
      </c>
      <c r="E21" s="29">
        <f t="shared" si="3"/>
        <v>1280</v>
      </c>
      <c r="F21" s="25" t="s">
        <v>23</v>
      </c>
      <c r="G21" s="31">
        <v>900</v>
      </c>
      <c r="H21" s="28" t="s">
        <v>170</v>
      </c>
      <c r="I21" s="28" t="s">
        <v>4</v>
      </c>
      <c r="J21" s="28" t="s">
        <v>14</v>
      </c>
      <c r="K21" s="28">
        <v>3</v>
      </c>
      <c r="L21" s="28">
        <v>3</v>
      </c>
      <c r="M21" s="30"/>
      <c r="N21" s="30"/>
      <c r="O21" s="30"/>
      <c r="P21" s="30"/>
      <c r="Q21" s="28"/>
      <c r="R21" s="71"/>
      <c r="S21" s="63" t="s">
        <v>305</v>
      </c>
      <c r="T21" s="63" t="s">
        <v>267</v>
      </c>
      <c r="U21" s="61" t="s">
        <v>266</v>
      </c>
      <c r="V21" s="26">
        <v>1310</v>
      </c>
      <c r="W21" s="61">
        <v>2100</v>
      </c>
      <c r="X21" s="62"/>
      <c r="Y21" s="26">
        <v>3</v>
      </c>
      <c r="Z21" s="26">
        <v>3</v>
      </c>
      <c r="AA21" s="63" t="s">
        <v>284</v>
      </c>
    </row>
    <row r="22" spans="1:27" ht="51" x14ac:dyDescent="0.25">
      <c r="A22" s="10">
        <v>14</v>
      </c>
      <c r="B22" s="10" t="s">
        <v>1</v>
      </c>
      <c r="C22" s="28">
        <v>1</v>
      </c>
      <c r="D22" s="29">
        <f t="shared" si="2"/>
        <v>2080</v>
      </c>
      <c r="E22" s="29">
        <f t="shared" si="3"/>
        <v>880</v>
      </c>
      <c r="F22" s="28" t="s">
        <v>22</v>
      </c>
      <c r="G22" s="31"/>
      <c r="H22" s="28" t="s">
        <v>170</v>
      </c>
      <c r="I22" s="28" t="s">
        <v>4</v>
      </c>
      <c r="J22" s="28" t="s">
        <v>14</v>
      </c>
      <c r="K22" s="28">
        <v>2</v>
      </c>
      <c r="L22" s="28"/>
      <c r="M22" s="30"/>
      <c r="N22" s="30"/>
      <c r="O22" s="30"/>
      <c r="P22" s="30"/>
      <c r="Q22" s="28"/>
      <c r="R22" s="71"/>
      <c r="S22" s="63" t="s">
        <v>308</v>
      </c>
      <c r="T22" s="63" t="s">
        <v>289</v>
      </c>
      <c r="U22" s="61" t="s">
        <v>266</v>
      </c>
      <c r="V22" s="61">
        <v>910</v>
      </c>
      <c r="W22" s="61">
        <v>2100</v>
      </c>
      <c r="X22" s="62">
        <v>1</v>
      </c>
      <c r="Y22" s="26"/>
      <c r="Z22" s="26">
        <v>1</v>
      </c>
      <c r="AA22" s="63"/>
    </row>
    <row r="23" spans="1:27" ht="25.5" x14ac:dyDescent="0.25">
      <c r="A23" s="10">
        <v>15</v>
      </c>
      <c r="B23" s="10" t="s">
        <v>1</v>
      </c>
      <c r="C23" s="28">
        <v>1</v>
      </c>
      <c r="D23" s="29">
        <f t="shared" si="2"/>
        <v>2080</v>
      </c>
      <c r="E23" s="29">
        <f t="shared" si="3"/>
        <v>1180</v>
      </c>
      <c r="F23" s="28" t="s">
        <v>23</v>
      </c>
      <c r="G23" s="31">
        <v>900</v>
      </c>
      <c r="H23" s="28" t="s">
        <v>170</v>
      </c>
      <c r="I23" s="28" t="s">
        <v>4</v>
      </c>
      <c r="J23" s="28" t="s">
        <v>14</v>
      </c>
      <c r="K23" s="28">
        <v>2</v>
      </c>
      <c r="L23" s="28">
        <v>2</v>
      </c>
      <c r="M23" s="30"/>
      <c r="N23" s="30"/>
      <c r="O23" s="30"/>
      <c r="P23" s="30"/>
      <c r="Q23" s="28"/>
      <c r="R23" s="71"/>
      <c r="S23" s="63" t="s">
        <v>307</v>
      </c>
      <c r="T23" s="63" t="s">
        <v>267</v>
      </c>
      <c r="U23" s="61" t="s">
        <v>266</v>
      </c>
      <c r="V23" s="61">
        <v>1210</v>
      </c>
      <c r="W23" s="61">
        <v>2100</v>
      </c>
      <c r="X23" s="26"/>
      <c r="Y23" s="62">
        <v>1</v>
      </c>
      <c r="Z23" s="26">
        <v>1</v>
      </c>
      <c r="AA23" s="63" t="s">
        <v>284</v>
      </c>
    </row>
    <row r="24" spans="1:27" ht="25.5" x14ac:dyDescent="0.25">
      <c r="A24" s="10">
        <v>16</v>
      </c>
      <c r="B24" s="10" t="s">
        <v>2</v>
      </c>
      <c r="C24" s="28">
        <v>1</v>
      </c>
      <c r="D24" s="29">
        <f t="shared" si="2"/>
        <v>2080</v>
      </c>
      <c r="E24" s="29">
        <f t="shared" si="3"/>
        <v>1320</v>
      </c>
      <c r="F24" s="28" t="s">
        <v>22</v>
      </c>
      <c r="G24" s="31">
        <v>900</v>
      </c>
      <c r="H24" s="28" t="s">
        <v>170</v>
      </c>
      <c r="I24" s="28" t="s">
        <v>4</v>
      </c>
      <c r="J24" s="28" t="s">
        <v>14</v>
      </c>
      <c r="K24" s="28">
        <v>3</v>
      </c>
      <c r="L24" s="28">
        <v>3</v>
      </c>
      <c r="M24" s="30"/>
      <c r="N24" s="30"/>
      <c r="O24" s="30"/>
      <c r="P24" s="30"/>
      <c r="Q24" s="28"/>
      <c r="R24" s="71"/>
      <c r="S24" s="63" t="s">
        <v>306</v>
      </c>
      <c r="T24" s="63" t="s">
        <v>278</v>
      </c>
      <c r="U24" s="61" t="s">
        <v>266</v>
      </c>
      <c r="V24" s="26">
        <v>1350</v>
      </c>
      <c r="W24" s="26">
        <v>2100</v>
      </c>
      <c r="X24" s="62">
        <v>1</v>
      </c>
      <c r="Y24" s="26"/>
      <c r="Z24" s="26">
        <v>1</v>
      </c>
      <c r="AA24" s="63"/>
    </row>
    <row r="25" spans="1:27" ht="51" x14ac:dyDescent="0.25">
      <c r="A25" s="10">
        <v>17</v>
      </c>
      <c r="B25" s="49" t="s">
        <v>1</v>
      </c>
      <c r="C25" s="28">
        <v>1</v>
      </c>
      <c r="D25" s="29">
        <f t="shared" si="2"/>
        <v>2080</v>
      </c>
      <c r="E25" s="29">
        <f t="shared" si="3"/>
        <v>980</v>
      </c>
      <c r="F25" s="28" t="s">
        <v>23</v>
      </c>
      <c r="G25" s="31"/>
      <c r="H25" s="28" t="s">
        <v>170</v>
      </c>
      <c r="I25" s="28" t="s">
        <v>4</v>
      </c>
      <c r="J25" s="28" t="s">
        <v>14</v>
      </c>
      <c r="K25" s="28"/>
      <c r="L25" s="28">
        <v>2</v>
      </c>
      <c r="M25" s="30"/>
      <c r="N25" s="30"/>
      <c r="O25" s="30"/>
      <c r="P25" s="30"/>
      <c r="Q25" s="28"/>
      <c r="R25" s="71"/>
      <c r="S25" s="63" t="s">
        <v>309</v>
      </c>
      <c r="T25" s="63" t="s">
        <v>289</v>
      </c>
      <c r="U25" s="61" t="s">
        <v>266</v>
      </c>
      <c r="V25" s="61">
        <v>1010</v>
      </c>
      <c r="W25" s="61">
        <v>2100</v>
      </c>
      <c r="X25" s="26"/>
      <c r="Y25" s="62">
        <v>1</v>
      </c>
      <c r="Z25" s="26">
        <v>1</v>
      </c>
      <c r="AA25" s="63"/>
    </row>
    <row r="26" spans="1:27" ht="51" x14ac:dyDescent="0.25">
      <c r="A26" s="10">
        <v>18</v>
      </c>
      <c r="B26" s="49" t="s">
        <v>1</v>
      </c>
      <c r="C26" s="28">
        <v>2</v>
      </c>
      <c r="D26" s="29">
        <f t="shared" ref="D26" si="12">W26-20</f>
        <v>2080</v>
      </c>
      <c r="E26" s="29">
        <f t="shared" ref="E26" si="13">V26-30</f>
        <v>980</v>
      </c>
      <c r="F26" s="25" t="s">
        <v>22</v>
      </c>
      <c r="G26" s="31"/>
      <c r="H26" s="28" t="s">
        <v>170</v>
      </c>
      <c r="I26" s="28" t="s">
        <v>4</v>
      </c>
      <c r="J26" s="28" t="s">
        <v>14</v>
      </c>
      <c r="K26" s="28">
        <v>2</v>
      </c>
      <c r="L26" s="28"/>
      <c r="M26" s="30"/>
      <c r="N26" s="30"/>
      <c r="O26" s="30"/>
      <c r="P26" s="30"/>
      <c r="Q26" s="28"/>
      <c r="R26" s="71"/>
      <c r="S26" s="63" t="s">
        <v>310</v>
      </c>
      <c r="T26" s="63" t="s">
        <v>289</v>
      </c>
      <c r="U26" s="61" t="s">
        <v>266</v>
      </c>
      <c r="V26" s="61">
        <v>1010</v>
      </c>
      <c r="W26" s="61">
        <v>2100</v>
      </c>
      <c r="X26" s="26">
        <v>2</v>
      </c>
      <c r="Y26" s="26"/>
      <c r="Z26" s="27">
        <v>2</v>
      </c>
      <c r="AA26" s="63"/>
    </row>
    <row r="27" spans="1:27" ht="51" x14ac:dyDescent="0.25">
      <c r="A27" s="10">
        <v>19</v>
      </c>
      <c r="B27" s="49" t="s">
        <v>1</v>
      </c>
      <c r="C27" s="28">
        <v>8</v>
      </c>
      <c r="D27" s="29">
        <f t="shared" si="2"/>
        <v>2080</v>
      </c>
      <c r="E27" s="29">
        <f t="shared" si="3"/>
        <v>980</v>
      </c>
      <c r="F27" s="25" t="s">
        <v>23</v>
      </c>
      <c r="G27" s="31"/>
      <c r="H27" s="28" t="s">
        <v>170</v>
      </c>
      <c r="I27" s="28" t="s">
        <v>4</v>
      </c>
      <c r="J27" s="28" t="s">
        <v>14</v>
      </c>
      <c r="K27" s="28"/>
      <c r="L27" s="28">
        <v>2</v>
      </c>
      <c r="M27" s="30"/>
      <c r="N27" s="30"/>
      <c r="O27" s="30"/>
      <c r="P27" s="30"/>
      <c r="Q27" s="28"/>
      <c r="R27" s="71"/>
      <c r="S27" s="63" t="s">
        <v>311</v>
      </c>
      <c r="T27" s="63" t="s">
        <v>289</v>
      </c>
      <c r="U27" s="61" t="s">
        <v>266</v>
      </c>
      <c r="V27" s="61">
        <v>1010</v>
      </c>
      <c r="W27" s="61">
        <v>2100</v>
      </c>
      <c r="X27" s="26"/>
      <c r="Y27" s="26">
        <v>8</v>
      </c>
      <c r="Z27" s="27">
        <v>8</v>
      </c>
      <c r="AA27" s="63"/>
    </row>
    <row r="28" spans="1:27" ht="51" x14ac:dyDescent="0.25">
      <c r="A28" s="10">
        <v>20</v>
      </c>
      <c r="B28" s="49" t="s">
        <v>1</v>
      </c>
      <c r="C28" s="28">
        <v>1</v>
      </c>
      <c r="D28" s="29">
        <f t="shared" si="2"/>
        <v>2080</v>
      </c>
      <c r="E28" s="29">
        <f t="shared" si="3"/>
        <v>980</v>
      </c>
      <c r="F28" s="28" t="s">
        <v>23</v>
      </c>
      <c r="G28" s="31"/>
      <c r="H28" s="28" t="s">
        <v>170</v>
      </c>
      <c r="I28" s="28" t="s">
        <v>4</v>
      </c>
      <c r="J28" s="28" t="s">
        <v>14</v>
      </c>
      <c r="K28" s="28"/>
      <c r="L28" s="28">
        <v>2</v>
      </c>
      <c r="M28" s="30"/>
      <c r="N28" s="30"/>
      <c r="O28" s="30"/>
      <c r="P28" s="30"/>
      <c r="Q28" s="28"/>
      <c r="R28" s="71"/>
      <c r="S28" s="63" t="s">
        <v>312</v>
      </c>
      <c r="T28" s="63" t="s">
        <v>289</v>
      </c>
      <c r="U28" s="61" t="s">
        <v>266</v>
      </c>
      <c r="V28" s="61">
        <v>1010</v>
      </c>
      <c r="W28" s="61">
        <v>2100</v>
      </c>
      <c r="X28" s="26"/>
      <c r="Y28" s="62">
        <v>1</v>
      </c>
      <c r="Z28" s="26">
        <v>1</v>
      </c>
      <c r="AA28" s="63"/>
    </row>
    <row r="29" spans="1:27" ht="25.5" x14ac:dyDescent="0.25">
      <c r="A29" s="10">
        <v>21</v>
      </c>
      <c r="B29" s="48" t="s">
        <v>247</v>
      </c>
      <c r="C29" s="28">
        <v>1</v>
      </c>
      <c r="D29" s="29">
        <f t="shared" ref="D29" si="14">W29-20</f>
        <v>2080</v>
      </c>
      <c r="E29" s="29">
        <f t="shared" ref="E29" si="15">V29-30</f>
        <v>1280</v>
      </c>
      <c r="F29" s="25" t="s">
        <v>22</v>
      </c>
      <c r="G29" s="31">
        <v>900</v>
      </c>
      <c r="H29" s="28" t="s">
        <v>170</v>
      </c>
      <c r="I29" s="28" t="s">
        <v>4</v>
      </c>
      <c r="J29" s="28" t="s">
        <v>14</v>
      </c>
      <c r="K29" s="28">
        <v>3</v>
      </c>
      <c r="L29" s="28">
        <v>3</v>
      </c>
      <c r="M29" s="30"/>
      <c r="N29" s="30"/>
      <c r="O29" s="30"/>
      <c r="P29" s="30"/>
      <c r="Q29" s="28"/>
      <c r="R29" s="71"/>
      <c r="S29" s="63" t="s">
        <v>313</v>
      </c>
      <c r="T29" s="63" t="s">
        <v>267</v>
      </c>
      <c r="U29" s="61" t="s">
        <v>268</v>
      </c>
      <c r="V29" s="61">
        <v>1310</v>
      </c>
      <c r="W29" s="61">
        <v>2100</v>
      </c>
      <c r="X29" s="62">
        <v>1</v>
      </c>
      <c r="Y29" s="26"/>
      <c r="Z29" s="27">
        <v>1</v>
      </c>
      <c r="AA29" s="63" t="s">
        <v>284</v>
      </c>
    </row>
    <row r="30" spans="1:27" ht="25.5" x14ac:dyDescent="0.25">
      <c r="A30" s="10">
        <v>22</v>
      </c>
      <c r="B30" s="48" t="s">
        <v>247</v>
      </c>
      <c r="C30" s="28">
        <v>3</v>
      </c>
      <c r="D30" s="29">
        <f t="shared" si="2"/>
        <v>2080</v>
      </c>
      <c r="E30" s="29">
        <f t="shared" si="3"/>
        <v>1280</v>
      </c>
      <c r="F30" s="25" t="s">
        <v>23</v>
      </c>
      <c r="G30" s="31">
        <v>900</v>
      </c>
      <c r="H30" s="28" t="s">
        <v>170</v>
      </c>
      <c r="I30" s="28" t="s">
        <v>4</v>
      </c>
      <c r="J30" s="28" t="s">
        <v>14</v>
      </c>
      <c r="K30" s="28">
        <v>3</v>
      </c>
      <c r="L30" s="28">
        <v>3</v>
      </c>
      <c r="M30" s="30"/>
      <c r="N30" s="30"/>
      <c r="O30" s="30"/>
      <c r="P30" s="30"/>
      <c r="Q30" s="28"/>
      <c r="R30" s="71"/>
      <c r="S30" s="63" t="s">
        <v>358</v>
      </c>
      <c r="T30" s="63" t="s">
        <v>267</v>
      </c>
      <c r="U30" s="61" t="s">
        <v>268</v>
      </c>
      <c r="V30" s="61">
        <v>1310</v>
      </c>
      <c r="W30" s="61">
        <v>2100</v>
      </c>
      <c r="X30" s="62"/>
      <c r="Y30" s="26">
        <v>3</v>
      </c>
      <c r="Z30" s="27">
        <v>3</v>
      </c>
      <c r="AA30" s="63" t="s">
        <v>284</v>
      </c>
    </row>
    <row r="31" spans="1:27" ht="25.5" x14ac:dyDescent="0.25">
      <c r="A31" s="10">
        <v>23</v>
      </c>
      <c r="B31" s="10" t="s">
        <v>2</v>
      </c>
      <c r="C31" s="28">
        <v>1</v>
      </c>
      <c r="D31" s="29">
        <f t="shared" ref="D31" si="16">W31-20</f>
        <v>2080</v>
      </c>
      <c r="E31" s="29">
        <f t="shared" ref="E31" si="17">V31-30</f>
        <v>1280</v>
      </c>
      <c r="F31" s="25" t="s">
        <v>22</v>
      </c>
      <c r="G31" s="31">
        <v>900</v>
      </c>
      <c r="H31" s="28" t="s">
        <v>170</v>
      </c>
      <c r="I31" s="28" t="s">
        <v>4</v>
      </c>
      <c r="J31" s="28" t="s">
        <v>14</v>
      </c>
      <c r="K31" s="28">
        <v>3</v>
      </c>
      <c r="L31" s="28">
        <v>3</v>
      </c>
      <c r="M31" s="30"/>
      <c r="N31" s="83"/>
      <c r="O31" s="30"/>
      <c r="P31" s="30"/>
      <c r="Q31" s="28"/>
      <c r="R31" s="71"/>
      <c r="S31" s="34" t="s">
        <v>359</v>
      </c>
      <c r="T31" s="63" t="s">
        <v>267</v>
      </c>
      <c r="U31" s="61" t="s">
        <v>266</v>
      </c>
      <c r="V31" s="61">
        <v>1310</v>
      </c>
      <c r="W31" s="61">
        <v>2100</v>
      </c>
      <c r="X31" s="62">
        <v>1</v>
      </c>
      <c r="Y31" s="26"/>
      <c r="Z31" s="26">
        <v>1</v>
      </c>
      <c r="AA31" s="63" t="s">
        <v>284</v>
      </c>
    </row>
    <row r="32" spans="1:27" ht="25.5" x14ac:dyDescent="0.25">
      <c r="A32" s="10">
        <v>24</v>
      </c>
      <c r="B32" s="10" t="s">
        <v>2</v>
      </c>
      <c r="C32" s="28">
        <v>3</v>
      </c>
      <c r="D32" s="29">
        <f t="shared" si="2"/>
        <v>2080</v>
      </c>
      <c r="E32" s="29">
        <f t="shared" si="3"/>
        <v>1280</v>
      </c>
      <c r="F32" s="25" t="s">
        <v>23</v>
      </c>
      <c r="G32" s="31">
        <v>900</v>
      </c>
      <c r="H32" s="28" t="s">
        <v>170</v>
      </c>
      <c r="I32" s="28" t="s">
        <v>4</v>
      </c>
      <c r="J32" s="28" t="s">
        <v>14</v>
      </c>
      <c r="K32" s="28">
        <v>3</v>
      </c>
      <c r="L32" s="28">
        <v>3</v>
      </c>
      <c r="M32" s="30"/>
      <c r="N32" s="30"/>
      <c r="O32" s="30"/>
      <c r="P32" s="30"/>
      <c r="Q32" s="28"/>
      <c r="R32" s="71"/>
      <c r="S32" s="63" t="s">
        <v>359</v>
      </c>
      <c r="T32" s="63" t="s">
        <v>267</v>
      </c>
      <c r="U32" s="61" t="s">
        <v>266</v>
      </c>
      <c r="V32" s="61">
        <v>1310</v>
      </c>
      <c r="W32" s="61">
        <v>2100</v>
      </c>
      <c r="X32" s="62"/>
      <c r="Y32" s="26">
        <v>3</v>
      </c>
      <c r="Z32" s="26">
        <v>3</v>
      </c>
      <c r="AA32" s="63" t="s">
        <v>284</v>
      </c>
    </row>
    <row r="33" spans="1:27" ht="25.5" x14ac:dyDescent="0.25">
      <c r="A33" s="10">
        <v>25</v>
      </c>
      <c r="B33" s="48" t="s">
        <v>247</v>
      </c>
      <c r="C33" s="28">
        <v>8</v>
      </c>
      <c r="D33" s="29">
        <f t="shared" si="2"/>
        <v>2080</v>
      </c>
      <c r="E33" s="29">
        <f t="shared" si="3"/>
        <v>1420</v>
      </c>
      <c r="F33" s="28" t="s">
        <v>23</v>
      </c>
      <c r="G33" s="31">
        <v>900</v>
      </c>
      <c r="H33" s="28" t="s">
        <v>170</v>
      </c>
      <c r="I33" s="28" t="s">
        <v>4</v>
      </c>
      <c r="J33" s="28" t="s">
        <v>14</v>
      </c>
      <c r="K33" s="28">
        <v>3</v>
      </c>
      <c r="L33" s="28">
        <v>3</v>
      </c>
      <c r="M33" s="30"/>
      <c r="N33" s="30"/>
      <c r="O33" s="30"/>
      <c r="P33" s="30"/>
      <c r="Q33" s="28"/>
      <c r="R33" s="71"/>
      <c r="S33" s="63" t="s">
        <v>360</v>
      </c>
      <c r="T33" s="63" t="s">
        <v>267</v>
      </c>
      <c r="U33" s="61" t="s">
        <v>268</v>
      </c>
      <c r="V33" s="61">
        <v>1450</v>
      </c>
      <c r="W33" s="61">
        <v>2100</v>
      </c>
      <c r="X33" s="26"/>
      <c r="Y33" s="26">
        <v>8</v>
      </c>
      <c r="Z33" s="26">
        <v>8</v>
      </c>
      <c r="AA33" s="63" t="s">
        <v>284</v>
      </c>
    </row>
    <row r="34" spans="1:27" ht="51" x14ac:dyDescent="0.25">
      <c r="A34" s="10">
        <v>26</v>
      </c>
      <c r="B34" s="41" t="s">
        <v>250</v>
      </c>
      <c r="C34" s="28">
        <v>1</v>
      </c>
      <c r="D34" s="29">
        <f t="shared" si="2"/>
        <v>2080</v>
      </c>
      <c r="E34" s="29">
        <f t="shared" si="3"/>
        <v>1420</v>
      </c>
      <c r="F34" s="28" t="s">
        <v>23</v>
      </c>
      <c r="G34" s="31">
        <v>900</v>
      </c>
      <c r="H34" s="28" t="s">
        <v>170</v>
      </c>
      <c r="I34" s="28" t="s">
        <v>4</v>
      </c>
      <c r="J34" s="28" t="s">
        <v>14</v>
      </c>
      <c r="K34" s="28">
        <v>3</v>
      </c>
      <c r="L34" s="28">
        <v>3</v>
      </c>
      <c r="M34" s="30"/>
      <c r="N34" s="30"/>
      <c r="O34" s="30"/>
      <c r="P34" s="30"/>
      <c r="Q34" s="28"/>
      <c r="R34" s="71"/>
      <c r="S34" s="63" t="s">
        <v>373</v>
      </c>
      <c r="T34" s="63" t="s">
        <v>267</v>
      </c>
      <c r="U34" s="61" t="s">
        <v>269</v>
      </c>
      <c r="V34" s="61">
        <v>1450</v>
      </c>
      <c r="W34" s="61">
        <v>2100</v>
      </c>
      <c r="X34" s="26"/>
      <c r="Y34" s="62">
        <v>1</v>
      </c>
      <c r="Z34" s="26">
        <v>1</v>
      </c>
      <c r="AA34" s="63" t="s">
        <v>285</v>
      </c>
    </row>
    <row r="35" spans="1:27" ht="25.5" x14ac:dyDescent="0.25">
      <c r="A35" s="10">
        <v>27</v>
      </c>
      <c r="B35" s="48" t="s">
        <v>247</v>
      </c>
      <c r="C35" s="28">
        <v>1</v>
      </c>
      <c r="D35" s="29">
        <f t="shared" si="2"/>
        <v>2080</v>
      </c>
      <c r="E35" s="29">
        <f t="shared" si="3"/>
        <v>1420</v>
      </c>
      <c r="F35" s="28" t="s">
        <v>22</v>
      </c>
      <c r="G35" s="31">
        <v>900</v>
      </c>
      <c r="H35" s="28" t="s">
        <v>170</v>
      </c>
      <c r="I35" s="28" t="s">
        <v>4</v>
      </c>
      <c r="J35" s="28" t="s">
        <v>14</v>
      </c>
      <c r="K35" s="28">
        <v>3</v>
      </c>
      <c r="L35" s="28">
        <v>3</v>
      </c>
      <c r="M35" s="30"/>
      <c r="N35" s="30"/>
      <c r="O35" s="30"/>
      <c r="P35" s="30"/>
      <c r="Q35" s="28"/>
      <c r="R35" s="71"/>
      <c r="S35" s="63" t="s">
        <v>361</v>
      </c>
      <c r="T35" s="63" t="s">
        <v>267</v>
      </c>
      <c r="U35" s="61" t="s">
        <v>268</v>
      </c>
      <c r="V35" s="61">
        <v>1450</v>
      </c>
      <c r="W35" s="61">
        <v>2100</v>
      </c>
      <c r="X35" s="62">
        <v>1</v>
      </c>
      <c r="Y35" s="26"/>
      <c r="Z35" s="26">
        <v>1</v>
      </c>
      <c r="AA35" s="63" t="s">
        <v>284</v>
      </c>
    </row>
    <row r="36" spans="1:27" ht="25.5" x14ac:dyDescent="0.25">
      <c r="A36" s="10">
        <v>28</v>
      </c>
      <c r="B36" s="48" t="s">
        <v>247</v>
      </c>
      <c r="C36" s="28">
        <v>1</v>
      </c>
      <c r="D36" s="29">
        <f t="shared" si="2"/>
        <v>2080</v>
      </c>
      <c r="E36" s="29">
        <f t="shared" si="3"/>
        <v>1400</v>
      </c>
      <c r="F36" s="28" t="s">
        <v>23</v>
      </c>
      <c r="G36" s="31">
        <v>900</v>
      </c>
      <c r="H36" s="28" t="s">
        <v>170</v>
      </c>
      <c r="I36" s="28" t="s">
        <v>4</v>
      </c>
      <c r="J36" s="28" t="s">
        <v>14</v>
      </c>
      <c r="K36" s="28">
        <v>3</v>
      </c>
      <c r="L36" s="28">
        <v>3</v>
      </c>
      <c r="M36" s="30"/>
      <c r="N36" s="30"/>
      <c r="O36" s="30"/>
      <c r="P36" s="30"/>
      <c r="Q36" s="28"/>
      <c r="R36" s="71"/>
      <c r="S36" s="63" t="s">
        <v>362</v>
      </c>
      <c r="T36" s="63" t="s">
        <v>267</v>
      </c>
      <c r="U36" s="61" t="s">
        <v>268</v>
      </c>
      <c r="V36" s="64">
        <v>1430</v>
      </c>
      <c r="W36" s="61">
        <v>2100</v>
      </c>
      <c r="X36" s="26"/>
      <c r="Y36" s="62">
        <v>1</v>
      </c>
      <c r="Z36" s="26">
        <v>1</v>
      </c>
      <c r="AA36" s="63" t="s">
        <v>284</v>
      </c>
    </row>
    <row r="37" spans="1:27" ht="25.5" x14ac:dyDescent="0.25">
      <c r="A37" s="10">
        <v>29</v>
      </c>
      <c r="B37" s="48" t="s">
        <v>247</v>
      </c>
      <c r="C37" s="28">
        <v>1</v>
      </c>
      <c r="D37" s="29">
        <f t="shared" si="2"/>
        <v>2080</v>
      </c>
      <c r="E37" s="29">
        <f t="shared" si="3"/>
        <v>1270</v>
      </c>
      <c r="F37" s="28" t="s">
        <v>23</v>
      </c>
      <c r="G37" s="31">
        <v>900</v>
      </c>
      <c r="H37" s="28" t="s">
        <v>170</v>
      </c>
      <c r="I37" s="28" t="s">
        <v>4</v>
      </c>
      <c r="J37" s="28" t="s">
        <v>14</v>
      </c>
      <c r="K37" s="28">
        <v>3</v>
      </c>
      <c r="L37" s="28">
        <v>3</v>
      </c>
      <c r="M37" s="30"/>
      <c r="N37" s="30"/>
      <c r="O37" s="30"/>
      <c r="P37" s="30"/>
      <c r="Q37" s="28"/>
      <c r="R37" s="71"/>
      <c r="S37" s="63" t="s">
        <v>363</v>
      </c>
      <c r="T37" s="63" t="s">
        <v>267</v>
      </c>
      <c r="U37" s="61" t="s">
        <v>268</v>
      </c>
      <c r="V37" s="61">
        <v>1300</v>
      </c>
      <c r="W37" s="61">
        <v>2100</v>
      </c>
      <c r="X37" s="26"/>
      <c r="Y37" s="62">
        <v>1</v>
      </c>
      <c r="Z37" s="26">
        <v>1</v>
      </c>
      <c r="AA37" s="63" t="s">
        <v>284</v>
      </c>
    </row>
    <row r="38" spans="1:27" ht="51" x14ac:dyDescent="0.25">
      <c r="A38" s="10">
        <v>30</v>
      </c>
      <c r="B38" s="10" t="s">
        <v>1</v>
      </c>
      <c r="C38" s="28">
        <v>1</v>
      </c>
      <c r="D38" s="29">
        <f t="shared" si="2"/>
        <v>2080</v>
      </c>
      <c r="E38" s="29">
        <f t="shared" si="3"/>
        <v>880</v>
      </c>
      <c r="F38" s="28" t="s">
        <v>22</v>
      </c>
      <c r="G38" s="29"/>
      <c r="H38" s="28" t="s">
        <v>170</v>
      </c>
      <c r="I38" s="28" t="s">
        <v>4</v>
      </c>
      <c r="J38" s="28" t="s">
        <v>14</v>
      </c>
      <c r="K38" s="28">
        <v>2</v>
      </c>
      <c r="L38" s="28"/>
      <c r="M38" s="30"/>
      <c r="N38" s="30"/>
      <c r="O38" s="30"/>
      <c r="P38" s="30"/>
      <c r="Q38" s="28"/>
      <c r="R38" s="71"/>
      <c r="S38" s="63" t="s">
        <v>364</v>
      </c>
      <c r="T38" s="63" t="s">
        <v>289</v>
      </c>
      <c r="U38" s="61" t="s">
        <v>269</v>
      </c>
      <c r="V38" s="61">
        <v>910</v>
      </c>
      <c r="W38" s="61">
        <v>2100</v>
      </c>
      <c r="X38" s="62">
        <v>1</v>
      </c>
      <c r="Y38" s="26"/>
      <c r="Z38" s="26">
        <v>1</v>
      </c>
      <c r="AA38" s="68"/>
    </row>
    <row r="39" spans="1:27" ht="51" x14ac:dyDescent="0.25">
      <c r="A39" s="10">
        <v>31</v>
      </c>
      <c r="B39" s="10" t="s">
        <v>1</v>
      </c>
      <c r="C39" s="28">
        <v>4</v>
      </c>
      <c r="D39" s="29">
        <f t="shared" si="2"/>
        <v>2080</v>
      </c>
      <c r="E39" s="29">
        <f t="shared" si="3"/>
        <v>880</v>
      </c>
      <c r="F39" s="28" t="s">
        <v>23</v>
      </c>
      <c r="G39" s="29"/>
      <c r="H39" s="28" t="s">
        <v>170</v>
      </c>
      <c r="I39" s="28" t="s">
        <v>4</v>
      </c>
      <c r="J39" s="28" t="s">
        <v>14</v>
      </c>
      <c r="K39" s="28"/>
      <c r="L39" s="28">
        <v>2</v>
      </c>
      <c r="M39" s="30"/>
      <c r="N39" s="30"/>
      <c r="O39" s="30"/>
      <c r="P39" s="30"/>
      <c r="Q39" s="28"/>
      <c r="R39" s="71"/>
      <c r="S39" s="63" t="s">
        <v>365</v>
      </c>
      <c r="T39" s="63" t="s">
        <v>289</v>
      </c>
      <c r="U39" s="61" t="s">
        <v>266</v>
      </c>
      <c r="V39" s="61">
        <v>910</v>
      </c>
      <c r="W39" s="61">
        <v>2100</v>
      </c>
      <c r="X39" s="26"/>
      <c r="Y39" s="26">
        <v>4</v>
      </c>
      <c r="Z39" s="26">
        <v>4</v>
      </c>
      <c r="AA39" s="68"/>
    </row>
    <row r="40" spans="1:27" ht="51" x14ac:dyDescent="0.25">
      <c r="A40" s="10">
        <v>32</v>
      </c>
      <c r="B40" s="10" t="s">
        <v>1</v>
      </c>
      <c r="C40" s="28">
        <v>1</v>
      </c>
      <c r="D40" s="29">
        <f t="shared" si="2"/>
        <v>2080</v>
      </c>
      <c r="E40" s="29">
        <f t="shared" si="3"/>
        <v>880</v>
      </c>
      <c r="F40" s="28" t="s">
        <v>22</v>
      </c>
      <c r="G40" s="31"/>
      <c r="H40" s="28" t="s">
        <v>170</v>
      </c>
      <c r="I40" s="28" t="s">
        <v>4</v>
      </c>
      <c r="J40" s="28" t="s">
        <v>14</v>
      </c>
      <c r="K40" s="28">
        <v>2</v>
      </c>
      <c r="L40" s="28"/>
      <c r="M40" s="30"/>
      <c r="N40" s="30"/>
      <c r="O40" s="30"/>
      <c r="P40" s="30"/>
      <c r="Q40" s="28"/>
      <c r="R40" s="71"/>
      <c r="S40" s="63" t="s">
        <v>366</v>
      </c>
      <c r="T40" s="63" t="s">
        <v>289</v>
      </c>
      <c r="U40" s="61" t="s">
        <v>266</v>
      </c>
      <c r="V40" s="61">
        <v>910</v>
      </c>
      <c r="W40" s="61">
        <v>2100</v>
      </c>
      <c r="X40" s="62">
        <v>1</v>
      </c>
      <c r="Y40" s="26"/>
      <c r="Z40" s="26">
        <v>1</v>
      </c>
      <c r="AA40" s="63"/>
    </row>
    <row r="41" spans="1:27" ht="51" x14ac:dyDescent="0.25">
      <c r="A41" s="10">
        <v>33</v>
      </c>
      <c r="B41" s="41" t="s">
        <v>249</v>
      </c>
      <c r="C41" s="28">
        <v>1</v>
      </c>
      <c r="D41" s="29">
        <f t="shared" si="2"/>
        <v>2080</v>
      </c>
      <c r="E41" s="29">
        <f t="shared" si="3"/>
        <v>880</v>
      </c>
      <c r="F41" s="28" t="s">
        <v>23</v>
      </c>
      <c r="G41" s="31"/>
      <c r="H41" s="28" t="s">
        <v>170</v>
      </c>
      <c r="I41" s="28" t="s">
        <v>4</v>
      </c>
      <c r="J41" s="28" t="s">
        <v>14</v>
      </c>
      <c r="K41" s="28"/>
      <c r="L41" s="28">
        <v>2</v>
      </c>
      <c r="M41" s="30"/>
      <c r="N41" s="30"/>
      <c r="O41" s="30"/>
      <c r="P41" s="30"/>
      <c r="Q41" s="28"/>
      <c r="R41" s="71"/>
      <c r="S41" s="63" t="s">
        <v>372</v>
      </c>
      <c r="T41" s="63" t="s">
        <v>289</v>
      </c>
      <c r="U41" s="61" t="s">
        <v>269</v>
      </c>
      <c r="V41" s="61">
        <v>910</v>
      </c>
      <c r="W41" s="61">
        <v>2100</v>
      </c>
      <c r="X41" s="26"/>
      <c r="Y41" s="62">
        <v>1</v>
      </c>
      <c r="Z41" s="26">
        <v>1</v>
      </c>
      <c r="AA41" s="68" t="s">
        <v>286</v>
      </c>
    </row>
    <row r="42" spans="1:27" ht="51" x14ac:dyDescent="0.25">
      <c r="A42" s="10">
        <v>34</v>
      </c>
      <c r="B42" s="10" t="s">
        <v>1</v>
      </c>
      <c r="C42" s="28">
        <v>1</v>
      </c>
      <c r="D42" s="29">
        <f t="shared" si="2"/>
        <v>2080</v>
      </c>
      <c r="E42" s="29">
        <f t="shared" si="3"/>
        <v>880</v>
      </c>
      <c r="F42" s="28" t="s">
        <v>22</v>
      </c>
      <c r="G42" s="31"/>
      <c r="H42" s="28" t="s">
        <v>170</v>
      </c>
      <c r="I42" s="28" t="s">
        <v>4</v>
      </c>
      <c r="J42" s="28" t="s">
        <v>14</v>
      </c>
      <c r="K42" s="28">
        <v>2</v>
      </c>
      <c r="L42" s="28"/>
      <c r="M42" s="30"/>
      <c r="N42" s="30"/>
      <c r="O42" s="30"/>
      <c r="P42" s="30"/>
      <c r="Q42" s="28"/>
      <c r="R42" s="71"/>
      <c r="S42" s="77" t="s">
        <v>367</v>
      </c>
      <c r="T42" s="77" t="s">
        <v>289</v>
      </c>
      <c r="U42" s="61" t="s">
        <v>266</v>
      </c>
      <c r="V42" s="18">
        <v>910</v>
      </c>
      <c r="W42" s="18">
        <v>2100</v>
      </c>
      <c r="X42" s="65">
        <v>1</v>
      </c>
      <c r="Y42" s="18"/>
      <c r="Z42" s="18">
        <v>1</v>
      </c>
      <c r="AA42" s="77"/>
    </row>
    <row r="43" spans="1:27" ht="25.5" x14ac:dyDescent="0.25">
      <c r="A43" s="10">
        <v>35</v>
      </c>
      <c r="B43" s="50" t="s">
        <v>1</v>
      </c>
      <c r="C43" s="28">
        <v>1</v>
      </c>
      <c r="D43" s="29">
        <v>2080</v>
      </c>
      <c r="E43" s="29">
        <v>1180</v>
      </c>
      <c r="F43" s="28" t="s">
        <v>22</v>
      </c>
      <c r="G43" s="22">
        <v>900</v>
      </c>
      <c r="H43" s="28" t="s">
        <v>170</v>
      </c>
      <c r="I43" s="28" t="s">
        <v>4</v>
      </c>
      <c r="J43" s="28" t="s">
        <v>14</v>
      </c>
      <c r="K43" s="28">
        <v>3</v>
      </c>
      <c r="L43" s="28">
        <v>3</v>
      </c>
      <c r="M43" s="30"/>
      <c r="N43" s="30"/>
      <c r="O43" s="30"/>
      <c r="P43" s="30"/>
      <c r="Q43" s="28"/>
      <c r="R43" s="71"/>
      <c r="S43" s="63" t="s">
        <v>368</v>
      </c>
      <c r="T43" s="63" t="s">
        <v>267</v>
      </c>
      <c r="U43" s="61" t="s">
        <v>266</v>
      </c>
      <c r="V43" s="61">
        <v>1210</v>
      </c>
      <c r="W43" s="61">
        <v>2100</v>
      </c>
      <c r="X43" s="62">
        <v>2</v>
      </c>
      <c r="Y43" s="26"/>
      <c r="Z43" s="66">
        <v>2</v>
      </c>
      <c r="AA43" s="63" t="s">
        <v>284</v>
      </c>
    </row>
    <row r="44" spans="1:27" x14ac:dyDescent="0.25">
      <c r="A44" s="10">
        <v>36</v>
      </c>
      <c r="B44" s="10" t="s">
        <v>2</v>
      </c>
      <c r="C44" s="28">
        <v>1</v>
      </c>
      <c r="D44" s="29">
        <f t="shared" si="2"/>
        <v>2080</v>
      </c>
      <c r="E44" s="29">
        <f t="shared" si="3"/>
        <v>1780</v>
      </c>
      <c r="F44" s="25" t="s">
        <v>23</v>
      </c>
      <c r="G44" s="29" t="s">
        <v>10</v>
      </c>
      <c r="H44" s="28" t="s">
        <v>170</v>
      </c>
      <c r="I44" s="28" t="s">
        <v>4</v>
      </c>
      <c r="J44" s="28" t="s">
        <v>14</v>
      </c>
      <c r="K44" s="28">
        <v>3</v>
      </c>
      <c r="L44" s="28">
        <v>3</v>
      </c>
      <c r="M44" s="30"/>
      <c r="N44" s="30"/>
      <c r="O44" s="30"/>
      <c r="P44" s="30"/>
      <c r="Q44" s="28"/>
      <c r="R44" s="93"/>
      <c r="S44" s="63" t="s">
        <v>369</v>
      </c>
      <c r="T44" s="63" t="s">
        <v>279</v>
      </c>
      <c r="U44" s="61" t="s">
        <v>266</v>
      </c>
      <c r="V44" s="61">
        <v>1810</v>
      </c>
      <c r="W44" s="61">
        <v>2100</v>
      </c>
      <c r="X44" s="97">
        <v>1</v>
      </c>
      <c r="Y44" s="97"/>
      <c r="Z44" s="26">
        <v>1</v>
      </c>
      <c r="AA44" s="63"/>
    </row>
    <row r="45" spans="1:27" ht="25.5" x14ac:dyDescent="0.25">
      <c r="A45" s="10">
        <v>37</v>
      </c>
      <c r="B45" s="10" t="s">
        <v>2</v>
      </c>
      <c r="C45" s="28">
        <v>2</v>
      </c>
      <c r="D45" s="29">
        <f t="shared" ref="D45" si="18">W45-20</f>
        <v>2080</v>
      </c>
      <c r="E45" s="29">
        <f t="shared" ref="E45" si="19">V45-30</f>
        <v>1320</v>
      </c>
      <c r="F45" s="25" t="s">
        <v>22</v>
      </c>
      <c r="G45" s="31">
        <v>900</v>
      </c>
      <c r="H45" s="28" t="s">
        <v>170</v>
      </c>
      <c r="I45" s="28" t="s">
        <v>4</v>
      </c>
      <c r="J45" s="28" t="s">
        <v>14</v>
      </c>
      <c r="K45" s="28">
        <v>3</v>
      </c>
      <c r="L45" s="28">
        <v>3</v>
      </c>
      <c r="M45" s="30"/>
      <c r="N45" s="30"/>
      <c r="O45" s="30"/>
      <c r="P45" s="30"/>
      <c r="Q45" s="28"/>
      <c r="R45" s="71"/>
      <c r="S45" s="63" t="s">
        <v>370</v>
      </c>
      <c r="T45" s="63" t="s">
        <v>267</v>
      </c>
      <c r="U45" s="61" t="s">
        <v>266</v>
      </c>
      <c r="V45" s="61">
        <v>1350</v>
      </c>
      <c r="W45" s="61">
        <v>2100</v>
      </c>
      <c r="X45" s="26">
        <v>2</v>
      </c>
      <c r="Y45" s="26"/>
      <c r="Z45" s="27">
        <v>2</v>
      </c>
      <c r="AA45" s="63" t="s">
        <v>284</v>
      </c>
    </row>
    <row r="46" spans="1:27" ht="25.5" x14ac:dyDescent="0.25">
      <c r="A46" s="10">
        <v>38</v>
      </c>
      <c r="B46" s="10" t="s">
        <v>2</v>
      </c>
      <c r="C46" s="28">
        <v>1</v>
      </c>
      <c r="D46" s="29">
        <f t="shared" si="2"/>
        <v>2080</v>
      </c>
      <c r="E46" s="29">
        <f t="shared" si="3"/>
        <v>1320</v>
      </c>
      <c r="F46" s="25" t="s">
        <v>23</v>
      </c>
      <c r="G46" s="31">
        <v>900</v>
      </c>
      <c r="H46" s="28" t="s">
        <v>170</v>
      </c>
      <c r="I46" s="28" t="s">
        <v>4</v>
      </c>
      <c r="J46" s="28" t="s">
        <v>14</v>
      </c>
      <c r="K46" s="28">
        <v>3</v>
      </c>
      <c r="L46" s="28">
        <v>3</v>
      </c>
      <c r="M46" s="30"/>
      <c r="N46" s="30"/>
      <c r="O46" s="30"/>
      <c r="P46" s="30"/>
      <c r="Q46" s="28"/>
      <c r="R46" s="71"/>
      <c r="S46" s="63" t="s">
        <v>371</v>
      </c>
      <c r="T46" s="63" t="s">
        <v>267</v>
      </c>
      <c r="U46" s="61" t="s">
        <v>266</v>
      </c>
      <c r="V46" s="61">
        <v>1350</v>
      </c>
      <c r="W46" s="61">
        <v>2100</v>
      </c>
      <c r="X46" s="26"/>
      <c r="Y46" s="26">
        <v>1</v>
      </c>
      <c r="Z46" s="27">
        <v>1</v>
      </c>
      <c r="AA46" s="63" t="s">
        <v>284</v>
      </c>
    </row>
    <row r="47" spans="1:27" ht="25.5" x14ac:dyDescent="0.25">
      <c r="A47" s="10">
        <v>39</v>
      </c>
      <c r="B47" s="10" t="s">
        <v>2</v>
      </c>
      <c r="C47" s="28">
        <v>3</v>
      </c>
      <c r="D47" s="29">
        <f t="shared" si="2"/>
        <v>2080</v>
      </c>
      <c r="E47" s="29">
        <f t="shared" si="3"/>
        <v>1320</v>
      </c>
      <c r="F47" s="28" t="s">
        <v>23</v>
      </c>
      <c r="G47" s="31">
        <v>900</v>
      </c>
      <c r="H47" s="28" t="s">
        <v>170</v>
      </c>
      <c r="I47" s="28" t="s">
        <v>4</v>
      </c>
      <c r="J47" s="28" t="s">
        <v>14</v>
      </c>
      <c r="K47" s="28">
        <v>3</v>
      </c>
      <c r="L47" s="28">
        <v>3</v>
      </c>
      <c r="M47" s="30"/>
      <c r="N47" s="30"/>
      <c r="O47" s="30"/>
      <c r="P47" s="30"/>
      <c r="Q47" s="28"/>
      <c r="R47" s="71"/>
      <c r="S47" s="63" t="s">
        <v>357</v>
      </c>
      <c r="T47" s="63" t="s">
        <v>267</v>
      </c>
      <c r="U47" s="61" t="s">
        <v>266</v>
      </c>
      <c r="V47" s="61">
        <v>1350</v>
      </c>
      <c r="W47" s="61">
        <v>2100</v>
      </c>
      <c r="X47" s="26"/>
      <c r="Y47" s="26">
        <v>3</v>
      </c>
      <c r="Z47" s="26">
        <v>3</v>
      </c>
      <c r="AA47" s="63" t="s">
        <v>284</v>
      </c>
    </row>
    <row r="48" spans="1:27" ht="25.5" x14ac:dyDescent="0.25">
      <c r="A48" s="10">
        <v>40</v>
      </c>
      <c r="B48" s="10" t="s">
        <v>2</v>
      </c>
      <c r="C48" s="28">
        <v>1</v>
      </c>
      <c r="D48" s="29">
        <f t="shared" si="2"/>
        <v>2080</v>
      </c>
      <c r="E48" s="29">
        <f t="shared" si="3"/>
        <v>1320</v>
      </c>
      <c r="F48" s="28" t="s">
        <v>22</v>
      </c>
      <c r="G48" s="29">
        <v>900</v>
      </c>
      <c r="H48" s="28" t="s">
        <v>170</v>
      </c>
      <c r="I48" s="28" t="s">
        <v>4</v>
      </c>
      <c r="J48" s="28" t="s">
        <v>14</v>
      </c>
      <c r="K48" s="28">
        <v>3</v>
      </c>
      <c r="L48" s="28">
        <v>3</v>
      </c>
      <c r="M48" s="30"/>
      <c r="N48" s="30"/>
      <c r="O48" s="30"/>
      <c r="P48" s="30"/>
      <c r="Q48" s="28"/>
      <c r="R48" s="71"/>
      <c r="S48" s="82" t="s">
        <v>356</v>
      </c>
      <c r="T48" s="78" t="s">
        <v>267</v>
      </c>
      <c r="U48" s="67" t="s">
        <v>269</v>
      </c>
      <c r="V48" s="67">
        <v>1350</v>
      </c>
      <c r="W48" s="67">
        <v>2100</v>
      </c>
      <c r="X48" s="65">
        <v>1</v>
      </c>
      <c r="Y48" s="67"/>
      <c r="Z48" s="67">
        <v>1</v>
      </c>
      <c r="AA48" s="90"/>
    </row>
    <row r="49" spans="1:27" x14ac:dyDescent="0.25">
      <c r="A49" s="10">
        <v>41</v>
      </c>
      <c r="B49" s="48" t="s">
        <v>247</v>
      </c>
      <c r="C49" s="28">
        <v>1</v>
      </c>
      <c r="D49" s="29">
        <f t="shared" si="2"/>
        <v>2080</v>
      </c>
      <c r="E49" s="29">
        <f t="shared" si="3"/>
        <v>1480</v>
      </c>
      <c r="F49" s="25" t="s">
        <v>23</v>
      </c>
      <c r="G49" s="29" t="s">
        <v>10</v>
      </c>
      <c r="H49" s="28" t="s">
        <v>170</v>
      </c>
      <c r="I49" s="28" t="s">
        <v>4</v>
      </c>
      <c r="J49" s="28" t="s">
        <v>14</v>
      </c>
      <c r="K49" s="28">
        <v>3</v>
      </c>
      <c r="L49" s="28">
        <v>3</v>
      </c>
      <c r="M49" s="30"/>
      <c r="N49" s="30"/>
      <c r="O49" s="30"/>
      <c r="P49" s="30"/>
      <c r="Q49" s="28"/>
      <c r="R49" s="93"/>
      <c r="S49" s="68" t="s">
        <v>355</v>
      </c>
      <c r="T49" s="68" t="s">
        <v>279</v>
      </c>
      <c r="U49" s="69" t="s">
        <v>268</v>
      </c>
      <c r="V49" s="61">
        <v>1510</v>
      </c>
      <c r="W49" s="61">
        <v>2100</v>
      </c>
      <c r="X49" s="98">
        <v>1</v>
      </c>
      <c r="Y49" s="98"/>
      <c r="Z49" s="26">
        <v>1</v>
      </c>
      <c r="AA49" s="63"/>
    </row>
    <row r="50" spans="1:27" ht="25.5" x14ac:dyDescent="0.25">
      <c r="A50" s="10">
        <v>42</v>
      </c>
      <c r="B50" s="10" t="s">
        <v>2</v>
      </c>
      <c r="C50" s="28">
        <v>1</v>
      </c>
      <c r="D50" s="29">
        <f t="shared" si="2"/>
        <v>2080</v>
      </c>
      <c r="E50" s="29">
        <f t="shared" si="3"/>
        <v>1480</v>
      </c>
      <c r="F50" s="28" t="s">
        <v>23</v>
      </c>
      <c r="G50" s="31">
        <v>900</v>
      </c>
      <c r="H50" s="28" t="s">
        <v>170</v>
      </c>
      <c r="I50" s="28" t="s">
        <v>4</v>
      </c>
      <c r="J50" s="28" t="s">
        <v>14</v>
      </c>
      <c r="K50" s="28">
        <v>3</v>
      </c>
      <c r="L50" s="28">
        <v>3</v>
      </c>
      <c r="M50" s="30"/>
      <c r="N50" s="30"/>
      <c r="O50" s="30"/>
      <c r="P50" s="30"/>
      <c r="Q50" s="28"/>
      <c r="R50" s="71"/>
      <c r="S50" s="63" t="s">
        <v>354</v>
      </c>
      <c r="T50" s="63" t="s">
        <v>267</v>
      </c>
      <c r="U50" s="61" t="s">
        <v>266</v>
      </c>
      <c r="V50" s="61">
        <v>1510</v>
      </c>
      <c r="W50" s="61">
        <v>2100</v>
      </c>
      <c r="X50" s="26"/>
      <c r="Y50" s="62">
        <v>1</v>
      </c>
      <c r="Z50" s="26">
        <v>1</v>
      </c>
      <c r="AA50" s="63" t="s">
        <v>284</v>
      </c>
    </row>
    <row r="51" spans="1:27" ht="51" x14ac:dyDescent="0.3">
      <c r="A51" s="10">
        <v>43</v>
      </c>
      <c r="B51" s="49" t="s">
        <v>1</v>
      </c>
      <c r="C51" s="28">
        <v>1</v>
      </c>
      <c r="D51" s="29">
        <f t="shared" si="2"/>
        <v>2080</v>
      </c>
      <c r="E51" s="29">
        <f t="shared" si="3"/>
        <v>980</v>
      </c>
      <c r="F51" s="28" t="s">
        <v>23</v>
      </c>
      <c r="G51" s="32"/>
      <c r="H51" s="28" t="s">
        <v>170</v>
      </c>
      <c r="I51" s="28" t="s">
        <v>4</v>
      </c>
      <c r="J51" s="28" t="s">
        <v>14</v>
      </c>
      <c r="K51" s="28"/>
      <c r="L51" s="28">
        <v>2</v>
      </c>
      <c r="M51" s="30"/>
      <c r="N51" s="30"/>
      <c r="O51" s="30"/>
      <c r="P51" s="30"/>
      <c r="Q51" s="28"/>
      <c r="R51" s="71"/>
      <c r="S51" s="63" t="s">
        <v>353</v>
      </c>
      <c r="T51" s="63" t="s">
        <v>289</v>
      </c>
      <c r="U51" s="61" t="s">
        <v>269</v>
      </c>
      <c r="V51" s="61">
        <v>1010</v>
      </c>
      <c r="W51" s="61">
        <v>2100</v>
      </c>
      <c r="X51" s="26"/>
      <c r="Y51" s="62">
        <v>1</v>
      </c>
      <c r="Z51" s="26">
        <v>1</v>
      </c>
      <c r="AA51" s="63"/>
    </row>
    <row r="52" spans="1:27" ht="51" x14ac:dyDescent="0.25">
      <c r="A52" s="10">
        <v>44</v>
      </c>
      <c r="B52" s="48" t="s">
        <v>247</v>
      </c>
      <c r="C52" s="28">
        <v>1</v>
      </c>
      <c r="D52" s="29">
        <f t="shared" si="2"/>
        <v>2080</v>
      </c>
      <c r="E52" s="29">
        <f t="shared" si="3"/>
        <v>980</v>
      </c>
      <c r="F52" s="28" t="s">
        <v>22</v>
      </c>
      <c r="G52" s="33"/>
      <c r="H52" s="28" t="s">
        <v>170</v>
      </c>
      <c r="I52" s="28" t="s">
        <v>4</v>
      </c>
      <c r="J52" s="28" t="s">
        <v>14</v>
      </c>
      <c r="K52" s="28">
        <v>2</v>
      </c>
      <c r="L52" s="28"/>
      <c r="M52" s="30"/>
      <c r="N52" s="30"/>
      <c r="O52" s="30"/>
      <c r="P52" s="30"/>
      <c r="Q52" s="28"/>
      <c r="R52" s="71"/>
      <c r="S52" s="63" t="s">
        <v>352</v>
      </c>
      <c r="T52" s="63" t="s">
        <v>289</v>
      </c>
      <c r="U52" s="61" t="s">
        <v>268</v>
      </c>
      <c r="V52" s="61">
        <v>1010</v>
      </c>
      <c r="W52" s="61">
        <v>2100</v>
      </c>
      <c r="X52" s="62">
        <v>1</v>
      </c>
      <c r="Y52" s="26"/>
      <c r="Z52" s="26">
        <v>1</v>
      </c>
      <c r="AA52" s="63"/>
    </row>
    <row r="53" spans="1:27" ht="25.5" x14ac:dyDescent="0.25">
      <c r="A53" s="10">
        <v>45</v>
      </c>
      <c r="B53" s="48" t="s">
        <v>247</v>
      </c>
      <c r="C53" s="28">
        <v>1</v>
      </c>
      <c r="D53" s="29">
        <f t="shared" si="2"/>
        <v>2080</v>
      </c>
      <c r="E53" s="29">
        <f t="shared" si="3"/>
        <v>1280</v>
      </c>
      <c r="F53" s="28" t="s">
        <v>23</v>
      </c>
      <c r="G53" s="31">
        <v>900</v>
      </c>
      <c r="H53" s="28" t="s">
        <v>170</v>
      </c>
      <c r="I53" s="28" t="s">
        <v>4</v>
      </c>
      <c r="J53" s="28" t="s">
        <v>14</v>
      </c>
      <c r="K53" s="28">
        <v>3</v>
      </c>
      <c r="L53" s="28">
        <v>3</v>
      </c>
      <c r="M53" s="30"/>
      <c r="N53" s="30"/>
      <c r="O53" s="30"/>
      <c r="P53" s="30"/>
      <c r="Q53" s="28"/>
      <c r="R53" s="71"/>
      <c r="S53" s="63" t="s">
        <v>351</v>
      </c>
      <c r="T53" s="63" t="s">
        <v>267</v>
      </c>
      <c r="U53" s="61" t="s">
        <v>268</v>
      </c>
      <c r="V53" s="61">
        <v>1310</v>
      </c>
      <c r="W53" s="61">
        <v>2100</v>
      </c>
      <c r="X53" s="26"/>
      <c r="Y53" s="62">
        <v>1</v>
      </c>
      <c r="Z53" s="26">
        <v>1</v>
      </c>
      <c r="AA53" s="63" t="s">
        <v>284</v>
      </c>
    </row>
    <row r="54" spans="1:27" ht="25.5" x14ac:dyDescent="0.25">
      <c r="A54" s="10">
        <v>46</v>
      </c>
      <c r="B54" s="10" t="s">
        <v>2</v>
      </c>
      <c r="C54" s="28">
        <v>1</v>
      </c>
      <c r="D54" s="29">
        <f t="shared" si="2"/>
        <v>2080</v>
      </c>
      <c r="E54" s="29">
        <f t="shared" si="3"/>
        <v>1580</v>
      </c>
      <c r="F54" s="28" t="s">
        <v>23</v>
      </c>
      <c r="G54" s="31">
        <v>900</v>
      </c>
      <c r="H54" s="28" t="s">
        <v>170</v>
      </c>
      <c r="I54" s="28" t="s">
        <v>4</v>
      </c>
      <c r="J54" s="28" t="s">
        <v>14</v>
      </c>
      <c r="K54" s="28">
        <v>3</v>
      </c>
      <c r="L54" s="28">
        <v>3</v>
      </c>
      <c r="M54" s="30"/>
      <c r="N54" s="30"/>
      <c r="O54" s="30"/>
      <c r="P54" s="30"/>
      <c r="Q54" s="28"/>
      <c r="R54" s="71"/>
      <c r="S54" s="63" t="s">
        <v>350</v>
      </c>
      <c r="T54" s="63" t="s">
        <v>267</v>
      </c>
      <c r="U54" s="61" t="s">
        <v>266</v>
      </c>
      <c r="V54" s="61">
        <v>1610</v>
      </c>
      <c r="W54" s="61">
        <v>2100</v>
      </c>
      <c r="X54" s="26"/>
      <c r="Y54" s="62">
        <v>1</v>
      </c>
      <c r="Z54" s="26">
        <v>1</v>
      </c>
      <c r="AA54" s="63" t="s">
        <v>284</v>
      </c>
    </row>
    <row r="55" spans="1:27" ht="51" x14ac:dyDescent="0.25">
      <c r="A55" s="10">
        <v>47</v>
      </c>
      <c r="B55" s="10" t="s">
        <v>1</v>
      </c>
      <c r="C55" s="28">
        <v>1</v>
      </c>
      <c r="D55" s="29">
        <f t="shared" si="2"/>
        <v>2080</v>
      </c>
      <c r="E55" s="29">
        <f t="shared" si="3"/>
        <v>780</v>
      </c>
      <c r="F55" s="28" t="s">
        <v>23</v>
      </c>
      <c r="G55" s="29"/>
      <c r="H55" s="28" t="s">
        <v>170</v>
      </c>
      <c r="I55" s="28" t="s">
        <v>4</v>
      </c>
      <c r="J55" s="28" t="s">
        <v>14</v>
      </c>
      <c r="K55" s="28"/>
      <c r="L55" s="28">
        <v>2</v>
      </c>
      <c r="M55" s="30"/>
      <c r="N55" s="30"/>
      <c r="O55" s="30"/>
      <c r="P55" s="30"/>
      <c r="Q55" s="28"/>
      <c r="R55" s="71"/>
      <c r="S55" s="63" t="s">
        <v>349</v>
      </c>
      <c r="T55" s="63" t="s">
        <v>289</v>
      </c>
      <c r="U55" s="61" t="s">
        <v>266</v>
      </c>
      <c r="V55" s="61">
        <v>810</v>
      </c>
      <c r="W55" s="61">
        <v>2100</v>
      </c>
      <c r="X55" s="26"/>
      <c r="Y55" s="62">
        <v>1</v>
      </c>
      <c r="Z55" s="26">
        <v>1</v>
      </c>
      <c r="AA55" s="63"/>
    </row>
    <row r="56" spans="1:27" ht="25.5" x14ac:dyDescent="0.25">
      <c r="A56" s="10">
        <v>48</v>
      </c>
      <c r="B56" s="10" t="s">
        <v>2</v>
      </c>
      <c r="C56" s="28">
        <v>2</v>
      </c>
      <c r="D56" s="29">
        <f t="shared" si="2"/>
        <v>2080</v>
      </c>
      <c r="E56" s="29">
        <f t="shared" si="3"/>
        <v>1590</v>
      </c>
      <c r="F56" s="25" t="s">
        <v>23</v>
      </c>
      <c r="G56" s="31" t="s">
        <v>10</v>
      </c>
      <c r="H56" s="28" t="s">
        <v>170</v>
      </c>
      <c r="I56" s="28" t="s">
        <v>4</v>
      </c>
      <c r="J56" s="28" t="s">
        <v>14</v>
      </c>
      <c r="K56" s="28">
        <v>3</v>
      </c>
      <c r="L56" s="28">
        <v>3</v>
      </c>
      <c r="M56" s="30"/>
      <c r="N56" s="30"/>
      <c r="O56" s="30"/>
      <c r="P56" s="30"/>
      <c r="Q56" s="28"/>
      <c r="R56" s="93"/>
      <c r="S56" s="63" t="s">
        <v>348</v>
      </c>
      <c r="T56" s="63" t="s">
        <v>279</v>
      </c>
      <c r="U56" s="61" t="s">
        <v>266</v>
      </c>
      <c r="V56" s="61">
        <v>1620</v>
      </c>
      <c r="W56" s="61">
        <v>2100</v>
      </c>
      <c r="X56" s="97">
        <v>2</v>
      </c>
      <c r="Y56" s="97"/>
      <c r="Z56" s="26">
        <v>2</v>
      </c>
      <c r="AA56" s="63"/>
    </row>
    <row r="57" spans="1:27" ht="25.5" x14ac:dyDescent="0.25">
      <c r="A57" s="10">
        <v>49</v>
      </c>
      <c r="B57" s="10" t="s">
        <v>2</v>
      </c>
      <c r="C57" s="28">
        <v>2</v>
      </c>
      <c r="D57" s="29">
        <f t="shared" ref="D57" si="20">W57-20</f>
        <v>2080</v>
      </c>
      <c r="E57" s="29">
        <f t="shared" ref="E57" si="21">V57-30</f>
        <v>1420</v>
      </c>
      <c r="F57" s="25" t="s">
        <v>23</v>
      </c>
      <c r="G57" s="31">
        <v>900</v>
      </c>
      <c r="H57" s="28" t="s">
        <v>170</v>
      </c>
      <c r="I57" s="28" t="s">
        <v>4</v>
      </c>
      <c r="J57" s="28" t="s">
        <v>14</v>
      </c>
      <c r="K57" s="28">
        <v>3</v>
      </c>
      <c r="L57" s="28">
        <v>3</v>
      </c>
      <c r="M57" s="30"/>
      <c r="N57" s="83"/>
      <c r="O57" s="30"/>
      <c r="P57" s="30"/>
      <c r="Q57" s="28"/>
      <c r="R57" s="71"/>
      <c r="S57" s="63" t="s">
        <v>347</v>
      </c>
      <c r="T57" s="63" t="s">
        <v>267</v>
      </c>
      <c r="U57" s="61" t="s">
        <v>266</v>
      </c>
      <c r="V57" s="61">
        <v>1450</v>
      </c>
      <c r="W57" s="61">
        <v>2100</v>
      </c>
      <c r="X57" s="26">
        <v>2</v>
      </c>
      <c r="Y57" s="26"/>
      <c r="Z57" s="26">
        <v>2</v>
      </c>
      <c r="AA57" s="63" t="s">
        <v>284</v>
      </c>
    </row>
    <row r="58" spans="1:27" ht="25.5" x14ac:dyDescent="0.25">
      <c r="A58" s="10">
        <v>50</v>
      </c>
      <c r="B58" s="10" t="s">
        <v>2</v>
      </c>
      <c r="C58" s="28">
        <v>2</v>
      </c>
      <c r="D58" s="29">
        <f t="shared" si="2"/>
        <v>2080</v>
      </c>
      <c r="E58" s="29">
        <f t="shared" si="3"/>
        <v>1420</v>
      </c>
      <c r="F58" s="28" t="s">
        <v>23</v>
      </c>
      <c r="G58" s="31">
        <v>900</v>
      </c>
      <c r="H58" s="28" t="s">
        <v>170</v>
      </c>
      <c r="I58" s="28" t="s">
        <v>4</v>
      </c>
      <c r="J58" s="28" t="s">
        <v>14</v>
      </c>
      <c r="K58" s="28">
        <v>3</v>
      </c>
      <c r="L58" s="28">
        <v>3</v>
      </c>
      <c r="M58" s="30"/>
      <c r="N58" s="30"/>
      <c r="O58" s="30"/>
      <c r="P58" s="30"/>
      <c r="Q58" s="28"/>
      <c r="R58" s="71"/>
      <c r="S58" s="79" t="s">
        <v>346</v>
      </c>
      <c r="T58" s="63" t="s">
        <v>267</v>
      </c>
      <c r="U58" s="61" t="s">
        <v>266</v>
      </c>
      <c r="V58" s="61">
        <v>1450</v>
      </c>
      <c r="W58" s="61">
        <v>2100</v>
      </c>
      <c r="X58" s="26"/>
      <c r="Y58" s="26">
        <v>2</v>
      </c>
      <c r="Z58" s="26">
        <v>2</v>
      </c>
      <c r="AA58" s="63" t="s">
        <v>284</v>
      </c>
    </row>
    <row r="59" spans="1:27" ht="51" x14ac:dyDescent="0.25">
      <c r="A59" s="10">
        <v>51</v>
      </c>
      <c r="B59" s="10" t="s">
        <v>1</v>
      </c>
      <c r="C59" s="28">
        <v>3</v>
      </c>
      <c r="D59" s="29">
        <f t="shared" si="2"/>
        <v>2080</v>
      </c>
      <c r="E59" s="29">
        <f t="shared" si="3"/>
        <v>880</v>
      </c>
      <c r="F59" s="28" t="s">
        <v>23</v>
      </c>
      <c r="G59" s="31"/>
      <c r="H59" s="28" t="s">
        <v>170</v>
      </c>
      <c r="I59" s="28" t="s">
        <v>4</v>
      </c>
      <c r="J59" s="28" t="s">
        <v>14</v>
      </c>
      <c r="K59" s="28"/>
      <c r="L59" s="28">
        <v>2</v>
      </c>
      <c r="M59" s="30"/>
      <c r="N59" s="30"/>
      <c r="O59" s="30"/>
      <c r="P59" s="30"/>
      <c r="Q59" s="28"/>
      <c r="R59" s="71"/>
      <c r="S59" s="63" t="s">
        <v>345</v>
      </c>
      <c r="T59" s="63" t="s">
        <v>289</v>
      </c>
      <c r="U59" s="61" t="s">
        <v>266</v>
      </c>
      <c r="V59" s="61">
        <v>910</v>
      </c>
      <c r="W59" s="26">
        <v>2100</v>
      </c>
      <c r="X59" s="26"/>
      <c r="Y59" s="26">
        <v>3</v>
      </c>
      <c r="Z59" s="26">
        <v>3</v>
      </c>
      <c r="AA59" s="63"/>
    </row>
    <row r="60" spans="1:27" ht="25.5" x14ac:dyDescent="0.25">
      <c r="A60" s="10">
        <v>52</v>
      </c>
      <c r="B60" s="10" t="s">
        <v>1</v>
      </c>
      <c r="C60" s="28">
        <v>1</v>
      </c>
      <c r="D60" s="29">
        <f t="shared" si="2"/>
        <v>2080</v>
      </c>
      <c r="E60" s="29">
        <f t="shared" si="3"/>
        <v>1180</v>
      </c>
      <c r="F60" s="28" t="s">
        <v>22</v>
      </c>
      <c r="G60" s="31">
        <v>900</v>
      </c>
      <c r="H60" s="28" t="s">
        <v>170</v>
      </c>
      <c r="I60" s="28" t="s">
        <v>4</v>
      </c>
      <c r="J60" s="28" t="s">
        <v>14</v>
      </c>
      <c r="K60" s="28">
        <v>2</v>
      </c>
      <c r="L60" s="28">
        <v>2</v>
      </c>
      <c r="M60" s="30"/>
      <c r="N60" s="30"/>
      <c r="O60" s="30"/>
      <c r="P60" s="30"/>
      <c r="Q60" s="28"/>
      <c r="R60" s="71"/>
      <c r="S60" s="63" t="s">
        <v>344</v>
      </c>
      <c r="T60" s="63" t="s">
        <v>267</v>
      </c>
      <c r="U60" s="61" t="s">
        <v>266</v>
      </c>
      <c r="V60" s="61">
        <v>1210</v>
      </c>
      <c r="W60" s="61">
        <v>2100</v>
      </c>
      <c r="X60" s="62">
        <v>1</v>
      </c>
      <c r="Y60" s="26"/>
      <c r="Z60" s="26">
        <v>1</v>
      </c>
      <c r="AA60" s="63" t="s">
        <v>284</v>
      </c>
    </row>
    <row r="61" spans="1:27" ht="25.5" x14ac:dyDescent="0.25">
      <c r="A61" s="10">
        <v>53</v>
      </c>
      <c r="B61" s="10" t="s">
        <v>1</v>
      </c>
      <c r="C61" s="28">
        <v>1</v>
      </c>
      <c r="D61" s="29">
        <f t="shared" si="2"/>
        <v>2080</v>
      </c>
      <c r="E61" s="29">
        <f t="shared" si="3"/>
        <v>1180</v>
      </c>
      <c r="F61" s="28" t="s">
        <v>22</v>
      </c>
      <c r="G61" s="31">
        <v>900</v>
      </c>
      <c r="H61" s="28" t="s">
        <v>170</v>
      </c>
      <c r="I61" s="28" t="s">
        <v>4</v>
      </c>
      <c r="J61" s="28" t="s">
        <v>14</v>
      </c>
      <c r="K61" s="28">
        <v>2</v>
      </c>
      <c r="L61" s="28">
        <v>2</v>
      </c>
      <c r="M61" s="30"/>
      <c r="N61" s="30"/>
      <c r="O61" s="30"/>
      <c r="P61" s="30"/>
      <c r="Q61" s="28"/>
      <c r="R61" s="71"/>
      <c r="S61" s="63" t="s">
        <v>343</v>
      </c>
      <c r="T61" s="63" t="s">
        <v>267</v>
      </c>
      <c r="U61" s="61" t="s">
        <v>266</v>
      </c>
      <c r="V61" s="61">
        <v>1210</v>
      </c>
      <c r="W61" s="61">
        <v>2100</v>
      </c>
      <c r="X61" s="62">
        <v>1</v>
      </c>
      <c r="Y61" s="26"/>
      <c r="Z61" s="26">
        <v>1</v>
      </c>
      <c r="AA61" s="63" t="s">
        <v>284</v>
      </c>
    </row>
    <row r="62" spans="1:27" ht="25.5" x14ac:dyDescent="0.25">
      <c r="A62" s="10">
        <v>54</v>
      </c>
      <c r="B62" s="48" t="s">
        <v>247</v>
      </c>
      <c r="C62" s="28">
        <v>1</v>
      </c>
      <c r="D62" s="29">
        <f t="shared" si="2"/>
        <v>2080</v>
      </c>
      <c r="E62" s="29">
        <f t="shared" si="3"/>
        <v>1180</v>
      </c>
      <c r="F62" s="28" t="s">
        <v>23</v>
      </c>
      <c r="G62" s="31">
        <v>900</v>
      </c>
      <c r="H62" s="28" t="s">
        <v>170</v>
      </c>
      <c r="I62" s="28" t="s">
        <v>4</v>
      </c>
      <c r="J62" s="28" t="s">
        <v>14</v>
      </c>
      <c r="K62" s="28">
        <v>2</v>
      </c>
      <c r="L62" s="28">
        <v>2</v>
      </c>
      <c r="M62" s="30"/>
      <c r="N62" s="30"/>
      <c r="O62" s="30"/>
      <c r="P62" s="30"/>
      <c r="Q62" s="28"/>
      <c r="R62" s="71"/>
      <c r="S62" s="63" t="s">
        <v>342</v>
      </c>
      <c r="T62" s="63" t="s">
        <v>267</v>
      </c>
      <c r="U62" s="61" t="s">
        <v>268</v>
      </c>
      <c r="V62" s="61">
        <v>1210</v>
      </c>
      <c r="W62" s="61">
        <v>2100</v>
      </c>
      <c r="X62" s="26"/>
      <c r="Y62" s="62">
        <v>1</v>
      </c>
      <c r="Z62" s="26">
        <v>1</v>
      </c>
      <c r="AA62" s="63" t="s">
        <v>284</v>
      </c>
    </row>
    <row r="63" spans="1:27" ht="25.5" x14ac:dyDescent="0.25">
      <c r="A63" s="10">
        <v>55</v>
      </c>
      <c r="B63" s="10" t="s">
        <v>2</v>
      </c>
      <c r="C63" s="28">
        <v>1</v>
      </c>
      <c r="D63" s="29">
        <f t="shared" si="2"/>
        <v>2080</v>
      </c>
      <c r="E63" s="29">
        <f t="shared" si="3"/>
        <v>1320</v>
      </c>
      <c r="F63" s="28" t="s">
        <v>22</v>
      </c>
      <c r="G63" s="31">
        <v>900</v>
      </c>
      <c r="H63" s="28" t="s">
        <v>170</v>
      </c>
      <c r="I63" s="28" t="s">
        <v>4</v>
      </c>
      <c r="J63" s="28" t="s">
        <v>14</v>
      </c>
      <c r="K63" s="28">
        <v>3</v>
      </c>
      <c r="L63" s="28">
        <v>3</v>
      </c>
      <c r="M63" s="30"/>
      <c r="N63" s="30"/>
      <c r="O63" s="30"/>
      <c r="P63" s="30"/>
      <c r="Q63" s="28"/>
      <c r="R63" s="71"/>
      <c r="S63" s="63" t="s">
        <v>341</v>
      </c>
      <c r="T63" s="63" t="s">
        <v>267</v>
      </c>
      <c r="U63" s="61" t="s">
        <v>266</v>
      </c>
      <c r="V63" s="61">
        <v>1350</v>
      </c>
      <c r="W63" s="61">
        <v>2100</v>
      </c>
      <c r="X63" s="62">
        <v>1</v>
      </c>
      <c r="Y63" s="26"/>
      <c r="Z63" s="26">
        <v>1</v>
      </c>
      <c r="AA63" s="63" t="s">
        <v>284</v>
      </c>
    </row>
    <row r="64" spans="1:27" ht="25.5" x14ac:dyDescent="0.25">
      <c r="A64" s="10">
        <v>56</v>
      </c>
      <c r="B64" s="48" t="s">
        <v>247</v>
      </c>
      <c r="C64" s="28">
        <v>2</v>
      </c>
      <c r="D64" s="29">
        <f t="shared" ref="D64" si="22">W64-20</f>
        <v>2080</v>
      </c>
      <c r="E64" s="29">
        <f t="shared" ref="E64" si="23">V64-30</f>
        <v>1320</v>
      </c>
      <c r="F64" s="25" t="s">
        <v>22</v>
      </c>
      <c r="G64" s="31">
        <v>900</v>
      </c>
      <c r="H64" s="28" t="s">
        <v>170</v>
      </c>
      <c r="I64" s="28" t="s">
        <v>4</v>
      </c>
      <c r="J64" s="28" t="s">
        <v>14</v>
      </c>
      <c r="K64" s="28">
        <v>3</v>
      </c>
      <c r="L64" s="28">
        <v>3</v>
      </c>
      <c r="M64" s="30"/>
      <c r="N64" s="30"/>
      <c r="O64" s="84"/>
      <c r="P64" s="86"/>
      <c r="Q64" s="87"/>
      <c r="R64" s="71"/>
      <c r="S64" s="85" t="s">
        <v>340</v>
      </c>
      <c r="T64" s="80" t="s">
        <v>288</v>
      </c>
      <c r="U64" s="61" t="s">
        <v>268</v>
      </c>
      <c r="V64" s="61">
        <v>1350</v>
      </c>
      <c r="W64" s="61">
        <v>2100</v>
      </c>
      <c r="X64" s="26">
        <v>2</v>
      </c>
      <c r="Y64" s="26"/>
      <c r="Z64" s="27">
        <v>2</v>
      </c>
      <c r="AA64" s="63" t="s">
        <v>284</v>
      </c>
    </row>
    <row r="65" spans="1:27" ht="25.5" x14ac:dyDescent="0.25">
      <c r="A65" s="10">
        <v>57</v>
      </c>
      <c r="B65" s="48" t="s">
        <v>247</v>
      </c>
      <c r="C65" s="28">
        <v>1</v>
      </c>
      <c r="D65" s="29">
        <f t="shared" si="2"/>
        <v>2080</v>
      </c>
      <c r="E65" s="29">
        <f t="shared" si="3"/>
        <v>1320</v>
      </c>
      <c r="F65" s="25" t="s">
        <v>23</v>
      </c>
      <c r="G65" s="31">
        <v>900</v>
      </c>
      <c r="H65" s="28" t="s">
        <v>170</v>
      </c>
      <c r="I65" s="28" t="s">
        <v>4</v>
      </c>
      <c r="J65" s="28" t="s">
        <v>14</v>
      </c>
      <c r="K65" s="28">
        <v>3</v>
      </c>
      <c r="L65" s="28">
        <v>3</v>
      </c>
      <c r="M65" s="30"/>
      <c r="N65" s="30"/>
      <c r="O65" s="84"/>
      <c r="P65" s="30"/>
      <c r="Q65" s="28"/>
      <c r="R65" s="71"/>
      <c r="S65" s="85" t="s">
        <v>339</v>
      </c>
      <c r="T65" s="63" t="s">
        <v>267</v>
      </c>
      <c r="U65" s="61" t="s">
        <v>268</v>
      </c>
      <c r="V65" s="61">
        <v>1350</v>
      </c>
      <c r="W65" s="61">
        <v>2100</v>
      </c>
      <c r="X65" s="26"/>
      <c r="Y65" s="26">
        <v>1</v>
      </c>
      <c r="Z65" s="27">
        <v>1</v>
      </c>
      <c r="AA65" s="63" t="s">
        <v>284</v>
      </c>
    </row>
    <row r="66" spans="1:27" ht="51" x14ac:dyDescent="0.25">
      <c r="A66" s="10">
        <v>58</v>
      </c>
      <c r="B66" s="48" t="s">
        <v>247</v>
      </c>
      <c r="C66" s="28">
        <v>1</v>
      </c>
      <c r="D66" s="29">
        <f t="shared" si="2"/>
        <v>2080</v>
      </c>
      <c r="E66" s="29">
        <f t="shared" si="3"/>
        <v>980</v>
      </c>
      <c r="F66" s="28" t="s">
        <v>23</v>
      </c>
      <c r="G66" s="29"/>
      <c r="H66" s="28" t="s">
        <v>170</v>
      </c>
      <c r="I66" s="28" t="s">
        <v>4</v>
      </c>
      <c r="J66" s="28" t="s">
        <v>14</v>
      </c>
      <c r="K66" s="28"/>
      <c r="L66" s="28">
        <v>2</v>
      </c>
      <c r="M66" s="30"/>
      <c r="N66" s="30"/>
      <c r="O66" s="30"/>
      <c r="P66" s="30"/>
      <c r="Q66" s="87"/>
      <c r="R66" s="71"/>
      <c r="S66" s="68" t="s">
        <v>338</v>
      </c>
      <c r="T66" s="68" t="s">
        <v>289</v>
      </c>
      <c r="U66" s="26" t="s">
        <v>268</v>
      </c>
      <c r="V66" s="26">
        <v>1010</v>
      </c>
      <c r="W66" s="26">
        <v>2100</v>
      </c>
      <c r="X66" s="26"/>
      <c r="Y66" s="62">
        <v>1</v>
      </c>
      <c r="Z66" s="26">
        <f>Y66+X66</f>
        <v>1</v>
      </c>
      <c r="AA66" s="63"/>
    </row>
    <row r="67" spans="1:27" ht="51" x14ac:dyDescent="0.25">
      <c r="A67" s="10">
        <v>59</v>
      </c>
      <c r="B67" s="51" t="s">
        <v>1</v>
      </c>
      <c r="C67" s="28">
        <v>2</v>
      </c>
      <c r="D67" s="29">
        <f t="shared" si="2"/>
        <v>2080</v>
      </c>
      <c r="E67" s="29">
        <f t="shared" si="3"/>
        <v>980</v>
      </c>
      <c r="F67" s="28" t="s">
        <v>22</v>
      </c>
      <c r="G67" s="29"/>
      <c r="H67" s="28" t="s">
        <v>170</v>
      </c>
      <c r="I67" s="28" t="s">
        <v>4</v>
      </c>
      <c r="J67" s="28" t="s">
        <v>14</v>
      </c>
      <c r="K67" s="28">
        <v>2</v>
      </c>
      <c r="L67" s="28"/>
      <c r="M67" s="30"/>
      <c r="N67" s="30"/>
      <c r="O67" s="30"/>
      <c r="P67" s="86"/>
      <c r="Q67" s="87"/>
      <c r="R67" s="71"/>
      <c r="S67" s="63" t="s">
        <v>337</v>
      </c>
      <c r="T67" s="63" t="s">
        <v>289</v>
      </c>
      <c r="U67" s="61" t="s">
        <v>266</v>
      </c>
      <c r="V67" s="61">
        <v>1010</v>
      </c>
      <c r="W67" s="61">
        <v>2100</v>
      </c>
      <c r="X67" s="26">
        <v>2</v>
      </c>
      <c r="Y67" s="26"/>
      <c r="Z67" s="26">
        <v>2</v>
      </c>
      <c r="AA67" s="63"/>
    </row>
    <row r="68" spans="1:27" ht="25.5" x14ac:dyDescent="0.25">
      <c r="A68" s="10">
        <v>60</v>
      </c>
      <c r="B68" s="48" t="s">
        <v>247</v>
      </c>
      <c r="C68" s="28">
        <v>1</v>
      </c>
      <c r="D68" s="29">
        <f t="shared" si="2"/>
        <v>2080</v>
      </c>
      <c r="E68" s="29">
        <f t="shared" si="3"/>
        <v>1380</v>
      </c>
      <c r="F68" s="28" t="s">
        <v>23</v>
      </c>
      <c r="G68" s="31">
        <v>900</v>
      </c>
      <c r="H68" s="28" t="s">
        <v>170</v>
      </c>
      <c r="I68" s="28" t="s">
        <v>4</v>
      </c>
      <c r="J68" s="28" t="s">
        <v>14</v>
      </c>
      <c r="K68" s="28">
        <v>3</v>
      </c>
      <c r="L68" s="28">
        <v>3</v>
      </c>
      <c r="M68" s="30"/>
      <c r="N68" s="30"/>
      <c r="O68" s="84"/>
      <c r="P68" s="86"/>
      <c r="Q68" s="87"/>
      <c r="R68" s="71"/>
      <c r="S68" s="85" t="s">
        <v>336</v>
      </c>
      <c r="T68" s="80" t="s">
        <v>288</v>
      </c>
      <c r="U68" s="61" t="s">
        <v>268</v>
      </c>
      <c r="V68" s="61">
        <v>1410</v>
      </c>
      <c r="W68" s="61">
        <v>2100</v>
      </c>
      <c r="X68" s="26"/>
      <c r="Y68" s="62">
        <v>1</v>
      </c>
      <c r="Z68" s="26">
        <v>1</v>
      </c>
      <c r="AA68" s="63" t="s">
        <v>284</v>
      </c>
    </row>
    <row r="69" spans="1:27" ht="25.5" x14ac:dyDescent="0.25">
      <c r="A69" s="10">
        <v>61</v>
      </c>
      <c r="B69" s="48" t="s">
        <v>247</v>
      </c>
      <c r="C69" s="28">
        <v>1</v>
      </c>
      <c r="D69" s="29">
        <f t="shared" si="2"/>
        <v>2080</v>
      </c>
      <c r="E69" s="29">
        <f t="shared" si="3"/>
        <v>1580</v>
      </c>
      <c r="F69" s="28" t="s">
        <v>22</v>
      </c>
      <c r="G69" s="31">
        <v>900</v>
      </c>
      <c r="H69" s="28" t="s">
        <v>170</v>
      </c>
      <c r="I69" s="28" t="s">
        <v>4</v>
      </c>
      <c r="J69" s="28" t="s">
        <v>14</v>
      </c>
      <c r="K69" s="28">
        <v>3</v>
      </c>
      <c r="L69" s="28">
        <v>3</v>
      </c>
      <c r="M69" s="30"/>
      <c r="N69" s="30"/>
      <c r="O69" s="30"/>
      <c r="P69" s="86"/>
      <c r="Q69" s="87"/>
      <c r="R69" s="71"/>
      <c r="S69" s="63" t="s">
        <v>335</v>
      </c>
      <c r="T69" s="63" t="s">
        <v>267</v>
      </c>
      <c r="U69" s="61" t="s">
        <v>268</v>
      </c>
      <c r="V69" s="61">
        <v>1610</v>
      </c>
      <c r="W69" s="61">
        <v>2100</v>
      </c>
      <c r="X69" s="62">
        <v>1</v>
      </c>
      <c r="Y69" s="26"/>
      <c r="Z69" s="26">
        <v>1</v>
      </c>
      <c r="AA69" s="63" t="s">
        <v>284</v>
      </c>
    </row>
    <row r="70" spans="1:27" ht="25.5" x14ac:dyDescent="0.25">
      <c r="A70" s="10">
        <v>62</v>
      </c>
      <c r="B70" s="10" t="s">
        <v>2</v>
      </c>
      <c r="C70" s="28">
        <v>1</v>
      </c>
      <c r="D70" s="29">
        <f t="shared" ref="D70" si="24">W70-20</f>
        <v>2080</v>
      </c>
      <c r="E70" s="29">
        <f t="shared" ref="E70" si="25">V70-30</f>
        <v>1580</v>
      </c>
      <c r="F70" s="25" t="s">
        <v>22</v>
      </c>
      <c r="G70" s="31">
        <v>900</v>
      </c>
      <c r="H70" s="28" t="s">
        <v>170</v>
      </c>
      <c r="I70" s="28" t="s">
        <v>4</v>
      </c>
      <c r="J70" s="28" t="s">
        <v>14</v>
      </c>
      <c r="K70" s="28">
        <v>3</v>
      </c>
      <c r="L70" s="28">
        <v>3</v>
      </c>
      <c r="M70" s="30"/>
      <c r="N70" s="30"/>
      <c r="O70" s="30"/>
      <c r="P70" s="30"/>
      <c r="Q70" s="87"/>
      <c r="R70" s="71"/>
      <c r="S70" s="63" t="s">
        <v>334</v>
      </c>
      <c r="T70" s="63" t="s">
        <v>267</v>
      </c>
      <c r="U70" s="61" t="s">
        <v>266</v>
      </c>
      <c r="V70" s="61">
        <v>1610</v>
      </c>
      <c r="W70" s="61">
        <v>2100</v>
      </c>
      <c r="X70" s="62">
        <v>1</v>
      </c>
      <c r="Y70" s="26"/>
      <c r="Z70" s="27">
        <v>1</v>
      </c>
      <c r="AA70" s="63" t="s">
        <v>284</v>
      </c>
    </row>
    <row r="71" spans="1:27" ht="25.5" x14ac:dyDescent="0.25">
      <c r="A71" s="10">
        <v>63</v>
      </c>
      <c r="B71" s="10" t="s">
        <v>2</v>
      </c>
      <c r="C71" s="28">
        <v>1</v>
      </c>
      <c r="D71" s="29">
        <f t="shared" si="2"/>
        <v>2080</v>
      </c>
      <c r="E71" s="29">
        <f t="shared" si="3"/>
        <v>1580</v>
      </c>
      <c r="F71" s="25" t="s">
        <v>23</v>
      </c>
      <c r="G71" s="31">
        <v>900</v>
      </c>
      <c r="H71" s="28" t="s">
        <v>170</v>
      </c>
      <c r="I71" s="28" t="s">
        <v>4</v>
      </c>
      <c r="J71" s="28" t="s">
        <v>14</v>
      </c>
      <c r="K71" s="28">
        <v>3</v>
      </c>
      <c r="L71" s="28">
        <v>3</v>
      </c>
      <c r="M71" s="30"/>
      <c r="N71" s="30"/>
      <c r="O71" s="30"/>
      <c r="P71" s="30"/>
      <c r="Q71" s="28"/>
      <c r="R71" s="71"/>
      <c r="S71" s="63" t="s">
        <v>333</v>
      </c>
      <c r="T71" s="63" t="s">
        <v>267</v>
      </c>
      <c r="U71" s="61" t="s">
        <v>266</v>
      </c>
      <c r="V71" s="61">
        <v>1610</v>
      </c>
      <c r="W71" s="61">
        <v>2100</v>
      </c>
      <c r="X71" s="62"/>
      <c r="Y71" s="26">
        <v>1</v>
      </c>
      <c r="Z71" s="27">
        <v>1</v>
      </c>
      <c r="AA71" s="63" t="s">
        <v>284</v>
      </c>
    </row>
    <row r="72" spans="1:27" ht="51" x14ac:dyDescent="0.25">
      <c r="A72" s="10">
        <v>64</v>
      </c>
      <c r="B72" s="10" t="s">
        <v>1</v>
      </c>
      <c r="C72" s="28">
        <v>1</v>
      </c>
      <c r="D72" s="29">
        <f t="shared" si="2"/>
        <v>2080</v>
      </c>
      <c r="E72" s="29">
        <f t="shared" si="3"/>
        <v>780</v>
      </c>
      <c r="F72" s="28" t="s">
        <v>23</v>
      </c>
      <c r="G72" s="29"/>
      <c r="H72" s="28" t="s">
        <v>170</v>
      </c>
      <c r="I72" s="28" t="s">
        <v>4</v>
      </c>
      <c r="J72" s="28" t="s">
        <v>14</v>
      </c>
      <c r="K72" s="28"/>
      <c r="L72" s="28">
        <v>2</v>
      </c>
      <c r="M72" s="30"/>
      <c r="N72" s="30"/>
      <c r="O72" s="30"/>
      <c r="P72" s="30"/>
      <c r="Q72" s="87"/>
      <c r="R72" s="71"/>
      <c r="S72" s="63" t="s">
        <v>332</v>
      </c>
      <c r="T72" s="63" t="s">
        <v>289</v>
      </c>
      <c r="U72" s="61" t="s">
        <v>266</v>
      </c>
      <c r="V72" s="61">
        <v>810</v>
      </c>
      <c r="W72" s="61">
        <v>2100</v>
      </c>
      <c r="X72" s="26"/>
      <c r="Y72" s="62">
        <v>1</v>
      </c>
      <c r="Z72" s="26">
        <v>1</v>
      </c>
      <c r="AA72" s="63"/>
    </row>
    <row r="73" spans="1:27" ht="25.5" x14ac:dyDescent="0.25">
      <c r="A73" s="10">
        <v>65</v>
      </c>
      <c r="B73" s="10" t="s">
        <v>2</v>
      </c>
      <c r="C73" s="28">
        <v>1</v>
      </c>
      <c r="D73" s="29">
        <f t="shared" ref="D73" si="26">W73-20</f>
        <v>2080</v>
      </c>
      <c r="E73" s="29">
        <f t="shared" ref="E73" si="27">V73-30</f>
        <v>1420</v>
      </c>
      <c r="F73" s="25" t="s">
        <v>22</v>
      </c>
      <c r="G73" s="31">
        <v>900</v>
      </c>
      <c r="H73" s="28" t="s">
        <v>170</v>
      </c>
      <c r="I73" s="28" t="s">
        <v>4</v>
      </c>
      <c r="J73" s="28" t="s">
        <v>14</v>
      </c>
      <c r="K73" s="28">
        <v>3</v>
      </c>
      <c r="L73" s="28">
        <v>3</v>
      </c>
      <c r="M73" s="30"/>
      <c r="N73" s="83"/>
      <c r="O73" s="30"/>
      <c r="P73" s="30"/>
      <c r="Q73" s="87"/>
      <c r="R73" s="71"/>
      <c r="S73" s="63" t="s">
        <v>331</v>
      </c>
      <c r="T73" s="63" t="s">
        <v>267</v>
      </c>
      <c r="U73" s="61" t="s">
        <v>266</v>
      </c>
      <c r="V73" s="61">
        <v>1450</v>
      </c>
      <c r="W73" s="61">
        <v>2100</v>
      </c>
      <c r="X73" s="62">
        <v>1</v>
      </c>
      <c r="Y73" s="26"/>
      <c r="Z73" s="27">
        <v>1</v>
      </c>
      <c r="AA73" s="63" t="s">
        <v>284</v>
      </c>
    </row>
    <row r="74" spans="1:27" ht="25.5" x14ac:dyDescent="0.25">
      <c r="A74" s="10">
        <v>66</v>
      </c>
      <c r="B74" s="10" t="s">
        <v>2</v>
      </c>
      <c r="C74" s="28">
        <v>3</v>
      </c>
      <c r="D74" s="29">
        <f t="shared" si="2"/>
        <v>2080</v>
      </c>
      <c r="E74" s="29">
        <f t="shared" si="3"/>
        <v>1420</v>
      </c>
      <c r="F74" s="25" t="s">
        <v>23</v>
      </c>
      <c r="G74" s="31">
        <v>900</v>
      </c>
      <c r="H74" s="28" t="s">
        <v>170</v>
      </c>
      <c r="I74" s="28" t="s">
        <v>4</v>
      </c>
      <c r="J74" s="28" t="s">
        <v>14</v>
      </c>
      <c r="K74" s="28">
        <v>3</v>
      </c>
      <c r="L74" s="28">
        <v>3</v>
      </c>
      <c r="M74" s="30"/>
      <c r="N74" s="30"/>
      <c r="O74" s="30"/>
      <c r="P74" s="30"/>
      <c r="Q74" s="28"/>
      <c r="R74" s="71"/>
      <c r="S74" s="63" t="s">
        <v>330</v>
      </c>
      <c r="T74" s="63" t="s">
        <v>267</v>
      </c>
      <c r="U74" s="61" t="s">
        <v>266</v>
      </c>
      <c r="V74" s="61">
        <v>1450</v>
      </c>
      <c r="W74" s="61">
        <v>2100</v>
      </c>
      <c r="X74" s="62"/>
      <c r="Y74" s="26">
        <v>3</v>
      </c>
      <c r="Z74" s="27">
        <v>3</v>
      </c>
      <c r="AA74" s="63" t="s">
        <v>284</v>
      </c>
    </row>
    <row r="75" spans="1:27" ht="51" x14ac:dyDescent="0.25">
      <c r="A75" s="10">
        <v>67</v>
      </c>
      <c r="B75" s="10" t="s">
        <v>1</v>
      </c>
      <c r="C75" s="28">
        <v>5</v>
      </c>
      <c r="D75" s="29">
        <f t="shared" si="2"/>
        <v>2080</v>
      </c>
      <c r="E75" s="29">
        <f t="shared" si="3"/>
        <v>880</v>
      </c>
      <c r="F75" s="28" t="s">
        <v>23</v>
      </c>
      <c r="G75" s="29"/>
      <c r="H75" s="28" t="s">
        <v>170</v>
      </c>
      <c r="I75" s="28" t="s">
        <v>4</v>
      </c>
      <c r="J75" s="28" t="s">
        <v>14</v>
      </c>
      <c r="K75" s="28"/>
      <c r="L75" s="28">
        <v>2</v>
      </c>
      <c r="M75" s="30"/>
      <c r="N75" s="30"/>
      <c r="O75" s="30"/>
      <c r="P75" s="86"/>
      <c r="Q75" s="87"/>
      <c r="R75" s="71"/>
      <c r="S75" s="63" t="s">
        <v>329</v>
      </c>
      <c r="T75" s="63" t="s">
        <v>289</v>
      </c>
      <c r="U75" s="61" t="s">
        <v>266</v>
      </c>
      <c r="V75" s="61">
        <v>910</v>
      </c>
      <c r="W75" s="61">
        <v>2100</v>
      </c>
      <c r="X75" s="26"/>
      <c r="Y75" s="26">
        <v>5</v>
      </c>
      <c r="Z75" s="61">
        <v>5</v>
      </c>
      <c r="AA75" s="63"/>
    </row>
    <row r="76" spans="1:27" ht="25.5" x14ac:dyDescent="0.25">
      <c r="A76" s="10">
        <v>68</v>
      </c>
      <c r="B76" s="10" t="s">
        <v>1</v>
      </c>
      <c r="C76" s="28">
        <v>2</v>
      </c>
      <c r="D76" s="29">
        <f t="shared" si="2"/>
        <v>2080</v>
      </c>
      <c r="E76" s="29">
        <f t="shared" si="3"/>
        <v>1180</v>
      </c>
      <c r="F76" s="28" t="s">
        <v>23</v>
      </c>
      <c r="G76" s="31">
        <v>900</v>
      </c>
      <c r="H76" s="28" t="s">
        <v>170</v>
      </c>
      <c r="I76" s="28" t="s">
        <v>4</v>
      </c>
      <c r="J76" s="28" t="s">
        <v>14</v>
      </c>
      <c r="K76" s="28">
        <v>2</v>
      </c>
      <c r="L76" s="28">
        <v>2</v>
      </c>
      <c r="M76" s="30"/>
      <c r="N76" s="30"/>
      <c r="O76" s="30"/>
      <c r="P76" s="30"/>
      <c r="Q76" s="87"/>
      <c r="R76" s="71"/>
      <c r="S76" s="63" t="s">
        <v>328</v>
      </c>
      <c r="T76" s="63" t="s">
        <v>267</v>
      </c>
      <c r="U76" s="61" t="s">
        <v>266</v>
      </c>
      <c r="V76" s="61">
        <v>1210</v>
      </c>
      <c r="W76" s="61">
        <v>2100</v>
      </c>
      <c r="X76" s="26"/>
      <c r="Y76" s="26">
        <v>2</v>
      </c>
      <c r="Z76" s="61">
        <v>2</v>
      </c>
      <c r="AA76" s="63" t="s">
        <v>284</v>
      </c>
    </row>
    <row r="77" spans="1:27" x14ac:dyDescent="0.25">
      <c r="A77" s="10">
        <v>69</v>
      </c>
      <c r="B77" s="10" t="s">
        <v>1</v>
      </c>
      <c r="C77" s="28">
        <v>1</v>
      </c>
      <c r="D77" s="29">
        <f t="shared" si="2"/>
        <v>2080</v>
      </c>
      <c r="E77" s="29">
        <f t="shared" si="3"/>
        <v>1180</v>
      </c>
      <c r="F77" s="28" t="s">
        <v>23</v>
      </c>
      <c r="G77" s="29"/>
      <c r="H77" s="28" t="s">
        <v>170</v>
      </c>
      <c r="I77" s="28" t="s">
        <v>4</v>
      </c>
      <c r="J77" s="28" t="s">
        <v>14</v>
      </c>
      <c r="K77" s="28">
        <v>2</v>
      </c>
      <c r="L77" s="28">
        <v>2</v>
      </c>
      <c r="M77" s="30"/>
      <c r="N77" s="30"/>
      <c r="O77" s="30"/>
      <c r="P77" s="86"/>
      <c r="Q77" s="87"/>
      <c r="R77" s="71"/>
      <c r="S77" s="63" t="s">
        <v>327</v>
      </c>
      <c r="T77" s="63" t="s">
        <v>267</v>
      </c>
      <c r="U77" s="61" t="s">
        <v>266</v>
      </c>
      <c r="V77" s="61">
        <v>1210</v>
      </c>
      <c r="W77" s="61">
        <v>2100</v>
      </c>
      <c r="X77" s="26"/>
      <c r="Y77" s="62">
        <v>1</v>
      </c>
      <c r="Z77" s="26">
        <v>1</v>
      </c>
      <c r="AA77" s="63" t="s">
        <v>287</v>
      </c>
    </row>
    <row r="78" spans="1:27" ht="25.5" x14ac:dyDescent="0.25">
      <c r="A78" s="10">
        <v>70</v>
      </c>
      <c r="B78" s="10" t="s">
        <v>2</v>
      </c>
      <c r="C78" s="28">
        <v>1</v>
      </c>
      <c r="D78" s="29">
        <f t="shared" si="2"/>
        <v>2080</v>
      </c>
      <c r="E78" s="29">
        <f t="shared" si="3"/>
        <v>1320</v>
      </c>
      <c r="F78" s="28" t="s">
        <v>22</v>
      </c>
      <c r="G78" s="31">
        <v>900</v>
      </c>
      <c r="H78" s="28" t="s">
        <v>170</v>
      </c>
      <c r="I78" s="28" t="s">
        <v>4</v>
      </c>
      <c r="J78" s="28" t="s">
        <v>14</v>
      </c>
      <c r="K78" s="28">
        <v>3</v>
      </c>
      <c r="L78" s="28">
        <v>3</v>
      </c>
      <c r="M78" s="30"/>
      <c r="N78" s="30"/>
      <c r="O78" s="30"/>
      <c r="P78" s="30"/>
      <c r="Q78" s="28"/>
      <c r="R78" s="71"/>
      <c r="S78" s="63" t="s">
        <v>326</v>
      </c>
      <c r="T78" s="63" t="s">
        <v>267</v>
      </c>
      <c r="U78" s="61" t="s">
        <v>266</v>
      </c>
      <c r="V78" s="61">
        <v>1350</v>
      </c>
      <c r="W78" s="61">
        <v>2100</v>
      </c>
      <c r="X78" s="62">
        <v>1</v>
      </c>
      <c r="Y78" s="26"/>
      <c r="Z78" s="61">
        <v>1</v>
      </c>
      <c r="AA78" s="63" t="s">
        <v>284</v>
      </c>
    </row>
    <row r="79" spans="1:27" ht="25.5" x14ac:dyDescent="0.25">
      <c r="A79" s="10">
        <v>71</v>
      </c>
      <c r="B79" s="48" t="s">
        <v>247</v>
      </c>
      <c r="C79" s="28">
        <v>3</v>
      </c>
      <c r="D79" s="29">
        <f t="shared" si="2"/>
        <v>2080</v>
      </c>
      <c r="E79" s="29">
        <f t="shared" si="3"/>
        <v>1320</v>
      </c>
      <c r="F79" s="28" t="s">
        <v>22</v>
      </c>
      <c r="G79" s="31">
        <v>900</v>
      </c>
      <c r="H79" s="28" t="s">
        <v>170</v>
      </c>
      <c r="I79" s="28" t="s">
        <v>4</v>
      </c>
      <c r="J79" s="28" t="s">
        <v>14</v>
      </c>
      <c r="K79" s="28">
        <v>3</v>
      </c>
      <c r="L79" s="28">
        <v>3</v>
      </c>
      <c r="M79" s="30"/>
      <c r="N79" s="30"/>
      <c r="O79" s="30"/>
      <c r="P79" s="86"/>
      <c r="Q79" s="87"/>
      <c r="R79" s="71"/>
      <c r="S79" s="63" t="s">
        <v>325</v>
      </c>
      <c r="T79" s="80" t="s">
        <v>288</v>
      </c>
      <c r="U79" s="61" t="s">
        <v>268</v>
      </c>
      <c r="V79" s="61">
        <v>1350</v>
      </c>
      <c r="W79" s="61">
        <v>2100</v>
      </c>
      <c r="X79" s="26">
        <v>3</v>
      </c>
      <c r="Y79" s="26"/>
      <c r="Z79" s="61">
        <v>3</v>
      </c>
      <c r="AA79" s="63" t="s">
        <v>284</v>
      </c>
    </row>
    <row r="80" spans="1:27" ht="25.5" x14ac:dyDescent="0.25">
      <c r="A80" s="10">
        <v>72</v>
      </c>
      <c r="B80" s="10" t="s">
        <v>2</v>
      </c>
      <c r="C80" s="28">
        <v>2</v>
      </c>
      <c r="D80" s="29">
        <f t="shared" si="2"/>
        <v>2080</v>
      </c>
      <c r="E80" s="29">
        <f t="shared" si="3"/>
        <v>1320</v>
      </c>
      <c r="F80" s="28" t="s">
        <v>22</v>
      </c>
      <c r="G80" s="31">
        <v>900</v>
      </c>
      <c r="H80" s="28" t="s">
        <v>170</v>
      </c>
      <c r="I80" s="28" t="s">
        <v>4</v>
      </c>
      <c r="J80" s="28" t="s">
        <v>14</v>
      </c>
      <c r="K80" s="28">
        <v>3</v>
      </c>
      <c r="L80" s="28">
        <v>3</v>
      </c>
      <c r="M80" s="30"/>
      <c r="N80" s="30"/>
      <c r="O80" s="30"/>
      <c r="P80" s="86"/>
      <c r="Q80" s="87"/>
      <c r="R80" s="71"/>
      <c r="S80" s="63" t="s">
        <v>324</v>
      </c>
      <c r="T80" s="63" t="s">
        <v>267</v>
      </c>
      <c r="U80" s="61" t="s">
        <v>266</v>
      </c>
      <c r="V80" s="61">
        <v>1350</v>
      </c>
      <c r="W80" s="61">
        <v>2100</v>
      </c>
      <c r="X80" s="26">
        <v>2</v>
      </c>
      <c r="Y80" s="26"/>
      <c r="Z80" s="61">
        <v>2</v>
      </c>
      <c r="AA80" s="63" t="s">
        <v>284</v>
      </c>
    </row>
    <row r="81" spans="1:27" ht="51" x14ac:dyDescent="0.25">
      <c r="A81" s="10">
        <v>73</v>
      </c>
      <c r="B81" s="49" t="s">
        <v>1</v>
      </c>
      <c r="C81" s="28">
        <v>1</v>
      </c>
      <c r="D81" s="29">
        <f t="shared" si="2"/>
        <v>2080</v>
      </c>
      <c r="E81" s="29">
        <f t="shared" si="3"/>
        <v>980</v>
      </c>
      <c r="F81" s="28" t="s">
        <v>22</v>
      </c>
      <c r="G81" s="29"/>
      <c r="H81" s="28" t="s">
        <v>170</v>
      </c>
      <c r="I81" s="28" t="s">
        <v>4</v>
      </c>
      <c r="J81" s="28" t="s">
        <v>14</v>
      </c>
      <c r="K81" s="28">
        <v>2</v>
      </c>
      <c r="L81" s="28"/>
      <c r="M81" s="30"/>
      <c r="N81" s="30"/>
      <c r="O81" s="30"/>
      <c r="P81" s="30"/>
      <c r="Q81" s="87"/>
      <c r="R81" s="71"/>
      <c r="S81" s="63" t="s">
        <v>323</v>
      </c>
      <c r="T81" s="63" t="s">
        <v>289</v>
      </c>
      <c r="U81" s="61" t="s">
        <v>266</v>
      </c>
      <c r="V81" s="61">
        <v>1010</v>
      </c>
      <c r="W81" s="61">
        <v>2100</v>
      </c>
      <c r="X81" s="62">
        <v>1</v>
      </c>
      <c r="Y81" s="26"/>
      <c r="Z81" s="61">
        <v>1</v>
      </c>
      <c r="AA81" s="63"/>
    </row>
    <row r="82" spans="1:27" ht="51" x14ac:dyDescent="0.25">
      <c r="A82" s="10">
        <v>74</v>
      </c>
      <c r="B82" s="49" t="s">
        <v>1</v>
      </c>
      <c r="C82" s="28">
        <v>2</v>
      </c>
      <c r="D82" s="29">
        <f t="shared" si="2"/>
        <v>2080</v>
      </c>
      <c r="E82" s="29">
        <f t="shared" si="3"/>
        <v>980</v>
      </c>
      <c r="F82" s="28" t="s">
        <v>22</v>
      </c>
      <c r="G82" s="29"/>
      <c r="H82" s="28" t="s">
        <v>170</v>
      </c>
      <c r="I82" s="28" t="s">
        <v>4</v>
      </c>
      <c r="J82" s="28" t="s">
        <v>14</v>
      </c>
      <c r="K82" s="28">
        <v>2</v>
      </c>
      <c r="L82" s="28"/>
      <c r="M82" s="30"/>
      <c r="N82" s="30"/>
      <c r="O82" s="30"/>
      <c r="P82" s="86"/>
      <c r="Q82" s="87"/>
      <c r="R82" s="71"/>
      <c r="S82" s="63" t="s">
        <v>322</v>
      </c>
      <c r="T82" s="63" t="s">
        <v>289</v>
      </c>
      <c r="U82" s="61" t="s">
        <v>266</v>
      </c>
      <c r="V82" s="61">
        <v>1010</v>
      </c>
      <c r="W82" s="61">
        <v>2100</v>
      </c>
      <c r="X82" s="26">
        <v>2</v>
      </c>
      <c r="Y82" s="26"/>
      <c r="Z82" s="61">
        <v>2</v>
      </c>
      <c r="AA82" s="63"/>
    </row>
    <row r="83" spans="1:27" ht="25.5" x14ac:dyDescent="0.25">
      <c r="A83" s="10">
        <v>75</v>
      </c>
      <c r="B83" s="10" t="s">
        <v>2</v>
      </c>
      <c r="C83" s="28">
        <v>1</v>
      </c>
      <c r="D83" s="29">
        <f t="shared" ref="D83" si="28">W83-20</f>
        <v>2080</v>
      </c>
      <c r="E83" s="29">
        <f t="shared" ref="E83" si="29">V83-30</f>
        <v>1580</v>
      </c>
      <c r="F83" s="25" t="s">
        <v>22</v>
      </c>
      <c r="G83" s="31">
        <v>900</v>
      </c>
      <c r="H83" s="28" t="s">
        <v>170</v>
      </c>
      <c r="I83" s="28" t="s">
        <v>4</v>
      </c>
      <c r="J83" s="28" t="s">
        <v>14</v>
      </c>
      <c r="K83" s="28">
        <v>3</v>
      </c>
      <c r="L83" s="28">
        <v>3</v>
      </c>
      <c r="M83" s="30"/>
      <c r="N83" s="30"/>
      <c r="O83" s="30"/>
      <c r="P83" s="30"/>
      <c r="Q83" s="87"/>
      <c r="R83" s="71"/>
      <c r="S83" s="63" t="s">
        <v>321</v>
      </c>
      <c r="T83" s="63" t="s">
        <v>267</v>
      </c>
      <c r="U83" s="61" t="s">
        <v>266</v>
      </c>
      <c r="V83" s="61">
        <v>1610</v>
      </c>
      <c r="W83" s="61">
        <v>2100</v>
      </c>
      <c r="X83" s="62">
        <v>1</v>
      </c>
      <c r="Y83" s="26"/>
      <c r="Z83" s="27">
        <v>1</v>
      </c>
      <c r="AA83" s="63" t="s">
        <v>284</v>
      </c>
    </row>
    <row r="84" spans="1:27" ht="25.5" x14ac:dyDescent="0.25">
      <c r="A84" s="10">
        <v>76</v>
      </c>
      <c r="B84" s="10" t="s">
        <v>2</v>
      </c>
      <c r="C84" s="28">
        <v>1</v>
      </c>
      <c r="D84" s="29">
        <f t="shared" si="2"/>
        <v>2080</v>
      </c>
      <c r="E84" s="29">
        <f t="shared" si="3"/>
        <v>1580</v>
      </c>
      <c r="F84" s="25" t="s">
        <v>23</v>
      </c>
      <c r="G84" s="31">
        <v>900</v>
      </c>
      <c r="H84" s="28" t="s">
        <v>170</v>
      </c>
      <c r="I84" s="28" t="s">
        <v>4</v>
      </c>
      <c r="J84" s="28" t="s">
        <v>14</v>
      </c>
      <c r="K84" s="28">
        <v>3</v>
      </c>
      <c r="L84" s="28">
        <v>3</v>
      </c>
      <c r="M84" s="30"/>
      <c r="N84" s="30"/>
      <c r="O84" s="30"/>
      <c r="P84" s="30"/>
      <c r="Q84" s="28"/>
      <c r="R84" s="71"/>
      <c r="S84" s="63" t="s">
        <v>320</v>
      </c>
      <c r="T84" s="63" t="s">
        <v>267</v>
      </c>
      <c r="U84" s="61" t="s">
        <v>266</v>
      </c>
      <c r="V84" s="61">
        <v>1610</v>
      </c>
      <c r="W84" s="61">
        <v>2100</v>
      </c>
      <c r="X84" s="62"/>
      <c r="Y84" s="26">
        <v>1</v>
      </c>
      <c r="Z84" s="27">
        <v>1</v>
      </c>
      <c r="AA84" s="63" t="s">
        <v>284</v>
      </c>
    </row>
    <row r="85" spans="1:27" ht="51" x14ac:dyDescent="0.25">
      <c r="A85" s="10">
        <v>77</v>
      </c>
      <c r="B85" s="10" t="s">
        <v>1</v>
      </c>
      <c r="C85" s="28">
        <v>1</v>
      </c>
      <c r="D85" s="29">
        <f t="shared" si="2"/>
        <v>2080</v>
      </c>
      <c r="E85" s="29">
        <f t="shared" si="3"/>
        <v>780</v>
      </c>
      <c r="F85" s="28" t="s">
        <v>23</v>
      </c>
      <c r="G85" s="29"/>
      <c r="H85" s="28" t="s">
        <v>170</v>
      </c>
      <c r="I85" s="28" t="s">
        <v>4</v>
      </c>
      <c r="J85" s="28" t="s">
        <v>14</v>
      </c>
      <c r="K85" s="28"/>
      <c r="L85" s="28">
        <v>2</v>
      </c>
      <c r="M85" s="30"/>
      <c r="N85" s="30"/>
      <c r="O85" s="30"/>
      <c r="P85" s="30"/>
      <c r="Q85" s="87"/>
      <c r="R85" s="71"/>
      <c r="S85" s="63" t="s">
        <v>319</v>
      </c>
      <c r="T85" s="63" t="s">
        <v>289</v>
      </c>
      <c r="U85" s="61" t="s">
        <v>266</v>
      </c>
      <c r="V85" s="61">
        <v>810</v>
      </c>
      <c r="W85" s="61">
        <v>2100</v>
      </c>
      <c r="X85" s="26"/>
      <c r="Y85" s="62">
        <v>1</v>
      </c>
      <c r="Z85" s="61">
        <v>1</v>
      </c>
      <c r="AA85" s="63"/>
    </row>
    <row r="86" spans="1:27" ht="25.5" x14ac:dyDescent="0.25">
      <c r="A86" s="10">
        <v>78</v>
      </c>
      <c r="B86" s="48" t="s">
        <v>247</v>
      </c>
      <c r="C86" s="28">
        <v>2</v>
      </c>
      <c r="D86" s="29">
        <f t="shared" si="2"/>
        <v>2080</v>
      </c>
      <c r="E86" s="29">
        <f t="shared" si="3"/>
        <v>980</v>
      </c>
      <c r="F86" s="28" t="s">
        <v>22</v>
      </c>
      <c r="G86" s="29"/>
      <c r="H86" s="28" t="s">
        <v>170</v>
      </c>
      <c r="I86" s="28" t="s">
        <v>4</v>
      </c>
      <c r="J86" s="28" t="s">
        <v>227</v>
      </c>
      <c r="K86" s="28">
        <v>2</v>
      </c>
      <c r="L86" s="28"/>
      <c r="M86" s="30"/>
      <c r="N86" s="30"/>
      <c r="O86" s="30"/>
      <c r="P86" s="86"/>
      <c r="Q86" s="28"/>
      <c r="R86" s="71"/>
      <c r="S86" s="80" t="s">
        <v>318</v>
      </c>
      <c r="T86" s="63" t="s">
        <v>280</v>
      </c>
      <c r="U86" s="61" t="s">
        <v>268</v>
      </c>
      <c r="V86" s="61">
        <v>1010</v>
      </c>
      <c r="W86" s="61">
        <v>2100</v>
      </c>
      <c r="X86" s="26">
        <v>2</v>
      </c>
      <c r="Y86" s="26"/>
      <c r="Z86" s="26">
        <v>2</v>
      </c>
      <c r="AA86" s="63"/>
    </row>
    <row r="87" spans="1:27" ht="25.5" x14ac:dyDescent="0.25">
      <c r="A87" s="10">
        <v>79</v>
      </c>
      <c r="B87" s="48" t="s">
        <v>247</v>
      </c>
      <c r="C87" s="28">
        <v>1</v>
      </c>
      <c r="D87" s="29">
        <f t="shared" ref="D87:D89" si="30">W87-20</f>
        <v>2080</v>
      </c>
      <c r="E87" s="29">
        <f t="shared" ref="E87:E89" si="31">V87-30</f>
        <v>1320</v>
      </c>
      <c r="F87" s="25" t="s">
        <v>22</v>
      </c>
      <c r="G87" s="31">
        <v>900</v>
      </c>
      <c r="H87" s="28" t="s">
        <v>170</v>
      </c>
      <c r="I87" s="28" t="s">
        <v>4</v>
      </c>
      <c r="J87" s="28" t="s">
        <v>227</v>
      </c>
      <c r="K87" s="28">
        <v>3</v>
      </c>
      <c r="L87" s="28">
        <v>3</v>
      </c>
      <c r="M87" s="30"/>
      <c r="N87" s="30"/>
      <c r="O87" s="30"/>
      <c r="P87" s="86"/>
      <c r="Q87" s="28"/>
      <c r="R87" s="71"/>
      <c r="S87" s="80" t="s">
        <v>317</v>
      </c>
      <c r="T87" s="63" t="s">
        <v>281</v>
      </c>
      <c r="U87" s="61" t="s">
        <v>268</v>
      </c>
      <c r="V87" s="61">
        <v>1350</v>
      </c>
      <c r="W87" s="61">
        <v>2100</v>
      </c>
      <c r="X87" s="26"/>
      <c r="Y87" s="62">
        <v>1</v>
      </c>
      <c r="Z87" s="26">
        <v>1</v>
      </c>
      <c r="AA87" s="63" t="s">
        <v>284</v>
      </c>
    </row>
    <row r="88" spans="1:27" ht="25.5" x14ac:dyDescent="0.25">
      <c r="A88" s="10">
        <v>80</v>
      </c>
      <c r="B88" s="48" t="s">
        <v>247</v>
      </c>
      <c r="C88" s="28">
        <v>1</v>
      </c>
      <c r="D88" s="29">
        <f t="shared" ref="D88" si="32">W88-20</f>
        <v>2080</v>
      </c>
      <c r="E88" s="29">
        <f t="shared" ref="E88" si="33">V88-30</f>
        <v>1070</v>
      </c>
      <c r="F88" s="25" t="s">
        <v>23</v>
      </c>
      <c r="G88" s="29"/>
      <c r="H88" s="28" t="s">
        <v>170</v>
      </c>
      <c r="I88" s="28" t="s">
        <v>4</v>
      </c>
      <c r="J88" s="28" t="s">
        <v>227</v>
      </c>
      <c r="K88" s="28"/>
      <c r="L88" s="28">
        <v>3</v>
      </c>
      <c r="M88" s="30"/>
      <c r="N88" s="30"/>
      <c r="O88" s="30"/>
      <c r="P88" s="86"/>
      <c r="Q88" s="28"/>
      <c r="R88" s="71"/>
      <c r="S88" s="80" t="s">
        <v>315</v>
      </c>
      <c r="T88" s="68" t="s">
        <v>282</v>
      </c>
      <c r="U88" s="61" t="s">
        <v>268</v>
      </c>
      <c r="V88" s="26">
        <v>1100</v>
      </c>
      <c r="W88" s="26">
        <v>2100</v>
      </c>
      <c r="X88" s="62">
        <v>1</v>
      </c>
      <c r="Y88" s="26"/>
      <c r="Z88" s="27">
        <v>1</v>
      </c>
      <c r="AA88" s="68"/>
    </row>
    <row r="89" spans="1:27" ht="25.5" x14ac:dyDescent="0.25">
      <c r="A89" s="10">
        <v>81</v>
      </c>
      <c r="B89" s="48" t="s">
        <v>247</v>
      </c>
      <c r="C89" s="28">
        <v>1</v>
      </c>
      <c r="D89" s="29">
        <f t="shared" si="30"/>
        <v>2080</v>
      </c>
      <c r="E89" s="29">
        <f t="shared" si="31"/>
        <v>1070</v>
      </c>
      <c r="F89" s="28" t="s">
        <v>23</v>
      </c>
      <c r="G89" s="29"/>
      <c r="H89" s="28" t="s">
        <v>170</v>
      </c>
      <c r="I89" s="28" t="s">
        <v>4</v>
      </c>
      <c r="J89" s="28" t="s">
        <v>227</v>
      </c>
      <c r="K89" s="28"/>
      <c r="L89" s="28">
        <v>3</v>
      </c>
      <c r="M89" s="30"/>
      <c r="N89" s="30"/>
      <c r="O89" s="30"/>
      <c r="P89" s="30"/>
      <c r="Q89" s="28"/>
      <c r="R89" s="71"/>
      <c r="S89" s="80" t="s">
        <v>315</v>
      </c>
      <c r="T89" s="68" t="s">
        <v>282</v>
      </c>
      <c r="U89" s="61" t="s">
        <v>268</v>
      </c>
      <c r="V89" s="26">
        <v>1100</v>
      </c>
      <c r="W89" s="26">
        <v>2100</v>
      </c>
      <c r="X89" s="62"/>
      <c r="Y89" s="26">
        <v>1</v>
      </c>
      <c r="Z89" s="27">
        <v>1</v>
      </c>
      <c r="AA89" s="68"/>
    </row>
    <row r="90" spans="1:27" ht="25.5" x14ac:dyDescent="0.25">
      <c r="A90" s="10">
        <v>82</v>
      </c>
      <c r="B90" s="10" t="s">
        <v>3</v>
      </c>
      <c r="C90" s="28">
        <v>4</v>
      </c>
      <c r="D90" s="29">
        <f t="shared" ref="D90:D91" si="34">W90-20</f>
        <v>1490</v>
      </c>
      <c r="E90" s="29">
        <f t="shared" ref="E90:E91" si="35">V90-30</f>
        <v>720</v>
      </c>
      <c r="F90" s="25" t="s">
        <v>22</v>
      </c>
      <c r="G90" s="29"/>
      <c r="H90" s="28" t="s">
        <v>170</v>
      </c>
      <c r="I90" s="57" t="s">
        <v>4</v>
      </c>
      <c r="J90" s="28" t="s">
        <v>227</v>
      </c>
      <c r="K90" s="28">
        <v>2</v>
      </c>
      <c r="L90" s="28"/>
      <c r="M90" s="30"/>
      <c r="N90" s="30"/>
      <c r="O90" s="30"/>
      <c r="P90" s="30"/>
      <c r="Q90" s="28"/>
      <c r="R90" s="71"/>
      <c r="S90" s="80" t="s">
        <v>316</v>
      </c>
      <c r="T90" s="68" t="s">
        <v>283</v>
      </c>
      <c r="U90" s="61" t="s">
        <v>269</v>
      </c>
      <c r="V90" s="26">
        <v>750</v>
      </c>
      <c r="W90" s="26">
        <v>1510</v>
      </c>
      <c r="X90" s="26">
        <v>4</v>
      </c>
      <c r="Y90" s="26"/>
      <c r="Z90" s="26">
        <v>4</v>
      </c>
      <c r="AA90" s="68"/>
    </row>
    <row r="91" spans="1:27" ht="25.5" x14ac:dyDescent="0.25">
      <c r="A91" s="10">
        <v>83</v>
      </c>
      <c r="B91" s="10" t="s">
        <v>3</v>
      </c>
      <c r="C91" s="28">
        <v>1</v>
      </c>
      <c r="D91" s="29">
        <f t="shared" si="34"/>
        <v>1490</v>
      </c>
      <c r="E91" s="29">
        <f t="shared" si="35"/>
        <v>720</v>
      </c>
      <c r="F91" s="25" t="s">
        <v>23</v>
      </c>
      <c r="G91" s="29"/>
      <c r="H91" s="28" t="s">
        <v>170</v>
      </c>
      <c r="I91" s="57" t="s">
        <v>4</v>
      </c>
      <c r="J91" s="28" t="s">
        <v>227</v>
      </c>
      <c r="K91" s="28"/>
      <c r="L91" s="28">
        <v>2</v>
      </c>
      <c r="M91" s="30"/>
      <c r="N91" s="30"/>
      <c r="O91" s="30"/>
      <c r="P91" s="30"/>
      <c r="Q91" s="28"/>
      <c r="R91" s="71"/>
      <c r="S91" s="80" t="s">
        <v>314</v>
      </c>
      <c r="T91" s="68" t="s">
        <v>283</v>
      </c>
      <c r="U91" s="61" t="s">
        <v>269</v>
      </c>
      <c r="V91" s="26">
        <v>750</v>
      </c>
      <c r="W91" s="26">
        <v>1510</v>
      </c>
      <c r="X91" s="26"/>
      <c r="Y91" s="26">
        <v>1</v>
      </c>
      <c r="Z91" s="26">
        <v>1</v>
      </c>
      <c r="AA91" s="68"/>
    </row>
    <row r="92" spans="1:27" x14ac:dyDescent="0.25">
      <c r="A92" s="3"/>
      <c r="B92" s="3"/>
      <c r="C92" s="4"/>
      <c r="D92" s="5"/>
      <c r="E92" s="5"/>
      <c r="F92" s="3"/>
      <c r="G92" s="5"/>
      <c r="H92" s="3"/>
      <c r="I92" s="3"/>
      <c r="J92" s="3"/>
      <c r="K92" s="20"/>
      <c r="L92" s="20"/>
      <c r="M92" s="21"/>
      <c r="N92" s="21"/>
      <c r="O92" s="21"/>
      <c r="P92" s="21"/>
      <c r="Q92" s="20"/>
      <c r="R92" s="74"/>
      <c r="S92" s="6"/>
    </row>
    <row r="93" spans="1:27" x14ac:dyDescent="0.25">
      <c r="A93" s="3"/>
      <c r="B93" s="3"/>
      <c r="C93" s="4"/>
      <c r="D93" s="5"/>
      <c r="E93" s="5"/>
      <c r="F93" s="3"/>
      <c r="G93" s="5"/>
      <c r="H93" s="3"/>
      <c r="I93" s="3"/>
      <c r="J93" s="3"/>
      <c r="K93" s="20"/>
      <c r="L93" s="20"/>
      <c r="M93" s="21"/>
      <c r="N93" s="21"/>
      <c r="O93" s="21"/>
      <c r="P93" s="21"/>
      <c r="Q93" s="20"/>
      <c r="R93" s="74"/>
      <c r="S93" s="6"/>
    </row>
    <row r="94" spans="1:27" x14ac:dyDescent="0.25">
      <c r="A94" s="3"/>
      <c r="B94" s="3"/>
      <c r="C94" s="4"/>
      <c r="D94" s="5"/>
      <c r="E94" s="5"/>
      <c r="F94" s="3"/>
      <c r="G94" s="5"/>
      <c r="H94" s="3"/>
      <c r="I94" s="3"/>
      <c r="J94" s="3"/>
      <c r="K94" s="20"/>
      <c r="L94" s="20"/>
      <c r="M94" s="21"/>
      <c r="N94" s="21"/>
      <c r="O94" s="21"/>
      <c r="P94" s="21"/>
      <c r="Q94" s="20"/>
      <c r="R94" s="74"/>
      <c r="S94" s="6"/>
      <c r="T94" s="88"/>
    </row>
    <row r="95" spans="1:27" x14ac:dyDescent="0.25">
      <c r="A95" s="3"/>
      <c r="B95" s="3"/>
      <c r="C95" s="4"/>
      <c r="D95" s="5"/>
      <c r="E95" s="5"/>
      <c r="F95" s="3"/>
      <c r="G95" s="5"/>
      <c r="H95" s="3"/>
      <c r="I95" s="3"/>
      <c r="J95" s="3"/>
      <c r="K95" s="20"/>
      <c r="L95" s="20"/>
      <c r="M95" s="21"/>
      <c r="N95" s="21"/>
      <c r="O95" s="21"/>
      <c r="P95" s="21"/>
      <c r="Q95" s="20"/>
      <c r="R95" s="74"/>
      <c r="S95" s="6"/>
    </row>
    <row r="96" spans="1:27" x14ac:dyDescent="0.25">
      <c r="A96" s="3"/>
      <c r="B96" s="3"/>
      <c r="C96" s="4"/>
      <c r="D96" s="5"/>
      <c r="E96" s="5"/>
      <c r="F96" s="3"/>
      <c r="G96" s="5"/>
      <c r="H96" s="3"/>
      <c r="I96" s="3"/>
      <c r="J96" s="3"/>
      <c r="K96" s="20"/>
      <c r="L96" s="20"/>
      <c r="M96" s="21"/>
      <c r="N96" s="21"/>
      <c r="O96" s="21"/>
      <c r="P96" s="21"/>
      <c r="Q96" s="20"/>
      <c r="R96" s="74"/>
      <c r="S96" s="6"/>
    </row>
    <row r="97" spans="1:19" x14ac:dyDescent="0.25">
      <c r="A97" s="3"/>
      <c r="B97" s="3"/>
      <c r="C97" s="4"/>
      <c r="D97" s="5"/>
      <c r="E97" s="5"/>
      <c r="F97" s="3"/>
      <c r="G97" s="5"/>
      <c r="H97" s="3"/>
      <c r="I97" s="3"/>
      <c r="J97" s="3"/>
      <c r="K97" s="20"/>
      <c r="L97" s="20"/>
      <c r="M97" s="21"/>
      <c r="N97" s="21"/>
      <c r="O97" s="21"/>
      <c r="P97" s="21"/>
      <c r="Q97" s="20"/>
      <c r="R97" s="74"/>
      <c r="S97" s="6"/>
    </row>
    <row r="98" spans="1:19" x14ac:dyDescent="0.25">
      <c r="A98" s="3"/>
      <c r="B98" s="3"/>
      <c r="C98" s="4"/>
      <c r="D98" s="5"/>
      <c r="E98" s="5"/>
      <c r="F98" s="3"/>
      <c r="G98" s="5"/>
      <c r="H98" s="3"/>
      <c r="I98" s="3"/>
      <c r="J98" s="3"/>
      <c r="K98" s="20"/>
      <c r="L98" s="20"/>
      <c r="M98" s="21"/>
      <c r="N98" s="21"/>
      <c r="O98" s="21"/>
      <c r="P98" s="21"/>
      <c r="Q98" s="20"/>
      <c r="R98" s="74"/>
      <c r="S98" s="6"/>
    </row>
    <row r="99" spans="1:19" x14ac:dyDescent="0.25">
      <c r="A99" s="3"/>
      <c r="B99" s="3"/>
      <c r="C99" s="4"/>
      <c r="D99" s="5"/>
      <c r="E99" s="5"/>
      <c r="F99" s="3"/>
      <c r="G99" s="5"/>
      <c r="H99" s="3"/>
      <c r="I99" s="3"/>
      <c r="J99" s="3"/>
      <c r="K99" s="20"/>
      <c r="L99" s="20"/>
      <c r="M99" s="21"/>
      <c r="N99" s="21"/>
      <c r="O99" s="21"/>
      <c r="P99" s="21"/>
      <c r="Q99" s="20"/>
      <c r="R99" s="74"/>
      <c r="S99" s="6"/>
    </row>
    <row r="100" spans="1:19" x14ac:dyDescent="0.25">
      <c r="A100" s="3"/>
      <c r="B100" s="3"/>
      <c r="C100" s="4"/>
      <c r="D100" s="5"/>
      <c r="E100" s="5"/>
      <c r="F100" s="3"/>
      <c r="G100" s="5"/>
      <c r="H100" s="3"/>
      <c r="I100" s="3"/>
      <c r="J100" s="3"/>
      <c r="K100" s="20"/>
      <c r="L100" s="20"/>
      <c r="M100" s="21"/>
      <c r="N100" s="21"/>
      <c r="O100" s="21"/>
      <c r="P100" s="21"/>
      <c r="Q100" s="20"/>
      <c r="R100" s="74"/>
      <c r="S100" s="6"/>
    </row>
    <row r="101" spans="1:19" x14ac:dyDescent="0.25">
      <c r="A101" s="3"/>
      <c r="B101" s="3"/>
      <c r="C101" s="4"/>
      <c r="D101" s="5"/>
      <c r="E101" s="5"/>
      <c r="F101" s="3"/>
      <c r="G101" s="5"/>
      <c r="H101" s="3"/>
      <c r="I101" s="3"/>
      <c r="J101" s="3"/>
      <c r="K101" s="20"/>
      <c r="L101" s="20"/>
      <c r="M101" s="21"/>
      <c r="N101" s="21"/>
      <c r="O101" s="21"/>
      <c r="P101" s="21"/>
      <c r="Q101" s="20"/>
      <c r="R101" s="74"/>
      <c r="S101" s="6"/>
    </row>
    <row r="102" spans="1:19" x14ac:dyDescent="0.25">
      <c r="A102" s="3"/>
      <c r="B102" s="3"/>
      <c r="C102" s="4"/>
      <c r="D102" s="5"/>
      <c r="E102" s="5"/>
      <c r="F102" s="3"/>
      <c r="G102" s="5"/>
      <c r="H102" s="3"/>
      <c r="I102" s="3"/>
      <c r="J102" s="3"/>
      <c r="K102" s="20"/>
      <c r="L102" s="20"/>
      <c r="M102" s="21"/>
      <c r="N102" s="21"/>
      <c r="O102" s="21"/>
      <c r="P102" s="21"/>
      <c r="Q102" s="20"/>
      <c r="R102" s="74"/>
      <c r="S102" s="6"/>
    </row>
    <row r="103" spans="1:19" x14ac:dyDescent="0.25">
      <c r="A103" s="3"/>
      <c r="B103" s="3"/>
      <c r="C103" s="4"/>
      <c r="D103" s="5"/>
      <c r="E103" s="5"/>
      <c r="F103" s="3"/>
      <c r="G103" s="5"/>
      <c r="H103" s="3"/>
      <c r="I103" s="3"/>
      <c r="J103" s="3"/>
      <c r="K103" s="20"/>
      <c r="L103" s="20"/>
      <c r="M103" s="21"/>
      <c r="N103" s="21"/>
      <c r="O103" s="21"/>
      <c r="P103" s="21"/>
      <c r="Q103" s="20"/>
      <c r="R103" s="74"/>
      <c r="S103" s="6"/>
    </row>
    <row r="104" spans="1:19" x14ac:dyDescent="0.25">
      <c r="A104" s="3"/>
      <c r="B104" s="3"/>
      <c r="C104" s="4"/>
      <c r="D104" s="5"/>
      <c r="E104" s="5"/>
      <c r="F104" s="3"/>
      <c r="G104" s="5"/>
      <c r="H104" s="3"/>
      <c r="I104" s="3"/>
      <c r="J104" s="3"/>
      <c r="K104" s="20"/>
      <c r="L104" s="20"/>
      <c r="M104" s="21"/>
      <c r="N104" s="21"/>
      <c r="O104" s="21"/>
      <c r="P104" s="21"/>
      <c r="Q104" s="20"/>
      <c r="R104" s="74"/>
      <c r="S104" s="6"/>
    </row>
    <row r="105" spans="1:19" x14ac:dyDescent="0.25">
      <c r="A105" s="3"/>
      <c r="B105" s="3"/>
      <c r="C105" s="4"/>
      <c r="D105" s="5"/>
      <c r="E105" s="5"/>
      <c r="F105" s="3"/>
      <c r="G105" s="5"/>
      <c r="H105" s="3"/>
      <c r="I105" s="3"/>
      <c r="J105" s="3"/>
      <c r="K105" s="20"/>
      <c r="L105" s="20"/>
      <c r="M105" s="21"/>
      <c r="N105" s="21"/>
      <c r="O105" s="21"/>
      <c r="P105" s="21"/>
      <c r="Q105" s="20"/>
      <c r="R105" s="74"/>
      <c r="S105" s="6"/>
    </row>
    <row r="106" spans="1:19" x14ac:dyDescent="0.25">
      <c r="A106" s="3"/>
      <c r="B106" s="3"/>
      <c r="C106" s="4"/>
      <c r="D106" s="5"/>
      <c r="E106" s="5"/>
      <c r="F106" s="3"/>
      <c r="G106" s="5"/>
      <c r="H106" s="3"/>
      <c r="I106" s="3"/>
      <c r="J106" s="3"/>
      <c r="K106" s="20"/>
      <c r="L106" s="20"/>
      <c r="M106" s="21"/>
      <c r="N106" s="21"/>
      <c r="O106" s="21"/>
      <c r="P106" s="21"/>
      <c r="Q106" s="20"/>
      <c r="R106" s="74"/>
      <c r="S106" s="6"/>
    </row>
    <row r="107" spans="1:19" x14ac:dyDescent="0.25">
      <c r="A107" s="3"/>
      <c r="B107" s="3"/>
      <c r="C107" s="4"/>
      <c r="D107" s="5"/>
      <c r="E107" s="5"/>
      <c r="F107" s="3"/>
      <c r="G107" s="5"/>
      <c r="H107" s="3"/>
      <c r="I107" s="3"/>
      <c r="J107" s="3"/>
      <c r="K107" s="20"/>
      <c r="L107" s="20"/>
      <c r="M107" s="21"/>
      <c r="N107" s="21"/>
      <c r="O107" s="21"/>
      <c r="P107" s="21"/>
      <c r="Q107" s="20"/>
      <c r="R107" s="74"/>
      <c r="S107" s="6"/>
    </row>
    <row r="108" spans="1:19" x14ac:dyDescent="0.25">
      <c r="A108" s="3"/>
      <c r="B108" s="3"/>
      <c r="C108" s="4"/>
      <c r="D108" s="5"/>
      <c r="E108" s="5"/>
      <c r="F108" s="3"/>
      <c r="G108" s="5"/>
      <c r="H108" s="3"/>
      <c r="I108" s="3"/>
      <c r="J108" s="3"/>
      <c r="K108" s="20"/>
      <c r="L108" s="20"/>
      <c r="M108" s="21"/>
      <c r="N108" s="21"/>
      <c r="O108" s="21"/>
      <c r="P108" s="21"/>
      <c r="Q108" s="20"/>
      <c r="R108" s="74"/>
      <c r="S108" s="6"/>
    </row>
    <row r="109" spans="1:19" x14ac:dyDescent="0.25">
      <c r="A109" s="3"/>
      <c r="B109" s="3"/>
      <c r="C109" s="4"/>
      <c r="D109" s="5"/>
      <c r="E109" s="5"/>
      <c r="F109" s="3"/>
      <c r="G109" s="5"/>
      <c r="H109" s="3"/>
      <c r="I109" s="3"/>
      <c r="J109" s="3"/>
      <c r="K109" s="20"/>
      <c r="L109" s="20"/>
      <c r="M109" s="21"/>
      <c r="N109" s="21"/>
      <c r="O109" s="21"/>
      <c r="P109" s="21"/>
      <c r="Q109" s="20"/>
      <c r="R109" s="74"/>
      <c r="S109" s="6"/>
    </row>
    <row r="110" spans="1:19" x14ac:dyDescent="0.25">
      <c r="A110" s="3"/>
      <c r="B110" s="3"/>
      <c r="C110" s="4"/>
      <c r="D110" s="5"/>
      <c r="E110" s="5"/>
      <c r="F110" s="3"/>
      <c r="G110" s="5"/>
      <c r="H110" s="3"/>
      <c r="I110" s="3"/>
      <c r="J110" s="3"/>
      <c r="K110" s="20"/>
      <c r="L110" s="20"/>
      <c r="M110" s="21"/>
      <c r="N110" s="21"/>
      <c r="O110" s="21"/>
      <c r="P110" s="21"/>
      <c r="Q110" s="20"/>
      <c r="R110" s="74"/>
      <c r="S110" s="6"/>
    </row>
    <row r="111" spans="1:19" x14ac:dyDescent="0.25">
      <c r="A111" s="3"/>
      <c r="B111" s="3"/>
      <c r="C111" s="4"/>
      <c r="D111" s="5"/>
      <c r="E111" s="5"/>
      <c r="F111" s="3"/>
      <c r="G111" s="5"/>
      <c r="H111" s="3"/>
      <c r="I111" s="3"/>
      <c r="J111" s="3"/>
      <c r="K111" s="20"/>
      <c r="L111" s="20"/>
      <c r="M111" s="21"/>
      <c r="N111" s="21"/>
      <c r="O111" s="21"/>
      <c r="P111" s="21"/>
      <c r="Q111" s="20"/>
      <c r="R111" s="74"/>
      <c r="S111" s="6"/>
    </row>
    <row r="112" spans="1:19" x14ac:dyDescent="0.25">
      <c r="A112" s="3"/>
      <c r="B112" s="3"/>
      <c r="C112" s="4"/>
      <c r="D112" s="5"/>
      <c r="E112" s="5"/>
      <c r="F112" s="3"/>
      <c r="G112" s="5"/>
      <c r="H112" s="3"/>
      <c r="I112" s="3"/>
      <c r="J112" s="3"/>
      <c r="K112" s="20"/>
      <c r="L112" s="20"/>
      <c r="M112" s="21"/>
      <c r="N112" s="21"/>
      <c r="O112" s="21"/>
      <c r="P112" s="21"/>
      <c r="Q112" s="20"/>
      <c r="R112" s="74"/>
      <c r="S112" s="6"/>
    </row>
    <row r="113" spans="1:19" x14ac:dyDescent="0.25">
      <c r="A113" s="3"/>
      <c r="B113" s="3"/>
      <c r="C113" s="4"/>
      <c r="D113" s="5"/>
      <c r="E113" s="5"/>
      <c r="F113" s="3"/>
      <c r="G113" s="5"/>
      <c r="H113" s="3"/>
      <c r="I113" s="3"/>
      <c r="J113" s="3"/>
      <c r="K113" s="20"/>
      <c r="L113" s="20"/>
      <c r="M113" s="21"/>
      <c r="N113" s="21"/>
      <c r="O113" s="21"/>
      <c r="P113" s="21"/>
      <c r="Q113" s="20"/>
      <c r="R113" s="74"/>
      <c r="S113" s="6"/>
    </row>
    <row r="114" spans="1:19" x14ac:dyDescent="0.25">
      <c r="A114" s="3"/>
      <c r="B114" s="3"/>
      <c r="C114" s="4"/>
      <c r="D114" s="5"/>
      <c r="E114" s="5"/>
      <c r="F114" s="3"/>
      <c r="G114" s="5"/>
      <c r="H114" s="3"/>
      <c r="I114" s="3"/>
      <c r="J114" s="3"/>
      <c r="K114" s="20"/>
      <c r="L114" s="20"/>
      <c r="M114" s="21"/>
      <c r="N114" s="21"/>
      <c r="O114" s="21"/>
      <c r="P114" s="21"/>
      <c r="Q114" s="20"/>
      <c r="R114" s="74"/>
      <c r="S114" s="6"/>
    </row>
    <row r="115" spans="1:19" x14ac:dyDescent="0.25">
      <c r="A115" s="3"/>
      <c r="B115" s="3"/>
      <c r="C115" s="4"/>
      <c r="D115" s="5"/>
      <c r="E115" s="5"/>
      <c r="F115" s="3"/>
      <c r="G115" s="5"/>
      <c r="H115" s="3"/>
      <c r="I115" s="3"/>
      <c r="J115" s="3"/>
      <c r="K115" s="20"/>
      <c r="L115" s="20"/>
      <c r="M115" s="21"/>
      <c r="N115" s="21"/>
      <c r="O115" s="21"/>
      <c r="P115" s="21"/>
      <c r="Q115" s="20"/>
      <c r="R115" s="74"/>
      <c r="S115" s="6"/>
    </row>
    <row r="116" spans="1:19" x14ac:dyDescent="0.25">
      <c r="A116" s="3"/>
      <c r="B116" s="3"/>
      <c r="C116" s="4"/>
      <c r="D116" s="5"/>
      <c r="E116" s="5"/>
      <c r="F116" s="3"/>
      <c r="G116" s="5"/>
      <c r="H116" s="3"/>
      <c r="I116" s="3"/>
      <c r="J116" s="3"/>
      <c r="K116" s="20"/>
      <c r="L116" s="20"/>
      <c r="M116" s="21"/>
      <c r="N116" s="21"/>
      <c r="O116" s="21"/>
      <c r="P116" s="21"/>
      <c r="Q116" s="20"/>
      <c r="R116" s="74"/>
      <c r="S116" s="6"/>
    </row>
    <row r="117" spans="1:19" x14ac:dyDescent="0.25">
      <c r="A117" s="3"/>
      <c r="B117" s="3"/>
      <c r="C117" s="4"/>
      <c r="D117" s="5"/>
      <c r="E117" s="5"/>
      <c r="F117" s="3"/>
      <c r="G117" s="5"/>
      <c r="H117" s="3"/>
      <c r="I117" s="3"/>
      <c r="J117" s="3"/>
      <c r="K117" s="20"/>
      <c r="L117" s="20"/>
      <c r="M117" s="21"/>
      <c r="N117" s="21"/>
      <c r="O117" s="21"/>
      <c r="P117" s="21"/>
      <c r="Q117" s="20"/>
      <c r="R117" s="74"/>
      <c r="S117" s="6"/>
    </row>
    <row r="118" spans="1:19" x14ac:dyDescent="0.25">
      <c r="A118" s="3"/>
      <c r="B118" s="3"/>
      <c r="C118" s="4"/>
      <c r="D118" s="5"/>
      <c r="E118" s="5"/>
      <c r="F118" s="3"/>
      <c r="G118" s="5"/>
      <c r="H118" s="3"/>
      <c r="I118" s="3"/>
      <c r="J118" s="3"/>
      <c r="K118" s="20"/>
      <c r="L118" s="20"/>
      <c r="M118" s="21"/>
      <c r="N118" s="21"/>
      <c r="O118" s="21"/>
      <c r="P118" s="21"/>
      <c r="Q118" s="20"/>
      <c r="R118" s="74"/>
      <c r="S118" s="6"/>
    </row>
    <row r="119" spans="1:19" x14ac:dyDescent="0.25">
      <c r="A119" s="3"/>
      <c r="B119" s="3"/>
      <c r="C119" s="4"/>
      <c r="D119" s="5"/>
      <c r="E119" s="5"/>
      <c r="F119" s="3"/>
      <c r="G119" s="5"/>
      <c r="H119" s="3"/>
      <c r="I119" s="3"/>
      <c r="J119" s="3"/>
      <c r="K119" s="20"/>
      <c r="L119" s="20"/>
      <c r="M119" s="21"/>
      <c r="N119" s="21"/>
      <c r="O119" s="21"/>
      <c r="P119" s="21"/>
      <c r="Q119" s="20"/>
      <c r="R119" s="74"/>
      <c r="S119" s="6"/>
    </row>
    <row r="120" spans="1:19" x14ac:dyDescent="0.25">
      <c r="A120" s="3"/>
      <c r="B120" s="3"/>
      <c r="C120" s="4"/>
      <c r="D120" s="5"/>
      <c r="E120" s="5"/>
      <c r="F120" s="3"/>
      <c r="G120" s="5"/>
      <c r="H120" s="3"/>
      <c r="I120" s="3"/>
      <c r="J120" s="3"/>
      <c r="K120" s="20"/>
      <c r="L120" s="20"/>
      <c r="M120" s="21"/>
      <c r="N120" s="21"/>
      <c r="O120" s="21"/>
      <c r="P120" s="21"/>
      <c r="Q120" s="20"/>
      <c r="R120" s="74"/>
      <c r="S120" s="6"/>
    </row>
    <row r="121" spans="1:19" x14ac:dyDescent="0.25">
      <c r="A121" s="3"/>
      <c r="B121" s="3"/>
      <c r="C121" s="4"/>
      <c r="D121" s="5"/>
      <c r="E121" s="5"/>
      <c r="F121" s="3"/>
      <c r="G121" s="5"/>
      <c r="H121" s="3"/>
      <c r="I121" s="3"/>
      <c r="J121" s="3"/>
      <c r="K121" s="20"/>
      <c r="L121" s="20"/>
      <c r="M121" s="21"/>
      <c r="N121" s="21"/>
      <c r="O121" s="21"/>
      <c r="P121" s="21"/>
      <c r="Q121" s="20"/>
      <c r="R121" s="74"/>
      <c r="S121" s="6"/>
    </row>
    <row r="122" spans="1:19" x14ac:dyDescent="0.25">
      <c r="A122" s="3"/>
      <c r="B122" s="3"/>
      <c r="C122" s="4"/>
      <c r="D122" s="5"/>
      <c r="E122" s="5"/>
      <c r="F122" s="3"/>
      <c r="G122" s="5"/>
      <c r="H122" s="3"/>
      <c r="I122" s="3"/>
      <c r="J122" s="3"/>
      <c r="K122" s="20"/>
      <c r="L122" s="20"/>
      <c r="M122" s="21"/>
      <c r="N122" s="21"/>
      <c r="O122" s="21"/>
      <c r="P122" s="21"/>
      <c r="Q122" s="20"/>
      <c r="R122" s="74"/>
      <c r="S122" s="6"/>
    </row>
    <row r="123" spans="1:19" x14ac:dyDescent="0.25">
      <c r="A123" s="3"/>
      <c r="B123" s="3"/>
      <c r="C123" s="4"/>
      <c r="D123" s="5"/>
      <c r="E123" s="5"/>
      <c r="F123" s="3"/>
      <c r="G123" s="5"/>
      <c r="H123" s="3"/>
      <c r="I123" s="3"/>
      <c r="J123" s="3"/>
      <c r="K123" s="20"/>
      <c r="L123" s="20"/>
      <c r="M123" s="21"/>
      <c r="N123" s="21"/>
      <c r="O123" s="21"/>
      <c r="P123" s="21"/>
      <c r="Q123" s="20"/>
      <c r="R123" s="74"/>
      <c r="S123" s="6"/>
    </row>
    <row r="124" spans="1:19" x14ac:dyDescent="0.25">
      <c r="A124" s="3"/>
      <c r="B124" s="3"/>
      <c r="C124" s="4"/>
      <c r="D124" s="5"/>
      <c r="E124" s="5"/>
      <c r="F124" s="3"/>
      <c r="G124" s="5"/>
      <c r="H124" s="3"/>
      <c r="I124" s="3"/>
      <c r="J124" s="3"/>
      <c r="K124" s="20"/>
      <c r="L124" s="20"/>
      <c r="M124" s="21"/>
      <c r="N124" s="21"/>
      <c r="O124" s="21"/>
      <c r="P124" s="21"/>
      <c r="Q124" s="20"/>
      <c r="R124" s="74"/>
      <c r="S124" s="6"/>
    </row>
    <row r="125" spans="1:19" x14ac:dyDescent="0.25">
      <c r="A125" s="3"/>
      <c r="B125" s="3"/>
      <c r="C125" s="4"/>
      <c r="D125" s="5"/>
      <c r="E125" s="5"/>
      <c r="F125" s="3"/>
      <c r="G125" s="5"/>
      <c r="H125" s="3"/>
      <c r="I125" s="3"/>
      <c r="J125" s="3"/>
      <c r="K125" s="20"/>
      <c r="L125" s="20"/>
      <c r="M125" s="21"/>
      <c r="N125" s="21"/>
      <c r="O125" s="21"/>
      <c r="P125" s="21"/>
      <c r="Q125" s="20"/>
      <c r="R125" s="74"/>
      <c r="S125" s="6"/>
    </row>
    <row r="126" spans="1:19" x14ac:dyDescent="0.25">
      <c r="A126" s="3"/>
      <c r="B126" s="3"/>
      <c r="C126" s="4"/>
      <c r="D126" s="5"/>
      <c r="E126" s="5"/>
      <c r="F126" s="3"/>
      <c r="G126" s="5"/>
      <c r="H126" s="3"/>
      <c r="I126" s="3"/>
      <c r="J126" s="3"/>
      <c r="K126" s="20"/>
      <c r="L126" s="20"/>
      <c r="M126" s="21"/>
      <c r="N126" s="21"/>
      <c r="O126" s="21"/>
      <c r="P126" s="21"/>
      <c r="Q126" s="20"/>
      <c r="R126" s="74"/>
      <c r="S126" s="6"/>
    </row>
    <row r="127" spans="1:19" x14ac:dyDescent="0.25">
      <c r="A127" s="3"/>
      <c r="B127" s="3"/>
      <c r="C127" s="4"/>
      <c r="D127" s="5"/>
      <c r="E127" s="5"/>
      <c r="F127" s="3"/>
      <c r="G127" s="5"/>
      <c r="H127" s="3"/>
      <c r="I127" s="3"/>
      <c r="J127" s="3"/>
      <c r="K127" s="20"/>
      <c r="L127" s="20"/>
      <c r="M127" s="21"/>
      <c r="N127" s="21"/>
      <c r="O127" s="21"/>
      <c r="P127" s="21"/>
      <c r="Q127" s="20"/>
      <c r="R127" s="75"/>
      <c r="S127" s="81"/>
    </row>
    <row r="128" spans="1:19" x14ac:dyDescent="0.25">
      <c r="A128" s="3"/>
      <c r="B128" s="3"/>
      <c r="C128" s="4"/>
      <c r="D128" s="5"/>
      <c r="E128" s="5"/>
      <c r="F128" s="3"/>
      <c r="G128" s="5"/>
      <c r="H128" s="3"/>
      <c r="I128" s="3"/>
      <c r="J128" s="3"/>
      <c r="K128" s="20"/>
      <c r="L128" s="20"/>
      <c r="M128" s="21"/>
      <c r="N128" s="21"/>
      <c r="O128" s="21"/>
      <c r="P128" s="21"/>
      <c r="Q128" s="20"/>
      <c r="R128" s="75"/>
      <c r="S128" s="81"/>
    </row>
    <row r="129" spans="1:19" x14ac:dyDescent="0.25">
      <c r="A129" s="3"/>
      <c r="B129" s="3"/>
      <c r="C129" s="4"/>
      <c r="D129" s="5"/>
      <c r="E129" s="5"/>
      <c r="F129" s="3"/>
      <c r="G129" s="5"/>
      <c r="H129" s="3"/>
      <c r="I129" s="3"/>
      <c r="J129" s="3"/>
      <c r="K129" s="20"/>
      <c r="L129" s="20"/>
      <c r="M129" s="20"/>
      <c r="N129" s="20"/>
      <c r="O129" s="20"/>
      <c r="P129" s="20"/>
      <c r="Q129" s="20"/>
      <c r="R129" s="75"/>
      <c r="S129" s="81"/>
    </row>
    <row r="130" spans="1:19" x14ac:dyDescent="0.25">
      <c r="A130" s="3"/>
      <c r="B130" s="3"/>
      <c r="C130" s="4"/>
      <c r="D130" s="5"/>
      <c r="E130" s="5"/>
      <c r="F130" s="3"/>
      <c r="G130" s="5"/>
      <c r="H130" s="3"/>
      <c r="I130" s="3"/>
      <c r="J130" s="3"/>
      <c r="K130" s="20"/>
      <c r="L130" s="20"/>
      <c r="M130" s="20"/>
      <c r="N130" s="20"/>
      <c r="O130" s="20"/>
      <c r="P130" s="20"/>
      <c r="Q130" s="20"/>
      <c r="R130" s="75"/>
      <c r="S130" s="81"/>
    </row>
    <row r="131" spans="1:19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20"/>
      <c r="L131" s="20"/>
      <c r="M131" s="20"/>
      <c r="N131" s="20"/>
      <c r="O131" s="20"/>
      <c r="P131" s="20"/>
      <c r="Q131" s="20"/>
      <c r="R131" s="75"/>
      <c r="S131" s="81"/>
    </row>
    <row r="132" spans="1:19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20"/>
      <c r="L132" s="20"/>
      <c r="M132" s="20"/>
      <c r="N132" s="20"/>
      <c r="O132" s="20"/>
      <c r="P132" s="20"/>
      <c r="Q132" s="20"/>
      <c r="R132" s="75"/>
      <c r="S132" s="81"/>
    </row>
    <row r="133" spans="1:19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20"/>
      <c r="L133" s="20"/>
      <c r="M133" s="20"/>
      <c r="N133" s="20"/>
      <c r="O133" s="20"/>
      <c r="P133" s="20"/>
      <c r="Q133" s="20"/>
      <c r="R133" s="75"/>
      <c r="S133" s="81"/>
    </row>
    <row r="134" spans="1:19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20"/>
      <c r="L134" s="20"/>
      <c r="M134" s="20"/>
      <c r="N134" s="20"/>
      <c r="O134" s="20"/>
      <c r="P134" s="20"/>
      <c r="Q134" s="20"/>
      <c r="R134" s="75"/>
      <c r="S134" s="81"/>
    </row>
    <row r="135" spans="1:19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20"/>
      <c r="L135" s="20"/>
      <c r="M135" s="20"/>
      <c r="N135" s="20"/>
      <c r="O135" s="20"/>
      <c r="P135" s="20"/>
      <c r="Q135" s="20"/>
      <c r="R135" s="75"/>
      <c r="S135" s="81"/>
    </row>
    <row r="136" spans="1:19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20"/>
      <c r="L136" s="20"/>
      <c r="M136" s="20"/>
      <c r="N136" s="20"/>
      <c r="O136" s="20"/>
      <c r="P136" s="20"/>
      <c r="Q136" s="20"/>
      <c r="R136" s="75"/>
      <c r="S136" s="81"/>
    </row>
    <row r="137" spans="1:19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20"/>
      <c r="L137" s="20"/>
      <c r="M137" s="20"/>
      <c r="N137" s="20"/>
      <c r="O137" s="20"/>
      <c r="P137" s="20"/>
      <c r="Q137" s="20"/>
      <c r="R137" s="75"/>
      <c r="S137" s="81"/>
    </row>
    <row r="138" spans="1:19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20"/>
      <c r="L138" s="20"/>
      <c r="M138" s="20"/>
      <c r="N138" s="20"/>
      <c r="O138" s="20"/>
      <c r="P138" s="20"/>
      <c r="Q138" s="20"/>
      <c r="R138" s="75"/>
      <c r="S138" s="81"/>
    </row>
    <row r="139" spans="1:19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20"/>
      <c r="L139" s="20"/>
      <c r="M139" s="20"/>
      <c r="N139" s="20"/>
      <c r="O139" s="20"/>
      <c r="P139" s="20"/>
      <c r="Q139" s="20"/>
      <c r="R139" s="75"/>
      <c r="S139" s="81"/>
    </row>
    <row r="140" spans="1:19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20"/>
      <c r="L140" s="20"/>
      <c r="M140" s="20"/>
      <c r="N140" s="20"/>
      <c r="O140" s="20"/>
      <c r="P140" s="20"/>
      <c r="Q140" s="20"/>
      <c r="R140" s="75"/>
      <c r="S140" s="81"/>
    </row>
    <row r="141" spans="1:19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20"/>
      <c r="L141" s="20"/>
      <c r="M141" s="20"/>
      <c r="N141" s="20"/>
      <c r="O141" s="20"/>
      <c r="P141" s="20"/>
      <c r="Q141" s="20"/>
      <c r="R141" s="75"/>
      <c r="S141" s="81"/>
    </row>
    <row r="142" spans="1:19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20"/>
      <c r="L142" s="20"/>
      <c r="M142" s="20"/>
      <c r="N142" s="20"/>
      <c r="O142" s="20"/>
      <c r="P142" s="20"/>
      <c r="Q142" s="20"/>
      <c r="R142" s="75"/>
      <c r="S142" s="81"/>
    </row>
    <row r="143" spans="1:19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20"/>
      <c r="L143" s="20"/>
      <c r="M143" s="20"/>
      <c r="N143" s="20"/>
      <c r="O143" s="20"/>
      <c r="P143" s="20"/>
      <c r="Q143" s="20"/>
      <c r="R143" s="75"/>
      <c r="S143" s="81"/>
    </row>
  </sheetData>
  <autoFilter ref="A7:AA91"/>
  <mergeCells count="7">
    <mergeCell ref="X49:Y49"/>
    <mergeCell ref="X56:Y56"/>
    <mergeCell ref="C2:R2"/>
    <mergeCell ref="C3:R3"/>
    <mergeCell ref="C4:R4"/>
    <mergeCell ref="C5:R5"/>
    <mergeCell ref="X44:Y44"/>
  </mergeCells>
  <phoneticPr fontId="0" type="noConversion"/>
  <dataValidations count="6">
    <dataValidation type="list" allowBlank="1" showInputMessage="1" showErrorMessage="1" sqref="Q9:Q17 Q19:Q46">
      <formula1>Фрамуга</formula1>
    </dataValidation>
    <dataValidation type="list" allowBlank="1" showInputMessage="1" showErrorMessage="1" sqref="B18:B24 B9:B12 B14 B68:B80 B52:B66 B83:B91 B29:B50">
      <formula1>Наименования_изделий</formula1>
    </dataValidation>
    <dataValidation type="list" allowBlank="1" showInputMessage="1" showErrorMessage="1" sqref="J9:J91">
      <formula1>Доводчик</formula1>
    </dataValidation>
    <dataValidation type="list" allowBlank="1" showInputMessage="1" showErrorMessage="1" sqref="I9:I91">
      <formula1>Наличник</formula1>
    </dataValidation>
    <dataValidation type="list" allowBlank="1" showInputMessage="1" showErrorMessage="1" sqref="F9:F91">
      <formula1>Способы_открывания</formula1>
    </dataValidation>
    <dataValidation type="list" allowBlank="1" showInputMessage="1" showErrorMessage="1" sqref="H9:H91">
      <formula1>Цвета_окраса</formula1>
    </dataValidation>
  </dataValidations>
  <pageMargins left="0.39370078740157483" right="0.39370078740157483" top="0.59055118110236227" bottom="0.59055118110236227" header="0.31496062992125984" footer="0.31496062992125984"/>
  <pageSetup paperSize="9" scale="55" fitToHeight="0" orientation="landscape" horizontalDpi="180" verticalDpi="18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workbookViewId="0">
      <selection activeCell="A26" sqref="A26"/>
    </sheetView>
  </sheetViews>
  <sheetFormatPr defaultColWidth="8.85546875"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42578125" bestFit="1" customWidth="1"/>
    <col min="6" max="6" width="9" bestFit="1" customWidth="1"/>
  </cols>
  <sheetData>
    <row r="1" spans="1:6" x14ac:dyDescent="0.25">
      <c r="A1" s="8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234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7" t="s">
        <v>238</v>
      </c>
      <c r="B4" s="3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247</v>
      </c>
      <c r="C8" t="s">
        <v>31</v>
      </c>
    </row>
    <row r="9" spans="1:6" x14ac:dyDescent="0.25">
      <c r="A9" s="7" t="s">
        <v>248</v>
      </c>
      <c r="C9" t="s">
        <v>32</v>
      </c>
    </row>
    <row r="10" spans="1:6" x14ac:dyDescent="0.25">
      <c r="A10" s="1" t="s">
        <v>249</v>
      </c>
      <c r="C10" t="s">
        <v>33</v>
      </c>
    </row>
    <row r="11" spans="1:6" x14ac:dyDescent="0.25">
      <c r="A11" s="1" t="s">
        <v>255</v>
      </c>
      <c r="C11" t="s">
        <v>34</v>
      </c>
    </row>
    <row r="12" spans="1:6" x14ac:dyDescent="0.25">
      <c r="A12" s="1" t="s">
        <v>245</v>
      </c>
      <c r="C12" t="s">
        <v>35</v>
      </c>
    </row>
    <row r="13" spans="1:6" x14ac:dyDescent="0.25">
      <c r="A13" s="1" t="s">
        <v>257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251</v>
      </c>
      <c r="C15" t="s">
        <v>38</v>
      </c>
    </row>
    <row r="16" spans="1:6" x14ac:dyDescent="0.25">
      <c r="A16" s="1" t="s">
        <v>250</v>
      </c>
      <c r="C16" t="s">
        <v>39</v>
      </c>
    </row>
    <row r="17" spans="1:3" x14ac:dyDescent="0.25">
      <c r="A17" s="1" t="s">
        <v>256</v>
      </c>
      <c r="C17" t="s">
        <v>40</v>
      </c>
    </row>
    <row r="18" spans="1:3" x14ac:dyDescent="0.25">
      <c r="A18" s="1" t="s">
        <v>246</v>
      </c>
      <c r="C18" t="s">
        <v>41</v>
      </c>
    </row>
    <row r="19" spans="1:3" x14ac:dyDescent="0.25">
      <c r="A19" s="1" t="s">
        <v>258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252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253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254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243</v>
      </c>
      <c r="C27" t="s">
        <v>50</v>
      </c>
    </row>
    <row r="28" spans="1:3" x14ac:dyDescent="0.25">
      <c r="A28" s="1" t="s">
        <v>259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242</v>
      </c>
      <c r="C30" t="s">
        <v>53</v>
      </c>
    </row>
    <row r="31" spans="1:3" x14ac:dyDescent="0.25">
      <c r="A31" s="1" t="s">
        <v>260</v>
      </c>
      <c r="C31" t="s">
        <v>54</v>
      </c>
    </row>
    <row r="32" spans="1:3" x14ac:dyDescent="0.25">
      <c r="A32" s="7" t="s">
        <v>244</v>
      </c>
      <c r="C32" t="s">
        <v>55</v>
      </c>
    </row>
    <row r="33" spans="1:3" x14ac:dyDescent="0.25">
      <c r="A33" s="9" t="s">
        <v>261</v>
      </c>
      <c r="C33" t="s">
        <v>56</v>
      </c>
    </row>
    <row r="34" spans="1:3" x14ac:dyDescent="0.25">
      <c r="A34" s="9" t="s">
        <v>262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239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240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2016-05-26T22:05:35Z</dcterms:modified>
</cp:coreProperties>
</file>