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9195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Заказ!$A$1:$W$20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2" i="1" l="1"/>
  <c r="W12" i="1" s="1"/>
  <c r="V16" i="1"/>
  <c r="W16" i="1" s="1"/>
  <c r="V15" i="1"/>
  <c r="V14" i="1"/>
  <c r="W14" i="1" s="1"/>
  <c r="V13" i="1"/>
  <c r="W13" i="1" s="1"/>
  <c r="V11" i="1"/>
  <c r="W11" i="1" s="1"/>
  <c r="V10" i="1"/>
  <c r="W10" i="1" s="1"/>
  <c r="V9" i="1"/>
  <c r="W9" i="1" s="1"/>
  <c r="W15" i="1"/>
</calcChain>
</file>

<file path=xl/sharedStrings.xml><?xml version="1.0" encoding="utf-8"?>
<sst xmlns="http://schemas.openxmlformats.org/spreadsheetml/2006/main" count="351" uniqueCount="295">
  <si>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</si>
  <si>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</si>
  <si>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</si>
  <si>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</si>
  <si>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</si>
  <si>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</si>
  <si>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</si>
  <si>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</si>
  <si>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</si>
  <si>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</si>
  <si>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</si>
  <si>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</si>
  <si>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</si>
  <si>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</si>
  <si>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</si>
  <si>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</si>
  <si>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</si>
  <si>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</si>
  <si>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</si>
  <si>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</si>
  <si>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</si>
  <si>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</si>
  <si>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</si>
  <si>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</si>
  <si>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</si>
  <si>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</si>
  <si>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</si>
  <si>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</si>
  <si>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</si>
  <si>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</si>
  <si>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</si>
  <si>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</si>
  <si>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</si>
  <si>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</si>
  <si>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</si>
  <si>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</si>
  <si>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</si>
  <si>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</si>
  <si>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</si>
  <si>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</si>
  <si>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</si>
  <si>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</si>
  <si>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</si>
  <si>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</si>
  <si>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</si>
  <si>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</si>
  <si>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</si>
  <si>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</si>
  <si>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</si>
  <si>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</si>
  <si>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</si>
  <si>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</si>
  <si>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</si>
  <si>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</si>
  <si>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</si>
  <si>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</si>
  <si>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</si>
  <si>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</si>
  <si>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</si>
  <si>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</si>
  <si>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</si>
  <si>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</si>
  <si>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</si>
  <si>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</si>
  <si>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</si>
  <si>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</si>
  <si>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</si>
  <si>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</si>
  <si>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</si>
  <si>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</si>
  <si>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</si>
  <si>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</si>
  <si>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</si>
  <si>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</si>
  <si>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</si>
  <si>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</si>
  <si>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</si>
  <si>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</si>
  <si>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</si>
  <si>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</si>
  <si>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</si>
  <si>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</si>
  <si>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</si>
  <si>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</si>
  <si>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</si>
  <si>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</si>
  <si>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</si>
  <si>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</si>
  <si>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</si>
  <si>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</si>
  <si>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</si>
  <si>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</si>
  <si>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</si>
  <si>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</si>
  <si>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</si>
  <si>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</si>
  <si>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</si>
  <si>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</si>
  <si>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</si>
  <si>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</si>
  <si>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</si>
  <si>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</si>
  <si>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</si>
  <si>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</si>
  <si>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</si>
  <si>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</si>
  <si>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</si>
  <si>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</si>
  <si>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</si>
  <si>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</si>
  <si>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</si>
  <si>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</si>
  <si>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</si>
  <si>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</si>
  <si>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</si>
  <si>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</si>
  <si>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</si>
  <si>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</si>
  <si>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</si>
  <si>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</si>
  <si>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</si>
  <si>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</si>
  <si>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</si>
  <si>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</si>
  <si>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</si>
  <si>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</si>
  <si>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</si>
  <si>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</si>
  <si>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</si>
  <si>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</si>
  <si>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</si>
  <si>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</si>
  <si>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</si>
  <si>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</si>
  <si>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</si>
  <si>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</si>
  <si>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</si>
  <si>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</si>
  <si>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</si>
  <si>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</si>
  <si>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</si>
  <si>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</si>
  <si>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</si>
  <si>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</si>
  <si>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</si>
  <si>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</si>
  <si>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</si>
  <si>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</si>
  <si>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</si>
  <si>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</si>
  <si>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</si>
  <si>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</si>
  <si>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</si>
  <si>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</si>
  <si>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</si>
  <si>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</si>
  <si>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</si>
  <si>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</si>
  <si>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</si>
  <si>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</si>
  <si>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</si>
  <si>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</si>
  <si>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</si>
  <si>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</si>
  <si>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</si>
  <si>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</si>
  <si>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</si>
  <si>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</si>
  <si>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</si>
  <si>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</si>
  <si>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</si>
  <si>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</si>
  <si>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</si>
  <si>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</si>
  <si>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</si>
  <si>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</si>
  <si>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</si>
  <si>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</si>
  <si>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</si>
  <si>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</si>
  <si>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</si>
  <si>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</si>
  <si>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</si>
  <si>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</si>
  <si>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</si>
  <si>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</si>
  <si>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</si>
  <si>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</si>
  <si>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</si>
  <si>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</si>
  <si>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</si>
  <si>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</si>
  <si>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</si>
  <si>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</si>
  <si>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</si>
  <si>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</si>
  <si>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</si>
  <si>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</si>
  <si>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</si>
  <si>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</si>
  <si>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</si>
  <si>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</si>
  <si>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</si>
  <si>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</si>
  <si>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</si>
  <si>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</si>
  <si>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</si>
  <si>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</si>
  <si>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</si>
  <si>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</si>
  <si>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</si>
  <si>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</si>
  <si>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</si>
  <si>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</si>
  <si>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</si>
  <si>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</si>
  <si>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</si>
  <si>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</si>
  <si>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</si>
  <si>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</si>
  <si>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</si>
  <si>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</si>
  <si>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</si>
  <si>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</si>
  <si>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</si>
  <si>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</si>
  <si>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</si>
  <si>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</si>
  <si>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</si>
  <si>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</si>
  <si>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</si>
  <si>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</si>
  <si>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</si>
  <si>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</si>
  <si>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</si>
  <si>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</si>
  <si>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</si>
  <si>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</si>
  <si>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</si>
  <si>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</si>
  <si>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</si>
  <si>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</si>
  <si>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</si>
  <si>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</si>
  <si>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</si>
  <si>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</si>
  <si>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</si>
  <si>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</si>
  <si>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</si>
  <si>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</si>
  <si>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</si>
  <si>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</si>
  <si>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</si>
  <si>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</si>
  <si>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</si>
  <si>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</si>
  <si>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</si>
  <si>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</si>
  <si>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</si>
  <si>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</si>
  <si>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</si>
  <si>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</si>
  <si>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</si>
  <si>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</si>
  <si>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</si>
  <si>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</si>
  <si>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</si>
  <si>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</si>
  <si>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</si>
  <si>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</si>
  <si>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</si>
  <si>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</si>
  <si>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</si>
  <si>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</si>
  <si>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</si>
  <si>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</si>
  <si>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</si>
  <si>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</si>
  <si>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7</t>
  </si>
  <si>
    <t>Примечание    (размер стёкол и решёток, если есть)   (доп. информация по заказу)</t>
  </si>
  <si>
    <t>24</t>
  </si>
  <si>
    <t>25</t>
  </si>
  <si>
    <t>Цена за ед. монтажа, руб.</t>
  </si>
  <si>
    <t>Сумма, руб.</t>
  </si>
  <si>
    <t>8</t>
  </si>
  <si>
    <t>Д-3-3</t>
  </si>
  <si>
    <t>Д-3-4</t>
  </si>
  <si>
    <t>Д-5-4</t>
  </si>
  <si>
    <t>Д-5-5</t>
  </si>
  <si>
    <t>Д-2-3</t>
  </si>
  <si>
    <t>Д-2-4</t>
  </si>
  <si>
    <t>Д-2-5</t>
  </si>
  <si>
    <t xml:space="preserve"> </t>
  </si>
  <si>
    <t xml:space="preserve">Усилить под доводчик,без порога. Толщина металла 1,5 мм.  замок с нажимной ручкой  нержавеющая сталь, цилиндровый механизм ключ-вертушок. </t>
  </si>
  <si>
    <t xml:space="preserve">Усилить под доводчик,без порога. Толщина металла 1,5 мм.  замок с нажимной ручкой  нержавеющая сталь, цилиндровый механизм ключ-ключ.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</si>
</sst>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0"/>
      <color rgb="FF000000"/>
      <name val="Arial Narrow"/>
      <family val="2"/>
      <charset val="204"/>
    </font>
    <font>
      <b/>
      <i/>
      <sz val="10"/>
      <color rgb="FF00000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b/>
      <i/>
      <sz val="10"/>
      <color rgb="FFFF0000"/>
      <name val="Arial Narrow"/>
      <family val="2"/>
      <charset val="204"/>
    </font>
    <font>
      <i/>
      <sz val="1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2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Protection="1">
      <protection locked="0"/>
    </xf>
    <xf numFmtId="49" fontId="3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Protection="1"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"/>
  <sheetViews>
    <sheetView tabSelected="1" view="pageBreakPreview" zoomScale="70" zoomScaleNormal="100" zoomScaleSheetLayoutView="70" workbookViewId="0">
      <selection activeCell="R17" sqref="R17"/>
    </sheetView>
  </sheetViews>
  <sheetFormatPr defaultColWidth="9.140625" defaultRowHeight="12.75" x14ac:dyDescent="0.2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8.28515625" style="6" customWidth="1"/>
    <col min="19" max="19" width="33.28515625" style="6" customWidth="1"/>
    <col min="20" max="20" width="10.7109375" style="6"/>
    <col min="21" max="21" width="11.140625" style="6" customWidth="1"/>
    <col min="22" max="22" width="10.7109375" style="6" hidden="1" customWidth="1"/>
    <col min="23" max="23" width="16" style="6" hidden="1" customWidth="1"/>
    <col min="24" max="1023" width="8.5703125" style="6"/>
    <col min="1024" max="16384" width="9.140625" style="6"/>
  </cols>
  <sheetData>
    <row r="1" spans="1:23" x14ac:dyDescent="0.2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3" x14ac:dyDescent="0.2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3" x14ac:dyDescent="0.2">
      <c r="B3" s="7" t="s">
        <v>2</v>
      </c>
      <c r="C3" s="32" t="s">
        <v>292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4" t="s">
        <v>292</v>
      </c>
    </row>
    <row r="4" spans="1:23" x14ac:dyDescent="0.2">
      <c r="B4" s="7" t="s">
        <v>3</v>
      </c>
      <c r="C4" s="32" t="s">
        <v>292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3" x14ac:dyDescent="0.2">
      <c r="B5" s="7" t="s">
        <v>4</v>
      </c>
      <c r="C5" s="32" t="s">
        <v>292</v>
      </c>
      <c r="D5" s="32"/>
      <c r="E5" s="32"/>
      <c r="F5" s="32"/>
      <c r="G5" s="32"/>
    </row>
    <row r="7" spans="1:23" s="19" customFormat="1" x14ac:dyDescent="0.25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  <c r="T7" s="20">
        <v>20</v>
      </c>
      <c r="U7" s="20">
        <v>21</v>
      </c>
      <c r="V7" s="20" t="s">
        <v>280</v>
      </c>
      <c r="W7" s="20" t="s">
        <v>281</v>
      </c>
    </row>
    <row r="8" spans="1:23" ht="72" customHeight="1" x14ac:dyDescent="0.2">
      <c r="A8" s="21" t="s">
        <v>5</v>
      </c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21" t="s">
        <v>11</v>
      </c>
      <c r="H8" s="21" t="s">
        <v>12</v>
      </c>
      <c r="I8" s="21" t="s">
        <v>13</v>
      </c>
      <c r="J8" s="21" t="s">
        <v>14</v>
      </c>
      <c r="K8" s="21" t="s">
        <v>15</v>
      </c>
      <c r="L8" s="21" t="s">
        <v>16</v>
      </c>
      <c r="M8" s="21" t="s">
        <v>17</v>
      </c>
      <c r="N8" s="21" t="s">
        <v>18</v>
      </c>
      <c r="O8" s="21" t="s">
        <v>19</v>
      </c>
      <c r="P8" s="21" t="s">
        <v>20</v>
      </c>
      <c r="Q8" s="21" t="s">
        <v>21</v>
      </c>
      <c r="R8" s="21" t="s">
        <v>22</v>
      </c>
      <c r="S8" s="21" t="s">
        <v>279</v>
      </c>
      <c r="T8" s="21" t="s">
        <v>23</v>
      </c>
      <c r="U8" s="21" t="s">
        <v>24</v>
      </c>
      <c r="V8" s="23" t="s">
        <v>282</v>
      </c>
      <c r="W8" s="23" t="s">
        <v>283</v>
      </c>
    </row>
    <row r="9" spans="1:23" s="26" customFormat="1" ht="54.75" customHeight="1" x14ac:dyDescent="0.25">
      <c r="A9" s="25" t="s">
        <v>272</v>
      </c>
      <c r="B9" s="25" t="s">
        <v>49</v>
      </c>
      <c r="C9" s="22">
        <v>1</v>
      </c>
      <c r="D9" s="29">
        <v>2140</v>
      </c>
      <c r="E9" s="29">
        <v>780</v>
      </c>
      <c r="F9" s="8" t="s">
        <v>36</v>
      </c>
      <c r="G9" s="8"/>
      <c r="H9" s="30">
        <v>7032</v>
      </c>
      <c r="I9" s="8" t="s">
        <v>34</v>
      </c>
      <c r="J9" s="8" t="s">
        <v>42</v>
      </c>
      <c r="K9" s="8" t="s">
        <v>273</v>
      </c>
      <c r="L9" s="8"/>
      <c r="M9" s="8"/>
      <c r="N9" s="8"/>
      <c r="O9" s="8"/>
      <c r="P9" s="8"/>
      <c r="Q9" s="8"/>
      <c r="R9" s="8"/>
      <c r="S9" s="9" t="s">
        <v>293</v>
      </c>
      <c r="T9" s="8"/>
      <c r="U9" s="8" t="s">
        <v>285</v>
      </c>
      <c r="V9" s="10">
        <f>1500+300+160</f>
        <v>1960</v>
      </c>
      <c r="W9" s="10">
        <f t="shared" ref="W9:W16" si="0">V9*C9</f>
        <v>1960</v>
      </c>
    </row>
    <row r="10" spans="1:23" s="26" customFormat="1" ht="51.75" customHeight="1" x14ac:dyDescent="0.25">
      <c r="A10" s="25" t="s">
        <v>273</v>
      </c>
      <c r="B10" s="25" t="s">
        <v>49</v>
      </c>
      <c r="C10" s="22">
        <v>1</v>
      </c>
      <c r="D10" s="29">
        <v>2140</v>
      </c>
      <c r="E10" s="29">
        <v>870</v>
      </c>
      <c r="F10" s="8" t="s">
        <v>36</v>
      </c>
      <c r="G10" s="8"/>
      <c r="H10" s="30">
        <v>7032</v>
      </c>
      <c r="I10" s="8" t="s">
        <v>34</v>
      </c>
      <c r="J10" s="8" t="s">
        <v>42</v>
      </c>
      <c r="K10" s="8" t="s">
        <v>273</v>
      </c>
      <c r="L10" s="8"/>
      <c r="M10" s="8"/>
      <c r="N10" s="8"/>
      <c r="O10" s="8"/>
      <c r="P10" s="8"/>
      <c r="Q10" s="8"/>
      <c r="R10" s="28"/>
      <c r="S10" s="9" t="s">
        <v>294</v>
      </c>
      <c r="T10" s="28"/>
      <c r="U10" s="28" t="s">
        <v>286</v>
      </c>
      <c r="V10" s="10">
        <f t="shared" ref="V10:V16" si="1">1500+300+160</f>
        <v>1960</v>
      </c>
      <c r="W10" s="10">
        <f t="shared" si="0"/>
        <v>1960</v>
      </c>
    </row>
    <row r="11" spans="1:23" s="26" customFormat="1" ht="44.45" customHeight="1" x14ac:dyDescent="0.25">
      <c r="A11" s="25" t="s">
        <v>274</v>
      </c>
      <c r="B11" s="27" t="s">
        <v>49</v>
      </c>
      <c r="C11" s="22">
        <v>2</v>
      </c>
      <c r="D11" s="29">
        <v>2050</v>
      </c>
      <c r="E11" s="29">
        <v>870</v>
      </c>
      <c r="F11" s="8" t="s">
        <v>32</v>
      </c>
      <c r="G11" s="8"/>
      <c r="H11" s="30">
        <v>7032</v>
      </c>
      <c r="I11" s="8" t="s">
        <v>34</v>
      </c>
      <c r="J11" s="8" t="s">
        <v>42</v>
      </c>
      <c r="K11" s="8" t="s">
        <v>273</v>
      </c>
      <c r="L11" s="8"/>
      <c r="M11" s="8"/>
      <c r="N11" s="8"/>
      <c r="O11" s="8"/>
      <c r="P11" s="8"/>
      <c r="Q11" s="8"/>
      <c r="R11" s="28"/>
      <c r="S11" s="9" t="s">
        <v>294</v>
      </c>
      <c r="T11" s="28"/>
      <c r="U11" s="28" t="s">
        <v>287</v>
      </c>
      <c r="V11" s="10">
        <f t="shared" si="1"/>
        <v>1960</v>
      </c>
      <c r="W11" s="10">
        <f t="shared" si="0"/>
        <v>3920</v>
      </c>
    </row>
    <row r="12" spans="1:23" s="26" customFormat="1" ht="50.25" customHeight="1" x14ac:dyDescent="0.25">
      <c r="A12" s="25" t="s">
        <v>275</v>
      </c>
      <c r="B12" s="27" t="s">
        <v>49</v>
      </c>
      <c r="C12" s="22">
        <v>1</v>
      </c>
      <c r="D12" s="29">
        <v>2050</v>
      </c>
      <c r="E12" s="29">
        <v>870</v>
      </c>
      <c r="F12" s="8" t="s">
        <v>32</v>
      </c>
      <c r="G12" s="8"/>
      <c r="H12" s="30">
        <v>7032</v>
      </c>
      <c r="I12" s="8" t="s">
        <v>34</v>
      </c>
      <c r="J12" s="8" t="s">
        <v>42</v>
      </c>
      <c r="K12" s="8" t="s">
        <v>273</v>
      </c>
      <c r="L12" s="8"/>
      <c r="M12" s="8"/>
      <c r="N12" s="8"/>
      <c r="O12" s="8"/>
      <c r="P12" s="8"/>
      <c r="Q12" s="8"/>
      <c r="R12" s="28"/>
      <c r="S12" s="9" t="s">
        <v>293</v>
      </c>
      <c r="T12" s="28"/>
      <c r="U12" s="28" t="s">
        <v>287</v>
      </c>
      <c r="V12" s="10">
        <f t="shared" si="1"/>
        <v>1960</v>
      </c>
      <c r="W12" s="10">
        <f t="shared" si="0"/>
        <v>1960</v>
      </c>
    </row>
    <row r="13" spans="1:23" s="26" customFormat="1" ht="44.45" customHeight="1" x14ac:dyDescent="0.25">
      <c r="A13" s="25" t="s">
        <v>276</v>
      </c>
      <c r="B13" s="27" t="s">
        <v>49</v>
      </c>
      <c r="C13" s="22">
        <v>1</v>
      </c>
      <c r="D13" s="29">
        <v>2050</v>
      </c>
      <c r="E13" s="29">
        <v>780</v>
      </c>
      <c r="F13" s="8" t="s">
        <v>32</v>
      </c>
      <c r="G13" s="8"/>
      <c r="H13" s="30">
        <v>7032</v>
      </c>
      <c r="I13" s="8" t="s">
        <v>34</v>
      </c>
      <c r="J13" s="8" t="s">
        <v>42</v>
      </c>
      <c r="K13" s="8" t="s">
        <v>273</v>
      </c>
      <c r="L13" s="8"/>
      <c r="M13" s="8"/>
      <c r="N13" s="8"/>
      <c r="O13" s="8"/>
      <c r="P13" s="8"/>
      <c r="Q13" s="8"/>
      <c r="R13" s="28"/>
      <c r="S13" s="9" t="s">
        <v>294</v>
      </c>
      <c r="T13" s="28"/>
      <c r="U13" s="28" t="s">
        <v>288</v>
      </c>
      <c r="V13" s="10">
        <f t="shared" si="1"/>
        <v>1960</v>
      </c>
      <c r="W13" s="10">
        <f t="shared" si="0"/>
        <v>1960</v>
      </c>
    </row>
    <row r="14" spans="1:23" s="26" customFormat="1" ht="44.45" customHeight="1" x14ac:dyDescent="0.25">
      <c r="A14" s="25" t="s">
        <v>277</v>
      </c>
      <c r="B14" s="25" t="s">
        <v>49</v>
      </c>
      <c r="C14" s="22">
        <v>1</v>
      </c>
      <c r="D14" s="29">
        <v>2120</v>
      </c>
      <c r="E14" s="29">
        <v>870</v>
      </c>
      <c r="F14" s="8" t="s">
        <v>32</v>
      </c>
      <c r="G14" s="8"/>
      <c r="H14" s="30">
        <v>7032</v>
      </c>
      <c r="I14" s="8" t="s">
        <v>34</v>
      </c>
      <c r="J14" s="8" t="s">
        <v>42</v>
      </c>
      <c r="K14" s="8" t="s">
        <v>273</v>
      </c>
      <c r="L14" s="8"/>
      <c r="M14" s="8"/>
      <c r="N14" s="8"/>
      <c r="O14" s="8"/>
      <c r="P14" s="8"/>
      <c r="Q14" s="8"/>
      <c r="R14" s="8"/>
      <c r="S14" s="9" t="s">
        <v>294</v>
      </c>
      <c r="T14" s="8"/>
      <c r="U14" s="8" t="s">
        <v>289</v>
      </c>
      <c r="V14" s="10">
        <f t="shared" si="1"/>
        <v>1960</v>
      </c>
      <c r="W14" s="10">
        <f t="shared" si="0"/>
        <v>1960</v>
      </c>
    </row>
    <row r="15" spans="1:23" s="26" customFormat="1" ht="50.25" customHeight="1" x14ac:dyDescent="0.25">
      <c r="A15" s="25" t="s">
        <v>278</v>
      </c>
      <c r="B15" s="25" t="s">
        <v>49</v>
      </c>
      <c r="C15" s="22">
        <v>1</v>
      </c>
      <c r="D15" s="29">
        <v>2120</v>
      </c>
      <c r="E15" s="29">
        <v>870</v>
      </c>
      <c r="F15" s="8" t="s">
        <v>36</v>
      </c>
      <c r="G15" s="8"/>
      <c r="H15" s="30">
        <v>7032</v>
      </c>
      <c r="I15" s="8" t="s">
        <v>34</v>
      </c>
      <c r="J15" s="8" t="s">
        <v>42</v>
      </c>
      <c r="K15" s="8" t="s">
        <v>273</v>
      </c>
      <c r="L15" s="8"/>
      <c r="M15" s="8"/>
      <c r="N15" s="8"/>
      <c r="O15" s="8"/>
      <c r="P15" s="8"/>
      <c r="Q15" s="8"/>
      <c r="R15" s="8"/>
      <c r="S15" s="9" t="s">
        <v>293</v>
      </c>
      <c r="T15" s="8"/>
      <c r="U15" s="8" t="s">
        <v>290</v>
      </c>
      <c r="V15" s="10">
        <f t="shared" si="1"/>
        <v>1960</v>
      </c>
      <c r="W15" s="10">
        <f t="shared" si="0"/>
        <v>1960</v>
      </c>
    </row>
    <row r="16" spans="1:23" s="26" customFormat="1" ht="44.45" customHeight="1" x14ac:dyDescent="0.25">
      <c r="A16" s="25" t="s">
        <v>284</v>
      </c>
      <c r="B16" s="25" t="s">
        <v>49</v>
      </c>
      <c r="C16" s="22">
        <v>1</v>
      </c>
      <c r="D16" s="29">
        <v>2120</v>
      </c>
      <c r="E16" s="29">
        <v>770</v>
      </c>
      <c r="F16" s="8" t="s">
        <v>36</v>
      </c>
      <c r="G16" s="8"/>
      <c r="H16" s="30">
        <v>7032</v>
      </c>
      <c r="I16" s="8" t="s">
        <v>34</v>
      </c>
      <c r="J16" s="8" t="s">
        <v>42</v>
      </c>
      <c r="K16" s="8" t="s">
        <v>273</v>
      </c>
      <c r="L16" s="8"/>
      <c r="M16" s="8"/>
      <c r="N16" s="8"/>
      <c r="O16" s="8"/>
      <c r="P16" s="8"/>
      <c r="Q16" s="8"/>
      <c r="R16" s="8"/>
      <c r="S16" s="9" t="s">
        <v>294</v>
      </c>
      <c r="T16" s="8"/>
      <c r="U16" s="8" t="s">
        <v>291</v>
      </c>
      <c r="V16" s="10">
        <f t="shared" si="1"/>
        <v>1960</v>
      </c>
      <c r="W16" s="10">
        <f t="shared" si="0"/>
        <v>1960</v>
      </c>
    </row>
    <row r="17" spans="1:21" ht="15.75" customHeight="1" x14ac:dyDescent="0.2">
      <c r="A17" s="11"/>
      <c r="B17" s="11"/>
      <c r="C17" s="11"/>
      <c r="D17" s="12"/>
      <c r="E17" s="12"/>
      <c r="F17" s="13"/>
      <c r="G17" s="12"/>
      <c r="H17" s="13"/>
      <c r="I17" s="13"/>
      <c r="J17" s="13"/>
      <c r="K17" s="13"/>
      <c r="L17" s="13"/>
      <c r="M17" s="14"/>
      <c r="N17" s="14"/>
      <c r="O17" s="14"/>
      <c r="P17" s="14"/>
      <c r="Q17" s="13"/>
      <c r="R17" s="12"/>
      <c r="S17" s="15"/>
      <c r="T17" s="15"/>
      <c r="U17" s="15"/>
    </row>
    <row r="18" spans="1:21" x14ac:dyDescent="0.2">
      <c r="A18" s="16"/>
      <c r="B18" s="17" t="s">
        <v>25</v>
      </c>
      <c r="C18" s="17" t="s">
        <v>26</v>
      </c>
      <c r="D18" s="17"/>
      <c r="E18" s="17"/>
      <c r="F18" s="17"/>
      <c r="G18" s="17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/>
    </row>
    <row r="19" spans="1:21" x14ac:dyDescent="0.2">
      <c r="A19" s="16"/>
      <c r="B19" s="17"/>
      <c r="C19" s="17"/>
      <c r="D19" s="17"/>
      <c r="E19" s="17"/>
      <c r="F19" s="17"/>
      <c r="G19" s="17"/>
      <c r="H19" s="17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8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7">
      <formula1>Наличник</formula1>
    </dataValidation>
    <dataValidation type="list" allowBlank="1" showInputMessage="1" showErrorMessage="1" sqref="H17">
      <formula1>Цвета_окраса</formula1>
    </dataValidation>
    <dataValidation type="list" allowBlank="1" showInputMessage="1" showErrorMessage="1" sqref="F17">
      <formula1>Способы_открывания</formula1>
    </dataValidation>
    <dataValidation type="list" allowBlank="1" showInputMessage="1" showErrorMessage="1" sqref="Q17">
      <formula1>Фрамуга</formula1>
    </dataValidation>
    <dataValidation type="list" allowBlank="1" showInputMessage="1" showErrorMessage="1" sqref="J17">
      <formula1>Доводчик</formula1>
    </dataValidation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I9:I16">
      <formula1>Наличник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Q9:Q16">
      <formula1>Фрамуга</formula1>
      <formula2>0</formula2>
    </dataValidation>
    <dataValidation type="list" allowBlank="1" showInputMessage="1" showErrorMessage="1" sqref="B9:B1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13</v>
      </c>
      <c r="E1" s="1" t="s">
        <v>14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2017-11-21T07:27:59Z</cp:lastPrinted>
  <dcterms:created xsi:type="dcterms:W3CDTF">2006-09-28T05:33:49Z</dcterms:created>
  <dcterms:modified xsi:type="dcterms:W3CDTF">2017-12-15T14:37:52Z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