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Lens List" sheetId="2" r:id="rId1"/>
  </sheets>
  <definedNames>
    <definedName name="_xlnm._FilterDatabase" localSheetId="0" hidden="1">'Lens List'!$A$6:$N$163</definedName>
    <definedName name="_xlnm.Print_Titles" localSheetId="0">'Lens List'!$6:$6</definedName>
  </definedNames>
  <calcPr calcId="144525"/>
</workbook>
</file>

<file path=xl/sharedStrings.xml><?xml version="1.0" encoding="utf-8"?>
<sst xmlns="http://schemas.openxmlformats.org/spreadsheetml/2006/main" count="796" uniqueCount="428">
  <si>
    <r>
      <rPr>
        <b/>
        <sz val="14"/>
        <rFont val="宋体"/>
        <charset val="134"/>
      </rPr>
      <t>深圳市金视达光电有限公司</t>
    </r>
    <r>
      <rPr>
        <b/>
        <sz val="14"/>
        <rFont val="Calibri"/>
        <charset val="134"/>
      </rPr>
      <t xml:space="preserve">
Shenzhen JSD Optoelectronics Co.,Ltd</t>
    </r>
  </si>
  <si>
    <t>Add: 3rd Floor,1st Building,Runheng Dingfeng Industrial Park,Fuyuan 1st Road,Fuyong Town,BaoAn District,Shenzhen City, Guangdong Province, China</t>
  </si>
  <si>
    <r>
      <rPr>
        <sz val="12"/>
        <rFont val="Calibri"/>
        <charset val="134"/>
      </rPr>
      <t>Tel: 86-755-29429815            Fax: 86-755-29429816                Web: www.jsdoptical.com              Email</t>
    </r>
    <r>
      <rPr>
        <sz val="12"/>
        <rFont val="宋体"/>
        <charset val="134"/>
      </rPr>
      <t>：</t>
    </r>
    <r>
      <rPr>
        <sz val="12"/>
        <rFont val="Calibri"/>
        <charset val="134"/>
      </rPr>
      <t xml:space="preserve">jsdsales03@jsdoptical.com </t>
    </r>
  </si>
  <si>
    <t>LENS  LIST</t>
  </si>
  <si>
    <t>Item</t>
  </si>
  <si>
    <t>Model No</t>
  </si>
  <si>
    <t>EFL(mm)</t>
  </si>
  <si>
    <t>F/NO(Max)</t>
  </si>
  <si>
    <t>FOV(°)</t>
  </si>
  <si>
    <t>Distortion</t>
  </si>
  <si>
    <t>Structure</t>
  </si>
  <si>
    <t>Mounting</t>
  </si>
  <si>
    <t>TTL           (mm)</t>
  </si>
  <si>
    <t>Diameter</t>
  </si>
  <si>
    <t>Resolution</t>
  </si>
  <si>
    <t>MAX IMAGE CIRCLE               (mm)</t>
  </si>
  <si>
    <t>D</t>
  </si>
  <si>
    <t>H</t>
  </si>
  <si>
    <t>V</t>
  </si>
  <si>
    <t>JSD0125</t>
  </si>
  <si>
    <t>&lt;-15.94%</t>
  </si>
  <si>
    <t>4G2P</t>
  </si>
  <si>
    <t>M12*0.5P</t>
  </si>
  <si>
    <t>Φ14</t>
  </si>
  <si>
    <t>5MP</t>
  </si>
  <si>
    <t>1/3" OV4689</t>
  </si>
  <si>
    <t>&lt;19.8%</t>
  </si>
  <si>
    <t>1/3"AR0330</t>
  </si>
  <si>
    <t>JSD0127</t>
  </si>
  <si>
    <t>&lt;18%</t>
  </si>
  <si>
    <t>8MP</t>
  </si>
  <si>
    <r>
      <rPr>
        <sz val="12"/>
        <rFont val="Calibri"/>
        <charset val="134"/>
      </rPr>
      <t>1/3" OV4689 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6.40)</t>
    </r>
  </si>
  <si>
    <t>&lt;-26%</t>
  </si>
  <si>
    <t>6E</t>
  </si>
  <si>
    <t>1/2.9" OV2778</t>
  </si>
  <si>
    <t>JSD0128</t>
  </si>
  <si>
    <t>2.00</t>
  </si>
  <si>
    <t>&lt;2.7%</t>
  </si>
  <si>
    <t>Φ15</t>
  </si>
  <si>
    <t>1/3" OV4689 /IMX274</t>
  </si>
  <si>
    <t>&lt;6%</t>
  </si>
  <si>
    <t>1/2.5" IMX274</t>
  </si>
  <si>
    <t>JSD0129</t>
  </si>
  <si>
    <t>2.0</t>
  </si>
  <si>
    <r>
      <rPr>
        <sz val="12"/>
        <rFont val="Calibri"/>
        <charset val="134"/>
      </rPr>
      <t>1/3" OV4689(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6.40)</t>
    </r>
  </si>
  <si>
    <t>JSD0221</t>
  </si>
  <si>
    <t>&lt;-6.77%</t>
  </si>
  <si>
    <t>5E</t>
  </si>
  <si>
    <t>M7*0.35P</t>
  </si>
  <si>
    <t>Φ8</t>
  </si>
  <si>
    <t>1M</t>
  </si>
  <si>
    <r>
      <rPr>
        <sz val="12"/>
        <rFont val="Calibri"/>
        <charset val="134"/>
      </rPr>
      <t>1/4" 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4.70)</t>
    </r>
  </si>
  <si>
    <t>JSD0228</t>
  </si>
  <si>
    <t>&lt;-97.56%</t>
  </si>
  <si>
    <t>Φ15.4</t>
  </si>
  <si>
    <r>
      <rPr>
        <sz val="12"/>
        <rFont val="Calibri"/>
        <charset val="134"/>
      </rPr>
      <t>1/4"(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4.60)</t>
    </r>
  </si>
  <si>
    <t>JSD1001</t>
  </si>
  <si>
    <t>&lt;1.97%</t>
  </si>
  <si>
    <t>5G</t>
  </si>
  <si>
    <t>M8*0.35P
/M12*0.5P</t>
  </si>
  <si>
    <t>Φ6</t>
  </si>
  <si>
    <t>&lt;1.03%</t>
  </si>
  <si>
    <t>1/4"OV9281</t>
  </si>
  <si>
    <t>&lt;-6.4%</t>
  </si>
  <si>
    <t>1/2.7" AR0230</t>
  </si>
  <si>
    <t>JSD1002</t>
  </si>
  <si>
    <t>&lt;1%</t>
  </si>
  <si>
    <t>M8*0.5P
/M7*0.35P
/M12*P0.5</t>
  </si>
  <si>
    <t>JSD1005</t>
  </si>
  <si>
    <t>&lt;-0.15%</t>
  </si>
  <si>
    <t>2G2P</t>
  </si>
  <si>
    <t>φ13</t>
  </si>
  <si>
    <t>2MP</t>
  </si>
  <si>
    <r>
      <rPr>
        <sz val="12"/>
        <rFont val="Calibri"/>
        <charset val="134"/>
      </rPr>
      <t>1/2.8"(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6.7)</t>
    </r>
  </si>
  <si>
    <t>JSD1006</t>
  </si>
  <si>
    <t>4.0</t>
  </si>
  <si>
    <t>&lt;0.2%</t>
  </si>
  <si>
    <t>JSD1224</t>
  </si>
  <si>
    <t>&lt;-10.52%</t>
  </si>
  <si>
    <t>4E</t>
  </si>
  <si>
    <t>φ10</t>
  </si>
  <si>
    <r>
      <rPr>
        <sz val="12"/>
        <rFont val="Calibri"/>
        <charset val="134"/>
      </rPr>
      <t>1/6"(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3.2)</t>
    </r>
  </si>
  <si>
    <t>JSD1225</t>
  </si>
  <si>
    <t>&lt;6.4%</t>
  </si>
  <si>
    <t>M7*0.35P
/M8*P0.35 /M12*0.5P</t>
  </si>
  <si>
    <t>1/4" OV5640</t>
  </si>
  <si>
    <t>&lt;5.34%</t>
  </si>
  <si>
    <t>1/4" AR0144</t>
  </si>
  <si>
    <t>JSD1226</t>
  </si>
  <si>
    <t>&lt;-1%</t>
  </si>
  <si>
    <t>M7*P0.35
M8*0.5P           M12x0.5</t>
  </si>
  <si>
    <t>φ11.5</t>
  </si>
  <si>
    <r>
      <rPr>
        <sz val="12"/>
        <rFont val="Calibri"/>
        <charset val="134"/>
      </rPr>
      <t>1/4"(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5.30)</t>
    </r>
  </si>
  <si>
    <t>JSD1314</t>
  </si>
  <si>
    <t>&lt;21.48%</t>
  </si>
  <si>
    <t>4G3P</t>
  </si>
  <si>
    <t>16MP</t>
  </si>
  <si>
    <t>1/2.5" IMX317</t>
  </si>
  <si>
    <t>JSD1326</t>
  </si>
  <si>
    <t>&lt;-16.5%</t>
  </si>
  <si>
    <t>7E</t>
  </si>
  <si>
    <t>φ14</t>
  </si>
  <si>
    <t>1/2.3" IMX117</t>
  </si>
  <si>
    <t>&lt;-17.6%</t>
  </si>
  <si>
    <t>1/2.3" OV12896</t>
  </si>
  <si>
    <t>JSD1328</t>
  </si>
  <si>
    <t>&lt;0.5%</t>
  </si>
  <si>
    <t>12MP</t>
  </si>
  <si>
    <t>1/2.33"</t>
  </si>
  <si>
    <t>JSD1329</t>
  </si>
  <si>
    <t>&lt;0.58%</t>
  </si>
  <si>
    <t xml:space="preserve">1/2.3" </t>
  </si>
  <si>
    <t>&lt;0.56%</t>
  </si>
  <si>
    <t>JSD1521</t>
  </si>
  <si>
    <t>&lt;56%</t>
  </si>
  <si>
    <t>1G3P</t>
  </si>
  <si>
    <t>M7*0.35P
/M12*P0.5
/M8*P0.5</t>
  </si>
  <si>
    <t>1MP</t>
  </si>
  <si>
    <t>1/3" AR0330</t>
  </si>
  <si>
    <t>JSD1525</t>
  </si>
  <si>
    <t>&lt;-38%</t>
  </si>
  <si>
    <t>M8*P0.5</t>
  </si>
  <si>
    <r>
      <rPr>
        <sz val="12"/>
        <rFont val="Calibri"/>
        <charset val="134"/>
      </rPr>
      <t>1/2.7"(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6.7)</t>
    </r>
  </si>
  <si>
    <t>JSD1526</t>
  </si>
  <si>
    <t>&lt;-39%</t>
  </si>
  <si>
    <t>M12</t>
  </si>
  <si>
    <t>JSD1529</t>
  </si>
  <si>
    <t>5P</t>
  </si>
  <si>
    <t>M7*P0.35</t>
  </si>
  <si>
    <t>1/3"</t>
  </si>
  <si>
    <t>JSD1822</t>
  </si>
  <si>
    <t>&lt;-44%</t>
  </si>
  <si>
    <t>M8*0.35P
/M12*P0.5</t>
  </si>
  <si>
    <t>φ12.5</t>
  </si>
  <si>
    <t>VGA</t>
  </si>
  <si>
    <r>
      <rPr>
        <sz val="12"/>
        <rFont val="Calibri"/>
        <charset val="134"/>
      </rPr>
      <t>1/4"(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4.80)</t>
    </r>
  </si>
  <si>
    <t>JSD2008</t>
  </si>
  <si>
    <t>&lt;-54.78%</t>
  </si>
  <si>
    <t>1/4" NT99142</t>
  </si>
  <si>
    <t>&lt;-56%</t>
  </si>
  <si>
    <t>1/4"</t>
  </si>
  <si>
    <t>&lt;-34%</t>
  </si>
  <si>
    <t>1/4" OV5642</t>
  </si>
  <si>
    <t>1/6"MT9M114</t>
  </si>
  <si>
    <t>JSD2010</t>
  </si>
  <si>
    <t>&lt;-49%</t>
  </si>
  <si>
    <t>3G1P</t>
  </si>
  <si>
    <t>M7*0.35P
/M12*P0.5</t>
  </si>
  <si>
    <t>JSD2011</t>
  </si>
  <si>
    <t>&lt;-46%</t>
  </si>
  <si>
    <t>M7*0.35P
M8*0.35P
M10*0.5P
M12*0.5P</t>
  </si>
  <si>
    <t>φ8</t>
  </si>
  <si>
    <r>
      <rPr>
        <sz val="12"/>
        <rFont val="Calibri"/>
        <charset val="134"/>
      </rPr>
      <t>1/4" 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5.30)OV2643</t>
    </r>
  </si>
  <si>
    <t>&lt;-49.95%</t>
  </si>
  <si>
    <t>1/4" OV9281</t>
  </si>
  <si>
    <t>JSD2012</t>
  </si>
  <si>
    <t>&lt;-54%</t>
  </si>
  <si>
    <t>M7*0.35P
M8*0.35P
M12*0.5P</t>
  </si>
  <si>
    <t>Φ10</t>
  </si>
  <si>
    <t>&lt;-70%</t>
  </si>
  <si>
    <t>1/3.7" OV7956</t>
  </si>
  <si>
    <t>JSD2017</t>
  </si>
  <si>
    <t>&lt;-25%</t>
  </si>
  <si>
    <t>M8*P0.5 M12*0.5</t>
  </si>
  <si>
    <t>1/3.2" ISX017</t>
  </si>
  <si>
    <t>&lt;-27%</t>
  </si>
  <si>
    <t>1/3.2" IMX179</t>
  </si>
  <si>
    <t>JSD2018</t>
  </si>
  <si>
    <t>6G</t>
  </si>
  <si>
    <t>1/4"OV9712</t>
  </si>
  <si>
    <t>JSD2019</t>
  </si>
  <si>
    <t>&lt;14%</t>
  </si>
  <si>
    <r>
      <rPr>
        <sz val="12"/>
        <rFont val="Calibri"/>
        <charset val="134"/>
      </rPr>
      <t>1/2.8" IMX335 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6.8)</t>
    </r>
  </si>
  <si>
    <t>&lt;11%</t>
  </si>
  <si>
    <t>JSD2020</t>
  </si>
  <si>
    <t>&lt;-71.8%</t>
  </si>
  <si>
    <t>φ25</t>
  </si>
  <si>
    <r>
      <rPr>
        <sz val="12"/>
        <rFont val="Calibri"/>
        <charset val="134"/>
      </rPr>
      <t>1/3"(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5.60)AR0330</t>
    </r>
  </si>
  <si>
    <t>&lt;-53.5%</t>
  </si>
  <si>
    <t>1/4" OV2643</t>
  </si>
  <si>
    <t>&lt;-55.3%</t>
  </si>
  <si>
    <t>JSD2157</t>
  </si>
  <si>
    <t>&lt;-34.3%</t>
  </si>
  <si>
    <t>φ17</t>
  </si>
  <si>
    <t>1/2.7 OV2735</t>
  </si>
  <si>
    <t>JSD2158</t>
  </si>
  <si>
    <t>&lt;-21.4%</t>
  </si>
  <si>
    <t>M12*P0.5</t>
  </si>
  <si>
    <t>1/2.7 AR0230</t>
  </si>
  <si>
    <t>JSD2516</t>
  </si>
  <si>
    <t>/</t>
  </si>
  <si>
    <r>
      <rPr>
        <sz val="12"/>
        <rFont val="Calibri"/>
        <charset val="134"/>
      </rPr>
      <t>1/2.5"(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7.30)</t>
    </r>
  </si>
  <si>
    <t>JSD2528</t>
  </si>
  <si>
    <t>&lt;-46.6%</t>
  </si>
  <si>
    <t>φ17.5</t>
  </si>
  <si>
    <t>&lt;-70.5%</t>
  </si>
  <si>
    <t>1/2.5" MI5100</t>
  </si>
  <si>
    <t>&lt;-58.8%</t>
  </si>
  <si>
    <t>1/2.7"</t>
  </si>
  <si>
    <t>JSD2529</t>
  </si>
  <si>
    <t>&lt;-20.9%</t>
  </si>
  <si>
    <t>Φ17.5</t>
  </si>
  <si>
    <t>4MP</t>
  </si>
  <si>
    <t>1/2.7 OV2710</t>
  </si>
  <si>
    <t>&lt;-18.8%</t>
  </si>
  <si>
    <t>JSD2623</t>
  </si>
  <si>
    <t>&lt;3.28%</t>
  </si>
  <si>
    <t>5G2P</t>
  </si>
  <si>
    <t>Φ18</t>
  </si>
  <si>
    <t>JSD2624</t>
  </si>
  <si>
    <t>M12*0.5P
/M7*P0.35</t>
  </si>
  <si>
    <t>1/4" OV9712</t>
  </si>
  <si>
    <t>JSD2625</t>
  </si>
  <si>
    <t>JSD2628</t>
  </si>
  <si>
    <t>&lt;-0.35%</t>
  </si>
  <si>
    <t>2G3P</t>
  </si>
  <si>
    <t>1/4" OV5648</t>
  </si>
  <si>
    <t>JSD2629</t>
  </si>
  <si>
    <t>&lt;-4%</t>
  </si>
  <si>
    <t>8E</t>
  </si>
  <si>
    <t>Φ22</t>
  </si>
  <si>
    <r>
      <rPr>
        <sz val="12"/>
        <rFont val="Calibri"/>
        <charset val="134"/>
      </rPr>
      <t>1/2.5"(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7.5) IMX274</t>
    </r>
  </si>
  <si>
    <t>JSD2631</t>
  </si>
  <si>
    <t>&lt;-1.5%</t>
  </si>
  <si>
    <t>φ16</t>
  </si>
  <si>
    <r>
      <rPr>
        <sz val="12"/>
        <rFont val="Calibri"/>
        <charset val="134"/>
      </rPr>
      <t>1/2.3"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8.3</t>
    </r>
  </si>
  <si>
    <t>JSD2635</t>
  </si>
  <si>
    <t>&lt;0.38%</t>
  </si>
  <si>
    <t>M8*P0.35</t>
  </si>
  <si>
    <t>φ7.04</t>
  </si>
  <si>
    <t>1/2.7“OV2733</t>
  </si>
  <si>
    <t>1/2.9"IMX323</t>
  </si>
  <si>
    <t>1/2.8"IMX307</t>
  </si>
  <si>
    <t>JSD2636</t>
  </si>
  <si>
    <r>
      <rPr>
        <sz val="12"/>
        <rFont val="Calibri"/>
        <charset val="134"/>
      </rPr>
      <t>1/2.8"  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7)</t>
    </r>
  </si>
  <si>
    <t>JSD2639</t>
  </si>
  <si>
    <t>1/2.8“ IMX415</t>
  </si>
  <si>
    <t>JSD2640</t>
  </si>
  <si>
    <t>&lt;1.05%</t>
  </si>
  <si>
    <t>JSD2728</t>
  </si>
  <si>
    <t>&lt;-3.4%</t>
  </si>
  <si>
    <t>3G2P</t>
  </si>
  <si>
    <r>
      <rPr>
        <sz val="12"/>
        <rFont val="Calibri"/>
        <charset val="134"/>
      </rPr>
      <t>1/3.2"(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5.70)MT9D111</t>
    </r>
  </si>
  <si>
    <t>&lt;1.2%</t>
  </si>
  <si>
    <t>JSD2733</t>
  </si>
  <si>
    <t>&lt;-0.6%</t>
  </si>
  <si>
    <t>1/2.3"(φ8.3)IMX377</t>
  </si>
  <si>
    <t>JSD2828</t>
  </si>
  <si>
    <t>1/2.7"AR0330</t>
  </si>
  <si>
    <t>JSD2928</t>
  </si>
  <si>
    <t>&lt;-13.31%</t>
  </si>
  <si>
    <t>M7*0.35P
/M6.5*P0.35
/M12*P0.5</t>
  </si>
  <si>
    <t>8M</t>
  </si>
  <si>
    <t>1/3.2" OV8865</t>
  </si>
  <si>
    <t>&lt;-20%</t>
  </si>
  <si>
    <t>JSD3006</t>
  </si>
  <si>
    <t>&lt;-37.6%</t>
  </si>
  <si>
    <t>M7*0.35P
/M8*P0.5
/M12*P0.5</t>
  </si>
  <si>
    <t>&lt;-32.9</t>
  </si>
  <si>
    <t>&lt;-36%</t>
  </si>
  <si>
    <t>JSD3007</t>
  </si>
  <si>
    <t>&lt;-46.7%</t>
  </si>
  <si>
    <t>1/2.7" OV2710</t>
  </si>
  <si>
    <t>JSD3023</t>
  </si>
  <si>
    <t>&lt;-16.2%</t>
  </si>
  <si>
    <t>3MP</t>
  </si>
  <si>
    <t>1/2.9" IMX322</t>
  </si>
  <si>
    <t>JSD3026</t>
  </si>
  <si>
    <t>JSD3028</t>
  </si>
  <si>
    <t>25.9%%</t>
  </si>
  <si>
    <t>3P</t>
  </si>
  <si>
    <t>M7*0.35</t>
  </si>
  <si>
    <t>φ9.4</t>
  </si>
  <si>
    <t>1/6.5"GC0308</t>
  </si>
  <si>
    <t>JSD3128</t>
  </si>
  <si>
    <t>4G1P</t>
  </si>
  <si>
    <r>
      <rPr>
        <sz val="12"/>
        <rFont val="Calibri"/>
        <charset val="134"/>
      </rPr>
      <t>1/2.5" 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8.0)MI5100</t>
    </r>
  </si>
  <si>
    <t>&lt;-17.4%</t>
  </si>
  <si>
    <t>1/3"H65</t>
  </si>
  <si>
    <t>JSD3135</t>
  </si>
  <si>
    <t>1/2.7"OV2710</t>
  </si>
  <si>
    <t>1/3"NT99230</t>
  </si>
  <si>
    <t>JSD3137</t>
  </si>
  <si>
    <t>&lt;28%</t>
  </si>
  <si>
    <t>JSD3420</t>
  </si>
  <si>
    <t>M8*0.35P
/M9*P0.5
/M12*P0.5</t>
  </si>
  <si>
    <t>φ1.84</t>
  </si>
  <si>
    <r>
      <rPr>
        <sz val="12"/>
        <rFont val="Calibri"/>
        <charset val="134"/>
      </rPr>
      <t>1/2.7" OV2735 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6.8)</t>
    </r>
  </si>
  <si>
    <t>70.2</t>
  </si>
  <si>
    <r>
      <rPr>
        <sz val="12"/>
        <rFont val="Calibri"/>
        <charset val="134"/>
      </rPr>
      <t>1/2.9" IMX323 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6.8)</t>
    </r>
  </si>
  <si>
    <t>JSD3427</t>
  </si>
  <si>
    <t>&lt;0.95%</t>
  </si>
  <si>
    <t>1/3"OV4689</t>
  </si>
  <si>
    <t>1/2.7"AR0230</t>
  </si>
  <si>
    <t>&lt;0.9%</t>
  </si>
  <si>
    <t>1/4" MT9P111</t>
  </si>
  <si>
    <t>JSD3428</t>
  </si>
  <si>
    <r>
      <rPr>
        <sz val="12"/>
        <rFont val="Calibri"/>
        <charset val="134"/>
      </rPr>
      <t>1/2.5"(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8.00)MI5100</t>
    </r>
  </si>
  <si>
    <t>JSD3429</t>
  </si>
  <si>
    <t>&lt;1.53%</t>
  </si>
  <si>
    <t>M10*P0.35
/M12*0.5P</t>
  </si>
  <si>
    <t>&lt;2.4%</t>
  </si>
  <si>
    <t>&lt;2%</t>
  </si>
  <si>
    <t>1/2.9" OV2718</t>
  </si>
  <si>
    <t>JSD3522</t>
  </si>
  <si>
    <t>&lt;-0.5%</t>
  </si>
  <si>
    <t>1G4P</t>
  </si>
  <si>
    <t>1/2.8" IMX307</t>
  </si>
  <si>
    <r>
      <rPr>
        <sz val="12"/>
        <rFont val="Calibri"/>
        <charset val="134"/>
      </rPr>
      <t>1/2.7" 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7.0)</t>
    </r>
  </si>
  <si>
    <t>JSD3527</t>
  </si>
  <si>
    <t>1/2.5"MI5100</t>
  </si>
  <si>
    <t>&lt;0.93%</t>
  </si>
  <si>
    <t>1/3"AR0130</t>
  </si>
  <si>
    <t>JSD3528</t>
  </si>
  <si>
    <t>&lt;3.9%</t>
  </si>
  <si>
    <t>1/2.5"IMX317</t>
  </si>
  <si>
    <t>&lt;4%</t>
  </si>
  <si>
    <t>1/2.8" IMX291</t>
  </si>
  <si>
    <t>JSD3808</t>
  </si>
  <si>
    <t>&lt;-6.2%</t>
  </si>
  <si>
    <t>JSD3920</t>
  </si>
  <si>
    <t>&lt;1.5%</t>
  </si>
  <si>
    <t>JSD3921</t>
  </si>
  <si>
    <r>
      <rPr>
        <sz val="12"/>
        <rFont val="Calibri"/>
        <charset val="134"/>
      </rPr>
      <t>1/2.7"(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7.20)</t>
    </r>
  </si>
  <si>
    <t>JSD3922</t>
  </si>
  <si>
    <t>&lt;-1.0%</t>
  </si>
  <si>
    <r>
      <rPr>
        <sz val="12"/>
        <rFont val="Calibri"/>
        <charset val="134"/>
      </rPr>
      <t>1/2.7"(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7.00)</t>
    </r>
  </si>
  <si>
    <t>JSD3925</t>
  </si>
  <si>
    <t>&lt;-10%</t>
  </si>
  <si>
    <r>
      <rPr>
        <sz val="12"/>
        <rFont val="Calibri"/>
        <charset val="134"/>
      </rPr>
      <t>1/2"(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8.8)</t>
    </r>
  </si>
  <si>
    <t>JSD3928</t>
  </si>
  <si>
    <t>&lt;0.25%</t>
  </si>
  <si>
    <t>&lt;1.26%</t>
  </si>
  <si>
    <t>JSD3936</t>
  </si>
  <si>
    <t>&lt;0.45%</t>
  </si>
  <si>
    <t>5M</t>
  </si>
  <si>
    <t>JSD4008</t>
  </si>
  <si>
    <t>1/2.5"</t>
  </si>
  <si>
    <t>JSD4011</t>
  </si>
  <si>
    <t>&lt;-8.5%</t>
  </si>
  <si>
    <t>M7*0.35P
M8*0.5P
M12*0.5P</t>
  </si>
  <si>
    <t>1/4" OV7725</t>
  </si>
  <si>
    <t>1/5" OV7740</t>
  </si>
  <si>
    <t>JSD4012</t>
  </si>
  <si>
    <t>&lt;-30.55%</t>
  </si>
  <si>
    <t>M7*0.35P
/M8*P0.5</t>
  </si>
  <si>
    <r>
      <rPr>
        <sz val="12"/>
        <rFont val="Calibri"/>
        <charset val="134"/>
      </rPr>
      <t>1/4" 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4.80)</t>
    </r>
  </si>
  <si>
    <t>JSD4013</t>
  </si>
  <si>
    <t>&lt;-38.3%</t>
  </si>
  <si>
    <t>φ11</t>
  </si>
  <si>
    <r>
      <rPr>
        <sz val="12"/>
        <rFont val="Calibri"/>
        <charset val="134"/>
      </rPr>
      <t>1/4"(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5.30)OV9712</t>
    </r>
  </si>
  <si>
    <t>JSD4017</t>
  </si>
  <si>
    <t>&lt;-24%</t>
  </si>
  <si>
    <r>
      <rPr>
        <sz val="12"/>
        <rFont val="Calibri"/>
        <charset val="134"/>
      </rPr>
      <t>1/4"(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5.10)OV7725</t>
    </r>
  </si>
  <si>
    <t>&lt;-4.4%</t>
  </si>
  <si>
    <t>JSD4018</t>
  </si>
  <si>
    <t>φ15</t>
  </si>
  <si>
    <t>1/4"OV9713</t>
  </si>
  <si>
    <r>
      <rPr>
        <sz val="12"/>
        <rFont val="Calibri"/>
        <charset val="134"/>
      </rPr>
      <t>1/5"</t>
    </r>
    <r>
      <rPr>
        <b/>
        <sz val="12"/>
        <rFont val="Calibri"/>
        <charset val="134"/>
      </rPr>
      <t xml:space="preserve"> </t>
    </r>
    <r>
      <rPr>
        <sz val="12"/>
        <rFont val="Calibri"/>
        <charset val="134"/>
      </rPr>
      <t>OV7725</t>
    </r>
  </si>
  <si>
    <t>JSD4689</t>
  </si>
  <si>
    <t>1/3" OV5653</t>
  </si>
  <si>
    <t xml:space="preserve"> 1/4" OV5640</t>
  </si>
  <si>
    <t>JSD5011</t>
  </si>
  <si>
    <t>&lt;-3.5%</t>
  </si>
  <si>
    <t>JSD5012</t>
  </si>
  <si>
    <t>M8*0.5P
/M7*0.35P</t>
  </si>
  <si>
    <t>JSD5019</t>
  </si>
  <si>
    <t>&lt;-0.94%</t>
  </si>
  <si>
    <r>
      <rPr>
        <sz val="12"/>
        <rFont val="Calibri"/>
        <charset val="134"/>
      </rPr>
      <t>1/2.8"(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6.6) IMX307</t>
    </r>
  </si>
  <si>
    <t>JSD5021</t>
  </si>
  <si>
    <t>&lt;-2.5%</t>
  </si>
  <si>
    <t>M8*0.5P</t>
  </si>
  <si>
    <t>JSD5037</t>
  </si>
  <si>
    <t>&lt;-18.5%</t>
  </si>
  <si>
    <r>
      <rPr>
        <sz val="12"/>
        <rFont val="Calibri"/>
        <charset val="134"/>
      </rPr>
      <t>1/3.2" 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6.0)OV5653</t>
    </r>
  </si>
  <si>
    <t>JSD5038</t>
  </si>
  <si>
    <t>JSD5108</t>
  </si>
  <si>
    <t>M9*0.35P
/M12*P0.5</t>
  </si>
  <si>
    <t>φ12.5           φ14</t>
  </si>
  <si>
    <t>1/2.5 APTINA0521</t>
  </si>
  <si>
    <t>JSD5500</t>
  </si>
  <si>
    <t>&lt;19.13%</t>
  </si>
  <si>
    <t>M8*0.35P
/M7*P0.35
/M12*P0.5</t>
  </si>
  <si>
    <t>&lt;7.37%</t>
  </si>
  <si>
    <t>1/5" GC2145</t>
  </si>
  <si>
    <t>&lt;6.22%</t>
  </si>
  <si>
    <t>&lt;18.8%</t>
  </si>
  <si>
    <t>JSD5501</t>
  </si>
  <si>
    <t>&lt;-79.8%</t>
  </si>
  <si>
    <t>M8*0.35P
/M7*P0.35</t>
  </si>
  <si>
    <t>&lt;11.54%</t>
  </si>
  <si>
    <t>1/6" MT9M114</t>
  </si>
  <si>
    <t>JSD6010</t>
  </si>
  <si>
    <t>&lt;0.82%</t>
  </si>
  <si>
    <r>
      <rPr>
        <sz val="12"/>
        <rFont val="Calibri"/>
        <charset val="134"/>
      </rPr>
      <t>1/1.8"(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9.0)</t>
    </r>
  </si>
  <si>
    <t>JSD6016</t>
  </si>
  <si>
    <r>
      <rPr>
        <sz val="12"/>
        <rFont val="Calibri"/>
        <charset val="134"/>
      </rPr>
      <t>1/2.7"(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6.6)</t>
    </r>
  </si>
  <si>
    <t>JSD6068</t>
  </si>
  <si>
    <t>&lt;-68%</t>
  </si>
  <si>
    <t>4G</t>
  </si>
  <si>
    <t>JSD6069</t>
  </si>
  <si>
    <t>&lt;-19.5%</t>
  </si>
  <si>
    <t>JSD6886</t>
  </si>
  <si>
    <t>4P</t>
  </si>
  <si>
    <r>
      <rPr>
        <sz val="12"/>
        <rFont val="Calibri"/>
        <charset val="134"/>
      </rPr>
      <t>1/9" 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1.90) OV7675</t>
    </r>
  </si>
  <si>
    <t xml:space="preserve"> </t>
  </si>
  <si>
    <t>JSD8015</t>
  </si>
  <si>
    <t>&lt;0.024%</t>
  </si>
  <si>
    <t>13MP</t>
  </si>
  <si>
    <r>
      <rPr>
        <sz val="12"/>
        <rFont val="Calibri"/>
        <charset val="134"/>
      </rPr>
      <t>1/3.06" 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5.9) IMX214</t>
    </r>
  </si>
  <si>
    <t>JSD8016</t>
  </si>
  <si>
    <t>&lt;-122%</t>
  </si>
  <si>
    <r>
      <rPr>
        <sz val="12"/>
        <rFont val="Calibri"/>
        <charset val="134"/>
      </rPr>
      <t>1/3" 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6.3) OV4689</t>
    </r>
  </si>
  <si>
    <t>&lt;-106%</t>
  </si>
  <si>
    <t>JSD8018</t>
  </si>
  <si>
    <t>&lt;-115%</t>
  </si>
  <si>
    <t>8G</t>
  </si>
  <si>
    <r>
      <rPr>
        <sz val="12"/>
        <rFont val="Calibri"/>
        <charset val="134"/>
      </rPr>
      <t>1/4" 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3.65) OV9712</t>
    </r>
  </si>
  <si>
    <t>&lt;-134%</t>
  </si>
  <si>
    <t>JSD9200</t>
  </si>
  <si>
    <t>&lt;5.6%</t>
  </si>
  <si>
    <t>M8*0.35P</t>
  </si>
  <si>
    <r>
      <rPr>
        <sz val="12"/>
        <rFont val="Calibri"/>
        <charset val="134"/>
      </rPr>
      <t>1/5"(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4.20)</t>
    </r>
  </si>
  <si>
    <t>JSD9060</t>
  </si>
  <si>
    <t>M12*5P</t>
  </si>
  <si>
    <t>1/2.8" (IMX335)</t>
  </si>
  <si>
    <t>&lt;0.4%</t>
  </si>
  <si>
    <r>
      <rPr>
        <sz val="12"/>
        <rFont val="Calibri"/>
        <charset val="134"/>
      </rPr>
      <t>1/1.8"(</t>
    </r>
    <r>
      <rPr>
        <sz val="12"/>
        <rFont val="宋体"/>
        <charset val="134"/>
      </rPr>
      <t>∮</t>
    </r>
    <r>
      <rPr>
        <sz val="12"/>
        <rFont val="Calibri"/>
        <charset val="134"/>
      </rPr>
      <t>OS08A20)</t>
    </r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</si>
</sst>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_ "/>
    <numFmt numFmtId="178" formatCode="0.0_);[Red]\(0.0\)"/>
    <numFmt numFmtId="179" formatCode="0_);\(0\)"/>
    <numFmt numFmtId="180" formatCode="0.0_);\(0.0\)"/>
  </numFmts>
  <fonts count="31">
    <font>
      <sz val="12"/>
      <name val="宋体"/>
      <charset val="134"/>
    </font>
    <font>
      <sz val="14"/>
      <name val="宋体"/>
      <charset val="134"/>
    </font>
    <font>
      <sz val="9"/>
      <name val="宋体"/>
      <charset val="134"/>
    </font>
    <font>
      <b/>
      <sz val="14"/>
      <name val="宋体"/>
      <charset val="134"/>
    </font>
    <font>
      <b/>
      <sz val="14"/>
      <name val="Calibri"/>
      <charset val="134"/>
    </font>
    <font>
      <sz val="12"/>
      <name val="Calibri"/>
      <charset val="134"/>
    </font>
    <font>
      <b/>
      <sz val="20"/>
      <name val="Calibri"/>
      <charset val="134"/>
    </font>
    <font>
      <b/>
      <sz val="11"/>
      <name val="Calibri"/>
      <charset val="134"/>
    </font>
    <font>
      <sz val="9"/>
      <name val="Calibri"/>
      <charset val="134"/>
    </font>
    <font>
      <sz val="11"/>
      <name val="Calibri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6" borderId="17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7" borderId="22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5" fillId="24" borderId="23" applyNumberFormat="0" applyAlignment="0" applyProtection="0">
      <alignment vertical="center"/>
    </xf>
    <xf numFmtId="0" fontId="27" fillId="24" borderId="17" applyNumberFormat="0" applyAlignment="0" applyProtection="0">
      <alignment vertical="center"/>
    </xf>
    <xf numFmtId="0" fontId="15" fillId="8" borderId="18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6" fillId="0" borderId="4" xfId="0" applyFont="1" applyFill="1" applyBorder="1" applyAlignment="1" applyProtection="1">
      <alignment horizontal="center" vertical="center" wrapText="1"/>
      <protection locked="0"/>
    </xf>
    <xf numFmtId="0" fontId="7" fillId="0" borderId="3" xfId="0" applyFont="1" applyFill="1" applyBorder="1" applyAlignment="1" applyProtection="1">
      <alignment horizontal="center" vertical="center" wrapText="1"/>
      <protection locked="0"/>
    </xf>
    <xf numFmtId="0" fontId="7" fillId="2" borderId="5" xfId="0" applyFont="1" applyFill="1" applyBorder="1" applyAlignment="1" applyProtection="1">
      <alignment horizontal="center" vertical="center" wrapText="1"/>
      <protection locked="0"/>
    </xf>
    <xf numFmtId="0" fontId="7" fillId="2" borderId="4" xfId="0" applyFont="1" applyFill="1" applyBorder="1" applyAlignment="1" applyProtection="1">
      <alignment horizontal="center" vertical="center" wrapText="1"/>
      <protection locked="0"/>
    </xf>
    <xf numFmtId="0" fontId="7" fillId="2" borderId="6" xfId="0" applyFont="1" applyFill="1" applyBorder="1" applyAlignment="1" applyProtection="1">
      <alignment horizontal="center" vertical="center" wrapText="1"/>
      <protection locked="0"/>
    </xf>
    <xf numFmtId="49" fontId="5" fillId="0" borderId="4" xfId="0" applyNumberFormat="1" applyFont="1" applyFill="1" applyBorder="1" applyAlignment="1">
      <alignment horizontal="center" vertical="center" wrapText="1"/>
    </xf>
    <xf numFmtId="10" fontId="5" fillId="0" borderId="4" xfId="0" applyNumberFormat="1" applyFont="1" applyFill="1" applyBorder="1" applyAlignment="1">
      <alignment horizontal="center" vertical="center" wrapText="1"/>
    </xf>
    <xf numFmtId="176" fontId="5" fillId="0" borderId="4" xfId="0" applyNumberFormat="1" applyFont="1" applyFill="1" applyBorder="1" applyAlignment="1">
      <alignment horizontal="center" vertical="center" wrapText="1"/>
    </xf>
    <xf numFmtId="177" fontId="5" fillId="0" borderId="4" xfId="0" applyNumberFormat="1" applyFont="1" applyFill="1" applyBorder="1" applyAlignment="1">
      <alignment horizontal="center" vertical="center" wrapText="1"/>
    </xf>
    <xf numFmtId="178" fontId="5" fillId="0" borderId="4" xfId="0" applyNumberFormat="1" applyFont="1" applyFill="1" applyBorder="1" applyAlignment="1">
      <alignment horizontal="center" vertical="center" wrapText="1"/>
    </xf>
    <xf numFmtId="179" fontId="5" fillId="0" borderId="4" xfId="0" applyNumberFormat="1" applyFont="1" applyFill="1" applyBorder="1" applyAlignment="1">
      <alignment horizontal="center" vertical="center" wrapText="1"/>
    </xf>
    <xf numFmtId="10" fontId="5" fillId="0" borderId="4" xfId="0" applyNumberFormat="1" applyFont="1" applyFill="1" applyBorder="1" applyAlignment="1">
      <alignment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58" fontId="5" fillId="0" borderId="8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177" fontId="5" fillId="0" borderId="5" xfId="0" applyNumberFormat="1" applyFont="1" applyFill="1" applyBorder="1" applyAlignment="1">
      <alignment horizontal="center" vertical="center" wrapText="1"/>
    </xf>
    <xf numFmtId="178" fontId="5" fillId="0" borderId="5" xfId="0" applyNumberFormat="1" applyFont="1" applyFill="1" applyBorder="1" applyAlignment="1">
      <alignment horizontal="center" vertical="center" wrapText="1"/>
    </xf>
    <xf numFmtId="10" fontId="5" fillId="0" borderId="5" xfId="0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177" fontId="5" fillId="0" borderId="11" xfId="0" applyNumberFormat="1" applyFont="1" applyFill="1" applyBorder="1" applyAlignment="1">
      <alignment horizontal="center" vertical="center" wrapText="1"/>
    </xf>
    <xf numFmtId="178" fontId="5" fillId="0" borderId="11" xfId="0" applyNumberFormat="1" applyFont="1" applyFill="1" applyBorder="1" applyAlignment="1">
      <alignment horizontal="center" vertical="center" wrapText="1"/>
    </xf>
    <xf numFmtId="10" fontId="5" fillId="0" borderId="11" xfId="0" applyNumberFormat="1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177" fontId="5" fillId="0" borderId="6" xfId="0" applyNumberFormat="1" applyFont="1" applyFill="1" applyBorder="1" applyAlignment="1">
      <alignment horizontal="center" vertical="center" wrapText="1"/>
    </xf>
    <xf numFmtId="178" fontId="5" fillId="0" borderId="6" xfId="0" applyNumberFormat="1" applyFont="1" applyFill="1" applyBorder="1" applyAlignment="1">
      <alignment horizontal="center" vertical="center" wrapText="1"/>
    </xf>
    <xf numFmtId="10" fontId="5" fillId="0" borderId="6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177" fontId="8" fillId="0" borderId="4" xfId="0" applyNumberFormat="1" applyFont="1" applyFill="1" applyBorder="1" applyAlignment="1">
      <alignment horizontal="center" vertical="center" wrapText="1"/>
    </xf>
    <xf numFmtId="178" fontId="8" fillId="0" borderId="4" xfId="0" applyNumberFormat="1" applyFont="1" applyFill="1" applyBorder="1" applyAlignment="1">
      <alignment horizontal="center" vertical="center" wrapText="1"/>
    </xf>
    <xf numFmtId="179" fontId="9" fillId="0" borderId="4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10" fontId="9" fillId="0" borderId="4" xfId="0" applyNumberFormat="1" applyFont="1" applyFill="1" applyBorder="1" applyAlignment="1">
      <alignment horizontal="center" vertical="center" wrapText="1"/>
    </xf>
    <xf numFmtId="180" fontId="5" fillId="0" borderId="4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179" fontId="5" fillId="0" borderId="14" xfId="0" applyNumberFormat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10" fontId="5" fillId="0" borderId="14" xfId="0" applyNumberFormat="1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177" fontId="5" fillId="0" borderId="15" xfId="0" applyNumberFormat="1" applyFont="1" applyFill="1" applyBorder="1" applyAlignment="1">
      <alignment horizontal="center" vertical="center" wrapText="1"/>
    </xf>
    <xf numFmtId="178" fontId="5" fillId="0" borderId="15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vertical="center" wrapText="1"/>
    </xf>
    <xf numFmtId="0" fontId="5" fillId="0" borderId="16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374650</xdr:colOff>
      <xdr:row>0</xdr:row>
      <xdr:rowOff>26035</xdr:rowOff>
    </xdr:from>
    <xdr:to>
      <xdr:col>3</xdr:col>
      <xdr:colOff>488950</xdr:colOff>
      <xdr:row>2</xdr:row>
      <xdr:rowOff>80010</xdr:rowOff>
    </xdr:to>
    <xdr:pic>
      <xdr:nvPicPr>
        <xdr:cNvPr id="7" name="图片 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020" y="26035"/>
          <a:ext cx="80962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163"/>
  <sheetViews>
    <sheetView tabSelected="1" zoomScale="120" zoomScaleNormal="120" topLeftCell="B1" workbookViewId="0">
      <pane xSplit="7" ySplit="7" topLeftCell="I159" activePane="bottomRight" state="frozen"/>
      <selection/>
      <selection pane="topRight"/>
      <selection pane="bottomLeft"/>
      <selection pane="bottomRight" activeCell="B161" sqref="$A161:$XFD161"/>
    </sheetView>
  </sheetViews>
  <sheetFormatPr defaultColWidth="9" defaultRowHeight="14.25"/>
  <cols>
    <col min="1" max="1" width="5.25" style="3" hidden="1" customWidth="1"/>
    <col min="2" max="2" width="10.5166666666667" style="3" customWidth="1"/>
    <col min="3" max="3" width="9.125" style="3" customWidth="1"/>
    <col min="4" max="4" width="9.375" style="3" customWidth="1"/>
    <col min="5" max="5" width="8.375" style="3" customWidth="1"/>
    <col min="6" max="6" width="7.5" style="3" customWidth="1"/>
    <col min="7" max="7" width="7.70833333333333" style="3" customWidth="1"/>
    <col min="8" max="8" width="10" style="3" customWidth="1"/>
    <col min="9" max="9" width="8.625" style="3" customWidth="1"/>
    <col min="10" max="10" width="11.7666666666667" style="3" customWidth="1"/>
    <col min="11" max="11" width="8.5" style="3" customWidth="1"/>
    <col min="12" max="12" width="8.875" style="3" customWidth="1"/>
    <col min="13" max="13" width="10" style="3" customWidth="1"/>
    <col min="14" max="14" width="21.3666666666667" style="3" customWidth="1"/>
    <col min="15" max="16384" width="9" style="3"/>
  </cols>
  <sheetData>
    <row r="1" s="1" customFormat="1" ht="18.75" spans="1:14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23"/>
    </row>
    <row r="2" s="1" customFormat="1" ht="22" customHeight="1" spans="1:14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24"/>
    </row>
    <row r="3" ht="15.75" spans="1:14">
      <c r="A3" s="8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25"/>
    </row>
    <row r="4" ht="22" customHeight="1" spans="1:14">
      <c r="A4" s="8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5"/>
    </row>
    <row r="5" ht="26.25" spans="1:14">
      <c r="A5" s="10" t="s">
        <v>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26"/>
    </row>
    <row r="6" ht="21" customHeight="1" spans="1:14">
      <c r="A6" s="12" t="s">
        <v>4</v>
      </c>
      <c r="B6" s="13" t="s">
        <v>5</v>
      </c>
      <c r="C6" s="13" t="s">
        <v>6</v>
      </c>
      <c r="D6" s="13" t="s">
        <v>7</v>
      </c>
      <c r="E6" s="14" t="s">
        <v>8</v>
      </c>
      <c r="F6" s="14"/>
      <c r="G6" s="14"/>
      <c r="H6" s="13" t="s">
        <v>9</v>
      </c>
      <c r="I6" s="13" t="s">
        <v>10</v>
      </c>
      <c r="J6" s="13" t="s">
        <v>11</v>
      </c>
      <c r="K6" s="13" t="s">
        <v>12</v>
      </c>
      <c r="L6" s="13" t="s">
        <v>13</v>
      </c>
      <c r="M6" s="13" t="s">
        <v>14</v>
      </c>
      <c r="N6" s="13" t="s">
        <v>15</v>
      </c>
    </row>
    <row r="7" ht="17" customHeight="1" spans="1:14">
      <c r="A7" s="12"/>
      <c r="B7" s="15"/>
      <c r="C7" s="15"/>
      <c r="D7" s="15"/>
      <c r="E7" s="14" t="s">
        <v>16</v>
      </c>
      <c r="F7" s="14" t="s">
        <v>17</v>
      </c>
      <c r="G7" s="14" t="s">
        <v>18</v>
      </c>
      <c r="H7" s="15"/>
      <c r="I7" s="15"/>
      <c r="J7" s="15"/>
      <c r="K7" s="15"/>
      <c r="L7" s="15"/>
      <c r="M7" s="15"/>
      <c r="N7" s="15"/>
    </row>
    <row r="8" ht="26.1" customHeight="1" spans="1:14">
      <c r="A8" s="8">
        <f>COUNTA($B$8:B8)</f>
        <v>1</v>
      </c>
      <c r="B8" s="9" t="s">
        <v>19</v>
      </c>
      <c r="C8" s="9">
        <v>2.09</v>
      </c>
      <c r="D8" s="9">
        <v>2.4</v>
      </c>
      <c r="E8" s="9">
        <v>142</v>
      </c>
      <c r="F8" s="9">
        <v>125.5</v>
      </c>
      <c r="G8" s="9">
        <v>77</v>
      </c>
      <c r="H8" s="9" t="s">
        <v>20</v>
      </c>
      <c r="I8" s="9" t="s">
        <v>21</v>
      </c>
      <c r="J8" s="9" t="s">
        <v>22</v>
      </c>
      <c r="K8" s="9">
        <v>15</v>
      </c>
      <c r="L8" s="9" t="s">
        <v>23</v>
      </c>
      <c r="M8" s="9" t="s">
        <v>24</v>
      </c>
      <c r="N8" s="25" t="s">
        <v>25</v>
      </c>
    </row>
    <row r="9" ht="26.1" customHeight="1" spans="1:14">
      <c r="A9" s="8"/>
      <c r="B9" s="9"/>
      <c r="C9" s="9"/>
      <c r="D9" s="9"/>
      <c r="E9" s="9">
        <v>134</v>
      </c>
      <c r="F9" s="9">
        <v>110</v>
      </c>
      <c r="G9" s="9">
        <v>86</v>
      </c>
      <c r="H9" s="9" t="s">
        <v>26</v>
      </c>
      <c r="I9" s="9"/>
      <c r="J9" s="9"/>
      <c r="K9" s="9"/>
      <c r="L9" s="9"/>
      <c r="M9" s="9"/>
      <c r="N9" s="25" t="s">
        <v>27</v>
      </c>
    </row>
    <row r="10" ht="26.1" customHeight="1" spans="1:14">
      <c r="A10" s="8">
        <f>COUNTA($B$8:B10)</f>
        <v>2</v>
      </c>
      <c r="B10" s="9" t="s">
        <v>28</v>
      </c>
      <c r="C10" s="9">
        <v>2.52</v>
      </c>
      <c r="D10" s="9">
        <v>2.4</v>
      </c>
      <c r="E10" s="9">
        <v>120</v>
      </c>
      <c r="F10" s="9">
        <v>107.5</v>
      </c>
      <c r="G10" s="9">
        <v>66.2</v>
      </c>
      <c r="H10" s="9" t="s">
        <v>29</v>
      </c>
      <c r="I10" s="9" t="s">
        <v>21</v>
      </c>
      <c r="J10" s="9" t="s">
        <v>22</v>
      </c>
      <c r="K10" s="9">
        <v>15.21</v>
      </c>
      <c r="L10" s="9" t="s">
        <v>23</v>
      </c>
      <c r="M10" s="9" t="s">
        <v>30</v>
      </c>
      <c r="N10" s="25" t="s">
        <v>31</v>
      </c>
    </row>
    <row r="11" ht="26.1" customHeight="1" spans="1:14">
      <c r="A11" s="8"/>
      <c r="B11" s="9"/>
      <c r="C11" s="9"/>
      <c r="D11" s="9"/>
      <c r="E11" s="9">
        <v>118</v>
      </c>
      <c r="F11" s="9">
        <v>106</v>
      </c>
      <c r="G11" s="9">
        <v>65</v>
      </c>
      <c r="H11" s="9" t="s">
        <v>32</v>
      </c>
      <c r="I11" s="9" t="s">
        <v>33</v>
      </c>
      <c r="J11" s="9"/>
      <c r="K11" s="9"/>
      <c r="L11" s="9"/>
      <c r="M11" s="9"/>
      <c r="N11" s="25" t="s">
        <v>34</v>
      </c>
    </row>
    <row r="12" ht="26.1" customHeight="1" spans="1:14">
      <c r="A12" s="8">
        <f>COUNTA($B$8:B12)</f>
        <v>3</v>
      </c>
      <c r="B12" s="9" t="s">
        <v>35</v>
      </c>
      <c r="C12" s="16" t="s">
        <v>36</v>
      </c>
      <c r="D12" s="9">
        <v>2.4</v>
      </c>
      <c r="E12" s="9">
        <v>112</v>
      </c>
      <c r="F12" s="9">
        <v>102</v>
      </c>
      <c r="G12" s="9">
        <v>70</v>
      </c>
      <c r="H12" s="17" t="s">
        <v>37</v>
      </c>
      <c r="I12" s="9" t="s">
        <v>21</v>
      </c>
      <c r="J12" s="9" t="s">
        <v>22</v>
      </c>
      <c r="K12" s="9">
        <v>18</v>
      </c>
      <c r="L12" s="9" t="s">
        <v>38</v>
      </c>
      <c r="M12" s="9" t="s">
        <v>30</v>
      </c>
      <c r="N12" s="25" t="s">
        <v>39</v>
      </c>
    </row>
    <row r="13" ht="26.1" customHeight="1" spans="1:14">
      <c r="A13" s="8"/>
      <c r="B13" s="9"/>
      <c r="C13" s="16"/>
      <c r="D13" s="9"/>
      <c r="E13" s="9">
        <v>125</v>
      </c>
      <c r="F13" s="9">
        <v>110</v>
      </c>
      <c r="G13" s="9">
        <v>76</v>
      </c>
      <c r="H13" s="17" t="s">
        <v>40</v>
      </c>
      <c r="I13" s="9"/>
      <c r="J13" s="9"/>
      <c r="K13" s="9"/>
      <c r="L13" s="9"/>
      <c r="M13" s="9"/>
      <c r="N13" s="25" t="s">
        <v>41</v>
      </c>
    </row>
    <row r="14" ht="26.1" customHeight="1" spans="1:14">
      <c r="A14" s="8">
        <f>COUNTA($B$8:B14)</f>
        <v>4</v>
      </c>
      <c r="B14" s="9" t="s">
        <v>42</v>
      </c>
      <c r="C14" s="16">
        <v>2.52</v>
      </c>
      <c r="D14" s="16" t="s">
        <v>43</v>
      </c>
      <c r="E14" s="9">
        <v>120</v>
      </c>
      <c r="F14" s="9">
        <v>107.5</v>
      </c>
      <c r="G14" s="9">
        <v>66.2</v>
      </c>
      <c r="H14" s="17" t="s">
        <v>29</v>
      </c>
      <c r="I14" s="9" t="s">
        <v>21</v>
      </c>
      <c r="J14" s="9" t="s">
        <v>22</v>
      </c>
      <c r="K14" s="9">
        <v>15.21</v>
      </c>
      <c r="L14" s="9" t="s">
        <v>23</v>
      </c>
      <c r="M14" s="9" t="s">
        <v>30</v>
      </c>
      <c r="N14" s="25" t="s">
        <v>44</v>
      </c>
    </row>
    <row r="15" ht="26.1" customHeight="1" spans="1:14">
      <c r="A15" s="8">
        <f>COUNTA($B$8:B15)</f>
        <v>5</v>
      </c>
      <c r="B15" s="9" t="s">
        <v>45</v>
      </c>
      <c r="C15" s="9">
        <v>4.19</v>
      </c>
      <c r="D15" s="16">
        <v>2.6</v>
      </c>
      <c r="E15" s="9">
        <v>70</v>
      </c>
      <c r="F15" s="9">
        <v>54.5</v>
      </c>
      <c r="G15" s="9">
        <v>38</v>
      </c>
      <c r="H15" s="9" t="s">
        <v>46</v>
      </c>
      <c r="I15" s="9" t="s">
        <v>47</v>
      </c>
      <c r="J15" s="9" t="s">
        <v>48</v>
      </c>
      <c r="K15" s="27">
        <v>11.87</v>
      </c>
      <c r="L15" s="9" t="s">
        <v>49</v>
      </c>
      <c r="M15" s="9" t="s">
        <v>50</v>
      </c>
      <c r="N15" s="25" t="s">
        <v>51</v>
      </c>
    </row>
    <row r="16" ht="26.1" customHeight="1" spans="1:14">
      <c r="A16" s="8">
        <f>COUNTA($B$8:B16)</f>
        <v>6</v>
      </c>
      <c r="B16" s="9" t="s">
        <v>52</v>
      </c>
      <c r="C16" s="9">
        <v>1.6</v>
      </c>
      <c r="D16" s="16" t="s">
        <v>43</v>
      </c>
      <c r="E16" s="9">
        <v>180</v>
      </c>
      <c r="F16" s="9">
        <v>141</v>
      </c>
      <c r="G16" s="9">
        <v>85</v>
      </c>
      <c r="H16" s="9" t="s">
        <v>53</v>
      </c>
      <c r="I16" s="9" t="s">
        <v>33</v>
      </c>
      <c r="J16" s="9" t="s">
        <v>22</v>
      </c>
      <c r="K16" s="9">
        <v>15.03</v>
      </c>
      <c r="L16" s="9" t="s">
        <v>54</v>
      </c>
      <c r="M16" s="9" t="s">
        <v>24</v>
      </c>
      <c r="N16" s="25" t="s">
        <v>55</v>
      </c>
    </row>
    <row r="17" ht="26.1" customHeight="1" spans="1:14">
      <c r="A17" s="8">
        <f>COUNTA($B$8:B17)</f>
        <v>7</v>
      </c>
      <c r="B17" s="9" t="s">
        <v>56</v>
      </c>
      <c r="C17" s="9">
        <v>5.7</v>
      </c>
      <c r="D17" s="18">
        <v>3</v>
      </c>
      <c r="E17" s="9">
        <v>60</v>
      </c>
      <c r="F17" s="9">
        <v>52.5</v>
      </c>
      <c r="G17" s="9">
        <v>30</v>
      </c>
      <c r="H17" s="9" t="s">
        <v>57</v>
      </c>
      <c r="I17" s="9" t="s">
        <v>58</v>
      </c>
      <c r="J17" s="9" t="s">
        <v>59</v>
      </c>
      <c r="K17" s="9">
        <v>10.29</v>
      </c>
      <c r="L17" s="9" t="s">
        <v>60</v>
      </c>
      <c r="M17" s="9" t="s">
        <v>24</v>
      </c>
      <c r="N17" s="25" t="s">
        <v>25</v>
      </c>
    </row>
    <row r="18" ht="26.1" customHeight="1" spans="1:14">
      <c r="A18" s="8"/>
      <c r="B18" s="9"/>
      <c r="C18" s="9"/>
      <c r="D18" s="9"/>
      <c r="E18" s="9">
        <v>44.6</v>
      </c>
      <c r="F18" s="9">
        <v>37.8</v>
      </c>
      <c r="G18" s="9">
        <v>23.8</v>
      </c>
      <c r="H18" s="9" t="s">
        <v>61</v>
      </c>
      <c r="I18" s="9"/>
      <c r="J18" s="9"/>
      <c r="K18" s="9"/>
      <c r="L18" s="9"/>
      <c r="M18" s="9"/>
      <c r="N18" s="25" t="s">
        <v>62</v>
      </c>
    </row>
    <row r="19" ht="26.1" customHeight="1" spans="1:14">
      <c r="A19" s="8"/>
      <c r="B19" s="9"/>
      <c r="C19" s="9"/>
      <c r="D19" s="9"/>
      <c r="E19" s="9">
        <v>63</v>
      </c>
      <c r="F19" s="9">
        <v>56</v>
      </c>
      <c r="G19" s="9">
        <v>32</v>
      </c>
      <c r="H19" s="9" t="s">
        <v>63</v>
      </c>
      <c r="I19" s="9"/>
      <c r="J19" s="9"/>
      <c r="K19" s="9"/>
      <c r="L19" s="9"/>
      <c r="M19" s="9"/>
      <c r="N19" s="25" t="s">
        <v>64</v>
      </c>
    </row>
    <row r="20" ht="31" customHeight="1" spans="1:14">
      <c r="A20" s="8">
        <f>COUNTA($B$8:B20)</f>
        <v>8</v>
      </c>
      <c r="B20" s="9" t="s">
        <v>65</v>
      </c>
      <c r="C20" s="19">
        <v>10.36</v>
      </c>
      <c r="D20" s="20">
        <v>3</v>
      </c>
      <c r="E20" s="21">
        <v>40</v>
      </c>
      <c r="F20" s="9">
        <v>34</v>
      </c>
      <c r="G20" s="9">
        <v>30</v>
      </c>
      <c r="H20" s="17" t="s">
        <v>66</v>
      </c>
      <c r="I20" s="9" t="s">
        <v>58</v>
      </c>
      <c r="J20" s="9" t="s">
        <v>67</v>
      </c>
      <c r="K20" s="9">
        <v>16.03</v>
      </c>
      <c r="L20" s="9"/>
      <c r="M20" s="9" t="s">
        <v>30</v>
      </c>
      <c r="N20" s="25" t="s">
        <v>25</v>
      </c>
    </row>
    <row r="21" ht="26.1" customHeight="1" spans="1:14">
      <c r="A21" s="8">
        <f>COUNTA($B$8:B21)</f>
        <v>9</v>
      </c>
      <c r="B21" s="9" t="s">
        <v>68</v>
      </c>
      <c r="C21" s="19">
        <v>17.8</v>
      </c>
      <c r="D21" s="16" t="s">
        <v>43</v>
      </c>
      <c r="E21" s="21">
        <v>20</v>
      </c>
      <c r="F21" s="9">
        <v>17</v>
      </c>
      <c r="G21" s="9">
        <v>10</v>
      </c>
      <c r="H21" s="17" t="s">
        <v>69</v>
      </c>
      <c r="I21" s="9" t="s">
        <v>70</v>
      </c>
      <c r="J21" s="9" t="s">
        <v>22</v>
      </c>
      <c r="K21" s="9">
        <v>20</v>
      </c>
      <c r="L21" s="9" t="s">
        <v>71</v>
      </c>
      <c r="M21" s="9" t="s">
        <v>72</v>
      </c>
      <c r="N21" s="25" t="s">
        <v>73</v>
      </c>
    </row>
    <row r="22" ht="26.1" customHeight="1" spans="1:14">
      <c r="A22" s="8"/>
      <c r="B22" s="9" t="s">
        <v>74</v>
      </c>
      <c r="C22" s="19">
        <v>10.9</v>
      </c>
      <c r="D22" s="16" t="s">
        <v>75</v>
      </c>
      <c r="E22" s="21">
        <v>32</v>
      </c>
      <c r="F22" s="9">
        <v>26</v>
      </c>
      <c r="G22" s="9">
        <v>18</v>
      </c>
      <c r="H22" s="17" t="s">
        <v>76</v>
      </c>
      <c r="I22" s="9" t="s">
        <v>70</v>
      </c>
      <c r="J22" s="9" t="s">
        <v>22</v>
      </c>
      <c r="K22" s="9">
        <v>13.29</v>
      </c>
      <c r="L22" s="9"/>
      <c r="M22" s="9" t="s">
        <v>72</v>
      </c>
      <c r="N22" s="25" t="s">
        <v>73</v>
      </c>
    </row>
    <row r="23" ht="26.1" customHeight="1" spans="1:14">
      <c r="A23" s="8">
        <f>COUNTA($B$8:B23)</f>
        <v>11</v>
      </c>
      <c r="B23" s="9" t="s">
        <v>77</v>
      </c>
      <c r="C23" s="19">
        <v>1.17</v>
      </c>
      <c r="D23" s="20">
        <v>2.4</v>
      </c>
      <c r="E23" s="21">
        <v>120</v>
      </c>
      <c r="F23" s="9">
        <v>96</v>
      </c>
      <c r="G23" s="9">
        <v>72</v>
      </c>
      <c r="H23" s="17" t="s">
        <v>78</v>
      </c>
      <c r="I23" s="9" t="s">
        <v>79</v>
      </c>
      <c r="J23" s="9" t="s">
        <v>48</v>
      </c>
      <c r="K23" s="9">
        <v>9.74</v>
      </c>
      <c r="L23" s="9" t="s">
        <v>80</v>
      </c>
      <c r="M23" s="9" t="s">
        <v>24</v>
      </c>
      <c r="N23" s="25" t="s">
        <v>81</v>
      </c>
    </row>
    <row r="24" ht="26.1" customHeight="1" spans="1:14">
      <c r="A24" s="8">
        <f>COUNTA($B$8:B24)</f>
        <v>12</v>
      </c>
      <c r="B24" s="9" t="s">
        <v>82</v>
      </c>
      <c r="C24" s="19">
        <v>2.07</v>
      </c>
      <c r="D24" s="20">
        <v>2.6</v>
      </c>
      <c r="E24" s="21">
        <v>110</v>
      </c>
      <c r="F24" s="9">
        <v>92</v>
      </c>
      <c r="G24" s="9">
        <v>71</v>
      </c>
      <c r="H24" s="17" t="s">
        <v>83</v>
      </c>
      <c r="I24" s="9" t="s">
        <v>79</v>
      </c>
      <c r="J24" s="9" t="s">
        <v>84</v>
      </c>
      <c r="K24" s="9">
        <v>10.7</v>
      </c>
      <c r="L24" s="9" t="s">
        <v>80</v>
      </c>
      <c r="M24" s="9" t="s">
        <v>24</v>
      </c>
      <c r="N24" s="25" t="s">
        <v>85</v>
      </c>
    </row>
    <row r="25" ht="26.1" customHeight="1" spans="1:14">
      <c r="A25" s="8"/>
      <c r="B25" s="9"/>
      <c r="C25" s="19"/>
      <c r="D25" s="20"/>
      <c r="E25" s="21">
        <v>108</v>
      </c>
      <c r="F25" s="9">
        <v>96</v>
      </c>
      <c r="G25" s="9">
        <v>62</v>
      </c>
      <c r="H25" s="17" t="s">
        <v>86</v>
      </c>
      <c r="I25" s="9"/>
      <c r="J25" s="9"/>
      <c r="K25" s="9"/>
      <c r="L25" s="9"/>
      <c r="M25" s="9"/>
      <c r="N25" s="25" t="s">
        <v>87</v>
      </c>
    </row>
    <row r="26" ht="44" customHeight="1" spans="1:14">
      <c r="A26" s="8">
        <f>COUNTA($B$8:B26)</f>
        <v>13</v>
      </c>
      <c r="B26" s="9" t="s">
        <v>88</v>
      </c>
      <c r="C26" s="19">
        <v>2.3</v>
      </c>
      <c r="D26" s="20">
        <v>2.4</v>
      </c>
      <c r="E26" s="21">
        <v>90</v>
      </c>
      <c r="F26" s="9">
        <v>72</v>
      </c>
      <c r="G26" s="9">
        <v>60</v>
      </c>
      <c r="H26" s="17" t="s">
        <v>89</v>
      </c>
      <c r="I26" s="9" t="s">
        <v>70</v>
      </c>
      <c r="J26" s="9" t="s">
        <v>90</v>
      </c>
      <c r="K26" s="9">
        <v>10.47</v>
      </c>
      <c r="L26" s="9" t="s">
        <v>91</v>
      </c>
      <c r="M26" s="9" t="s">
        <v>72</v>
      </c>
      <c r="N26" s="25" t="s">
        <v>92</v>
      </c>
    </row>
    <row r="27" ht="26.1" customHeight="1" spans="1:14">
      <c r="A27" s="8">
        <f>COUNTA($B$8:B27)</f>
        <v>14</v>
      </c>
      <c r="B27" s="9" t="s">
        <v>93</v>
      </c>
      <c r="C27" s="19">
        <v>2.63</v>
      </c>
      <c r="D27" s="20">
        <v>2.6</v>
      </c>
      <c r="E27" s="21">
        <v>120</v>
      </c>
      <c r="F27" s="9">
        <v>103.5</v>
      </c>
      <c r="G27" s="9">
        <v>68</v>
      </c>
      <c r="H27" s="17" t="s">
        <v>94</v>
      </c>
      <c r="I27" s="9" t="s">
        <v>95</v>
      </c>
      <c r="J27" s="9" t="s">
        <v>22</v>
      </c>
      <c r="K27" s="9">
        <v>21.14</v>
      </c>
      <c r="L27" s="9" t="s">
        <v>23</v>
      </c>
      <c r="M27" s="9" t="s">
        <v>96</v>
      </c>
      <c r="N27" s="25" t="s">
        <v>97</v>
      </c>
    </row>
    <row r="28" ht="26.1" customHeight="1" spans="1:14">
      <c r="A28" s="8">
        <f>COUNTA($B$8:B28)</f>
        <v>15</v>
      </c>
      <c r="B28" s="9" t="s">
        <v>98</v>
      </c>
      <c r="C28" s="19">
        <v>3.56</v>
      </c>
      <c r="D28" s="20">
        <v>2.5</v>
      </c>
      <c r="E28" s="21">
        <v>105</v>
      </c>
      <c r="F28" s="9">
        <v>88</v>
      </c>
      <c r="G28" s="9">
        <v>69</v>
      </c>
      <c r="H28" s="17" t="s">
        <v>99</v>
      </c>
      <c r="I28" s="9" t="s">
        <v>100</v>
      </c>
      <c r="J28" s="9" t="s">
        <v>22</v>
      </c>
      <c r="K28" s="9">
        <v>22.8</v>
      </c>
      <c r="L28" s="9" t="s">
        <v>101</v>
      </c>
      <c r="M28" s="9" t="s">
        <v>96</v>
      </c>
      <c r="N28" s="25" t="s">
        <v>102</v>
      </c>
    </row>
    <row r="29" ht="26.1" customHeight="1" spans="1:14">
      <c r="A29" s="8"/>
      <c r="B29" s="9"/>
      <c r="C29" s="19"/>
      <c r="D29" s="20"/>
      <c r="E29" s="21">
        <v>107</v>
      </c>
      <c r="F29" s="9">
        <v>89</v>
      </c>
      <c r="G29" s="9">
        <v>70</v>
      </c>
      <c r="H29" s="17" t="s">
        <v>103</v>
      </c>
      <c r="I29" s="9"/>
      <c r="J29" s="9"/>
      <c r="K29" s="9"/>
      <c r="L29" s="9"/>
      <c r="M29" s="9"/>
      <c r="N29" s="25" t="s">
        <v>104</v>
      </c>
    </row>
    <row r="30" ht="26.1" customHeight="1" spans="1:14">
      <c r="A30" s="8">
        <f>COUNTA($B$8:B30)</f>
        <v>16</v>
      </c>
      <c r="B30" s="9" t="s">
        <v>105</v>
      </c>
      <c r="C30" s="19">
        <v>3.9</v>
      </c>
      <c r="D30" s="20">
        <v>2.8</v>
      </c>
      <c r="E30" s="21">
        <v>90</v>
      </c>
      <c r="F30" s="9">
        <v>77.5</v>
      </c>
      <c r="G30" s="9">
        <v>61</v>
      </c>
      <c r="H30" s="17" t="s">
        <v>106</v>
      </c>
      <c r="I30" s="9" t="s">
        <v>21</v>
      </c>
      <c r="J30" s="9" t="s">
        <v>22</v>
      </c>
      <c r="K30" s="9">
        <v>22.15</v>
      </c>
      <c r="L30" s="9" t="s">
        <v>101</v>
      </c>
      <c r="M30" s="9" t="s">
        <v>107</v>
      </c>
      <c r="N30" s="25" t="s">
        <v>108</v>
      </c>
    </row>
    <row r="31" ht="26.1" customHeight="1" spans="1:14">
      <c r="A31" s="8">
        <f>COUNTA($B$8:B31)</f>
        <v>17</v>
      </c>
      <c r="B31" s="9" t="s">
        <v>109</v>
      </c>
      <c r="C31" s="19">
        <v>4.3</v>
      </c>
      <c r="D31" s="20">
        <v>2.8</v>
      </c>
      <c r="E31" s="21">
        <v>82</v>
      </c>
      <c r="F31" s="9">
        <v>72</v>
      </c>
      <c r="G31" s="9">
        <v>56</v>
      </c>
      <c r="H31" s="17" t="s">
        <v>110</v>
      </c>
      <c r="I31" s="9" t="s">
        <v>21</v>
      </c>
      <c r="J31" s="9" t="s">
        <v>22</v>
      </c>
      <c r="K31" s="9">
        <v>22</v>
      </c>
      <c r="L31" s="9" t="s">
        <v>101</v>
      </c>
      <c r="M31" s="9" t="s">
        <v>96</v>
      </c>
      <c r="N31" s="25" t="s">
        <v>111</v>
      </c>
    </row>
    <row r="32" ht="26.1" customHeight="1" spans="1:14">
      <c r="A32" s="8"/>
      <c r="B32" s="9"/>
      <c r="C32" s="19"/>
      <c r="D32" s="20"/>
      <c r="E32" s="21">
        <v>79</v>
      </c>
      <c r="F32" s="9">
        <v>71</v>
      </c>
      <c r="G32" s="9">
        <v>43</v>
      </c>
      <c r="H32" s="17" t="s">
        <v>112</v>
      </c>
      <c r="I32" s="9"/>
      <c r="J32" s="9"/>
      <c r="K32" s="9"/>
      <c r="L32" s="9"/>
      <c r="M32" s="9"/>
      <c r="N32" s="25" t="s">
        <v>97</v>
      </c>
    </row>
    <row r="33" ht="31" customHeight="1" spans="1:14">
      <c r="A33" s="8">
        <f>COUNTA($B$8:B33)</f>
        <v>18</v>
      </c>
      <c r="B33" s="9" t="s">
        <v>113</v>
      </c>
      <c r="C33" s="19">
        <v>1.6</v>
      </c>
      <c r="D33" s="20">
        <v>2.8</v>
      </c>
      <c r="E33" s="21">
        <v>160</v>
      </c>
      <c r="F33" s="9">
        <v>120</v>
      </c>
      <c r="G33" s="9">
        <v>100</v>
      </c>
      <c r="H33" s="17" t="s">
        <v>114</v>
      </c>
      <c r="I33" s="9" t="s">
        <v>115</v>
      </c>
      <c r="J33" s="9" t="s">
        <v>116</v>
      </c>
      <c r="K33" s="9">
        <v>10.46</v>
      </c>
      <c r="L33" s="9" t="s">
        <v>80</v>
      </c>
      <c r="M33" s="9" t="s">
        <v>117</v>
      </c>
      <c r="N33" s="25" t="s">
        <v>118</v>
      </c>
    </row>
    <row r="34" ht="26.1" customHeight="1" spans="1:14">
      <c r="A34" s="8">
        <f>COUNTA($B$8:B34)</f>
        <v>19</v>
      </c>
      <c r="B34" s="9" t="s">
        <v>119</v>
      </c>
      <c r="C34" s="19">
        <v>2.8</v>
      </c>
      <c r="D34" s="20">
        <v>2.6</v>
      </c>
      <c r="E34" s="21">
        <v>160</v>
      </c>
      <c r="F34" s="9">
        <v>124.8</v>
      </c>
      <c r="G34" s="9">
        <v>67</v>
      </c>
      <c r="H34" s="17" t="s">
        <v>120</v>
      </c>
      <c r="I34" s="9" t="s">
        <v>47</v>
      </c>
      <c r="J34" s="9" t="s">
        <v>121</v>
      </c>
      <c r="K34" s="9">
        <v>11.51</v>
      </c>
      <c r="L34" s="9" t="s">
        <v>80</v>
      </c>
      <c r="M34" s="9" t="s">
        <v>72</v>
      </c>
      <c r="N34" s="25" t="s">
        <v>122</v>
      </c>
    </row>
    <row r="35" ht="26.1" customHeight="1" spans="1:14">
      <c r="A35" s="8"/>
      <c r="B35" s="9" t="s">
        <v>123</v>
      </c>
      <c r="C35" s="19">
        <v>2.6</v>
      </c>
      <c r="D35" s="20">
        <v>2.7</v>
      </c>
      <c r="E35" s="21">
        <v>160</v>
      </c>
      <c r="F35" s="9">
        <v>124</v>
      </c>
      <c r="G35" s="9">
        <v>67</v>
      </c>
      <c r="H35" s="17" t="s">
        <v>124</v>
      </c>
      <c r="I35" s="9" t="s">
        <v>33</v>
      </c>
      <c r="J35" s="9" t="s">
        <v>125</v>
      </c>
      <c r="K35" s="9">
        <v>11.4</v>
      </c>
      <c r="L35" s="9" t="s">
        <v>23</v>
      </c>
      <c r="M35" s="9" t="s">
        <v>72</v>
      </c>
      <c r="N35" s="25" t="s">
        <v>122</v>
      </c>
    </row>
    <row r="36" ht="26.1" customHeight="1" spans="1:14">
      <c r="A36" s="8">
        <f>COUNTA($B$8:B36)</f>
        <v>21</v>
      </c>
      <c r="B36" s="9" t="s">
        <v>126</v>
      </c>
      <c r="C36" s="19">
        <v>1.9</v>
      </c>
      <c r="D36" s="20">
        <v>2</v>
      </c>
      <c r="E36" s="21">
        <v>160</v>
      </c>
      <c r="F36" s="9">
        <v>120</v>
      </c>
      <c r="G36" s="9">
        <v>100</v>
      </c>
      <c r="H36" s="17" t="s">
        <v>32</v>
      </c>
      <c r="I36" s="9" t="s">
        <v>127</v>
      </c>
      <c r="J36" s="9" t="s">
        <v>128</v>
      </c>
      <c r="K36" s="9">
        <v>11</v>
      </c>
      <c r="L36" s="9">
        <v>10</v>
      </c>
      <c r="M36" s="9" t="s">
        <v>72</v>
      </c>
      <c r="N36" s="25" t="s">
        <v>129</v>
      </c>
    </row>
    <row r="37" ht="26.1" customHeight="1" spans="1:14">
      <c r="A37" s="8">
        <f>COUNTA($B$8:B37)</f>
        <v>22</v>
      </c>
      <c r="B37" s="9" t="s">
        <v>130</v>
      </c>
      <c r="C37" s="19">
        <v>1.38</v>
      </c>
      <c r="D37" s="20">
        <v>2.2</v>
      </c>
      <c r="E37" s="21">
        <v>166</v>
      </c>
      <c r="F37" s="9">
        <v>135</v>
      </c>
      <c r="G37" s="9">
        <v>102</v>
      </c>
      <c r="H37" s="17" t="s">
        <v>131</v>
      </c>
      <c r="I37" s="9" t="s">
        <v>70</v>
      </c>
      <c r="J37" s="9" t="s">
        <v>132</v>
      </c>
      <c r="K37" s="9">
        <v>9.9</v>
      </c>
      <c r="L37" s="9" t="s">
        <v>133</v>
      </c>
      <c r="M37" s="9" t="s">
        <v>134</v>
      </c>
      <c r="N37" s="28" t="s">
        <v>135</v>
      </c>
    </row>
    <row r="38" ht="26.1" customHeight="1" spans="1:14">
      <c r="A38" s="8">
        <f>COUNTA($B$8:B38)</f>
        <v>23</v>
      </c>
      <c r="B38" s="9" t="s">
        <v>136</v>
      </c>
      <c r="C38" s="19">
        <v>2.05</v>
      </c>
      <c r="D38" s="18">
        <v>2</v>
      </c>
      <c r="E38" s="21">
        <v>134</v>
      </c>
      <c r="F38" s="9">
        <v>114</v>
      </c>
      <c r="G38" s="9">
        <v>61</v>
      </c>
      <c r="H38" s="22" t="s">
        <v>137</v>
      </c>
      <c r="I38" s="9" t="s">
        <v>58</v>
      </c>
      <c r="J38" s="9" t="s">
        <v>22</v>
      </c>
      <c r="K38" s="9">
        <v>16.8</v>
      </c>
      <c r="L38" s="9" t="s">
        <v>101</v>
      </c>
      <c r="M38" s="9" t="s">
        <v>72</v>
      </c>
      <c r="N38" s="25" t="s">
        <v>138</v>
      </c>
    </row>
    <row r="39" ht="26.1" customHeight="1" spans="1:14">
      <c r="A39" s="8"/>
      <c r="B39" s="9"/>
      <c r="C39" s="19"/>
      <c r="D39" s="18"/>
      <c r="E39" s="21">
        <v>140</v>
      </c>
      <c r="F39" s="9">
        <v>110</v>
      </c>
      <c r="G39" s="9">
        <v>80</v>
      </c>
      <c r="H39" s="22" t="s">
        <v>139</v>
      </c>
      <c r="I39" s="9"/>
      <c r="J39" s="9"/>
      <c r="K39" s="9"/>
      <c r="L39" s="9"/>
      <c r="M39" s="9"/>
      <c r="N39" s="25" t="s">
        <v>140</v>
      </c>
    </row>
    <row r="40" ht="26.1" customHeight="1" spans="1:14">
      <c r="A40" s="8"/>
      <c r="B40" s="9"/>
      <c r="C40" s="19"/>
      <c r="D40" s="18"/>
      <c r="E40" s="21">
        <v>160</v>
      </c>
      <c r="F40" s="9">
        <v>120</v>
      </c>
      <c r="G40" s="9">
        <v>95</v>
      </c>
      <c r="H40" s="22" t="s">
        <v>141</v>
      </c>
      <c r="I40" s="9"/>
      <c r="J40" s="9"/>
      <c r="K40" s="9"/>
      <c r="L40" s="9"/>
      <c r="M40" s="9"/>
      <c r="N40" s="25" t="s">
        <v>142</v>
      </c>
    </row>
    <row r="41" ht="26.1" customHeight="1" spans="1:14">
      <c r="A41" s="8"/>
      <c r="B41" s="9"/>
      <c r="C41" s="19"/>
      <c r="D41" s="18"/>
      <c r="E41" s="21">
        <v>80</v>
      </c>
      <c r="F41" s="9">
        <v>62</v>
      </c>
      <c r="G41" s="9">
        <v>50</v>
      </c>
      <c r="H41" s="22"/>
      <c r="I41" s="9"/>
      <c r="J41" s="9" t="s">
        <v>48</v>
      </c>
      <c r="K41" s="9"/>
      <c r="L41" s="9"/>
      <c r="M41" s="9"/>
      <c r="N41" s="25" t="s">
        <v>143</v>
      </c>
    </row>
    <row r="42" ht="26.1" customHeight="1" spans="1:14">
      <c r="A42" s="8">
        <f>COUNTA($B$8:B42)</f>
        <v>24</v>
      </c>
      <c r="B42" s="9" t="s">
        <v>144</v>
      </c>
      <c r="C42" s="9">
        <v>2.5</v>
      </c>
      <c r="D42" s="9">
        <v>2.6</v>
      </c>
      <c r="E42" s="9">
        <v>123</v>
      </c>
      <c r="F42" s="9">
        <v>91</v>
      </c>
      <c r="G42" s="9">
        <v>63.5</v>
      </c>
      <c r="H42" s="9" t="s">
        <v>145</v>
      </c>
      <c r="I42" s="9" t="s">
        <v>146</v>
      </c>
      <c r="J42" s="9" t="s">
        <v>147</v>
      </c>
      <c r="K42" s="9">
        <v>12.5</v>
      </c>
      <c r="L42" s="9" t="s">
        <v>80</v>
      </c>
      <c r="M42" s="9" t="s">
        <v>72</v>
      </c>
      <c r="N42" s="25" t="s">
        <v>85</v>
      </c>
    </row>
    <row r="43" ht="26.1" customHeight="1" spans="1:14">
      <c r="A43" s="8">
        <f>COUNTA($B$8:B43)</f>
        <v>25</v>
      </c>
      <c r="B43" s="9" t="s">
        <v>148</v>
      </c>
      <c r="C43" s="19">
        <v>2.28</v>
      </c>
      <c r="D43" s="20">
        <v>2.4</v>
      </c>
      <c r="E43" s="21">
        <v>130</v>
      </c>
      <c r="F43" s="9">
        <v>110</v>
      </c>
      <c r="G43" s="9">
        <v>95</v>
      </c>
      <c r="H43" s="17" t="s">
        <v>149</v>
      </c>
      <c r="I43" s="9" t="s">
        <v>146</v>
      </c>
      <c r="J43" s="9" t="s">
        <v>150</v>
      </c>
      <c r="K43" s="9">
        <v>10</v>
      </c>
      <c r="L43" s="9" t="s">
        <v>151</v>
      </c>
      <c r="M43" s="9" t="s">
        <v>72</v>
      </c>
      <c r="N43" s="25" t="s">
        <v>152</v>
      </c>
    </row>
    <row r="44" ht="26.1" customHeight="1" spans="1:14">
      <c r="A44" s="8"/>
      <c r="B44" s="9"/>
      <c r="C44" s="19"/>
      <c r="D44" s="20"/>
      <c r="E44" s="21">
        <v>127</v>
      </c>
      <c r="F44" s="9">
        <v>102.5</v>
      </c>
      <c r="G44" s="9">
        <v>62</v>
      </c>
      <c r="H44" s="17" t="s">
        <v>153</v>
      </c>
      <c r="I44" s="9"/>
      <c r="J44" s="9"/>
      <c r="K44" s="9"/>
      <c r="L44" s="9"/>
      <c r="M44" s="9"/>
      <c r="N44" s="25" t="s">
        <v>154</v>
      </c>
    </row>
    <row r="45" ht="26.1" customHeight="1" spans="1:14">
      <c r="A45" s="8">
        <f>COUNTA($B$8:B45)</f>
        <v>26</v>
      </c>
      <c r="B45" s="9" t="s">
        <v>155</v>
      </c>
      <c r="C45" s="19">
        <v>2.09</v>
      </c>
      <c r="D45" s="20">
        <v>2.6</v>
      </c>
      <c r="E45" s="21">
        <v>135</v>
      </c>
      <c r="F45" s="9">
        <v>112.6</v>
      </c>
      <c r="G45" s="9">
        <v>69</v>
      </c>
      <c r="H45" s="17" t="s">
        <v>156</v>
      </c>
      <c r="I45" s="9" t="s">
        <v>146</v>
      </c>
      <c r="J45" s="9" t="s">
        <v>157</v>
      </c>
      <c r="K45" s="9">
        <v>11.9</v>
      </c>
      <c r="L45" s="9" t="s">
        <v>158</v>
      </c>
      <c r="M45" s="9" t="s">
        <v>72</v>
      </c>
      <c r="N45" s="25" t="s">
        <v>154</v>
      </c>
    </row>
    <row r="46" ht="26.1" customHeight="1" spans="1:14">
      <c r="A46" s="8"/>
      <c r="B46" s="9"/>
      <c r="C46" s="19"/>
      <c r="D46" s="20"/>
      <c r="E46" s="21">
        <v>152</v>
      </c>
      <c r="F46" s="9">
        <v>116</v>
      </c>
      <c r="G46" s="9">
        <v>82.5</v>
      </c>
      <c r="H46" s="17" t="s">
        <v>159</v>
      </c>
      <c r="I46" s="9"/>
      <c r="J46" s="9"/>
      <c r="K46" s="9"/>
      <c r="L46" s="9"/>
      <c r="M46" s="9"/>
      <c r="N46" s="25" t="s">
        <v>160</v>
      </c>
    </row>
    <row r="47" ht="26.1" customHeight="1" spans="1:14">
      <c r="A47" s="8">
        <f>COUNTA($B$8:B47)</f>
        <v>27</v>
      </c>
      <c r="B47" s="9" t="s">
        <v>161</v>
      </c>
      <c r="C47" s="19">
        <v>1.9</v>
      </c>
      <c r="D47" s="20">
        <v>2</v>
      </c>
      <c r="E47" s="21">
        <v>152</v>
      </c>
      <c r="F47" s="9">
        <v>125</v>
      </c>
      <c r="G47" s="9">
        <v>94</v>
      </c>
      <c r="H47" s="17" t="s">
        <v>162</v>
      </c>
      <c r="I47" s="9" t="s">
        <v>100</v>
      </c>
      <c r="J47" s="9" t="s">
        <v>163</v>
      </c>
      <c r="K47" s="9">
        <v>15.99</v>
      </c>
      <c r="L47" s="9" t="s">
        <v>71</v>
      </c>
      <c r="M47" s="9" t="s">
        <v>30</v>
      </c>
      <c r="N47" s="25" t="s">
        <v>164</v>
      </c>
    </row>
    <row r="48" ht="26.1" customHeight="1" spans="1:14">
      <c r="A48" s="8"/>
      <c r="B48" s="9"/>
      <c r="C48" s="19"/>
      <c r="D48" s="20"/>
      <c r="E48" s="21">
        <v>156</v>
      </c>
      <c r="F48" s="9">
        <v>127</v>
      </c>
      <c r="G48" s="9">
        <v>97</v>
      </c>
      <c r="H48" s="17" t="s">
        <v>165</v>
      </c>
      <c r="I48" s="9"/>
      <c r="J48" s="9"/>
      <c r="K48" s="9"/>
      <c r="L48" s="9"/>
      <c r="M48" s="9"/>
      <c r="N48" s="25" t="s">
        <v>166</v>
      </c>
    </row>
    <row r="49" ht="26.1" customHeight="1" spans="1:14">
      <c r="A49" s="8">
        <f>COUNTA($B$8:B49)</f>
        <v>28</v>
      </c>
      <c r="B49" s="9" t="s">
        <v>167</v>
      </c>
      <c r="C49" s="19">
        <v>2.2</v>
      </c>
      <c r="D49" s="20">
        <v>2.8</v>
      </c>
      <c r="E49" s="21">
        <v>134</v>
      </c>
      <c r="F49" s="9">
        <v>116</v>
      </c>
      <c r="G49" s="9">
        <v>80</v>
      </c>
      <c r="H49" s="17">
        <v>0.55</v>
      </c>
      <c r="I49" s="9" t="s">
        <v>168</v>
      </c>
      <c r="J49" s="9" t="s">
        <v>22</v>
      </c>
      <c r="K49" s="9">
        <v>28</v>
      </c>
      <c r="L49" s="9" t="s">
        <v>101</v>
      </c>
      <c r="M49" s="9" t="s">
        <v>117</v>
      </c>
      <c r="N49" s="25" t="s">
        <v>169</v>
      </c>
    </row>
    <row r="50" ht="26.1" customHeight="1" spans="1:14">
      <c r="A50" s="8">
        <f>COUNTA($B$8:B50)</f>
        <v>29</v>
      </c>
      <c r="B50" s="9" t="s">
        <v>170</v>
      </c>
      <c r="C50" s="19">
        <v>2.11</v>
      </c>
      <c r="D50" s="20">
        <v>2.4</v>
      </c>
      <c r="E50" s="21">
        <v>128</v>
      </c>
      <c r="F50" s="9">
        <v>110</v>
      </c>
      <c r="G50" s="9">
        <v>70</v>
      </c>
      <c r="H50" s="17" t="s">
        <v>171</v>
      </c>
      <c r="I50" s="9" t="s">
        <v>33</v>
      </c>
      <c r="J50" s="9" t="s">
        <v>22</v>
      </c>
      <c r="K50" s="9">
        <v>16.7</v>
      </c>
      <c r="L50" s="9" t="s">
        <v>101</v>
      </c>
      <c r="M50" s="9" t="s">
        <v>30</v>
      </c>
      <c r="N50" s="25" t="s">
        <v>172</v>
      </c>
    </row>
    <row r="51" ht="26.1" customHeight="1" spans="1:14">
      <c r="A51" s="8"/>
      <c r="B51" s="9"/>
      <c r="C51" s="19"/>
      <c r="D51" s="20"/>
      <c r="E51" s="21">
        <v>125</v>
      </c>
      <c r="F51" s="9">
        <v>113</v>
      </c>
      <c r="G51" s="9">
        <v>73</v>
      </c>
      <c r="H51" s="17" t="s">
        <v>173</v>
      </c>
      <c r="I51" s="9"/>
      <c r="J51" s="9"/>
      <c r="K51" s="9"/>
      <c r="L51" s="9"/>
      <c r="M51" s="9"/>
      <c r="N51" s="25" t="s">
        <v>25</v>
      </c>
    </row>
    <row r="52" ht="26.1" customHeight="1" spans="1:14">
      <c r="A52" s="8">
        <f>COUNTA($B$8:B52)</f>
        <v>30</v>
      </c>
      <c r="B52" s="9" t="s">
        <v>174</v>
      </c>
      <c r="C52" s="19">
        <v>2.2</v>
      </c>
      <c r="D52" s="20">
        <v>1.8</v>
      </c>
      <c r="E52" s="21">
        <v>196</v>
      </c>
      <c r="F52" s="9">
        <v>155</v>
      </c>
      <c r="G52" s="9">
        <v>98</v>
      </c>
      <c r="H52" s="22" t="s">
        <v>175</v>
      </c>
      <c r="I52" s="9" t="s">
        <v>168</v>
      </c>
      <c r="J52" s="9" t="s">
        <v>22</v>
      </c>
      <c r="K52" s="9">
        <v>26.9</v>
      </c>
      <c r="L52" s="9" t="s">
        <v>176</v>
      </c>
      <c r="M52" s="9" t="s">
        <v>24</v>
      </c>
      <c r="N52" s="25" t="s">
        <v>177</v>
      </c>
    </row>
    <row r="53" ht="26.1" customHeight="1" spans="1:14">
      <c r="A53" s="8"/>
      <c r="B53" s="9"/>
      <c r="C53" s="19"/>
      <c r="D53" s="20"/>
      <c r="E53" s="21">
        <v>134</v>
      </c>
      <c r="F53" s="9">
        <v>105.6</v>
      </c>
      <c r="G53" s="9">
        <v>78.6</v>
      </c>
      <c r="H53" s="22" t="s">
        <v>178</v>
      </c>
      <c r="I53" s="9"/>
      <c r="J53" s="9"/>
      <c r="K53" s="9"/>
      <c r="L53" s="9"/>
      <c r="M53" s="9"/>
      <c r="N53" s="25" t="s">
        <v>179</v>
      </c>
    </row>
    <row r="54" ht="26.1" customHeight="1" spans="1:14">
      <c r="A54" s="8"/>
      <c r="B54" s="9"/>
      <c r="C54" s="19"/>
      <c r="D54" s="20"/>
      <c r="E54" s="21">
        <v>137</v>
      </c>
      <c r="F54" s="9">
        <v>108</v>
      </c>
      <c r="G54" s="9">
        <v>80</v>
      </c>
      <c r="H54" s="22" t="s">
        <v>180</v>
      </c>
      <c r="I54" s="9"/>
      <c r="J54" s="9"/>
      <c r="K54" s="9"/>
      <c r="L54" s="9"/>
      <c r="M54" s="9"/>
      <c r="N54" s="25" t="s">
        <v>85</v>
      </c>
    </row>
    <row r="55" ht="26.1" customHeight="1" spans="1:14">
      <c r="A55" s="8">
        <f>COUNTA($B$8:B55)</f>
        <v>31</v>
      </c>
      <c r="B55" s="9" t="s">
        <v>181</v>
      </c>
      <c r="C55" s="19">
        <v>2.35</v>
      </c>
      <c r="D55" s="20">
        <v>2</v>
      </c>
      <c r="E55" s="21">
        <v>168</v>
      </c>
      <c r="F55" s="9">
        <v>148</v>
      </c>
      <c r="G55" s="9">
        <v>80</v>
      </c>
      <c r="H55" s="17" t="s">
        <v>182</v>
      </c>
      <c r="I55" s="9" t="s">
        <v>168</v>
      </c>
      <c r="J55" s="9" t="s">
        <v>22</v>
      </c>
      <c r="K55" s="9">
        <v>22</v>
      </c>
      <c r="L55" s="9" t="s">
        <v>183</v>
      </c>
      <c r="M55" s="9" t="s">
        <v>24</v>
      </c>
      <c r="N55" s="25" t="s">
        <v>184</v>
      </c>
    </row>
    <row r="56" ht="26.1" customHeight="1" spans="1:14">
      <c r="A56" s="8">
        <f>COUNTA($B$8:B56)</f>
        <v>32</v>
      </c>
      <c r="B56" s="9" t="s">
        <v>185</v>
      </c>
      <c r="C56" s="19">
        <v>2.725</v>
      </c>
      <c r="D56" s="20">
        <v>2</v>
      </c>
      <c r="E56" s="21">
        <v>171.2</v>
      </c>
      <c r="F56" s="9">
        <v>137.2</v>
      </c>
      <c r="G56" s="9">
        <v>70.8</v>
      </c>
      <c r="H56" s="17" t="s">
        <v>186</v>
      </c>
      <c r="I56" s="9" t="s">
        <v>168</v>
      </c>
      <c r="J56" s="9" t="s">
        <v>187</v>
      </c>
      <c r="K56" s="9">
        <v>17.45</v>
      </c>
      <c r="L56" s="9">
        <v>14</v>
      </c>
      <c r="M56" s="9" t="s">
        <v>24</v>
      </c>
      <c r="N56" s="25" t="s">
        <v>188</v>
      </c>
    </row>
    <row r="57" ht="26.1" customHeight="1" spans="1:14">
      <c r="A57" s="8">
        <f>COUNTA($B$8:B57)</f>
        <v>33</v>
      </c>
      <c r="B57" s="9" t="s">
        <v>189</v>
      </c>
      <c r="C57" s="19">
        <v>2.8</v>
      </c>
      <c r="D57" s="20">
        <v>2.8</v>
      </c>
      <c r="E57" s="21">
        <v>160</v>
      </c>
      <c r="F57" s="9">
        <v>110</v>
      </c>
      <c r="G57" s="9">
        <v>80</v>
      </c>
      <c r="H57" s="17" t="s">
        <v>190</v>
      </c>
      <c r="I57" s="9" t="s">
        <v>58</v>
      </c>
      <c r="J57" s="9" t="s">
        <v>22</v>
      </c>
      <c r="K57" s="9">
        <v>15</v>
      </c>
      <c r="L57" s="9" t="s">
        <v>101</v>
      </c>
      <c r="M57" s="9" t="s">
        <v>24</v>
      </c>
      <c r="N57" s="25" t="s">
        <v>191</v>
      </c>
    </row>
    <row r="58" ht="26.1" customHeight="1" spans="1:14">
      <c r="A58" s="8">
        <f>COUNTA($B$8:B58)</f>
        <v>34</v>
      </c>
      <c r="B58" s="9" t="s">
        <v>192</v>
      </c>
      <c r="C58" s="19">
        <v>2.8</v>
      </c>
      <c r="D58" s="20">
        <v>2.8</v>
      </c>
      <c r="E58" s="21">
        <v>126</v>
      </c>
      <c r="F58" s="9">
        <v>110</v>
      </c>
      <c r="G58" s="9">
        <v>61</v>
      </c>
      <c r="H58" s="17" t="s">
        <v>193</v>
      </c>
      <c r="I58" s="9" t="s">
        <v>168</v>
      </c>
      <c r="J58" s="9" t="s">
        <v>22</v>
      </c>
      <c r="K58" s="9">
        <v>22.5</v>
      </c>
      <c r="L58" s="9" t="s">
        <v>194</v>
      </c>
      <c r="M58" s="9" t="s">
        <v>24</v>
      </c>
      <c r="N58" s="25" t="s">
        <v>118</v>
      </c>
    </row>
    <row r="59" ht="26.1" customHeight="1" spans="1:14">
      <c r="A59" s="8"/>
      <c r="B59" s="9"/>
      <c r="C59" s="19"/>
      <c r="D59" s="20"/>
      <c r="E59" s="21">
        <v>155</v>
      </c>
      <c r="F59" s="9">
        <v>123</v>
      </c>
      <c r="G59" s="9">
        <v>91</v>
      </c>
      <c r="H59" s="17" t="s">
        <v>195</v>
      </c>
      <c r="I59" s="9"/>
      <c r="J59" s="9"/>
      <c r="K59" s="9"/>
      <c r="L59" s="9"/>
      <c r="M59" s="9"/>
      <c r="N59" s="25" t="s">
        <v>196</v>
      </c>
    </row>
    <row r="60" ht="26.1" customHeight="1" spans="1:14">
      <c r="A60" s="8"/>
      <c r="B60" s="9"/>
      <c r="C60" s="19"/>
      <c r="D60" s="20"/>
      <c r="E60" s="21">
        <v>143</v>
      </c>
      <c r="F60" s="9">
        <v>125</v>
      </c>
      <c r="G60" s="9">
        <v>70</v>
      </c>
      <c r="H60" s="17" t="s">
        <v>197</v>
      </c>
      <c r="I60" s="9"/>
      <c r="J60" s="9"/>
      <c r="K60" s="9"/>
      <c r="L60" s="9"/>
      <c r="M60" s="9"/>
      <c r="N60" s="25" t="s">
        <v>198</v>
      </c>
    </row>
    <row r="61" ht="26.1" customHeight="1" spans="1:14">
      <c r="A61" s="8">
        <f>COUNTA($B$8:B61)</f>
        <v>35</v>
      </c>
      <c r="B61" s="9" t="s">
        <v>199</v>
      </c>
      <c r="C61" s="19">
        <v>2.66</v>
      </c>
      <c r="D61" s="20">
        <v>2</v>
      </c>
      <c r="E61" s="21">
        <v>160</v>
      </c>
      <c r="F61" s="9">
        <v>134</v>
      </c>
      <c r="G61" s="9">
        <v>71</v>
      </c>
      <c r="H61" s="17" t="s">
        <v>200</v>
      </c>
      <c r="I61" s="9" t="s">
        <v>168</v>
      </c>
      <c r="J61" s="9" t="s">
        <v>22</v>
      </c>
      <c r="K61" s="9">
        <v>22.29</v>
      </c>
      <c r="L61" s="9" t="s">
        <v>201</v>
      </c>
      <c r="M61" s="9" t="s">
        <v>202</v>
      </c>
      <c r="N61" s="25" t="s">
        <v>203</v>
      </c>
    </row>
    <row r="62" ht="26.1" customHeight="1" spans="1:14">
      <c r="A62" s="8"/>
      <c r="B62" s="9"/>
      <c r="C62" s="19"/>
      <c r="D62" s="20"/>
      <c r="E62" s="21">
        <v>146</v>
      </c>
      <c r="F62" s="9">
        <v>123</v>
      </c>
      <c r="G62" s="9">
        <v>66.5</v>
      </c>
      <c r="H62" s="17" t="s">
        <v>204</v>
      </c>
      <c r="I62" s="9"/>
      <c r="J62" s="9"/>
      <c r="K62" s="9"/>
      <c r="L62" s="9"/>
      <c r="M62" s="9"/>
      <c r="N62" s="25" t="s">
        <v>25</v>
      </c>
    </row>
    <row r="63" ht="26.1" customHeight="1" spans="1:14">
      <c r="A63" s="8">
        <f>COUNTA($B$8:B63)</f>
        <v>36</v>
      </c>
      <c r="B63" s="9" t="s">
        <v>205</v>
      </c>
      <c r="C63" s="19">
        <v>2.6</v>
      </c>
      <c r="D63" s="20">
        <v>2.5</v>
      </c>
      <c r="E63" s="21">
        <v>112</v>
      </c>
      <c r="F63" s="9">
        <v>100</v>
      </c>
      <c r="G63" s="9">
        <v>80</v>
      </c>
      <c r="H63" s="17" t="s">
        <v>206</v>
      </c>
      <c r="I63" s="9" t="s">
        <v>207</v>
      </c>
      <c r="J63" s="9" t="s">
        <v>22</v>
      </c>
      <c r="K63" s="9">
        <v>23</v>
      </c>
      <c r="L63" s="9" t="s">
        <v>208</v>
      </c>
      <c r="M63" s="9" t="s">
        <v>30</v>
      </c>
      <c r="N63" s="25" t="s">
        <v>41</v>
      </c>
    </row>
    <row r="64" ht="26.1" customHeight="1" spans="1:14">
      <c r="A64" s="8">
        <f>COUNTA($B$8:B64)</f>
        <v>37</v>
      </c>
      <c r="B64" s="9" t="s">
        <v>209</v>
      </c>
      <c r="C64" s="19">
        <v>2.6</v>
      </c>
      <c r="D64" s="20">
        <v>2.4</v>
      </c>
      <c r="E64" s="21">
        <v>82.6</v>
      </c>
      <c r="F64" s="9">
        <v>73.5</v>
      </c>
      <c r="G64" s="9">
        <v>50</v>
      </c>
      <c r="H64" s="17" t="s">
        <v>89</v>
      </c>
      <c r="I64" s="9" t="s">
        <v>70</v>
      </c>
      <c r="J64" s="9" t="s">
        <v>210</v>
      </c>
      <c r="K64" s="9">
        <v>15</v>
      </c>
      <c r="L64" s="9" t="s">
        <v>101</v>
      </c>
      <c r="M64" s="9" t="s">
        <v>72</v>
      </c>
      <c r="N64" s="25" t="s">
        <v>211</v>
      </c>
    </row>
    <row r="65" ht="26.1" customHeight="1" spans="1:14">
      <c r="A65" s="8"/>
      <c r="B65" s="9"/>
      <c r="C65" s="19"/>
      <c r="D65" s="20"/>
      <c r="E65" s="21">
        <v>81.9</v>
      </c>
      <c r="F65" s="9">
        <v>72.9</v>
      </c>
      <c r="G65" s="9">
        <v>49.2</v>
      </c>
      <c r="H65" s="17"/>
      <c r="I65" s="9"/>
      <c r="J65" s="9"/>
      <c r="K65" s="9"/>
      <c r="L65" s="9"/>
      <c r="M65" s="9"/>
      <c r="N65" s="25" t="s">
        <v>87</v>
      </c>
    </row>
    <row r="66" ht="26.1" customHeight="1" spans="1:14">
      <c r="A66" s="8">
        <f>COUNTA($B$8:B66)</f>
        <v>38</v>
      </c>
      <c r="B66" s="9" t="s">
        <v>212</v>
      </c>
      <c r="C66" s="19">
        <v>2.6</v>
      </c>
      <c r="D66" s="20">
        <v>2.4</v>
      </c>
      <c r="E66" s="21">
        <v>112</v>
      </c>
      <c r="F66" s="9">
        <v>100</v>
      </c>
      <c r="G66" s="9">
        <v>80</v>
      </c>
      <c r="H66" s="17" t="s">
        <v>206</v>
      </c>
      <c r="I66" s="9" t="s">
        <v>21</v>
      </c>
      <c r="J66" s="9" t="s">
        <v>22</v>
      </c>
      <c r="K66" s="9">
        <v>22</v>
      </c>
      <c r="L66" s="9" t="s">
        <v>208</v>
      </c>
      <c r="M66" s="9" t="s">
        <v>30</v>
      </c>
      <c r="N66" s="25" t="s">
        <v>41</v>
      </c>
    </row>
    <row r="67" ht="26.1" customHeight="1" spans="1:14">
      <c r="A67" s="8">
        <f>COUNTA($B$8:B67)</f>
        <v>39</v>
      </c>
      <c r="B67" s="9" t="s">
        <v>213</v>
      </c>
      <c r="C67" s="19">
        <v>2.8</v>
      </c>
      <c r="D67" s="20">
        <v>2.8</v>
      </c>
      <c r="E67" s="21">
        <v>84</v>
      </c>
      <c r="F67" s="9">
        <v>75</v>
      </c>
      <c r="G67" s="9">
        <v>58</v>
      </c>
      <c r="H67" s="17" t="s">
        <v>214</v>
      </c>
      <c r="I67" s="9" t="s">
        <v>215</v>
      </c>
      <c r="J67" s="9" t="s">
        <v>22</v>
      </c>
      <c r="K67" s="9">
        <v>20</v>
      </c>
      <c r="L67" s="9" t="s">
        <v>101</v>
      </c>
      <c r="M67" s="9" t="s">
        <v>24</v>
      </c>
      <c r="N67" s="25" t="s">
        <v>216</v>
      </c>
    </row>
    <row r="68" ht="26.1" customHeight="1" spans="1:14">
      <c r="A68" s="8">
        <f>COUNTA($B$8:B68)</f>
        <v>40</v>
      </c>
      <c r="B68" s="9" t="s">
        <v>217</v>
      </c>
      <c r="C68" s="19">
        <v>2.2</v>
      </c>
      <c r="D68" s="20">
        <v>1.8</v>
      </c>
      <c r="E68" s="21">
        <v>124</v>
      </c>
      <c r="F68" s="9">
        <v>112</v>
      </c>
      <c r="G68" s="9">
        <v>82</v>
      </c>
      <c r="H68" s="17" t="s">
        <v>218</v>
      </c>
      <c r="I68" s="9" t="s">
        <v>219</v>
      </c>
      <c r="J68" s="9" t="s">
        <v>22</v>
      </c>
      <c r="K68" s="9">
        <v>24</v>
      </c>
      <c r="L68" s="9" t="s">
        <v>220</v>
      </c>
      <c r="M68" s="9" t="s">
        <v>30</v>
      </c>
      <c r="N68" s="25" t="s">
        <v>221</v>
      </c>
    </row>
    <row r="69" ht="26.1" customHeight="1" spans="1:14">
      <c r="A69" s="8">
        <f>COUNTA($B$8:B69)</f>
        <v>41</v>
      </c>
      <c r="B69" s="9" t="s">
        <v>222</v>
      </c>
      <c r="C69" s="19">
        <v>2.7</v>
      </c>
      <c r="D69" s="20">
        <v>2.8</v>
      </c>
      <c r="E69" s="21">
        <v>113</v>
      </c>
      <c r="F69" s="9">
        <v>100</v>
      </c>
      <c r="G69" s="9">
        <v>82.8</v>
      </c>
      <c r="H69" s="17" t="s">
        <v>223</v>
      </c>
      <c r="I69" s="9" t="s">
        <v>207</v>
      </c>
      <c r="J69" s="9" t="s">
        <v>187</v>
      </c>
      <c r="K69" s="9">
        <v>22.5</v>
      </c>
      <c r="L69" s="9" t="s">
        <v>224</v>
      </c>
      <c r="M69" s="9" t="s">
        <v>107</v>
      </c>
      <c r="N69" s="25" t="s">
        <v>225</v>
      </c>
    </row>
    <row r="70" ht="26.1" customHeight="1" spans="1:14">
      <c r="A70" s="29">
        <f>COUNTA($B$8:B70)</f>
        <v>42</v>
      </c>
      <c r="B70" s="30" t="s">
        <v>226</v>
      </c>
      <c r="C70" s="31">
        <v>4.4</v>
      </c>
      <c r="D70" s="32">
        <v>2.4</v>
      </c>
      <c r="E70" s="21">
        <v>74</v>
      </c>
      <c r="F70" s="9">
        <v>66</v>
      </c>
      <c r="G70" s="9">
        <v>40</v>
      </c>
      <c r="H70" s="33" t="s">
        <v>227</v>
      </c>
      <c r="I70" s="30" t="s">
        <v>79</v>
      </c>
      <c r="J70" s="30" t="s">
        <v>228</v>
      </c>
      <c r="K70" s="30">
        <v>7.04</v>
      </c>
      <c r="L70" s="30" t="s">
        <v>229</v>
      </c>
      <c r="M70" s="30" t="s">
        <v>72</v>
      </c>
      <c r="N70" s="25" t="s">
        <v>230</v>
      </c>
    </row>
    <row r="71" ht="26.1" customHeight="1" spans="1:14">
      <c r="A71" s="34"/>
      <c r="B71" s="35"/>
      <c r="C71" s="36"/>
      <c r="D71" s="37"/>
      <c r="E71" s="21">
        <v>70</v>
      </c>
      <c r="F71" s="9">
        <v>62</v>
      </c>
      <c r="G71" s="9">
        <v>38</v>
      </c>
      <c r="H71" s="38"/>
      <c r="I71" s="35"/>
      <c r="J71" s="35"/>
      <c r="K71" s="35"/>
      <c r="L71" s="35"/>
      <c r="M71" s="35"/>
      <c r="N71" s="25" t="s">
        <v>231</v>
      </c>
    </row>
    <row r="72" ht="26.1" customHeight="1" spans="1:14">
      <c r="A72" s="39"/>
      <c r="B72" s="40"/>
      <c r="C72" s="41"/>
      <c r="D72" s="42"/>
      <c r="E72" s="21">
        <v>72</v>
      </c>
      <c r="F72" s="9">
        <v>64</v>
      </c>
      <c r="G72" s="9">
        <v>39</v>
      </c>
      <c r="H72" s="43"/>
      <c r="I72" s="40"/>
      <c r="J72" s="40"/>
      <c r="K72" s="40"/>
      <c r="L72" s="40"/>
      <c r="M72" s="40"/>
      <c r="N72" s="25" t="s">
        <v>232</v>
      </c>
    </row>
    <row r="73" ht="26.1" customHeight="1" spans="1:14">
      <c r="A73" s="8">
        <f>COUNTA($B$8:B73)</f>
        <v>43</v>
      </c>
      <c r="B73" s="9" t="s">
        <v>233</v>
      </c>
      <c r="C73" s="19">
        <v>1.8</v>
      </c>
      <c r="D73" s="20">
        <v>2.8</v>
      </c>
      <c r="E73" s="21">
        <v>132</v>
      </c>
      <c r="F73" s="9">
        <v>123</v>
      </c>
      <c r="G73" s="9">
        <v>86</v>
      </c>
      <c r="H73" s="17" t="s">
        <v>63</v>
      </c>
      <c r="I73" s="9" t="s">
        <v>100</v>
      </c>
      <c r="J73" s="9" t="s">
        <v>187</v>
      </c>
      <c r="K73" s="9">
        <v>24.43</v>
      </c>
      <c r="L73" s="9">
        <v>17.5</v>
      </c>
      <c r="M73" s="9" t="s">
        <v>30</v>
      </c>
      <c r="N73" s="25" t="s">
        <v>234</v>
      </c>
    </row>
    <row r="74" ht="26.1" customHeight="1" spans="1:14">
      <c r="A74" s="8">
        <f>COUNTA($B$8:B74)</f>
        <v>44</v>
      </c>
      <c r="B74" s="9" t="s">
        <v>235</v>
      </c>
      <c r="C74" s="19">
        <v>2.1</v>
      </c>
      <c r="D74" s="20">
        <v>2.4</v>
      </c>
      <c r="E74" s="21">
        <v>120</v>
      </c>
      <c r="F74" s="9">
        <v>112</v>
      </c>
      <c r="G74" s="9">
        <v>75</v>
      </c>
      <c r="H74" s="17" t="s">
        <v>218</v>
      </c>
      <c r="I74" s="9" t="s">
        <v>33</v>
      </c>
      <c r="J74" s="9" t="s">
        <v>187</v>
      </c>
      <c r="K74" s="9">
        <v>24.5</v>
      </c>
      <c r="L74" s="9" t="s">
        <v>194</v>
      </c>
      <c r="M74" s="9" t="s">
        <v>30</v>
      </c>
      <c r="N74" s="25" t="s">
        <v>236</v>
      </c>
    </row>
    <row r="75" ht="26.1" customHeight="1" spans="1:14">
      <c r="A75" s="8">
        <f>COUNTA($B$8:B75)</f>
        <v>45</v>
      </c>
      <c r="B75" s="9" t="s">
        <v>237</v>
      </c>
      <c r="C75" s="19">
        <v>2.47</v>
      </c>
      <c r="D75" s="20">
        <v>4</v>
      </c>
      <c r="E75" s="21">
        <v>85</v>
      </c>
      <c r="F75" s="9">
        <v>72</v>
      </c>
      <c r="G75" s="9">
        <v>56.5</v>
      </c>
      <c r="H75" s="17" t="s">
        <v>238</v>
      </c>
      <c r="I75" s="9" t="s">
        <v>115</v>
      </c>
      <c r="J75" s="9" t="s">
        <v>48</v>
      </c>
      <c r="K75" s="9">
        <v>10.75</v>
      </c>
      <c r="L75" s="9" t="s">
        <v>49</v>
      </c>
      <c r="M75" s="9" t="s">
        <v>24</v>
      </c>
      <c r="N75" s="25" t="s">
        <v>85</v>
      </c>
    </row>
    <row r="76" ht="26.1" customHeight="1" spans="1:14">
      <c r="A76" s="8">
        <f>COUNTA($B$8:B76)</f>
        <v>46</v>
      </c>
      <c r="B76" s="9" t="s">
        <v>239</v>
      </c>
      <c r="C76" s="19">
        <v>2.7</v>
      </c>
      <c r="D76" s="20">
        <v>2.8</v>
      </c>
      <c r="E76" s="21">
        <v>97</v>
      </c>
      <c r="F76" s="9">
        <v>84</v>
      </c>
      <c r="G76" s="9">
        <v>66</v>
      </c>
      <c r="H76" s="22" t="s">
        <v>240</v>
      </c>
      <c r="I76" s="9" t="s">
        <v>241</v>
      </c>
      <c r="J76" s="9" t="s">
        <v>22</v>
      </c>
      <c r="K76" s="9">
        <v>16.6</v>
      </c>
      <c r="L76" s="9" t="s">
        <v>101</v>
      </c>
      <c r="M76" s="9" t="s">
        <v>72</v>
      </c>
      <c r="N76" s="52" t="s">
        <v>242</v>
      </c>
    </row>
    <row r="77" ht="26.1" customHeight="1" spans="1:14">
      <c r="A77" s="8"/>
      <c r="B77" s="9"/>
      <c r="C77" s="19"/>
      <c r="D77" s="20"/>
      <c r="E77" s="21">
        <v>80</v>
      </c>
      <c r="F77" s="9">
        <v>71.5</v>
      </c>
      <c r="G77" s="9">
        <v>43.5</v>
      </c>
      <c r="H77" s="22" t="s">
        <v>243</v>
      </c>
      <c r="I77" s="9"/>
      <c r="J77" s="9"/>
      <c r="K77" s="9"/>
      <c r="L77" s="9"/>
      <c r="M77" s="9"/>
      <c r="N77" s="25" t="s">
        <v>138</v>
      </c>
    </row>
    <row r="78" ht="26.1" customHeight="1" spans="1:14">
      <c r="A78" s="8">
        <f>COUNTA($B$8:B78)</f>
        <v>47</v>
      </c>
      <c r="B78" s="9" t="s">
        <v>244</v>
      </c>
      <c r="C78" s="19">
        <v>3.25</v>
      </c>
      <c r="D78" s="20">
        <v>2.6</v>
      </c>
      <c r="E78" s="21">
        <v>100.8</v>
      </c>
      <c r="F78" s="9">
        <v>87.6</v>
      </c>
      <c r="G78" s="9">
        <v>70.9</v>
      </c>
      <c r="H78" s="22" t="s">
        <v>245</v>
      </c>
      <c r="I78" s="9" t="s">
        <v>21</v>
      </c>
      <c r="J78" s="9" t="s">
        <v>187</v>
      </c>
      <c r="K78" s="9">
        <v>22.5</v>
      </c>
      <c r="L78" s="9" t="s">
        <v>101</v>
      </c>
      <c r="M78" s="9" t="s">
        <v>107</v>
      </c>
      <c r="N78" s="25" t="s">
        <v>246</v>
      </c>
    </row>
    <row r="79" ht="30" customHeight="1" spans="1:14">
      <c r="A79" s="8">
        <f>COUNTA($B$8:B79)</f>
        <v>48</v>
      </c>
      <c r="B79" s="9" t="s">
        <v>247</v>
      </c>
      <c r="C79" s="19">
        <v>2.8</v>
      </c>
      <c r="D79" s="20">
        <v>2.8</v>
      </c>
      <c r="E79" s="21">
        <v>105</v>
      </c>
      <c r="F79" s="9">
        <v>94</v>
      </c>
      <c r="G79" s="9">
        <v>60</v>
      </c>
      <c r="H79" s="17" t="s">
        <v>218</v>
      </c>
      <c r="I79" s="9" t="s">
        <v>215</v>
      </c>
      <c r="J79" s="9" t="s">
        <v>22</v>
      </c>
      <c r="K79" s="9">
        <v>13.5</v>
      </c>
      <c r="L79" s="9" t="s">
        <v>101</v>
      </c>
      <c r="M79" s="9" t="s">
        <v>24</v>
      </c>
      <c r="N79" s="25" t="s">
        <v>248</v>
      </c>
    </row>
    <row r="80" ht="26.1" customHeight="1" spans="1:14">
      <c r="A80" s="8">
        <f>COUNTA($B$8:B80)</f>
        <v>49</v>
      </c>
      <c r="B80" s="9" t="s">
        <v>249</v>
      </c>
      <c r="C80" s="19">
        <v>2.91</v>
      </c>
      <c r="D80" s="20">
        <v>2.4</v>
      </c>
      <c r="E80" s="21">
        <v>113.5</v>
      </c>
      <c r="F80" s="9">
        <v>90</v>
      </c>
      <c r="G80" s="9">
        <v>67</v>
      </c>
      <c r="H80" s="17" t="s">
        <v>250</v>
      </c>
      <c r="I80" s="9" t="s">
        <v>47</v>
      </c>
      <c r="J80" s="9" t="s">
        <v>251</v>
      </c>
      <c r="K80" s="9">
        <v>9.5</v>
      </c>
      <c r="L80" s="9" t="s">
        <v>151</v>
      </c>
      <c r="M80" s="9" t="s">
        <v>252</v>
      </c>
      <c r="N80" s="25" t="s">
        <v>253</v>
      </c>
    </row>
    <row r="81" s="2" customFormat="1" ht="26.1" customHeight="1" spans="1:14">
      <c r="A81" s="44"/>
      <c r="B81" s="45"/>
      <c r="C81" s="46"/>
      <c r="D81" s="47"/>
      <c r="E81" s="48">
        <v>122.6</v>
      </c>
      <c r="F81" s="49">
        <v>106.6</v>
      </c>
      <c r="G81" s="49">
        <v>59.4</v>
      </c>
      <c r="H81" s="50" t="s">
        <v>254</v>
      </c>
      <c r="I81" s="49" t="s">
        <v>47</v>
      </c>
      <c r="J81" s="45"/>
      <c r="K81" s="45"/>
      <c r="L81" s="45"/>
      <c r="M81" s="45"/>
      <c r="N81" s="53" t="s">
        <v>25</v>
      </c>
    </row>
    <row r="82" ht="26.1" customHeight="1" spans="1:14">
      <c r="A82" s="8">
        <f>COUNTA($B$8:B82)</f>
        <v>50</v>
      </c>
      <c r="B82" s="9" t="s">
        <v>255</v>
      </c>
      <c r="C82" s="19">
        <v>2.26</v>
      </c>
      <c r="D82" s="20">
        <v>2.4</v>
      </c>
      <c r="E82" s="21">
        <v>134</v>
      </c>
      <c r="F82" s="9">
        <v>108</v>
      </c>
      <c r="G82" s="9">
        <v>63</v>
      </c>
      <c r="H82" s="17" t="s">
        <v>256</v>
      </c>
      <c r="I82" s="9" t="s">
        <v>58</v>
      </c>
      <c r="J82" s="9" t="s">
        <v>257</v>
      </c>
      <c r="K82" s="9">
        <v>13.1</v>
      </c>
      <c r="L82" s="9" t="s">
        <v>80</v>
      </c>
      <c r="M82" s="9" t="s">
        <v>24</v>
      </c>
      <c r="N82" s="25" t="s">
        <v>211</v>
      </c>
    </row>
    <row r="83" ht="26.1" customHeight="1" spans="1:14">
      <c r="A83" s="8"/>
      <c r="B83" s="9"/>
      <c r="C83" s="19"/>
      <c r="D83" s="20"/>
      <c r="E83" s="21">
        <v>130</v>
      </c>
      <c r="F83" s="9">
        <v>98</v>
      </c>
      <c r="G83" s="9">
        <v>71</v>
      </c>
      <c r="H83" s="17" t="s">
        <v>258</v>
      </c>
      <c r="I83" s="9"/>
      <c r="J83" s="9"/>
      <c r="K83" s="9"/>
      <c r="L83" s="9"/>
      <c r="M83" s="9"/>
      <c r="N83" s="25" t="s">
        <v>85</v>
      </c>
    </row>
    <row r="84" ht="26.1" customHeight="1" spans="1:14">
      <c r="A84" s="8"/>
      <c r="B84" s="9"/>
      <c r="C84" s="19"/>
      <c r="D84" s="20"/>
      <c r="E84" s="21">
        <v>130</v>
      </c>
      <c r="F84" s="9">
        <v>107</v>
      </c>
      <c r="G84" s="9">
        <v>58</v>
      </c>
      <c r="H84" s="17" t="s">
        <v>259</v>
      </c>
      <c r="I84" s="9"/>
      <c r="J84" s="9"/>
      <c r="K84" s="9"/>
      <c r="L84" s="9"/>
      <c r="M84" s="9"/>
      <c r="N84" s="25" t="s">
        <v>138</v>
      </c>
    </row>
    <row r="85" ht="26.1" customHeight="1" spans="1:14">
      <c r="A85" s="8">
        <f>COUNTA($B$8:B85)</f>
        <v>51</v>
      </c>
      <c r="B85" s="9" t="s">
        <v>260</v>
      </c>
      <c r="C85" s="19">
        <v>3.5</v>
      </c>
      <c r="D85" s="20">
        <v>2.4</v>
      </c>
      <c r="E85" s="21">
        <v>122</v>
      </c>
      <c r="F85" s="9">
        <v>103.5</v>
      </c>
      <c r="G85" s="9">
        <v>55</v>
      </c>
      <c r="H85" s="17" t="s">
        <v>261</v>
      </c>
      <c r="I85" s="9" t="s">
        <v>146</v>
      </c>
      <c r="J85" s="9" t="s">
        <v>48</v>
      </c>
      <c r="K85" s="9">
        <v>15.22</v>
      </c>
      <c r="L85" s="9" t="s">
        <v>80</v>
      </c>
      <c r="M85" s="9" t="s">
        <v>72</v>
      </c>
      <c r="N85" s="25" t="s">
        <v>262</v>
      </c>
    </row>
    <row r="86" ht="26.1" customHeight="1" spans="1:14">
      <c r="A86" s="8">
        <f>COUNTA($B$8:B86)</f>
        <v>52</v>
      </c>
      <c r="B86" s="9" t="s">
        <v>263</v>
      </c>
      <c r="C86" s="19">
        <v>2.98</v>
      </c>
      <c r="D86" s="20">
        <v>1.8</v>
      </c>
      <c r="E86" s="21">
        <v>140</v>
      </c>
      <c r="F86" s="9">
        <v>114</v>
      </c>
      <c r="G86" s="9">
        <v>60</v>
      </c>
      <c r="H86" s="17" t="s">
        <v>264</v>
      </c>
      <c r="I86" s="9" t="s">
        <v>168</v>
      </c>
      <c r="J86" s="9" t="s">
        <v>22</v>
      </c>
      <c r="K86" s="9">
        <v>16.2</v>
      </c>
      <c r="L86" s="9" t="s">
        <v>194</v>
      </c>
      <c r="M86" s="9" t="s">
        <v>265</v>
      </c>
      <c r="N86" s="25" t="s">
        <v>266</v>
      </c>
    </row>
    <row r="87" ht="26.1" customHeight="1" spans="1:14">
      <c r="A87" s="8"/>
      <c r="B87" s="9"/>
      <c r="C87" s="19"/>
      <c r="D87" s="20"/>
      <c r="E87" s="21">
        <v>154</v>
      </c>
      <c r="F87" s="9">
        <v>126</v>
      </c>
      <c r="G87" s="9">
        <v>64.5</v>
      </c>
      <c r="H87" s="17"/>
      <c r="I87" s="9"/>
      <c r="J87" s="9"/>
      <c r="K87" s="9"/>
      <c r="L87" s="9"/>
      <c r="M87" s="9"/>
      <c r="N87" s="25" t="s">
        <v>262</v>
      </c>
    </row>
    <row r="88" ht="26" customHeight="1" spans="1:14">
      <c r="A88" s="8"/>
      <c r="B88" s="9"/>
      <c r="C88" s="19"/>
      <c r="D88" s="20"/>
      <c r="E88" s="21">
        <v>138</v>
      </c>
      <c r="F88" s="9">
        <v>115</v>
      </c>
      <c r="G88" s="9">
        <v>60</v>
      </c>
      <c r="H88" s="17"/>
      <c r="I88" s="9"/>
      <c r="J88" s="9"/>
      <c r="K88" s="9"/>
      <c r="L88" s="9"/>
      <c r="M88" s="9"/>
      <c r="N88" s="25" t="s">
        <v>25</v>
      </c>
    </row>
    <row r="89" ht="26.1" customHeight="1" spans="1:14">
      <c r="A89" s="8">
        <f>COUNTA($B$8:B89)</f>
        <v>53</v>
      </c>
      <c r="B89" s="9" t="s">
        <v>267</v>
      </c>
      <c r="C89" s="19">
        <v>3.13</v>
      </c>
      <c r="D89" s="20">
        <v>1.9</v>
      </c>
      <c r="E89" s="21">
        <v>124</v>
      </c>
      <c r="F89" s="9">
        <v>102.5</v>
      </c>
      <c r="G89" s="9">
        <v>56</v>
      </c>
      <c r="H89" s="17" t="s">
        <v>29</v>
      </c>
      <c r="I89" s="9" t="s">
        <v>168</v>
      </c>
      <c r="J89" s="9" t="s">
        <v>22</v>
      </c>
      <c r="K89" s="9">
        <v>21.6</v>
      </c>
      <c r="L89" s="9" t="s">
        <v>101</v>
      </c>
      <c r="M89" s="9" t="s">
        <v>24</v>
      </c>
      <c r="N89" s="25" t="s">
        <v>25</v>
      </c>
    </row>
    <row r="90" ht="26.1" customHeight="1" spans="1:14">
      <c r="A90" s="8"/>
      <c r="B90" s="9" t="s">
        <v>268</v>
      </c>
      <c r="C90" s="19">
        <v>0.9</v>
      </c>
      <c r="D90" s="20">
        <v>2.8</v>
      </c>
      <c r="E90" s="21">
        <v>154</v>
      </c>
      <c r="F90" s="9">
        <v>115</v>
      </c>
      <c r="G90" s="9">
        <v>90</v>
      </c>
      <c r="H90" s="17" t="s">
        <v>269</v>
      </c>
      <c r="I90" s="9" t="s">
        <v>270</v>
      </c>
      <c r="J90" s="9" t="s">
        <v>271</v>
      </c>
      <c r="K90" s="9">
        <v>7.6</v>
      </c>
      <c r="L90" s="9" t="s">
        <v>272</v>
      </c>
      <c r="M90" s="9" t="s">
        <v>134</v>
      </c>
      <c r="N90" s="25" t="s">
        <v>273</v>
      </c>
    </row>
    <row r="91" ht="26.1" customHeight="1" spans="1:14">
      <c r="A91" s="8">
        <f>COUNTA($B$8:B91)</f>
        <v>55</v>
      </c>
      <c r="B91" s="9" t="s">
        <v>274</v>
      </c>
      <c r="C91" s="19">
        <v>3.15</v>
      </c>
      <c r="D91" s="20">
        <v>2.8</v>
      </c>
      <c r="E91" s="21">
        <v>146</v>
      </c>
      <c r="F91" s="9">
        <v>112</v>
      </c>
      <c r="G91" s="9">
        <v>82</v>
      </c>
      <c r="H91" s="17" t="s">
        <v>254</v>
      </c>
      <c r="I91" s="9" t="s">
        <v>275</v>
      </c>
      <c r="J91" s="9" t="s">
        <v>22</v>
      </c>
      <c r="K91" s="9">
        <v>21</v>
      </c>
      <c r="L91" s="9" t="s">
        <v>194</v>
      </c>
      <c r="M91" s="9" t="s">
        <v>24</v>
      </c>
      <c r="N91" s="25" t="s">
        <v>276</v>
      </c>
    </row>
    <row r="92" ht="26.1" customHeight="1" spans="1:14">
      <c r="A92" s="8"/>
      <c r="B92" s="9"/>
      <c r="C92" s="19"/>
      <c r="D92" s="20"/>
      <c r="E92" s="21">
        <v>119</v>
      </c>
      <c r="F92" s="9">
        <v>92</v>
      </c>
      <c r="G92" s="9">
        <v>67</v>
      </c>
      <c r="H92" s="17" t="s">
        <v>277</v>
      </c>
      <c r="I92" s="9"/>
      <c r="J92" s="9"/>
      <c r="K92" s="9"/>
      <c r="L92" s="9"/>
      <c r="M92" s="9"/>
      <c r="N92" s="25" t="s">
        <v>278</v>
      </c>
    </row>
    <row r="93" ht="26.1" customHeight="1" spans="1:14">
      <c r="A93" s="8">
        <f>COUNTA($B$8:B93)</f>
        <v>56</v>
      </c>
      <c r="B93" s="9" t="s">
        <v>279</v>
      </c>
      <c r="C93" s="19">
        <v>3</v>
      </c>
      <c r="D93" s="20">
        <v>2.4</v>
      </c>
      <c r="E93" s="21">
        <v>140</v>
      </c>
      <c r="F93" s="9">
        <v>121</v>
      </c>
      <c r="G93" s="9">
        <v>63</v>
      </c>
      <c r="H93" s="17">
        <v>0.46</v>
      </c>
      <c r="I93" s="9" t="s">
        <v>58</v>
      </c>
      <c r="J93" s="9" t="s">
        <v>22</v>
      </c>
      <c r="K93" s="9">
        <v>17.2</v>
      </c>
      <c r="L93" s="9" t="s">
        <v>101</v>
      </c>
      <c r="M93" s="9" t="s">
        <v>265</v>
      </c>
      <c r="N93" s="25" t="s">
        <v>280</v>
      </c>
    </row>
    <row r="94" ht="26.1" customHeight="1" spans="1:14">
      <c r="A94" s="8"/>
      <c r="B94" s="9"/>
      <c r="C94" s="19"/>
      <c r="D94" s="20"/>
      <c r="E94" s="21">
        <v>126</v>
      </c>
      <c r="F94" s="9">
        <v>101</v>
      </c>
      <c r="G94" s="9">
        <v>56</v>
      </c>
      <c r="H94" s="17"/>
      <c r="I94" s="9"/>
      <c r="J94" s="9"/>
      <c r="K94" s="9"/>
      <c r="L94" s="9"/>
      <c r="M94" s="9"/>
      <c r="N94" s="25" t="s">
        <v>27</v>
      </c>
    </row>
    <row r="95" ht="26.1" customHeight="1" spans="1:14">
      <c r="A95" s="8"/>
      <c r="B95" s="9"/>
      <c r="C95" s="19"/>
      <c r="D95" s="20"/>
      <c r="E95" s="21">
        <v>120</v>
      </c>
      <c r="F95" s="9">
        <v>100</v>
      </c>
      <c r="G95" s="9">
        <v>54</v>
      </c>
      <c r="H95" s="17"/>
      <c r="I95" s="9"/>
      <c r="J95" s="9"/>
      <c r="K95" s="9"/>
      <c r="L95" s="9"/>
      <c r="M95" s="9"/>
      <c r="N95" s="25" t="s">
        <v>281</v>
      </c>
    </row>
    <row r="96" ht="26.1" customHeight="1" spans="1:14">
      <c r="A96" s="8">
        <f>COUNTA($B$8:B96)</f>
        <v>57</v>
      </c>
      <c r="B96" s="9" t="s">
        <v>282</v>
      </c>
      <c r="C96" s="19">
        <v>3.1</v>
      </c>
      <c r="D96" s="20">
        <v>2.8</v>
      </c>
      <c r="E96" s="21">
        <v>160</v>
      </c>
      <c r="F96" s="9">
        <v>116</v>
      </c>
      <c r="G96" s="9">
        <v>60</v>
      </c>
      <c r="H96" s="17" t="s">
        <v>283</v>
      </c>
      <c r="I96" s="9" t="s">
        <v>58</v>
      </c>
      <c r="J96" s="9" t="s">
        <v>22</v>
      </c>
      <c r="K96" s="9">
        <v>14.63</v>
      </c>
      <c r="L96" s="9" t="s">
        <v>101</v>
      </c>
      <c r="M96" s="9" t="s">
        <v>24</v>
      </c>
      <c r="N96" s="25" t="s">
        <v>25</v>
      </c>
    </row>
    <row r="97" ht="26.1" customHeight="1" spans="1:14">
      <c r="A97" s="8">
        <f>COUNTA($B$8:B97)</f>
        <v>58</v>
      </c>
      <c r="B97" s="9" t="s">
        <v>284</v>
      </c>
      <c r="C97" s="19">
        <v>4.42</v>
      </c>
      <c r="D97" s="20">
        <v>2.4</v>
      </c>
      <c r="E97" s="16">
        <v>73.5</v>
      </c>
      <c r="F97" s="9">
        <v>65.5</v>
      </c>
      <c r="G97" s="9">
        <v>40</v>
      </c>
      <c r="H97" s="17" t="s">
        <v>106</v>
      </c>
      <c r="I97" s="9" t="s">
        <v>79</v>
      </c>
      <c r="J97" s="9" t="s">
        <v>285</v>
      </c>
      <c r="K97" s="9">
        <v>8.61</v>
      </c>
      <c r="L97" s="9" t="s">
        <v>286</v>
      </c>
      <c r="M97" s="9" t="s">
        <v>72</v>
      </c>
      <c r="N97" s="25" t="s">
        <v>287</v>
      </c>
    </row>
    <row r="98" ht="26.1" customHeight="1" spans="1:14">
      <c r="A98" s="8"/>
      <c r="B98" s="9"/>
      <c r="C98" s="19"/>
      <c r="D98" s="20"/>
      <c r="E98" s="16" t="s">
        <v>288</v>
      </c>
      <c r="F98" s="9">
        <v>62</v>
      </c>
      <c r="G98" s="9">
        <v>37.4</v>
      </c>
      <c r="H98" s="17"/>
      <c r="I98" s="9"/>
      <c r="J98" s="9"/>
      <c r="K98" s="9"/>
      <c r="L98" s="9"/>
      <c r="M98" s="9"/>
      <c r="N98" s="25" t="s">
        <v>289</v>
      </c>
    </row>
    <row r="99" ht="26.1" customHeight="1" spans="1:14">
      <c r="A99" s="8">
        <f>COUNTA($B$8:B99)</f>
        <v>59</v>
      </c>
      <c r="B99" s="9" t="s">
        <v>290</v>
      </c>
      <c r="C99" s="19">
        <v>3.18</v>
      </c>
      <c r="D99" s="20">
        <v>2.8</v>
      </c>
      <c r="E99" s="21">
        <v>89</v>
      </c>
      <c r="F99" s="9">
        <v>80.5</v>
      </c>
      <c r="G99" s="9">
        <v>51.2</v>
      </c>
      <c r="H99" s="17" t="s">
        <v>291</v>
      </c>
      <c r="I99" s="9" t="s">
        <v>70</v>
      </c>
      <c r="J99" s="9" t="s">
        <v>22</v>
      </c>
      <c r="K99" s="9">
        <v>15.6</v>
      </c>
      <c r="L99" s="9" t="s">
        <v>23</v>
      </c>
      <c r="M99" s="9" t="s">
        <v>24</v>
      </c>
      <c r="N99" s="25" t="s">
        <v>292</v>
      </c>
    </row>
    <row r="100" ht="26.1" customHeight="1" spans="1:14">
      <c r="A100" s="8"/>
      <c r="B100" s="9"/>
      <c r="C100" s="19"/>
      <c r="D100" s="20"/>
      <c r="E100" s="21">
        <v>91.8</v>
      </c>
      <c r="F100" s="9">
        <v>84</v>
      </c>
      <c r="G100" s="9">
        <v>54</v>
      </c>
      <c r="H100" s="17" t="s">
        <v>291</v>
      </c>
      <c r="I100" s="9"/>
      <c r="J100" s="9"/>
      <c r="K100" s="9"/>
      <c r="L100" s="9"/>
      <c r="M100" s="9"/>
      <c r="N100" s="25" t="s">
        <v>293</v>
      </c>
    </row>
    <row r="101" ht="26.1" customHeight="1" spans="1:14">
      <c r="A101" s="8"/>
      <c r="B101" s="9"/>
      <c r="C101" s="19"/>
      <c r="D101" s="20"/>
      <c r="E101" s="21">
        <v>70</v>
      </c>
      <c r="F101" s="9">
        <v>60</v>
      </c>
      <c r="G101" s="9">
        <v>46</v>
      </c>
      <c r="H101" s="17" t="s">
        <v>294</v>
      </c>
      <c r="I101" s="9"/>
      <c r="J101" s="9"/>
      <c r="K101" s="9"/>
      <c r="L101" s="9"/>
      <c r="M101" s="9"/>
      <c r="N101" s="25" t="s">
        <v>295</v>
      </c>
    </row>
    <row r="102" ht="26.1" customHeight="1" spans="1:14">
      <c r="A102" s="8">
        <f>COUNTA($B$8:B102)</f>
        <v>60</v>
      </c>
      <c r="B102" s="9" t="s">
        <v>296</v>
      </c>
      <c r="C102" s="19">
        <v>3.6</v>
      </c>
      <c r="D102" s="20">
        <v>2.8</v>
      </c>
      <c r="E102" s="21">
        <v>96</v>
      </c>
      <c r="F102" s="9">
        <v>80</v>
      </c>
      <c r="G102" s="9">
        <v>65</v>
      </c>
      <c r="H102" s="17">
        <v>0.01</v>
      </c>
      <c r="I102" s="9" t="s">
        <v>70</v>
      </c>
      <c r="J102" s="9" t="s">
        <v>22</v>
      </c>
      <c r="K102" s="9">
        <v>19</v>
      </c>
      <c r="L102" s="9" t="s">
        <v>101</v>
      </c>
      <c r="M102" s="9" t="s">
        <v>24</v>
      </c>
      <c r="N102" s="25" t="s">
        <v>297</v>
      </c>
    </row>
    <row r="103" ht="26.1" customHeight="1" spans="1:14">
      <c r="A103" s="8">
        <f>COUNTA($B$8:B103)</f>
        <v>61</v>
      </c>
      <c r="B103" s="9" t="s">
        <v>298</v>
      </c>
      <c r="C103" s="19">
        <v>2.74</v>
      </c>
      <c r="D103" s="20">
        <v>2.8</v>
      </c>
      <c r="E103" s="21">
        <v>98.5</v>
      </c>
      <c r="F103" s="9">
        <v>90</v>
      </c>
      <c r="G103" s="9">
        <v>58</v>
      </c>
      <c r="H103" s="17" t="s">
        <v>299</v>
      </c>
      <c r="I103" s="9" t="s">
        <v>70</v>
      </c>
      <c r="J103" s="9" t="s">
        <v>300</v>
      </c>
      <c r="K103" s="9">
        <v>15.6</v>
      </c>
      <c r="L103" s="9" t="s">
        <v>23</v>
      </c>
      <c r="M103" s="9" t="s">
        <v>24</v>
      </c>
      <c r="N103" s="25" t="s">
        <v>25</v>
      </c>
    </row>
    <row r="104" ht="26.1" customHeight="1" spans="1:14">
      <c r="A104" s="8"/>
      <c r="B104" s="9"/>
      <c r="C104" s="19"/>
      <c r="D104" s="20"/>
      <c r="E104" s="21">
        <v>102.6</v>
      </c>
      <c r="F104" s="9">
        <v>94.3</v>
      </c>
      <c r="G104" s="9">
        <v>61</v>
      </c>
      <c r="H104" s="17" t="s">
        <v>301</v>
      </c>
      <c r="I104" s="9"/>
      <c r="J104" s="9"/>
      <c r="K104" s="9"/>
      <c r="L104" s="9"/>
      <c r="M104" s="9"/>
      <c r="N104" s="25" t="s">
        <v>262</v>
      </c>
    </row>
    <row r="105" ht="26.1" customHeight="1" spans="1:14">
      <c r="A105" s="8"/>
      <c r="B105" s="9"/>
      <c r="C105" s="19"/>
      <c r="D105" s="20"/>
      <c r="E105" s="21">
        <v>100</v>
      </c>
      <c r="F105" s="9">
        <v>90</v>
      </c>
      <c r="G105" s="9">
        <v>60</v>
      </c>
      <c r="H105" s="17" t="s">
        <v>302</v>
      </c>
      <c r="I105" s="9"/>
      <c r="J105" s="9"/>
      <c r="K105" s="9"/>
      <c r="L105" s="9"/>
      <c r="M105" s="9"/>
      <c r="N105" s="25" t="s">
        <v>303</v>
      </c>
    </row>
    <row r="106" ht="26.1" customHeight="1" spans="1:14">
      <c r="A106" s="8"/>
      <c r="B106" s="30" t="s">
        <v>304</v>
      </c>
      <c r="C106" s="31">
        <v>4.7</v>
      </c>
      <c r="D106" s="32">
        <v>2.4</v>
      </c>
      <c r="E106" s="21">
        <v>68</v>
      </c>
      <c r="F106" s="9">
        <v>61</v>
      </c>
      <c r="G106" s="9">
        <v>36</v>
      </c>
      <c r="H106" s="17" t="s">
        <v>305</v>
      </c>
      <c r="I106" s="30" t="s">
        <v>306</v>
      </c>
      <c r="J106" s="30" t="s">
        <v>22</v>
      </c>
      <c r="K106" s="30">
        <v>14.3</v>
      </c>
      <c r="L106" s="30" t="s">
        <v>23</v>
      </c>
      <c r="M106" s="30" t="s">
        <v>24</v>
      </c>
      <c r="N106" s="25" t="s">
        <v>307</v>
      </c>
    </row>
    <row r="107" ht="26.1" customHeight="1" spans="1:14">
      <c r="A107" s="8"/>
      <c r="B107" s="40"/>
      <c r="C107" s="41"/>
      <c r="D107" s="42"/>
      <c r="E107" s="21">
        <v>70</v>
      </c>
      <c r="F107" s="9">
        <v>63</v>
      </c>
      <c r="G107" s="9">
        <v>38</v>
      </c>
      <c r="H107" s="17" t="s">
        <v>305</v>
      </c>
      <c r="I107" s="40"/>
      <c r="J107" s="40"/>
      <c r="K107" s="40"/>
      <c r="L107" s="40"/>
      <c r="M107" s="40"/>
      <c r="N107" s="25" t="s">
        <v>308</v>
      </c>
    </row>
    <row r="108" ht="26.1" customHeight="1" spans="1:14">
      <c r="A108" s="8">
        <f>COUNTA($B$8:B108)</f>
        <v>63</v>
      </c>
      <c r="B108" s="9" t="s">
        <v>309</v>
      </c>
      <c r="C108" s="19">
        <v>3</v>
      </c>
      <c r="D108" s="20">
        <v>2.6</v>
      </c>
      <c r="E108" s="21">
        <v>100</v>
      </c>
      <c r="F108" s="9">
        <v>86</v>
      </c>
      <c r="G108" s="9">
        <v>70</v>
      </c>
      <c r="H108" s="17" t="s">
        <v>66</v>
      </c>
      <c r="I108" s="9" t="s">
        <v>47</v>
      </c>
      <c r="J108" s="9" t="s">
        <v>187</v>
      </c>
      <c r="K108" s="9">
        <v>15.58</v>
      </c>
      <c r="L108" s="9" t="s">
        <v>101</v>
      </c>
      <c r="M108" s="9" t="s">
        <v>24</v>
      </c>
      <c r="N108" s="25" t="s">
        <v>310</v>
      </c>
    </row>
    <row r="109" ht="26.1" customHeight="1" spans="1:14">
      <c r="A109" s="8"/>
      <c r="B109" s="9"/>
      <c r="C109" s="19"/>
      <c r="D109" s="20"/>
      <c r="E109" s="21">
        <v>95</v>
      </c>
      <c r="F109" s="9">
        <v>87</v>
      </c>
      <c r="G109" s="9">
        <v>56</v>
      </c>
      <c r="H109" s="17" t="s">
        <v>311</v>
      </c>
      <c r="I109" s="9"/>
      <c r="J109" s="9"/>
      <c r="K109" s="9"/>
      <c r="L109" s="9"/>
      <c r="M109" s="9"/>
      <c r="N109" s="25" t="s">
        <v>280</v>
      </c>
    </row>
    <row r="110" ht="26.1" customHeight="1" spans="1:14">
      <c r="A110" s="8"/>
      <c r="B110" s="9"/>
      <c r="C110" s="19"/>
      <c r="D110" s="20"/>
      <c r="E110" s="21">
        <v>92</v>
      </c>
      <c r="F110" s="9">
        <v>83</v>
      </c>
      <c r="G110" s="9">
        <v>54</v>
      </c>
      <c r="H110" s="17" t="s">
        <v>294</v>
      </c>
      <c r="I110" s="9"/>
      <c r="J110" s="9"/>
      <c r="K110" s="9"/>
      <c r="L110" s="9"/>
      <c r="M110" s="9"/>
      <c r="N110" s="25" t="s">
        <v>292</v>
      </c>
    </row>
    <row r="111" ht="26.1" customHeight="1" spans="1:14">
      <c r="A111" s="8"/>
      <c r="B111" s="9"/>
      <c r="C111" s="19"/>
      <c r="D111" s="20"/>
      <c r="E111" s="21">
        <v>89</v>
      </c>
      <c r="F111" s="9">
        <v>76</v>
      </c>
      <c r="G111" s="9">
        <v>61</v>
      </c>
      <c r="H111" s="17" t="s">
        <v>294</v>
      </c>
      <c r="I111" s="9"/>
      <c r="J111" s="9"/>
      <c r="K111" s="9"/>
      <c r="L111" s="9"/>
      <c r="M111" s="9"/>
      <c r="N111" s="25" t="s">
        <v>312</v>
      </c>
    </row>
    <row r="112" ht="26.1" customHeight="1" spans="1:14">
      <c r="A112" s="8">
        <f>COUNTA($B$8:B112)</f>
        <v>64</v>
      </c>
      <c r="B112" s="9" t="s">
        <v>313</v>
      </c>
      <c r="C112" s="19">
        <v>3.14</v>
      </c>
      <c r="D112" s="20">
        <v>2.4</v>
      </c>
      <c r="E112" s="21">
        <v>100</v>
      </c>
      <c r="F112" s="9">
        <v>89</v>
      </c>
      <c r="G112" s="9">
        <v>57</v>
      </c>
      <c r="H112" s="17" t="s">
        <v>314</v>
      </c>
      <c r="I112" s="9" t="s">
        <v>33</v>
      </c>
      <c r="J112" s="9" t="s">
        <v>22</v>
      </c>
      <c r="K112" s="9">
        <v>22</v>
      </c>
      <c r="L112" s="9" t="s">
        <v>23</v>
      </c>
      <c r="M112" s="9" t="s">
        <v>96</v>
      </c>
      <c r="N112" s="25" t="s">
        <v>315</v>
      </c>
    </row>
    <row r="113" ht="26.1" customHeight="1" spans="1:14">
      <c r="A113" s="8"/>
      <c r="B113" s="9"/>
      <c r="C113" s="19"/>
      <c r="D113" s="20"/>
      <c r="E113" s="21">
        <v>86.5</v>
      </c>
      <c r="F113" s="9">
        <v>76</v>
      </c>
      <c r="G113" s="9">
        <v>47.3</v>
      </c>
      <c r="H113" s="17" t="s">
        <v>314</v>
      </c>
      <c r="I113" s="9"/>
      <c r="J113" s="9"/>
      <c r="K113" s="9"/>
      <c r="L113" s="9"/>
      <c r="M113" s="9"/>
      <c r="N113" s="25" t="s">
        <v>118</v>
      </c>
    </row>
    <row r="114" ht="26.1" customHeight="1" spans="1:14">
      <c r="A114" s="8"/>
      <c r="B114" s="9"/>
      <c r="C114" s="19"/>
      <c r="D114" s="20"/>
      <c r="E114" s="21">
        <v>91</v>
      </c>
      <c r="F114" s="9">
        <v>82</v>
      </c>
      <c r="G114" s="9">
        <v>51.4</v>
      </c>
      <c r="H114" s="17" t="s">
        <v>316</v>
      </c>
      <c r="I114" s="9"/>
      <c r="J114" s="9"/>
      <c r="K114" s="9"/>
      <c r="L114" s="9"/>
      <c r="M114" s="9"/>
      <c r="N114" s="25" t="s">
        <v>317</v>
      </c>
    </row>
    <row r="115" ht="26.1" customHeight="1" spans="1:14">
      <c r="A115" s="8">
        <f>COUNTA($B$8:B115)</f>
        <v>65</v>
      </c>
      <c r="B115" s="9" t="s">
        <v>318</v>
      </c>
      <c r="C115" s="19">
        <v>2.25</v>
      </c>
      <c r="D115" s="20">
        <v>2</v>
      </c>
      <c r="E115" s="21">
        <v>116</v>
      </c>
      <c r="F115" s="9">
        <v>105</v>
      </c>
      <c r="G115" s="9">
        <v>68</v>
      </c>
      <c r="H115" s="17" t="s">
        <v>319</v>
      </c>
      <c r="I115" s="9" t="s">
        <v>100</v>
      </c>
      <c r="J115" s="9" t="s">
        <v>22</v>
      </c>
      <c r="K115" s="9">
        <v>23.49</v>
      </c>
      <c r="L115" s="9" t="s">
        <v>208</v>
      </c>
      <c r="M115" s="9" t="s">
        <v>30</v>
      </c>
      <c r="N115" s="25" t="s">
        <v>292</v>
      </c>
    </row>
    <row r="116" ht="26.1" customHeight="1" spans="1:14">
      <c r="A116" s="8">
        <f>COUNTA($B$8:B116)</f>
        <v>66</v>
      </c>
      <c r="B116" s="9" t="s">
        <v>320</v>
      </c>
      <c r="C116" s="19">
        <v>3.6</v>
      </c>
      <c r="D116" s="20">
        <v>2</v>
      </c>
      <c r="E116" s="51">
        <v>90.5</v>
      </c>
      <c r="F116" s="9">
        <v>82.5</v>
      </c>
      <c r="G116" s="9">
        <v>52.2</v>
      </c>
      <c r="H116" s="17" t="s">
        <v>321</v>
      </c>
      <c r="I116" s="9" t="s">
        <v>241</v>
      </c>
      <c r="J116" s="9" t="s">
        <v>22</v>
      </c>
      <c r="K116" s="9">
        <v>16.3</v>
      </c>
      <c r="L116" s="9" t="s">
        <v>23</v>
      </c>
      <c r="M116" s="9" t="s">
        <v>72</v>
      </c>
      <c r="N116" s="25" t="s">
        <v>293</v>
      </c>
    </row>
    <row r="117" ht="26.1" customHeight="1" spans="1:14">
      <c r="A117" s="8"/>
      <c r="B117" s="9"/>
      <c r="C117" s="19"/>
      <c r="D117" s="20"/>
      <c r="E117" s="51">
        <v>83</v>
      </c>
      <c r="F117" s="9">
        <v>74.8</v>
      </c>
      <c r="G117" s="9">
        <v>46.3</v>
      </c>
      <c r="H117" s="17" t="s">
        <v>66</v>
      </c>
      <c r="I117" s="9"/>
      <c r="J117" s="9"/>
      <c r="K117" s="9"/>
      <c r="L117" s="9"/>
      <c r="M117" s="9"/>
      <c r="N117" s="25" t="s">
        <v>118</v>
      </c>
    </row>
    <row r="118" ht="26.1" customHeight="1" spans="1:14">
      <c r="A118" s="8">
        <f>COUNTA($B$8:B118)</f>
        <v>67</v>
      </c>
      <c r="B118" s="9" t="s">
        <v>322</v>
      </c>
      <c r="C118" s="19">
        <v>4.5</v>
      </c>
      <c r="D118" s="20">
        <v>3.5</v>
      </c>
      <c r="E118" s="21">
        <v>77</v>
      </c>
      <c r="F118" s="9">
        <v>62</v>
      </c>
      <c r="G118" s="9">
        <v>46</v>
      </c>
      <c r="H118" s="17" t="s">
        <v>106</v>
      </c>
      <c r="I118" s="9" t="s">
        <v>241</v>
      </c>
      <c r="J118" s="9" t="s">
        <v>22</v>
      </c>
      <c r="K118" s="9">
        <v>21.5</v>
      </c>
      <c r="L118" s="9" t="s">
        <v>23</v>
      </c>
      <c r="M118" s="9" t="s">
        <v>24</v>
      </c>
      <c r="N118" s="25" t="s">
        <v>323</v>
      </c>
    </row>
    <row r="119" ht="26.1" customHeight="1" spans="1:14">
      <c r="A119" s="8">
        <f>COUNTA($B$8:B119)</f>
        <v>68</v>
      </c>
      <c r="B119" s="9" t="s">
        <v>324</v>
      </c>
      <c r="C119" s="19">
        <v>3</v>
      </c>
      <c r="D119" s="20">
        <v>2.4</v>
      </c>
      <c r="E119" s="21">
        <v>100</v>
      </c>
      <c r="F119" s="9">
        <v>85</v>
      </c>
      <c r="G119" s="9">
        <v>66</v>
      </c>
      <c r="H119" s="17" t="s">
        <v>325</v>
      </c>
      <c r="I119" s="9" t="s">
        <v>47</v>
      </c>
      <c r="J119" s="9" t="s">
        <v>22</v>
      </c>
      <c r="K119" s="9">
        <v>17.5</v>
      </c>
      <c r="L119" s="9" t="s">
        <v>23</v>
      </c>
      <c r="M119" s="9" t="s">
        <v>24</v>
      </c>
      <c r="N119" s="25" t="s">
        <v>326</v>
      </c>
    </row>
    <row r="120" ht="26.1" customHeight="1" spans="1:14">
      <c r="A120" s="8">
        <f>COUNTA($B$8:B120)</f>
        <v>69</v>
      </c>
      <c r="B120" s="9" t="s">
        <v>327</v>
      </c>
      <c r="C120" s="19">
        <v>3.05</v>
      </c>
      <c r="D120" s="20">
        <v>2.6</v>
      </c>
      <c r="E120" s="21">
        <v>122</v>
      </c>
      <c r="F120" s="9">
        <v>110</v>
      </c>
      <c r="G120" s="9">
        <v>70</v>
      </c>
      <c r="H120" s="17" t="s">
        <v>328</v>
      </c>
      <c r="I120" s="9" t="s">
        <v>241</v>
      </c>
      <c r="J120" s="9" t="s">
        <v>22</v>
      </c>
      <c r="K120" s="9">
        <v>17</v>
      </c>
      <c r="L120" s="9" t="s">
        <v>23</v>
      </c>
      <c r="M120" s="9" t="s">
        <v>72</v>
      </c>
      <c r="N120" s="25" t="s">
        <v>329</v>
      </c>
    </row>
    <row r="121" ht="26.1" customHeight="1" spans="1:14">
      <c r="A121" s="8">
        <f>COUNTA($B$8:B121)</f>
        <v>70</v>
      </c>
      <c r="B121" s="9" t="s">
        <v>330</v>
      </c>
      <c r="C121" s="19">
        <v>3.9</v>
      </c>
      <c r="D121" s="20">
        <v>2.8</v>
      </c>
      <c r="E121" s="21">
        <v>96</v>
      </c>
      <c r="F121" s="9">
        <v>80</v>
      </c>
      <c r="G121" s="9">
        <v>60</v>
      </c>
      <c r="H121" s="22" t="s">
        <v>331</v>
      </c>
      <c r="I121" s="9" t="s">
        <v>70</v>
      </c>
      <c r="J121" s="9" t="s">
        <v>22</v>
      </c>
      <c r="K121" s="9">
        <v>22</v>
      </c>
      <c r="L121" s="9" t="s">
        <v>101</v>
      </c>
      <c r="M121" s="9" t="s">
        <v>24</v>
      </c>
      <c r="N121" s="25" t="s">
        <v>297</v>
      </c>
    </row>
    <row r="122" ht="26.1" customHeight="1" spans="1:14">
      <c r="A122" s="8"/>
      <c r="B122" s="9"/>
      <c r="C122" s="19"/>
      <c r="D122" s="20"/>
      <c r="E122" s="21">
        <v>73</v>
      </c>
      <c r="F122" s="9">
        <v>66</v>
      </c>
      <c r="G122" s="9">
        <v>40</v>
      </c>
      <c r="H122" s="22" t="s">
        <v>332</v>
      </c>
      <c r="I122" s="9"/>
      <c r="J122" s="9"/>
      <c r="K122" s="9"/>
      <c r="L122" s="9"/>
      <c r="M122" s="9"/>
      <c r="N122" s="25" t="s">
        <v>27</v>
      </c>
    </row>
    <row r="123" ht="26.1" customHeight="1" spans="1:14">
      <c r="A123" s="8">
        <f>COUNTA($B$8:B123)</f>
        <v>71</v>
      </c>
      <c r="B123" s="9" t="s">
        <v>333</v>
      </c>
      <c r="C123" s="19">
        <v>4.18</v>
      </c>
      <c r="D123" s="20">
        <v>3</v>
      </c>
      <c r="E123" s="21">
        <v>83</v>
      </c>
      <c r="F123" s="9">
        <v>68</v>
      </c>
      <c r="G123" s="9">
        <v>54</v>
      </c>
      <c r="H123" s="17" t="s">
        <v>334</v>
      </c>
      <c r="I123" s="9" t="s">
        <v>241</v>
      </c>
      <c r="J123" s="9" t="s">
        <v>22</v>
      </c>
      <c r="K123" s="9">
        <v>21.5</v>
      </c>
      <c r="L123" s="9" t="s">
        <v>101</v>
      </c>
      <c r="M123" s="9" t="s">
        <v>335</v>
      </c>
      <c r="N123" s="25" t="s">
        <v>310</v>
      </c>
    </row>
    <row r="124" ht="26.1" customHeight="1" spans="1:14">
      <c r="A124" s="8">
        <f>COUNTA($B$8:B124)</f>
        <v>72</v>
      </c>
      <c r="B124" s="9" t="s">
        <v>336</v>
      </c>
      <c r="C124" s="19">
        <v>7.15</v>
      </c>
      <c r="D124" s="20">
        <v>2.5</v>
      </c>
      <c r="E124" s="21">
        <v>57</v>
      </c>
      <c r="F124" s="21">
        <v>50</v>
      </c>
      <c r="G124" s="9">
        <v>35</v>
      </c>
      <c r="H124" s="17" t="s">
        <v>223</v>
      </c>
      <c r="I124" s="9" t="s">
        <v>79</v>
      </c>
      <c r="J124" s="9" t="s">
        <v>22</v>
      </c>
      <c r="K124" s="9">
        <v>11.22</v>
      </c>
      <c r="L124" s="9" t="s">
        <v>101</v>
      </c>
      <c r="M124" s="9" t="s">
        <v>24</v>
      </c>
      <c r="N124" s="25" t="s">
        <v>337</v>
      </c>
    </row>
    <row r="125" ht="26.1" customHeight="1" spans="1:14">
      <c r="A125" s="8">
        <f>COUNTA($B$8:B125)</f>
        <v>73</v>
      </c>
      <c r="B125" s="9" t="s">
        <v>338</v>
      </c>
      <c r="C125" s="19">
        <v>0.95</v>
      </c>
      <c r="D125" s="20">
        <v>2</v>
      </c>
      <c r="E125" s="21">
        <v>160</v>
      </c>
      <c r="F125" s="9">
        <v>120</v>
      </c>
      <c r="G125" s="9">
        <v>100</v>
      </c>
      <c r="H125" s="17" t="s">
        <v>339</v>
      </c>
      <c r="I125" s="9" t="s">
        <v>70</v>
      </c>
      <c r="J125" s="9" t="s">
        <v>340</v>
      </c>
      <c r="K125" s="9">
        <v>9.29</v>
      </c>
      <c r="L125" s="9" t="s">
        <v>80</v>
      </c>
      <c r="M125" s="9" t="s">
        <v>134</v>
      </c>
      <c r="N125" s="25" t="s">
        <v>341</v>
      </c>
    </row>
    <row r="126" ht="26.1" customHeight="1" spans="1:14">
      <c r="A126" s="8"/>
      <c r="B126" s="9"/>
      <c r="C126" s="19"/>
      <c r="D126" s="20"/>
      <c r="E126" s="21">
        <v>120</v>
      </c>
      <c r="F126" s="9">
        <v>90</v>
      </c>
      <c r="G126" s="9">
        <v>65</v>
      </c>
      <c r="H126" s="17"/>
      <c r="I126" s="9"/>
      <c r="J126" s="9"/>
      <c r="K126" s="9"/>
      <c r="L126" s="9"/>
      <c r="M126" s="9"/>
      <c r="N126" s="25" t="s">
        <v>342</v>
      </c>
    </row>
    <row r="127" ht="26.1" customHeight="1" spans="1:14">
      <c r="A127" s="8">
        <f>COUNTA($B$8:B127)</f>
        <v>74</v>
      </c>
      <c r="B127" s="9" t="s">
        <v>343</v>
      </c>
      <c r="C127" s="19">
        <v>1.05</v>
      </c>
      <c r="D127" s="20">
        <v>2.4</v>
      </c>
      <c r="E127" s="21">
        <v>145</v>
      </c>
      <c r="F127" s="9">
        <v>123.5</v>
      </c>
      <c r="G127" s="9">
        <v>100</v>
      </c>
      <c r="H127" s="17" t="s">
        <v>344</v>
      </c>
      <c r="I127" s="9" t="s">
        <v>115</v>
      </c>
      <c r="J127" s="9" t="s">
        <v>345</v>
      </c>
      <c r="K127" s="9">
        <v>8.69</v>
      </c>
      <c r="L127" s="9" t="s">
        <v>158</v>
      </c>
      <c r="M127" s="9" t="s">
        <v>72</v>
      </c>
      <c r="N127" s="25" t="s">
        <v>346</v>
      </c>
    </row>
    <row r="128" ht="26.1" customHeight="1" spans="1:14">
      <c r="A128" s="8">
        <f>COUNTA($B$8:B128)</f>
        <v>75</v>
      </c>
      <c r="B128" s="9" t="s">
        <v>347</v>
      </c>
      <c r="C128" s="19">
        <v>2.76</v>
      </c>
      <c r="D128" s="20">
        <v>2.4</v>
      </c>
      <c r="E128" s="21">
        <v>130</v>
      </c>
      <c r="F128" s="9">
        <v>101</v>
      </c>
      <c r="G128" s="9">
        <v>90</v>
      </c>
      <c r="H128" s="17" t="s">
        <v>328</v>
      </c>
      <c r="I128" s="9" t="s">
        <v>58</v>
      </c>
      <c r="J128" s="9" t="s">
        <v>48</v>
      </c>
      <c r="K128" s="9">
        <v>11.91</v>
      </c>
      <c r="L128" s="9" t="s">
        <v>80</v>
      </c>
      <c r="M128" s="9" t="s">
        <v>72</v>
      </c>
      <c r="N128" s="25" t="s">
        <v>140</v>
      </c>
    </row>
    <row r="129" ht="26.1" customHeight="1" spans="1:14">
      <c r="A129" s="8"/>
      <c r="B129" s="9"/>
      <c r="C129" s="19"/>
      <c r="D129" s="20"/>
      <c r="E129" s="21">
        <v>106</v>
      </c>
      <c r="F129" s="9">
        <v>86.6</v>
      </c>
      <c r="G129" s="9">
        <v>51.7</v>
      </c>
      <c r="H129" s="17" t="s">
        <v>348</v>
      </c>
      <c r="I129" s="9"/>
      <c r="J129" s="9"/>
      <c r="K129" s="9">
        <v>11.91</v>
      </c>
      <c r="L129" s="9" t="s">
        <v>349</v>
      </c>
      <c r="M129" s="9"/>
      <c r="N129" s="25" t="s">
        <v>350</v>
      </c>
    </row>
    <row r="130" ht="26.1" customHeight="1" spans="1:14">
      <c r="A130" s="8">
        <f>COUNTA($B$8:B130)</f>
        <v>76</v>
      </c>
      <c r="B130" s="9" t="s">
        <v>351</v>
      </c>
      <c r="C130" s="19">
        <v>1.5</v>
      </c>
      <c r="D130" s="20">
        <v>2.4</v>
      </c>
      <c r="E130" s="21">
        <v>144</v>
      </c>
      <c r="F130" s="9">
        <v>120</v>
      </c>
      <c r="G130" s="9">
        <v>93</v>
      </c>
      <c r="H130" s="17" t="s">
        <v>352</v>
      </c>
      <c r="I130" s="9" t="s">
        <v>79</v>
      </c>
      <c r="J130" s="9" t="s">
        <v>48</v>
      </c>
      <c r="K130" s="9">
        <v>9.51</v>
      </c>
      <c r="L130" s="9" t="s">
        <v>80</v>
      </c>
      <c r="M130" s="9" t="s">
        <v>134</v>
      </c>
      <c r="N130" s="25" t="s">
        <v>353</v>
      </c>
    </row>
    <row r="131" ht="26.1" customHeight="1" spans="1:14">
      <c r="A131" s="8"/>
      <c r="B131" s="9"/>
      <c r="C131" s="19"/>
      <c r="D131" s="20"/>
      <c r="E131" s="21">
        <v>90</v>
      </c>
      <c r="F131" s="9">
        <v>74</v>
      </c>
      <c r="G131" s="9">
        <v>58</v>
      </c>
      <c r="H131" s="17" t="s">
        <v>354</v>
      </c>
      <c r="I131" s="9"/>
      <c r="J131" s="9"/>
      <c r="K131" s="9"/>
      <c r="L131" s="9"/>
      <c r="M131" s="9"/>
      <c r="N131" s="25" t="s">
        <v>273</v>
      </c>
    </row>
    <row r="132" ht="26.1" customHeight="1" spans="1:14">
      <c r="A132" s="8">
        <f>COUNTA($B$8:B132)</f>
        <v>77</v>
      </c>
      <c r="B132" s="9" t="s">
        <v>355</v>
      </c>
      <c r="C132" s="19">
        <v>1.15</v>
      </c>
      <c r="D132" s="20">
        <v>2.4</v>
      </c>
      <c r="E132" s="21">
        <v>135</v>
      </c>
      <c r="F132" s="9">
        <v>123</v>
      </c>
      <c r="G132" s="9">
        <v>93</v>
      </c>
      <c r="H132" s="17">
        <v>0.09</v>
      </c>
      <c r="I132" s="9" t="s">
        <v>70</v>
      </c>
      <c r="J132" s="9" t="s">
        <v>22</v>
      </c>
      <c r="K132" s="9">
        <v>13.86</v>
      </c>
      <c r="L132" s="9" t="s">
        <v>356</v>
      </c>
      <c r="M132" s="9" t="s">
        <v>134</v>
      </c>
      <c r="N132" s="25" t="s">
        <v>357</v>
      </c>
    </row>
    <row r="133" ht="26.1" customHeight="1" spans="1:14">
      <c r="A133" s="8"/>
      <c r="B133" s="9"/>
      <c r="C133" s="19"/>
      <c r="D133" s="20"/>
      <c r="E133" s="21">
        <v>115</v>
      </c>
      <c r="F133" s="9">
        <v>100</v>
      </c>
      <c r="G133" s="9">
        <v>82</v>
      </c>
      <c r="H133" s="17"/>
      <c r="I133" s="9"/>
      <c r="J133" s="9"/>
      <c r="K133" s="9"/>
      <c r="L133" s="9"/>
      <c r="M133" s="9"/>
      <c r="N133" s="25" t="s">
        <v>358</v>
      </c>
    </row>
    <row r="134" ht="26.1" customHeight="1" spans="1:14">
      <c r="A134" s="8">
        <f>COUNTA($B$8:B134)</f>
        <v>78</v>
      </c>
      <c r="B134" s="9" t="s">
        <v>359</v>
      </c>
      <c r="C134" s="19">
        <v>2.84</v>
      </c>
      <c r="D134" s="20">
        <v>2.4</v>
      </c>
      <c r="E134" s="9">
        <v>138</v>
      </c>
      <c r="F134" s="9">
        <v>120</v>
      </c>
      <c r="G134" s="9">
        <v>66</v>
      </c>
      <c r="H134" s="17">
        <v>-0.407</v>
      </c>
      <c r="I134" s="9" t="s">
        <v>168</v>
      </c>
      <c r="J134" s="9" t="s">
        <v>22</v>
      </c>
      <c r="K134" s="9">
        <v>22.8</v>
      </c>
      <c r="L134" s="9" t="s">
        <v>194</v>
      </c>
      <c r="M134" s="9" t="s">
        <v>24</v>
      </c>
      <c r="N134" s="25" t="s">
        <v>360</v>
      </c>
    </row>
    <row r="135" ht="26.1" customHeight="1" spans="1:14">
      <c r="A135" s="8"/>
      <c r="B135" s="9"/>
      <c r="C135" s="19"/>
      <c r="D135" s="20"/>
      <c r="E135" s="9">
        <v>128</v>
      </c>
      <c r="F135" s="9">
        <v>110</v>
      </c>
      <c r="G135" s="9">
        <v>62</v>
      </c>
      <c r="H135" s="17">
        <f>-33.8%</f>
        <v>-0.338</v>
      </c>
      <c r="I135" s="9"/>
      <c r="J135" s="9"/>
      <c r="K135" s="9"/>
      <c r="L135" s="9"/>
      <c r="M135" s="9"/>
      <c r="N135" s="25" t="s">
        <v>25</v>
      </c>
    </row>
    <row r="136" ht="26.1" customHeight="1" spans="1:14">
      <c r="A136" s="8"/>
      <c r="B136" s="9"/>
      <c r="C136" s="19"/>
      <c r="D136" s="20"/>
      <c r="E136" s="9">
        <v>125</v>
      </c>
      <c r="F136" s="9">
        <v>103</v>
      </c>
      <c r="G136" s="9">
        <v>57</v>
      </c>
      <c r="H136" s="17">
        <v>-0.3</v>
      </c>
      <c r="I136" s="9"/>
      <c r="J136" s="9"/>
      <c r="K136" s="9"/>
      <c r="L136" s="9"/>
      <c r="M136" s="9"/>
      <c r="N136" s="25" t="s">
        <v>361</v>
      </c>
    </row>
    <row r="137" ht="26.1" customHeight="1" spans="1:14">
      <c r="A137" s="8">
        <f>COUNTA($B$8:B137)</f>
        <v>79</v>
      </c>
      <c r="B137" s="9" t="s">
        <v>362</v>
      </c>
      <c r="C137" s="19">
        <v>1.7</v>
      </c>
      <c r="D137" s="20">
        <v>2</v>
      </c>
      <c r="E137" s="21">
        <v>116</v>
      </c>
      <c r="F137" s="9">
        <v>100</v>
      </c>
      <c r="G137" s="9">
        <v>85</v>
      </c>
      <c r="H137" s="17" t="s">
        <v>363</v>
      </c>
      <c r="I137" s="9" t="s">
        <v>70</v>
      </c>
      <c r="J137" s="9" t="s">
        <v>48</v>
      </c>
      <c r="K137" s="9">
        <v>10.31</v>
      </c>
      <c r="L137" s="9" t="s">
        <v>80</v>
      </c>
      <c r="M137" s="9" t="s">
        <v>134</v>
      </c>
      <c r="N137" s="25" t="s">
        <v>342</v>
      </c>
    </row>
    <row r="138" ht="26.1" customHeight="1" spans="1:14">
      <c r="A138" s="8">
        <f>COUNTA($B$8:B138)</f>
        <v>80</v>
      </c>
      <c r="B138" s="9" t="s">
        <v>364</v>
      </c>
      <c r="C138" s="19">
        <v>0.9</v>
      </c>
      <c r="D138" s="20">
        <v>2</v>
      </c>
      <c r="E138" s="21">
        <v>150</v>
      </c>
      <c r="F138" s="9">
        <v>120</v>
      </c>
      <c r="G138" s="9">
        <v>85</v>
      </c>
      <c r="H138" s="17">
        <v>0.48</v>
      </c>
      <c r="I138" s="9" t="s">
        <v>70</v>
      </c>
      <c r="J138" s="9" t="s">
        <v>365</v>
      </c>
      <c r="K138" s="9">
        <v>10.51</v>
      </c>
      <c r="L138" s="9" t="s">
        <v>91</v>
      </c>
      <c r="M138" s="9" t="s">
        <v>134</v>
      </c>
      <c r="N138" s="61" t="s">
        <v>342</v>
      </c>
    </row>
    <row r="139" ht="26.1" customHeight="1" spans="1:14">
      <c r="A139" s="8"/>
      <c r="B139" s="9"/>
      <c r="C139" s="19"/>
      <c r="D139" s="20"/>
      <c r="E139" s="21">
        <v>125</v>
      </c>
      <c r="F139" s="9">
        <v>108</v>
      </c>
      <c r="G139" s="9">
        <v>89</v>
      </c>
      <c r="H139" s="17"/>
      <c r="I139" s="9"/>
      <c r="J139" s="9"/>
      <c r="K139" s="9"/>
      <c r="L139" s="9"/>
      <c r="M139" s="9"/>
      <c r="N139" s="61" t="s">
        <v>273</v>
      </c>
    </row>
    <row r="140" ht="26.1" customHeight="1" spans="1:14">
      <c r="A140" s="8">
        <f>COUNTA($B$8:B140)</f>
        <v>81</v>
      </c>
      <c r="B140" s="9" t="s">
        <v>366</v>
      </c>
      <c r="C140" s="19">
        <v>5</v>
      </c>
      <c r="D140" s="20">
        <v>2.4</v>
      </c>
      <c r="E140" s="21">
        <v>65</v>
      </c>
      <c r="F140" s="9">
        <v>52</v>
      </c>
      <c r="G140" s="9">
        <v>39</v>
      </c>
      <c r="H140" s="17" t="s">
        <v>367</v>
      </c>
      <c r="I140" s="9" t="s">
        <v>215</v>
      </c>
      <c r="J140" s="9" t="s">
        <v>22</v>
      </c>
      <c r="K140" s="9">
        <v>14</v>
      </c>
      <c r="L140" s="9" t="s">
        <v>101</v>
      </c>
      <c r="M140" s="9" t="s">
        <v>72</v>
      </c>
      <c r="N140" s="25" t="s">
        <v>368</v>
      </c>
    </row>
    <row r="141" ht="26.1" customHeight="1" spans="1:14">
      <c r="A141" s="8">
        <f>COUNTA($B$8:B141)</f>
        <v>82</v>
      </c>
      <c r="B141" s="9" t="s">
        <v>369</v>
      </c>
      <c r="C141" s="19">
        <v>1.85</v>
      </c>
      <c r="D141" s="20">
        <v>1.8</v>
      </c>
      <c r="E141" s="21">
        <v>90</v>
      </c>
      <c r="F141" s="9">
        <v>72</v>
      </c>
      <c r="G141" s="9">
        <v>60</v>
      </c>
      <c r="H141" s="17" t="s">
        <v>370</v>
      </c>
      <c r="I141" s="9" t="s">
        <v>70</v>
      </c>
      <c r="J141" s="9" t="s">
        <v>371</v>
      </c>
      <c r="K141" s="9">
        <v>11.12</v>
      </c>
      <c r="L141" s="9" t="s">
        <v>101</v>
      </c>
      <c r="M141" s="9" t="s">
        <v>134</v>
      </c>
      <c r="N141" s="25" t="s">
        <v>342</v>
      </c>
    </row>
    <row r="142" ht="26.1" customHeight="1" spans="1:14">
      <c r="A142" s="8">
        <f>COUNTA($B$8:B142)</f>
        <v>83</v>
      </c>
      <c r="B142" s="9" t="s">
        <v>372</v>
      </c>
      <c r="C142" s="19">
        <v>3</v>
      </c>
      <c r="D142" s="20">
        <v>3</v>
      </c>
      <c r="E142" s="21">
        <v>120</v>
      </c>
      <c r="F142" s="9">
        <v>90</v>
      </c>
      <c r="G142" s="9">
        <v>80</v>
      </c>
      <c r="H142" s="17" t="s">
        <v>373</v>
      </c>
      <c r="I142" s="9" t="s">
        <v>168</v>
      </c>
      <c r="J142" s="9" t="s">
        <v>22</v>
      </c>
      <c r="K142" s="9">
        <v>20.58</v>
      </c>
      <c r="L142" s="9" t="s">
        <v>101</v>
      </c>
      <c r="M142" s="9" t="s">
        <v>24</v>
      </c>
      <c r="N142" s="25" t="s">
        <v>374</v>
      </c>
    </row>
    <row r="143" ht="26.1" customHeight="1" spans="1:14">
      <c r="A143" s="8">
        <f>COUNTA($B$8:B143)</f>
        <v>84</v>
      </c>
      <c r="B143" s="9" t="s">
        <v>375</v>
      </c>
      <c r="C143" s="19">
        <v>6</v>
      </c>
      <c r="D143" s="20">
        <v>2.4</v>
      </c>
      <c r="E143" s="21">
        <v>56</v>
      </c>
      <c r="F143" s="9">
        <v>50</v>
      </c>
      <c r="G143" s="9">
        <v>29</v>
      </c>
      <c r="H143" s="17" t="s">
        <v>305</v>
      </c>
      <c r="I143" s="9" t="s">
        <v>47</v>
      </c>
      <c r="J143" s="9" t="s">
        <v>187</v>
      </c>
      <c r="K143" s="9">
        <v>14</v>
      </c>
      <c r="L143" s="9">
        <v>14</v>
      </c>
      <c r="M143" s="9" t="s">
        <v>72</v>
      </c>
      <c r="N143" s="25" t="s">
        <v>307</v>
      </c>
    </row>
    <row r="144" ht="39" customHeight="1" spans="1:14">
      <c r="A144" s="8">
        <f>COUNTA($B$8:B144)</f>
        <v>85</v>
      </c>
      <c r="B144" s="9" t="s">
        <v>376</v>
      </c>
      <c r="C144" s="19">
        <v>2.9</v>
      </c>
      <c r="D144" s="20">
        <v>2.2</v>
      </c>
      <c r="E144" s="21">
        <v>100</v>
      </c>
      <c r="F144" s="9">
        <v>90</v>
      </c>
      <c r="G144" s="9">
        <v>70</v>
      </c>
      <c r="H144" s="17" t="s">
        <v>321</v>
      </c>
      <c r="I144" s="9" t="s">
        <v>33</v>
      </c>
      <c r="J144" s="9" t="s">
        <v>377</v>
      </c>
      <c r="K144" s="9">
        <v>15</v>
      </c>
      <c r="L144" s="9" t="s">
        <v>378</v>
      </c>
      <c r="M144" s="9" t="s">
        <v>24</v>
      </c>
      <c r="N144" s="25" t="s">
        <v>379</v>
      </c>
    </row>
    <row r="145" ht="26.1" customHeight="1" spans="1:14">
      <c r="A145" s="8">
        <f>COUNTA($B$8:B145)</f>
        <v>86</v>
      </c>
      <c r="B145" s="9" t="s">
        <v>380</v>
      </c>
      <c r="C145" s="19">
        <v>1.7</v>
      </c>
      <c r="D145" s="20">
        <v>2.4</v>
      </c>
      <c r="E145" s="21">
        <v>166</v>
      </c>
      <c r="F145" s="9">
        <v>126</v>
      </c>
      <c r="G145" s="9">
        <v>92</v>
      </c>
      <c r="H145" s="17" t="s">
        <v>381</v>
      </c>
      <c r="I145" s="9" t="s">
        <v>215</v>
      </c>
      <c r="J145" s="9" t="s">
        <v>382</v>
      </c>
      <c r="K145" s="9">
        <v>10</v>
      </c>
      <c r="L145" s="9" t="s">
        <v>133</v>
      </c>
      <c r="M145" s="9" t="s">
        <v>24</v>
      </c>
      <c r="N145" s="25" t="s">
        <v>85</v>
      </c>
    </row>
    <row r="146" ht="26.1" customHeight="1" spans="1:14">
      <c r="A146" s="8"/>
      <c r="B146" s="9"/>
      <c r="C146" s="19"/>
      <c r="D146" s="20"/>
      <c r="E146" s="21">
        <v>121</v>
      </c>
      <c r="F146" s="9">
        <v>96</v>
      </c>
      <c r="G146" s="9">
        <v>72.5</v>
      </c>
      <c r="H146" s="17" t="s">
        <v>383</v>
      </c>
      <c r="I146" s="9"/>
      <c r="J146" s="9"/>
      <c r="K146" s="9"/>
      <c r="L146" s="9"/>
      <c r="M146" s="9"/>
      <c r="N146" s="25" t="s">
        <v>384</v>
      </c>
    </row>
    <row r="147" ht="26.1" customHeight="1" spans="1:14">
      <c r="A147" s="8"/>
      <c r="B147" s="9"/>
      <c r="C147" s="19"/>
      <c r="D147" s="20"/>
      <c r="E147" s="21">
        <v>104</v>
      </c>
      <c r="F147" s="9">
        <v>83.5</v>
      </c>
      <c r="G147" s="9">
        <v>62.5</v>
      </c>
      <c r="H147" s="17" t="s">
        <v>385</v>
      </c>
      <c r="I147" s="9"/>
      <c r="J147" s="9"/>
      <c r="K147" s="9"/>
      <c r="L147" s="9"/>
      <c r="M147" s="9"/>
      <c r="N147" s="25" t="s">
        <v>143</v>
      </c>
    </row>
    <row r="148" ht="26.1" customHeight="1" spans="1:14">
      <c r="A148" s="8"/>
      <c r="B148" s="9"/>
      <c r="C148" s="19"/>
      <c r="D148" s="20"/>
      <c r="E148" s="21">
        <v>162</v>
      </c>
      <c r="F148" s="9">
        <v>131</v>
      </c>
      <c r="G148" s="9">
        <v>81</v>
      </c>
      <c r="H148" s="17" t="s">
        <v>386</v>
      </c>
      <c r="I148" s="9"/>
      <c r="J148" s="9"/>
      <c r="K148" s="9"/>
      <c r="L148" s="9"/>
      <c r="M148" s="9"/>
      <c r="N148" s="25" t="s">
        <v>87</v>
      </c>
    </row>
    <row r="149" ht="26.1" customHeight="1" spans="1:14">
      <c r="A149" s="8">
        <f>COUNTA($B$8:B149)</f>
        <v>87</v>
      </c>
      <c r="B149" s="9" t="s">
        <v>387</v>
      </c>
      <c r="C149" s="19">
        <v>1.385</v>
      </c>
      <c r="D149" s="20">
        <v>2.4</v>
      </c>
      <c r="E149" s="21">
        <v>166</v>
      </c>
      <c r="F149" s="9">
        <v>138</v>
      </c>
      <c r="G149" s="9">
        <v>105</v>
      </c>
      <c r="H149" s="17" t="s">
        <v>388</v>
      </c>
      <c r="I149" s="9" t="s">
        <v>215</v>
      </c>
      <c r="J149" s="9" t="s">
        <v>389</v>
      </c>
      <c r="K149" s="9">
        <v>9.5</v>
      </c>
      <c r="L149" s="9" t="s">
        <v>133</v>
      </c>
      <c r="M149" s="9" t="s">
        <v>24</v>
      </c>
      <c r="N149" s="25" t="s">
        <v>85</v>
      </c>
    </row>
    <row r="150" ht="26.1" customHeight="1" spans="1:14">
      <c r="A150" s="8"/>
      <c r="B150" s="9"/>
      <c r="C150" s="19"/>
      <c r="D150" s="20"/>
      <c r="E150" s="21">
        <v>104</v>
      </c>
      <c r="F150" s="9">
        <v>83.5</v>
      </c>
      <c r="G150" s="9">
        <v>62.5</v>
      </c>
      <c r="H150" s="17" t="s">
        <v>390</v>
      </c>
      <c r="I150" s="9"/>
      <c r="J150" s="9"/>
      <c r="K150" s="9"/>
      <c r="L150" s="9"/>
      <c r="M150" s="9"/>
      <c r="N150" s="25" t="s">
        <v>391</v>
      </c>
    </row>
    <row r="151" ht="26.1" customHeight="1" spans="1:14">
      <c r="A151" s="8">
        <f>COUNTA($B$8:B151)</f>
        <v>88</v>
      </c>
      <c r="B151" s="9" t="s">
        <v>392</v>
      </c>
      <c r="C151" s="19">
        <v>6</v>
      </c>
      <c r="D151" s="20">
        <v>2.8</v>
      </c>
      <c r="E151" s="21">
        <v>78</v>
      </c>
      <c r="F151" s="9">
        <v>60</v>
      </c>
      <c r="G151" s="9">
        <v>40</v>
      </c>
      <c r="H151" s="17" t="s">
        <v>393</v>
      </c>
      <c r="I151" s="9" t="s">
        <v>241</v>
      </c>
      <c r="J151" s="9" t="s">
        <v>22</v>
      </c>
      <c r="K151" s="9">
        <v>23.1</v>
      </c>
      <c r="L151" s="9" t="s">
        <v>224</v>
      </c>
      <c r="M151" s="9" t="s">
        <v>72</v>
      </c>
      <c r="N151" s="25" t="s">
        <v>394</v>
      </c>
    </row>
    <row r="152" ht="26.1" customHeight="1" spans="1:14">
      <c r="A152" s="8">
        <f>COUNTA($B$8:B152)</f>
        <v>89</v>
      </c>
      <c r="B152" s="9" t="s">
        <v>395</v>
      </c>
      <c r="C152" s="19">
        <v>4.1</v>
      </c>
      <c r="D152" s="20">
        <v>1.8</v>
      </c>
      <c r="E152" s="21">
        <v>92</v>
      </c>
      <c r="F152" s="9">
        <v>80</v>
      </c>
      <c r="G152" s="9">
        <v>48</v>
      </c>
      <c r="H152" s="17" t="s">
        <v>328</v>
      </c>
      <c r="I152" s="9" t="s">
        <v>168</v>
      </c>
      <c r="J152" s="9" t="s">
        <v>22</v>
      </c>
      <c r="K152" s="9">
        <v>23.12</v>
      </c>
      <c r="L152" s="9" t="s">
        <v>101</v>
      </c>
      <c r="M152" s="9" t="s">
        <v>72</v>
      </c>
      <c r="N152" s="25" t="s">
        <v>396</v>
      </c>
    </row>
    <row r="153" ht="26.1" customHeight="1" spans="1:14">
      <c r="A153" s="8">
        <f>COUNTA($B$8:B153)</f>
        <v>90</v>
      </c>
      <c r="B153" s="9" t="s">
        <v>397</v>
      </c>
      <c r="C153" s="19">
        <v>3.13</v>
      </c>
      <c r="D153" s="20">
        <v>2.6</v>
      </c>
      <c r="E153" s="21">
        <v>147</v>
      </c>
      <c r="F153" s="9">
        <v>120</v>
      </c>
      <c r="G153" s="9">
        <v>62.9</v>
      </c>
      <c r="H153" s="17" t="s">
        <v>398</v>
      </c>
      <c r="I153" s="9" t="s">
        <v>399</v>
      </c>
      <c r="J153" s="9" t="s">
        <v>187</v>
      </c>
      <c r="K153" s="9">
        <v>20.68</v>
      </c>
      <c r="L153" s="9">
        <v>14</v>
      </c>
      <c r="M153" s="9" t="s">
        <v>265</v>
      </c>
      <c r="N153" s="25" t="s">
        <v>198</v>
      </c>
    </row>
    <row r="154" ht="26.1" customHeight="1" spans="1:14">
      <c r="A154" s="8">
        <f>COUNTA($B$8:B154)</f>
        <v>91</v>
      </c>
      <c r="B154" s="9" t="s">
        <v>400</v>
      </c>
      <c r="C154" s="19">
        <v>3.05</v>
      </c>
      <c r="D154" s="20">
        <v>2.4</v>
      </c>
      <c r="E154" s="21">
        <v>140</v>
      </c>
      <c r="F154" s="9">
        <v>116</v>
      </c>
      <c r="G154" s="9">
        <v>60</v>
      </c>
      <c r="H154" s="17" t="s">
        <v>401</v>
      </c>
      <c r="I154" s="9" t="s">
        <v>58</v>
      </c>
      <c r="J154" s="9" t="s">
        <v>22</v>
      </c>
      <c r="K154" s="9">
        <v>17.75</v>
      </c>
      <c r="L154" s="9" t="s">
        <v>101</v>
      </c>
      <c r="M154" s="9" t="s">
        <v>72</v>
      </c>
      <c r="N154" s="25" t="s">
        <v>198</v>
      </c>
    </row>
    <row r="155" ht="26.1" customHeight="1" spans="1:14">
      <c r="A155" s="8">
        <f>COUNTA($B$8:B155)</f>
        <v>92</v>
      </c>
      <c r="B155" s="9" t="s">
        <v>402</v>
      </c>
      <c r="C155" s="19">
        <v>0.85</v>
      </c>
      <c r="D155" s="20">
        <v>2.6</v>
      </c>
      <c r="E155" s="21">
        <v>140</v>
      </c>
      <c r="F155" s="9">
        <v>110</v>
      </c>
      <c r="G155" s="9">
        <v>80</v>
      </c>
      <c r="H155" s="17">
        <v>0.29</v>
      </c>
      <c r="I155" s="9" t="s">
        <v>403</v>
      </c>
      <c r="J155" s="9" t="s">
        <v>48</v>
      </c>
      <c r="K155" s="9">
        <v>7.43</v>
      </c>
      <c r="L155" s="9" t="s">
        <v>80</v>
      </c>
      <c r="M155" s="9" t="s">
        <v>134</v>
      </c>
      <c r="N155" s="25" t="s">
        <v>404</v>
      </c>
    </row>
    <row r="156" ht="26.1" customHeight="1" spans="1:14">
      <c r="A156" s="8" t="s">
        <v>405</v>
      </c>
      <c r="B156" s="9" t="s">
        <v>406</v>
      </c>
      <c r="C156" s="19">
        <v>3.48</v>
      </c>
      <c r="D156" s="20">
        <v>2.8</v>
      </c>
      <c r="E156" s="21">
        <v>79</v>
      </c>
      <c r="F156" s="9">
        <v>64</v>
      </c>
      <c r="G156" s="9">
        <v>52</v>
      </c>
      <c r="H156" s="17" t="s">
        <v>407</v>
      </c>
      <c r="I156" s="9" t="s">
        <v>215</v>
      </c>
      <c r="J156" s="9" t="s">
        <v>22</v>
      </c>
      <c r="K156" s="9">
        <v>21.5</v>
      </c>
      <c r="L156" s="9" t="s">
        <v>224</v>
      </c>
      <c r="M156" s="9" t="s">
        <v>408</v>
      </c>
      <c r="N156" s="52" t="s">
        <v>409</v>
      </c>
    </row>
    <row r="157" ht="22" customHeight="1" spans="1:14">
      <c r="A157" s="8">
        <f>COUNTA($B$8:B157)</f>
        <v>94</v>
      </c>
      <c r="B157" s="9" t="s">
        <v>410</v>
      </c>
      <c r="C157" s="19">
        <v>1.43</v>
      </c>
      <c r="D157" s="20">
        <v>2</v>
      </c>
      <c r="E157" s="21">
        <v>200</v>
      </c>
      <c r="F157" s="9">
        <v>200</v>
      </c>
      <c r="G157" s="9">
        <v>142</v>
      </c>
      <c r="H157" s="17" t="s">
        <v>411</v>
      </c>
      <c r="I157" s="9" t="s">
        <v>168</v>
      </c>
      <c r="J157" s="9" t="s">
        <v>22</v>
      </c>
      <c r="K157" s="9">
        <v>14.5</v>
      </c>
      <c r="L157" s="9" t="s">
        <v>101</v>
      </c>
      <c r="M157" s="9"/>
      <c r="N157" s="25" t="s">
        <v>412</v>
      </c>
    </row>
    <row r="158" ht="23" customHeight="1" spans="1:14">
      <c r="A158" s="8"/>
      <c r="B158" s="9"/>
      <c r="C158" s="19"/>
      <c r="D158" s="20"/>
      <c r="E158" s="21">
        <v>200</v>
      </c>
      <c r="F158" s="9">
        <v>186</v>
      </c>
      <c r="G158" s="9">
        <v>133</v>
      </c>
      <c r="H158" s="17" t="s">
        <v>413</v>
      </c>
      <c r="I158" s="9"/>
      <c r="J158" s="9"/>
      <c r="K158" s="9"/>
      <c r="L158" s="9"/>
      <c r="M158" s="9"/>
      <c r="N158" s="25" t="s">
        <v>341</v>
      </c>
    </row>
    <row r="159" ht="26.1" customHeight="1" spans="1:14">
      <c r="A159" s="8">
        <f>COUNTA($B$8:B159)</f>
        <v>95</v>
      </c>
      <c r="B159" s="9" t="s">
        <v>414</v>
      </c>
      <c r="C159" s="19">
        <v>1.29</v>
      </c>
      <c r="D159" s="20">
        <v>2.4</v>
      </c>
      <c r="E159" s="21">
        <v>192</v>
      </c>
      <c r="F159" s="9">
        <v>192</v>
      </c>
      <c r="G159" s="9">
        <v>113</v>
      </c>
      <c r="H159" s="17" t="s">
        <v>415</v>
      </c>
      <c r="I159" s="9" t="s">
        <v>416</v>
      </c>
      <c r="J159" s="9" t="s">
        <v>22</v>
      </c>
      <c r="K159" s="9">
        <v>17.5</v>
      </c>
      <c r="L159" s="9" t="s">
        <v>101</v>
      </c>
      <c r="M159" s="9"/>
      <c r="N159" s="25" t="s">
        <v>417</v>
      </c>
    </row>
    <row r="160" ht="26.1" customHeight="1" spans="1:14">
      <c r="A160" s="8"/>
      <c r="B160" s="9"/>
      <c r="C160" s="19"/>
      <c r="D160" s="20"/>
      <c r="E160" s="21">
        <v>210</v>
      </c>
      <c r="F160" s="9">
        <v>187</v>
      </c>
      <c r="G160" s="9">
        <v>150</v>
      </c>
      <c r="H160" s="17" t="s">
        <v>418</v>
      </c>
      <c r="I160" s="9"/>
      <c r="J160" s="9"/>
      <c r="K160" s="9"/>
      <c r="L160" s="9"/>
      <c r="M160" s="9"/>
      <c r="N160" s="25" t="s">
        <v>140</v>
      </c>
    </row>
    <row r="161" ht="26.1" customHeight="1" spans="1:14">
      <c r="A161" s="54">
        <f>COUNTA($B$8:B161)</f>
        <v>96</v>
      </c>
      <c r="B161" s="9" t="s">
        <v>419</v>
      </c>
      <c r="C161" s="19">
        <v>0.81</v>
      </c>
      <c r="D161" s="20">
        <v>1.1</v>
      </c>
      <c r="E161" s="21">
        <v>140</v>
      </c>
      <c r="F161" s="9">
        <v>126</v>
      </c>
      <c r="G161" s="9">
        <v>112</v>
      </c>
      <c r="H161" s="17" t="s">
        <v>420</v>
      </c>
      <c r="I161" s="9" t="s">
        <v>115</v>
      </c>
      <c r="J161" s="9" t="s">
        <v>421</v>
      </c>
      <c r="K161" s="9">
        <v>12.01</v>
      </c>
      <c r="L161" s="9" t="s">
        <v>101</v>
      </c>
      <c r="M161" s="9" t="s">
        <v>134</v>
      </c>
      <c r="N161" s="25" t="s">
        <v>422</v>
      </c>
    </row>
    <row r="162" ht="26.1" customHeight="1" spans="1:14">
      <c r="A162" s="54"/>
      <c r="B162" s="30" t="s">
        <v>423</v>
      </c>
      <c r="C162" s="31">
        <v>10</v>
      </c>
      <c r="D162" s="32">
        <v>6</v>
      </c>
      <c r="E162" s="55">
        <v>35</v>
      </c>
      <c r="F162" s="56">
        <v>28</v>
      </c>
      <c r="G162" s="56">
        <v>21</v>
      </c>
      <c r="H162" s="57">
        <v>0.001</v>
      </c>
      <c r="I162" s="30" t="s">
        <v>70</v>
      </c>
      <c r="J162" s="30" t="s">
        <v>424</v>
      </c>
      <c r="K162" s="30">
        <v>13.22</v>
      </c>
      <c r="L162" s="30" t="s">
        <v>101</v>
      </c>
      <c r="M162" s="30" t="s">
        <v>252</v>
      </c>
      <c r="N162" s="62" t="s">
        <v>425</v>
      </c>
    </row>
    <row r="163" ht="26.1" customHeight="1" spans="1:14">
      <c r="A163" s="54">
        <f>COUNTA($B$8:B162)</f>
        <v>97</v>
      </c>
      <c r="B163" s="58"/>
      <c r="C163" s="59"/>
      <c r="D163" s="60"/>
      <c r="E163" s="55">
        <v>47</v>
      </c>
      <c r="F163" s="56">
        <v>41</v>
      </c>
      <c r="G163" s="56">
        <v>24</v>
      </c>
      <c r="H163" s="57" t="s">
        <v>426</v>
      </c>
      <c r="I163" s="58"/>
      <c r="J163" s="58"/>
      <c r="K163" s="58"/>
      <c r="L163" s="58"/>
      <c r="M163" s="58"/>
      <c r="N163" s="62" t="s">
        <v>427</v>
      </c>
    </row>
  </sheetData>
  <autoFilter ref="A6:N163">
    <extLst/>
  </autoFilter>
  <mergeCells count="395">
    <mergeCell ref="A3:N3"/>
    <mergeCell ref="A4:N4"/>
    <mergeCell ref="A5:N5"/>
    <mergeCell ref="E6:G6"/>
    <mergeCell ref="A8:A9"/>
    <mergeCell ref="A10:A11"/>
    <mergeCell ref="A12:A13"/>
    <mergeCell ref="A17:A19"/>
    <mergeCell ref="A24:A25"/>
    <mergeCell ref="A28:A29"/>
    <mergeCell ref="A31:A32"/>
    <mergeCell ref="A38:A41"/>
    <mergeCell ref="A43:A44"/>
    <mergeCell ref="A45:A46"/>
    <mergeCell ref="A47:A48"/>
    <mergeCell ref="A50:A51"/>
    <mergeCell ref="A52:A54"/>
    <mergeCell ref="A58:A60"/>
    <mergeCell ref="A61:A62"/>
    <mergeCell ref="A64:A65"/>
    <mergeCell ref="A70:A72"/>
    <mergeCell ref="A76:A77"/>
    <mergeCell ref="A80:A81"/>
    <mergeCell ref="A82:A84"/>
    <mergeCell ref="A86:A88"/>
    <mergeCell ref="A91:A92"/>
    <mergeCell ref="A93:A95"/>
    <mergeCell ref="A97:A98"/>
    <mergeCell ref="A99:A101"/>
    <mergeCell ref="A103:A105"/>
    <mergeCell ref="A108:A111"/>
    <mergeCell ref="A112:A114"/>
    <mergeCell ref="A116:A117"/>
    <mergeCell ref="A121:A122"/>
    <mergeCell ref="A125:A126"/>
    <mergeCell ref="A128:A129"/>
    <mergeCell ref="A130:A131"/>
    <mergeCell ref="A132:A133"/>
    <mergeCell ref="A134:A136"/>
    <mergeCell ref="A138:A139"/>
    <mergeCell ref="A145:A148"/>
    <mergeCell ref="A149:A150"/>
    <mergeCell ref="A157:A158"/>
    <mergeCell ref="A159:A160"/>
    <mergeCell ref="B6:B7"/>
    <mergeCell ref="B8:B9"/>
    <mergeCell ref="B10:B11"/>
    <mergeCell ref="B12:B13"/>
    <mergeCell ref="B17:B19"/>
    <mergeCell ref="B24:B25"/>
    <mergeCell ref="B28:B29"/>
    <mergeCell ref="B31:B32"/>
    <mergeCell ref="B38:B41"/>
    <mergeCell ref="B43:B44"/>
    <mergeCell ref="B45:B46"/>
    <mergeCell ref="B47:B48"/>
    <mergeCell ref="B50:B51"/>
    <mergeCell ref="B52:B54"/>
    <mergeCell ref="B58:B60"/>
    <mergeCell ref="B61:B62"/>
    <mergeCell ref="B64:B65"/>
    <mergeCell ref="B70:B72"/>
    <mergeCell ref="B76:B77"/>
    <mergeCell ref="B80:B81"/>
    <mergeCell ref="B82:B84"/>
    <mergeCell ref="B86:B88"/>
    <mergeCell ref="B91:B92"/>
    <mergeCell ref="B93:B95"/>
    <mergeCell ref="B97:B98"/>
    <mergeCell ref="B99:B101"/>
    <mergeCell ref="B103:B105"/>
    <mergeCell ref="B106:B107"/>
    <mergeCell ref="B108:B111"/>
    <mergeCell ref="B112:B114"/>
    <mergeCell ref="B116:B117"/>
    <mergeCell ref="B121:B122"/>
    <mergeCell ref="B125:B126"/>
    <mergeCell ref="B128:B129"/>
    <mergeCell ref="B130:B131"/>
    <mergeCell ref="B132:B133"/>
    <mergeCell ref="B134:B136"/>
    <mergeCell ref="B138:B139"/>
    <mergeCell ref="B145:B148"/>
    <mergeCell ref="B149:B150"/>
    <mergeCell ref="B157:B158"/>
    <mergeCell ref="B159:B160"/>
    <mergeCell ref="B162:B163"/>
    <mergeCell ref="C6:C7"/>
    <mergeCell ref="C8:C9"/>
    <mergeCell ref="C10:C11"/>
    <mergeCell ref="C12:C13"/>
    <mergeCell ref="C17:C19"/>
    <mergeCell ref="C24:C25"/>
    <mergeCell ref="C28:C29"/>
    <mergeCell ref="C31:C32"/>
    <mergeCell ref="C38:C41"/>
    <mergeCell ref="C43:C44"/>
    <mergeCell ref="C45:C46"/>
    <mergeCell ref="C47:C48"/>
    <mergeCell ref="C50:C51"/>
    <mergeCell ref="C52:C54"/>
    <mergeCell ref="C58:C60"/>
    <mergeCell ref="C61:C62"/>
    <mergeCell ref="C64:C65"/>
    <mergeCell ref="C70:C72"/>
    <mergeCell ref="C76:C77"/>
    <mergeCell ref="C80:C81"/>
    <mergeCell ref="C82:C84"/>
    <mergeCell ref="C86:C88"/>
    <mergeCell ref="C91:C92"/>
    <mergeCell ref="C93:C95"/>
    <mergeCell ref="C97:C98"/>
    <mergeCell ref="C99:C101"/>
    <mergeCell ref="C103:C105"/>
    <mergeCell ref="C106:C107"/>
    <mergeCell ref="C108:C111"/>
    <mergeCell ref="C112:C114"/>
    <mergeCell ref="C116:C117"/>
    <mergeCell ref="C121:C122"/>
    <mergeCell ref="C125:C126"/>
    <mergeCell ref="C128:C129"/>
    <mergeCell ref="C130:C131"/>
    <mergeCell ref="C132:C133"/>
    <mergeCell ref="C134:C136"/>
    <mergeCell ref="C138:C139"/>
    <mergeCell ref="C145:C148"/>
    <mergeCell ref="C149:C150"/>
    <mergeCell ref="C157:C158"/>
    <mergeCell ref="C159:C160"/>
    <mergeCell ref="C162:C163"/>
    <mergeCell ref="D6:D7"/>
    <mergeCell ref="D8:D9"/>
    <mergeCell ref="D10:D11"/>
    <mergeCell ref="D12:D13"/>
    <mergeCell ref="D17:D19"/>
    <mergeCell ref="D24:D25"/>
    <mergeCell ref="D28:D29"/>
    <mergeCell ref="D31:D32"/>
    <mergeCell ref="D38:D41"/>
    <mergeCell ref="D43:D44"/>
    <mergeCell ref="D45:D46"/>
    <mergeCell ref="D47:D48"/>
    <mergeCell ref="D50:D51"/>
    <mergeCell ref="D52:D54"/>
    <mergeCell ref="D58:D60"/>
    <mergeCell ref="D61:D62"/>
    <mergeCell ref="D64:D65"/>
    <mergeCell ref="D70:D72"/>
    <mergeCell ref="D76:D77"/>
    <mergeCell ref="D80:D81"/>
    <mergeCell ref="D82:D84"/>
    <mergeCell ref="D86:D88"/>
    <mergeCell ref="D91:D92"/>
    <mergeCell ref="D93:D95"/>
    <mergeCell ref="D97:D98"/>
    <mergeCell ref="D99:D101"/>
    <mergeCell ref="D103:D105"/>
    <mergeCell ref="D106:D107"/>
    <mergeCell ref="D108:D111"/>
    <mergeCell ref="D112:D114"/>
    <mergeCell ref="D116:D117"/>
    <mergeCell ref="D121:D122"/>
    <mergeCell ref="D125:D126"/>
    <mergeCell ref="D128:D129"/>
    <mergeCell ref="D130:D131"/>
    <mergeCell ref="D132:D133"/>
    <mergeCell ref="D134:D136"/>
    <mergeCell ref="D138:D139"/>
    <mergeCell ref="D145:D148"/>
    <mergeCell ref="D149:D150"/>
    <mergeCell ref="D157:D158"/>
    <mergeCell ref="D159:D160"/>
    <mergeCell ref="D162:D163"/>
    <mergeCell ref="H6:H7"/>
    <mergeCell ref="H64:H65"/>
    <mergeCell ref="H70:H72"/>
    <mergeCell ref="H86:H88"/>
    <mergeCell ref="H93:H95"/>
    <mergeCell ref="H97:H98"/>
    <mergeCell ref="H125:H126"/>
    <mergeCell ref="H132:H133"/>
    <mergeCell ref="H138:H139"/>
    <mergeCell ref="I6:I7"/>
    <mergeCell ref="I8:I9"/>
    <mergeCell ref="I12:I13"/>
    <mergeCell ref="I17:I19"/>
    <mergeCell ref="I24:I25"/>
    <mergeCell ref="I28:I29"/>
    <mergeCell ref="I31:I32"/>
    <mergeCell ref="I38:I41"/>
    <mergeCell ref="I43:I44"/>
    <mergeCell ref="I45:I46"/>
    <mergeCell ref="I47:I48"/>
    <mergeCell ref="I50:I51"/>
    <mergeCell ref="I52:I54"/>
    <mergeCell ref="I58:I60"/>
    <mergeCell ref="I61:I62"/>
    <mergeCell ref="I64:I65"/>
    <mergeCell ref="I70:I72"/>
    <mergeCell ref="I76:I77"/>
    <mergeCell ref="I82:I84"/>
    <mergeCell ref="I86:I88"/>
    <mergeCell ref="I91:I92"/>
    <mergeCell ref="I93:I95"/>
    <mergeCell ref="I97:I98"/>
    <mergeCell ref="I99:I101"/>
    <mergeCell ref="I103:I105"/>
    <mergeCell ref="I106:I107"/>
    <mergeCell ref="I108:I111"/>
    <mergeCell ref="I112:I114"/>
    <mergeCell ref="I116:I117"/>
    <mergeCell ref="I121:I122"/>
    <mergeCell ref="I125:I126"/>
    <mergeCell ref="I128:I129"/>
    <mergeCell ref="I130:I131"/>
    <mergeCell ref="I132:I133"/>
    <mergeCell ref="I134:I136"/>
    <mergeCell ref="I138:I139"/>
    <mergeCell ref="I145:I148"/>
    <mergeCell ref="I149:I150"/>
    <mergeCell ref="I157:I158"/>
    <mergeCell ref="I159:I160"/>
    <mergeCell ref="I162:I163"/>
    <mergeCell ref="J6:J7"/>
    <mergeCell ref="J8:J9"/>
    <mergeCell ref="J10:J11"/>
    <mergeCell ref="J12:J13"/>
    <mergeCell ref="J17:J19"/>
    <mergeCell ref="J24:J25"/>
    <mergeCell ref="J28:J29"/>
    <mergeCell ref="J31:J32"/>
    <mergeCell ref="J38:J40"/>
    <mergeCell ref="J43:J44"/>
    <mergeCell ref="J45:J46"/>
    <mergeCell ref="J47:J48"/>
    <mergeCell ref="J50:J51"/>
    <mergeCell ref="J52:J54"/>
    <mergeCell ref="J58:J60"/>
    <mergeCell ref="J61:J62"/>
    <mergeCell ref="J64:J65"/>
    <mergeCell ref="J70:J72"/>
    <mergeCell ref="J76:J77"/>
    <mergeCell ref="J80:J81"/>
    <mergeCell ref="J82:J84"/>
    <mergeCell ref="J86:J88"/>
    <mergeCell ref="J91:J92"/>
    <mergeCell ref="J93:J95"/>
    <mergeCell ref="J97:J98"/>
    <mergeCell ref="J99:J101"/>
    <mergeCell ref="J103:J105"/>
    <mergeCell ref="J106:J107"/>
    <mergeCell ref="J108:J111"/>
    <mergeCell ref="J112:J114"/>
    <mergeCell ref="J116:J117"/>
    <mergeCell ref="J121:J122"/>
    <mergeCell ref="J125:J126"/>
    <mergeCell ref="J128:J129"/>
    <mergeCell ref="J130:J131"/>
    <mergeCell ref="J132:J133"/>
    <mergeCell ref="J134:J136"/>
    <mergeCell ref="J138:J139"/>
    <mergeCell ref="J145:J148"/>
    <mergeCell ref="J149:J150"/>
    <mergeCell ref="J157:J158"/>
    <mergeCell ref="J159:J160"/>
    <mergeCell ref="J162:J163"/>
    <mergeCell ref="K6:K7"/>
    <mergeCell ref="K8:K9"/>
    <mergeCell ref="K10:K11"/>
    <mergeCell ref="K12:K13"/>
    <mergeCell ref="K17:K19"/>
    <mergeCell ref="K24:K25"/>
    <mergeCell ref="K28:K29"/>
    <mergeCell ref="K31:K32"/>
    <mergeCell ref="K38:K41"/>
    <mergeCell ref="K43:K44"/>
    <mergeCell ref="K45:K46"/>
    <mergeCell ref="K47:K48"/>
    <mergeCell ref="K50:K51"/>
    <mergeCell ref="K52:K54"/>
    <mergeCell ref="K58:K60"/>
    <mergeCell ref="K61:K62"/>
    <mergeCell ref="K64:K65"/>
    <mergeCell ref="K70:K72"/>
    <mergeCell ref="K76:K77"/>
    <mergeCell ref="K80:K81"/>
    <mergeCell ref="K82:K84"/>
    <mergeCell ref="K86:K88"/>
    <mergeCell ref="K91:K92"/>
    <mergeCell ref="K93:K95"/>
    <mergeCell ref="K97:K98"/>
    <mergeCell ref="K99:K101"/>
    <mergeCell ref="K103:K105"/>
    <mergeCell ref="K106:K107"/>
    <mergeCell ref="K108:K111"/>
    <mergeCell ref="K112:K114"/>
    <mergeCell ref="K116:K117"/>
    <mergeCell ref="K121:K122"/>
    <mergeCell ref="K125:K126"/>
    <mergeCell ref="K130:K131"/>
    <mergeCell ref="K132:K133"/>
    <mergeCell ref="K134:K136"/>
    <mergeCell ref="K138:K139"/>
    <mergeCell ref="K145:K148"/>
    <mergeCell ref="K149:K150"/>
    <mergeCell ref="K157:K158"/>
    <mergeCell ref="K159:K160"/>
    <mergeCell ref="K162:K163"/>
    <mergeCell ref="L6:L7"/>
    <mergeCell ref="L8:L9"/>
    <mergeCell ref="L10:L11"/>
    <mergeCell ref="L12:L13"/>
    <mergeCell ref="L17:L19"/>
    <mergeCell ref="L24:L25"/>
    <mergeCell ref="L28:L29"/>
    <mergeCell ref="L31:L32"/>
    <mergeCell ref="L38:L41"/>
    <mergeCell ref="L43:L44"/>
    <mergeCell ref="L45:L46"/>
    <mergeCell ref="L47:L48"/>
    <mergeCell ref="L50:L51"/>
    <mergeCell ref="L52:L54"/>
    <mergeCell ref="L58:L60"/>
    <mergeCell ref="L61:L62"/>
    <mergeCell ref="L64:L65"/>
    <mergeCell ref="L70:L72"/>
    <mergeCell ref="L76:L77"/>
    <mergeCell ref="L80:L81"/>
    <mergeCell ref="L82:L84"/>
    <mergeCell ref="L86:L88"/>
    <mergeCell ref="L91:L92"/>
    <mergeCell ref="L93:L95"/>
    <mergeCell ref="L97:L98"/>
    <mergeCell ref="L99:L101"/>
    <mergeCell ref="L103:L105"/>
    <mergeCell ref="L106:L107"/>
    <mergeCell ref="L108:L111"/>
    <mergeCell ref="L112:L114"/>
    <mergeCell ref="L116:L117"/>
    <mergeCell ref="L121:L122"/>
    <mergeCell ref="L125:L126"/>
    <mergeCell ref="L130:L131"/>
    <mergeCell ref="L132:L133"/>
    <mergeCell ref="L134:L136"/>
    <mergeCell ref="L138:L139"/>
    <mergeCell ref="L145:L148"/>
    <mergeCell ref="L149:L150"/>
    <mergeCell ref="L157:L158"/>
    <mergeCell ref="L159:L160"/>
    <mergeCell ref="L162:L163"/>
    <mergeCell ref="M6:M7"/>
    <mergeCell ref="M8:M9"/>
    <mergeCell ref="M10:M11"/>
    <mergeCell ref="M12:M13"/>
    <mergeCell ref="M17:M19"/>
    <mergeCell ref="M24:M25"/>
    <mergeCell ref="M28:M29"/>
    <mergeCell ref="M31:M32"/>
    <mergeCell ref="M38:M41"/>
    <mergeCell ref="M43:M44"/>
    <mergeCell ref="M45:M46"/>
    <mergeCell ref="M47:M48"/>
    <mergeCell ref="M50:M51"/>
    <mergeCell ref="M52:M54"/>
    <mergeCell ref="M58:M60"/>
    <mergeCell ref="M61:M62"/>
    <mergeCell ref="M64:M65"/>
    <mergeCell ref="M70:M72"/>
    <mergeCell ref="M76:M77"/>
    <mergeCell ref="M80:M81"/>
    <mergeCell ref="M82:M84"/>
    <mergeCell ref="M86:M88"/>
    <mergeCell ref="M91:M92"/>
    <mergeCell ref="M93:M95"/>
    <mergeCell ref="M97:M98"/>
    <mergeCell ref="M99:M101"/>
    <mergeCell ref="M103:M105"/>
    <mergeCell ref="M106:M107"/>
    <mergeCell ref="M108:M111"/>
    <mergeCell ref="M112:M114"/>
    <mergeCell ref="M116:M117"/>
    <mergeCell ref="M121:M122"/>
    <mergeCell ref="M125:M126"/>
    <mergeCell ref="M128:M129"/>
    <mergeCell ref="M130:M131"/>
    <mergeCell ref="M132:M133"/>
    <mergeCell ref="M134:M136"/>
    <mergeCell ref="M138:M139"/>
    <mergeCell ref="M145:M148"/>
    <mergeCell ref="M149:M150"/>
    <mergeCell ref="M157:M158"/>
    <mergeCell ref="M159:M160"/>
    <mergeCell ref="M162:M163"/>
    <mergeCell ref="N6:N7"/>
    <mergeCell ref="A1:N2"/>
  </mergeCells>
  <printOptions horizontalCentered="1" verticalCentered="1"/>
  <pageMargins left="0.236220472440945" right="0.236220472440945" top="0.31496062992126" bottom="0.31496062992126" header="0.31496062992126" footer="0.31496062992126"/>
  <pageSetup paperSize="9" fitToHeight="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Lens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Sammi 啊</cp:lastModifiedBy>
  <dcterms:created xsi:type="dcterms:W3CDTF">2012-03-15T23:02:00Z</dcterms:created>
  <cp:lastPrinted>2020-05-13T07:25:00Z</cp:lastPrinted>
  <dcterms:modified xsi:type="dcterms:W3CDTF">2021-10-11T10:13:43Z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2052-11.1.0.10938</vt:lpwstr>
  </property>
  <property fmtid="{D5CDD505-2E9C-101B-9397-08002B2CF9AE}" pid="4" name="ICV">
    <vt:lpwstr>E5B796525CF04FC6A073889B39E595D0</vt:lpwstr>
  </property>
</Properties>
</file>