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win10\Downloads\"/>
    </mc:Choice>
  </mc:AlternateContent>
  <xr:revisionPtr revIDLastSave="0" documentId="8_{7D273664-FC2A-453E-BBD0-99897355B408}" xr6:coauthVersionLast="47" xr6:coauthVersionMax="47" xr10:uidLastSave="{00000000-0000-0000-0000-000000000000}"/>
  <bookViews>
    <workbookView xWindow="-120" yWindow="-120" windowWidth="22920" windowHeight="13680" tabRatio="776" firstSheet="8" activeTab="8" xr2:uid="{00000000-000D-0000-FFFF-FFFF00000000}"/>
  </bookViews>
  <sheets>
    <sheet name="Commands" sheetId="2" state="hidden" r:id="rId1"/>
    <sheet name="Command_Structure" sheetId="6" r:id="rId2"/>
    <sheet name="Cmnds_Operations_TestMode" sheetId="7" r:id="rId3"/>
    <sheet name="Cmnds_MeterModeConfig" sheetId="8" r:id="rId4"/>
    <sheet name="OTA_Comm_Scheme 2" sheetId="9" r:id="rId5"/>
    <sheet name="EEPROM_Commands" sheetId="3" r:id="rId6"/>
    <sheet name="EEPROM_Parameters_Mapping" sheetId="4" r:id="rId7"/>
    <sheet name="Tier_Tariff_Config_EEPROM_Mappi" sheetId="5" r:id="rId8"/>
    <sheet name="Sheet1" sheetId="10" r:id="rId9"/>
  </sheets>
  <definedNames>
    <definedName name="_xlnm._FilterDatabase" localSheetId="5" hidden="1">EEPROM_Commands!$A$1:$AA$3</definedName>
    <definedName name="_xlnm._FilterDatabase" localSheetId="6" hidden="1">EEPROM_Parameters_Mapping!$J$3:$J$155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8" l="1"/>
  <c r="O4" i="8" s="1"/>
  <c r="A3" i="8"/>
  <c r="A4" i="8" s="1"/>
  <c r="A5" i="8" s="1"/>
  <c r="A6" i="8" s="1"/>
  <c r="V12" i="7"/>
  <c r="S12" i="7"/>
  <c r="R12" i="7"/>
  <c r="Q12" i="7"/>
  <c r="V10" i="7"/>
  <c r="S10" i="7"/>
  <c r="R10" i="7"/>
  <c r="Q10" i="7"/>
  <c r="V9" i="7"/>
  <c r="S9" i="7"/>
  <c r="R9" i="7"/>
  <c r="Q9" i="7"/>
  <c r="V8" i="7"/>
  <c r="S8" i="7"/>
  <c r="R8" i="7"/>
  <c r="Q8" i="7"/>
  <c r="V7" i="7"/>
  <c r="S7" i="7"/>
  <c r="R7" i="7"/>
  <c r="Q7" i="7"/>
  <c r="V6" i="7"/>
  <c r="S6" i="7"/>
  <c r="R6" i="7"/>
  <c r="Q6" i="7"/>
  <c r="V5" i="7"/>
  <c r="S5" i="7"/>
  <c r="R5" i="7"/>
  <c r="Q5" i="7"/>
  <c r="V4" i="7"/>
  <c r="S4" i="7"/>
  <c r="R4" i="7"/>
  <c r="Q4" i="7"/>
  <c r="V3" i="7"/>
  <c r="S3" i="7"/>
  <c r="R3" i="7"/>
  <c r="Q3" i="7"/>
  <c r="V2" i="7"/>
  <c r="S2" i="7"/>
  <c r="R2" i="7"/>
  <c r="Q2" i="7"/>
  <c r="F5" i="5" l="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G42" i="5" s="1"/>
  <c r="G37" i="5" l="1"/>
  <c r="G14" i="5"/>
  <c r="G24" i="5"/>
  <c r="G4" i="5"/>
  <c r="G11" i="5"/>
  <c r="G12" i="5"/>
  <c r="G13" i="5"/>
  <c r="G23" i="5"/>
  <c r="G25" i="5"/>
  <c r="G36" i="5"/>
  <c r="G26" i="5"/>
  <c r="G38" i="5"/>
  <c r="G27" i="5"/>
  <c r="G16" i="5"/>
  <c r="G17" i="5"/>
  <c r="G6" i="5"/>
  <c r="G30" i="5"/>
  <c r="G7" i="5"/>
  <c r="G19" i="5"/>
  <c r="G31" i="5"/>
  <c r="G15" i="5"/>
  <c r="G39" i="5"/>
  <c r="G28" i="5"/>
  <c r="G29" i="5"/>
  <c r="G18" i="5"/>
  <c r="G8" i="5"/>
  <c r="G20" i="5"/>
  <c r="G32" i="5"/>
  <c r="G40" i="5"/>
  <c r="G5" i="5"/>
  <c r="G41" i="5"/>
  <c r="G9" i="5"/>
  <c r="G21" i="5"/>
  <c r="G33" i="5"/>
  <c r="G10" i="5"/>
  <c r="G22" i="5"/>
  <c r="G34" i="5"/>
  <c r="G35" i="5"/>
  <c r="F5" i="4" l="1"/>
  <c r="G4" i="4"/>
  <c r="G5" i="4" l="1"/>
  <c r="F6" i="4"/>
  <c r="F7" i="4" l="1"/>
  <c r="G6" i="4"/>
  <c r="F8" i="4" l="1"/>
  <c r="G7" i="4"/>
  <c r="F9" i="4" l="1"/>
  <c r="G8" i="4"/>
  <c r="F10" i="4" l="1"/>
  <c r="G9" i="4"/>
  <c r="F11" i="4" l="1"/>
  <c r="G10" i="4"/>
  <c r="G11" i="4" l="1"/>
  <c r="F12" i="4"/>
  <c r="F13" i="4" l="1"/>
  <c r="G12" i="4"/>
  <c r="F14" i="4" l="1"/>
  <c r="G13" i="4"/>
  <c r="F15" i="4" l="1"/>
  <c r="G14" i="4"/>
  <c r="F16" i="4" l="1"/>
  <c r="G15" i="4"/>
  <c r="F17" i="4" l="1"/>
  <c r="G16" i="4"/>
  <c r="G17" i="4" l="1"/>
  <c r="F18" i="4"/>
  <c r="F19" i="4" l="1"/>
  <c r="G18" i="4"/>
  <c r="F20" i="4" l="1"/>
  <c r="G19" i="4"/>
  <c r="F21" i="4" l="1"/>
  <c r="G20" i="4"/>
  <c r="F22" i="4" l="1"/>
  <c r="G21" i="4"/>
  <c r="F23" i="4" l="1"/>
  <c r="G22" i="4"/>
  <c r="G23" i="4" l="1"/>
  <c r="F24" i="4"/>
  <c r="F25" i="4" l="1"/>
  <c r="G24" i="4"/>
  <c r="F26" i="4" l="1"/>
  <c r="G25" i="4"/>
  <c r="F27" i="4" l="1"/>
  <c r="G26" i="4"/>
  <c r="F28" i="4" l="1"/>
  <c r="G27" i="4"/>
  <c r="F29" i="4" l="1"/>
  <c r="G28" i="4"/>
  <c r="G29" i="4" l="1"/>
  <c r="F30" i="4"/>
  <c r="F31" i="4" l="1"/>
  <c r="G30" i="4"/>
  <c r="F32" i="4" l="1"/>
  <c r="G31" i="4"/>
  <c r="F33" i="4" l="1"/>
  <c r="G32" i="4"/>
  <c r="F34" i="4" l="1"/>
  <c r="G33" i="4"/>
  <c r="F35" i="4" l="1"/>
  <c r="G34" i="4"/>
  <c r="G35" i="4" l="1"/>
  <c r="F36" i="4"/>
  <c r="F37" i="4" l="1"/>
  <c r="G36" i="4"/>
  <c r="F38" i="4" l="1"/>
  <c r="G37" i="4"/>
  <c r="F39" i="4" l="1"/>
  <c r="G38" i="4"/>
  <c r="F40" i="4" l="1"/>
  <c r="G39" i="4"/>
  <c r="F41" i="4" l="1"/>
  <c r="G40" i="4"/>
  <c r="G41" i="4" l="1"/>
  <c r="F42" i="4"/>
  <c r="F43" i="4" l="1"/>
  <c r="G42" i="4"/>
  <c r="F44" i="4" l="1"/>
  <c r="G43" i="4"/>
  <c r="F45" i="4" l="1"/>
  <c r="G44" i="4"/>
  <c r="F46" i="4" l="1"/>
  <c r="G45" i="4"/>
  <c r="F47" i="4" l="1"/>
  <c r="G46" i="4"/>
  <c r="G47" i="4" l="1"/>
  <c r="F48" i="4"/>
  <c r="F49" i="4" l="1"/>
  <c r="G48" i="4"/>
  <c r="F50" i="4" l="1"/>
  <c r="G49" i="4"/>
  <c r="F51" i="4" l="1"/>
  <c r="G50" i="4"/>
  <c r="F52" i="4" l="1"/>
  <c r="G51" i="4"/>
  <c r="F53" i="4" l="1"/>
  <c r="G52" i="4"/>
  <c r="G53" i="4" l="1"/>
  <c r="F54" i="4"/>
  <c r="F55" i="4" l="1"/>
  <c r="G54" i="4"/>
  <c r="F56" i="4" l="1"/>
  <c r="G55" i="4"/>
  <c r="F57" i="4" l="1"/>
  <c r="G56" i="4"/>
  <c r="F58" i="4" l="1"/>
  <c r="G57" i="4"/>
  <c r="F59" i="4" l="1"/>
  <c r="G58" i="4"/>
  <c r="G59" i="4" l="1"/>
  <c r="F60" i="4"/>
  <c r="F61" i="4" l="1"/>
  <c r="G60" i="4"/>
  <c r="F62" i="4" l="1"/>
  <c r="G61" i="4"/>
  <c r="F63" i="4" l="1"/>
  <c r="G62" i="4"/>
  <c r="F64" i="4" l="1"/>
  <c r="G63" i="4"/>
  <c r="F65" i="4" l="1"/>
  <c r="G64" i="4"/>
  <c r="G65" i="4" l="1"/>
  <c r="F66" i="4"/>
  <c r="F67" i="4" l="1"/>
  <c r="G66" i="4"/>
  <c r="F68" i="4" l="1"/>
  <c r="G67" i="4"/>
  <c r="F69" i="4" l="1"/>
  <c r="G68" i="4"/>
  <c r="F70" i="4" l="1"/>
  <c r="G69" i="4"/>
  <c r="F71" i="4" l="1"/>
  <c r="G70" i="4"/>
  <c r="G71" i="4" l="1"/>
  <c r="F72" i="4"/>
  <c r="F73" i="4" l="1"/>
  <c r="G72" i="4"/>
  <c r="F74" i="4" l="1"/>
  <c r="G73" i="4"/>
  <c r="F75" i="4" l="1"/>
  <c r="G74" i="4"/>
  <c r="F76" i="4" l="1"/>
  <c r="G75" i="4"/>
  <c r="F77" i="4" l="1"/>
  <c r="G76" i="4"/>
  <c r="G77" i="4" l="1"/>
  <c r="F78" i="4"/>
  <c r="F79" i="4" l="1"/>
  <c r="G78" i="4"/>
  <c r="F80" i="4" l="1"/>
  <c r="G79" i="4"/>
  <c r="F81" i="4" l="1"/>
  <c r="G80" i="4"/>
  <c r="F82" i="4" l="1"/>
  <c r="G81" i="4"/>
  <c r="F83" i="4" l="1"/>
  <c r="G82" i="4"/>
  <c r="G83" i="4" l="1"/>
  <c r="F84" i="4"/>
  <c r="F85" i="4" l="1"/>
  <c r="G84" i="4"/>
  <c r="F86" i="4" l="1"/>
  <c r="G85" i="4"/>
  <c r="F87" i="4" l="1"/>
  <c r="G86" i="4"/>
  <c r="F88" i="4" l="1"/>
  <c r="G87" i="4"/>
  <c r="F89" i="4" l="1"/>
  <c r="G88" i="4"/>
  <c r="G89" i="4" l="1"/>
  <c r="F90" i="4"/>
  <c r="F91" i="4" l="1"/>
  <c r="G90" i="4"/>
  <c r="F92" i="4" l="1"/>
  <c r="G91" i="4"/>
  <c r="F93" i="4" l="1"/>
  <c r="G92" i="4"/>
  <c r="F94" i="4" l="1"/>
  <c r="G93" i="4"/>
  <c r="F95" i="4" l="1"/>
  <c r="G94" i="4"/>
  <c r="G95" i="4" l="1"/>
  <c r="F96" i="4"/>
  <c r="F97" i="4" l="1"/>
  <c r="G96" i="4"/>
  <c r="F98" i="4" l="1"/>
  <c r="G97" i="4"/>
  <c r="F99" i="4" l="1"/>
  <c r="G98" i="4"/>
  <c r="F100" i="4" l="1"/>
  <c r="G99" i="4"/>
  <c r="F101" i="4" l="1"/>
  <c r="G100" i="4"/>
  <c r="G101" i="4" l="1"/>
  <c r="F102" i="4"/>
  <c r="F103" i="4" l="1"/>
  <c r="G102" i="4"/>
  <c r="F104" i="4" l="1"/>
  <c r="G103" i="4"/>
  <c r="F105" i="4" l="1"/>
  <c r="G104" i="4"/>
  <c r="F106" i="4" l="1"/>
  <c r="G105" i="4"/>
  <c r="F107" i="4" l="1"/>
  <c r="G106" i="4"/>
  <c r="G107" i="4" l="1"/>
  <c r="F108" i="4"/>
  <c r="F109" i="4" l="1"/>
  <c r="G108" i="4"/>
  <c r="F110" i="4" l="1"/>
  <c r="G109" i="4"/>
  <c r="F111" i="4" l="1"/>
  <c r="G110" i="4"/>
  <c r="F112" i="4" l="1"/>
  <c r="G111" i="4"/>
  <c r="F113" i="4" l="1"/>
  <c r="G112" i="4"/>
  <c r="G113" i="4" l="1"/>
  <c r="F114" i="4"/>
  <c r="F115" i="4" l="1"/>
  <c r="G114" i="4"/>
  <c r="F116" i="4" l="1"/>
  <c r="G115" i="4"/>
  <c r="F117" i="4" l="1"/>
  <c r="G116" i="4"/>
  <c r="F118" i="4" l="1"/>
  <c r="G117" i="4"/>
  <c r="F119" i="4" l="1"/>
  <c r="G118" i="4"/>
  <c r="G119" i="4" l="1"/>
  <c r="F120" i="4"/>
  <c r="F121" i="4" l="1"/>
  <c r="G120" i="4"/>
  <c r="F122" i="4" l="1"/>
  <c r="G121" i="4"/>
  <c r="F123" i="4" l="1"/>
  <c r="G122" i="4"/>
  <c r="F124" i="4" l="1"/>
  <c r="G123" i="4"/>
  <c r="F125" i="4" l="1"/>
  <c r="G124" i="4"/>
  <c r="G125" i="4" l="1"/>
  <c r="F126" i="4"/>
  <c r="F127" i="4" l="1"/>
  <c r="G126" i="4"/>
  <c r="F128" i="4" l="1"/>
  <c r="G127" i="4"/>
  <c r="F129" i="4" l="1"/>
  <c r="G128" i="4"/>
  <c r="F130" i="4" l="1"/>
  <c r="G129" i="4"/>
  <c r="F131" i="4" l="1"/>
  <c r="G130" i="4"/>
  <c r="G131" i="4" l="1"/>
  <c r="F132" i="4"/>
  <c r="F133" i="4" l="1"/>
  <c r="G132" i="4"/>
  <c r="F134" i="4" l="1"/>
  <c r="G133" i="4"/>
  <c r="F135" i="4" l="1"/>
  <c r="G134" i="4"/>
  <c r="F136" i="4" l="1"/>
  <c r="G135" i="4"/>
  <c r="F137" i="4" l="1"/>
  <c r="G136" i="4"/>
  <c r="G137" i="4" l="1"/>
  <c r="F138" i="4"/>
  <c r="F139" i="4" l="1"/>
  <c r="G138" i="4"/>
  <c r="F140" i="4" l="1"/>
  <c r="G139" i="4"/>
  <c r="F141" i="4" l="1"/>
  <c r="G140" i="4"/>
  <c r="F142" i="4" l="1"/>
  <c r="G141" i="4"/>
  <c r="F143" i="4" l="1"/>
  <c r="G142" i="4"/>
  <c r="G143" i="4" l="1"/>
  <c r="F144" i="4"/>
  <c r="F145" i="4" l="1"/>
  <c r="G144" i="4"/>
  <c r="F146" i="4" l="1"/>
  <c r="G145" i="4"/>
  <c r="G146" i="4" l="1"/>
  <c r="F147" i="4"/>
  <c r="G147" i="4" l="1"/>
  <c r="F148" i="4"/>
  <c r="F149" i="4" l="1"/>
  <c r="G148" i="4"/>
  <c r="F150" i="4" l="1"/>
  <c r="G149" i="4"/>
  <c r="F151" i="4" l="1"/>
  <c r="G150" i="4"/>
  <c r="F152" i="4" l="1"/>
  <c r="G151" i="4"/>
  <c r="F153" i="4" l="1"/>
  <c r="G152" i="4"/>
  <c r="G153" i="4" l="1"/>
  <c r="F154" i="4"/>
  <c r="G154" i="4" l="1"/>
  <c r="F155" i="4"/>
  <c r="G155" i="4" s="1"/>
</calcChain>
</file>

<file path=xl/sharedStrings.xml><?xml version="1.0" encoding="utf-8"?>
<sst xmlns="http://schemas.openxmlformats.org/spreadsheetml/2006/main" count="3488" uniqueCount="866">
  <si>
    <t>List of job commands</t>
  </si>
  <si>
    <t>Data Transmission Commmands</t>
  </si>
  <si>
    <t>SR NO</t>
  </si>
  <si>
    <t>Name of Command</t>
  </si>
  <si>
    <t>Establish Communication</t>
  </si>
  <si>
    <t>Testbench ID</t>
  </si>
  <si>
    <t>Read Meter ID</t>
  </si>
  <si>
    <t>Testbench SW version</t>
  </si>
  <si>
    <t>Init Meter</t>
  </si>
  <si>
    <t>Casing number</t>
  </si>
  <si>
    <t>Valve Test</t>
  </si>
  <si>
    <t>Customer serial</t>
  </si>
  <si>
    <t>Open valve</t>
  </si>
  <si>
    <t>Reserve 1</t>
  </si>
  <si>
    <t>Close Valve</t>
  </si>
  <si>
    <t>Reserve 2</t>
  </si>
  <si>
    <t>Get Valve Position</t>
  </si>
  <si>
    <t>Reserve 3</t>
  </si>
  <si>
    <t>Start pulse test</t>
  </si>
  <si>
    <t>Start flow test</t>
  </si>
  <si>
    <t>Start volume test</t>
  </si>
  <si>
    <t>End test</t>
  </si>
  <si>
    <t>Read temperature</t>
  </si>
  <si>
    <t>Adjustment of meter</t>
  </si>
  <si>
    <t>Parameterization</t>
  </si>
  <si>
    <t>Disconnect</t>
  </si>
  <si>
    <t>Command structure</t>
  </si>
  <si>
    <t>STX</t>
  </si>
  <si>
    <t>PV</t>
  </si>
  <si>
    <t>L1</t>
  </si>
  <si>
    <t>L2</t>
  </si>
  <si>
    <t>C</t>
  </si>
  <si>
    <t>[Data]</t>
  </si>
  <si>
    <t>ETX</t>
  </si>
  <si>
    <t>[Checksum]</t>
  </si>
  <si>
    <t>0x02</t>
  </si>
  <si>
    <t>0x03(No Checksum Used)</t>
  </si>
  <si>
    <t>Length of Data(uint16_t) MSB First</t>
  </si>
  <si>
    <t>Command Code</t>
  </si>
  <si>
    <t>Optional</t>
  </si>
  <si>
    <t>0x03</t>
  </si>
  <si>
    <t>0x04(Checksum Used)</t>
  </si>
  <si>
    <t>Error Command Structure</t>
  </si>
  <si>
    <t>Code1</t>
  </si>
  <si>
    <t>Code2</t>
  </si>
  <si>
    <t>Code3</t>
  </si>
  <si>
    <t>Code4</t>
  </si>
  <si>
    <t>[error priority]</t>
  </si>
  <si>
    <t>[error string]</t>
  </si>
  <si>
    <t>OTA MODE Supported</t>
  </si>
  <si>
    <t>OTA Time Out</t>
  </si>
  <si>
    <t>Command</t>
  </si>
  <si>
    <t>Parameter Value</t>
  </si>
  <si>
    <t>Description</t>
  </si>
  <si>
    <t>LCD Message</t>
  </si>
  <si>
    <t>Y</t>
  </si>
  <si>
    <t>Open The Shut Of Valve</t>
  </si>
  <si>
    <t>0x00</t>
  </si>
  <si>
    <t>0x05</t>
  </si>
  <si>
    <t>--</t>
  </si>
  <si>
    <t>This command will Open the Shut of Valve</t>
  </si>
  <si>
    <t>4 bytes(Success) + 2 bytes(Estimated Time) MSB first</t>
  </si>
  <si>
    <t>Expected Operation Time in Seconds</t>
  </si>
  <si>
    <t>"OPENING" --&gt;  "OPENED"</t>
  </si>
  <si>
    <t>Close The Shut Of Valve</t>
  </si>
  <si>
    <t>0x06</t>
  </si>
  <si>
    <t>This command will Close the Shut of Valve</t>
  </si>
  <si>
    <t>Get SOV Status (Stored)</t>
  </si>
  <si>
    <t>0x07</t>
  </si>
  <si>
    <t>This command will return the status of the SOV position stored in the meter.</t>
  </si>
  <si>
    <t>0x01</t>
  </si>
  <si>
    <t>4 bytes(Success) + 1 bytes(SOV position Status)</t>
  </si>
  <si>
    <r>
      <t xml:space="preserve">0x00 (Hex): Open </t>
    </r>
    <r>
      <rPr>
        <b/>
        <u/>
        <sz val="11"/>
        <color theme="1"/>
        <rFont val="Calibri"/>
        <family val="2"/>
        <scheme val="minor"/>
      </rPr>
      <t xml:space="preserve">OR
</t>
    </r>
    <r>
      <rPr>
        <sz val="11"/>
        <color theme="1"/>
        <rFont val="Calibri"/>
        <family val="2"/>
        <scheme val="minor"/>
      </rPr>
      <t xml:space="preserve">0x01 (Hex) : Close </t>
    </r>
    <r>
      <rPr>
        <b/>
        <u/>
        <sz val="11"/>
        <color theme="1"/>
        <rFont val="Calibri"/>
        <family val="2"/>
        <scheme val="minor"/>
      </rPr>
      <t>OR</t>
    </r>
    <r>
      <rPr>
        <sz val="11"/>
        <color theme="1"/>
        <rFont val="Calibri"/>
        <family val="2"/>
        <scheme val="minor"/>
      </rPr>
      <t xml:space="preserve">
0xAA (Hex): Stuck </t>
    </r>
    <r>
      <rPr>
        <b/>
        <u/>
        <sz val="11"/>
        <color theme="1"/>
        <rFont val="Calibri"/>
        <family val="2"/>
        <scheme val="minor"/>
      </rPr>
      <t>OR</t>
    </r>
  </si>
  <si>
    <t>Get Tamper Status</t>
  </si>
  <si>
    <t>0x1A</t>
  </si>
  <si>
    <t>This command will return the various tampers counter values.</t>
  </si>
  <si>
    <t>0x09</t>
  </si>
  <si>
    <t>4 bytes(Success) + 9 bytes(Tamper Counter Values in Hex, 1 byte for Each Tamper)</t>
  </si>
  <si>
    <t>[9] = Tilt Tamper Counter (Hex)
[10] = Case Tamper Counter(Hex)
[11] = Magnet Tamper Counter(Hex)
[12] = Excessive Push Key Tamper Counter(Hex)
[13] =  Excessive Gas Flow Tamper Counter(Hex)
[14] = SOV Stuck Tamper Counter(Hex)
[15] = Invalid Optical Port Communication Tamper Counter(Hex)
[16] = Battery Removal Tamper Counter(Hex)
[17] = RF Module Communication Error Counters(Hex)</t>
  </si>
  <si>
    <t>Get Volume (RAM)</t>
  </si>
  <si>
    <t>0x1B</t>
  </si>
  <si>
    <t>This command will Return the measured volume by the SGM.</t>
  </si>
  <si>
    <t>0x04</t>
  </si>
  <si>
    <t xml:space="preserve">4 bytes(Success) + 4 bytes(Volume in Ltr x 1000)  </t>
  </si>
  <si>
    <t>Volume in (Ltr)  X 1000 in Hex,  MSB first , unsigned integer</t>
  </si>
  <si>
    <t>Get Gas Count (Hall Sensor Pulses)</t>
  </si>
  <si>
    <t>0x1C</t>
  </si>
  <si>
    <t>This command will Return the count values of Hall Senssor Pulses measured by the SGM.</t>
  </si>
  <si>
    <t xml:space="preserve">4 bytes(Success) + 4 bytes(Gas Count Value  x 1000) </t>
  </si>
  <si>
    <t>Gas Count   X 1000 in Hex MSB first , unsigned integer</t>
  </si>
  <si>
    <t xml:space="preserve">Read RTC </t>
  </si>
  <si>
    <t>0x1D</t>
  </si>
  <si>
    <t>This command will Return the Real Time Clock Value of the Meter.</t>
  </si>
  <si>
    <t>0x0C</t>
  </si>
  <si>
    <t xml:space="preserve">4 bytes(Success) + 12 bytes(RTC Value)  </t>
  </si>
  <si>
    <t xml:space="preserve">[09] [10] = Date (ASCII) 
[11] [12] = Month (ASCII) 
[13] [14] = Year (ASCII) 
[15] [16] = Hour (ASCII) 
[17] [18] = Minute (ASCII) 
[19] [20] = Seconds(ASCII) </t>
  </si>
  <si>
    <t>N</t>
  </si>
  <si>
    <t>Reset The Shut Of Valve</t>
  </si>
  <si>
    <t>0x20</t>
  </si>
  <si>
    <t>This command will Reset the Shut of Valve
 i.e. Open the Shut of Valve.</t>
  </si>
  <si>
    <t>Set meteorological Calibration Constants</t>
  </si>
  <si>
    <t>0x10</t>
  </si>
  <si>
    <t>0x21</t>
  </si>
  <si>
    <t xml:space="preserve">Cyclic Volume (Optional)  :  4 Byte Hex  (uint32)  MSB[05] --&gt;LSB[08] +
Flow 1                 :  2 Byte Hex  (int16)  MSB[09] --&gt;LSB[10] +
Error 1 x 1000   :  2 Byte Hex  (int16)  MSB[11] --&gt;LSB[12] +
Flow 2                 :  2 Byte Hex  (int16)  MSB[13] --&gt;LSB[14] +
Error 2 x 1000   :  2 Byte Hex  (int16)  MSB[15] --&gt;LSB[16] +
Flow 3                 :  2 Byte Hex  (int16)  MSB[17] --&gt;LSB[18] +
Error 3 x 1000   :  2 Byte Hex  (int16)  MSB[19] --&gt;LSB[20] +
</t>
  </si>
  <si>
    <t xml:space="preserve">Cyclic Volume (Optional)   
Flow 1                
Error 1 x 1000  
Flow 2 
Error 2 x 1000  
Flow 3 
Error 3 x 1000 
</t>
  </si>
  <si>
    <t>This command will Set the Meterological Calibration constant on stated flow.</t>
  </si>
  <si>
    <t xml:space="preserve">4 bytes(Success)  </t>
  </si>
  <si>
    <t>Read meteorological Calibration Constants</t>
  </si>
  <si>
    <t>0x22</t>
  </si>
  <si>
    <t>This command will return the values of existing meteorological Calibration constant on corresponding  flow.</t>
  </si>
  <si>
    <t>0x24</t>
  </si>
  <si>
    <t xml:space="preserve">  0x00, 0x00, 0x00, 0x00 (Success) +
Flow 1                :  2 Byte Hex  (uint16)    MSB[09] --&gt;LSB[10]                          +
Error 1                :  (2 Byte Hex  (int16)     MSB[11] --&gt;LSB[12])    /  1000       +
Flow 2                :  2 Byte Hex  (uint16)    MSB[13] --&gt;LSB[14]                          +
Error 2                :  (2 Byte Hex  (int16)     MSB[15] --&gt;LSB[16])    /  1000       +
Flow 3                :  2 Byte Hex  (uint16)    MSB[17] --&gt;LSB[18]                          +
Error 3                :  (2 Byte Hex  (int16)     MSB[19] --&gt;LSB[20])    /  1000       +
Flow 4                :  2 Byte Hex  (uint16)    MSB[21] --&gt;LSB[22]                          +
Error 4                :  (2 Byte Hex  (int16)     MSB[23] --&gt;LSB[24])    /  1000       +
Flow 5                :  2 Byte Hex  (uint16)    MSB[25] --&gt;LSB[26]                          +
Error 5                :  (2 Byte Hex  (int16)     MSB[27] --&gt;LSB[28])    /  1000       +
Flow 6                :  2 Byte Hex  (uint16)    MSB[29] --&gt;LSB[30]                          +
Error 6                :  (2 Byte Hex  (int16)     MSB[31] --&gt;LSB[32])    /  1000       +
Flow 7                :  2 Byte Hex  (uint16)    MSB[33] --&gt;LSB[34]                          +
Error 7                :  (2 Byte Hex  (int16)     MSB[35] --&gt;LSB[36])    /  1000       +
Flow 8                :  2 Byte Hex  (uint16)    MSB[37] --&gt;LSB[38]                          +
Error 8                :  (2 Byte Hex  (int16)     MSB[39] --&gt;LSB[40])    /  1000       +
Flow 9                :  2 Byte Hex  (uint16)    MSB[41] --&gt;LSB[42]                          +
Error 9                :  (2 Byte Hex  (int16)     MSB[43] --&gt;LSB[44])    /  1000       +</t>
  </si>
  <si>
    <t xml:space="preserve">
Flow 1         
Error 1        
Flow 2            
Error 2              
Flow 3            
Error 3               
Flow 4      
Error 4          
Flow 5     
Error 5           
Flow 6            
Error 6        
Flow 7             
Error 7          
Flow 8               
Error 8               
Flow 9                
Error 9         </t>
  </si>
  <si>
    <t>Set RTC Value</t>
  </si>
  <si>
    <t>0x23</t>
  </si>
  <si>
    <t xml:space="preserve"> Date                   :  1 Byte Hex  (uint8)   +
 Month               :  1 Byte Hex  (uint8)   +
 Year                    :  1 Byte Hex  (uint8)   +
 Hour                   :  1 Byte Hex  (uint8)   +
Minute               :  1 Byte Hex  (uint8)   +
Seconds             :  1 Byte Hex  (uint8)   </t>
  </si>
  <si>
    <t>This command will Set the RTC of the meter with the passing values.</t>
  </si>
  <si>
    <t xml:space="preserve">4 bytes(Success) </t>
  </si>
  <si>
    <t>Read EEPROM (System Parameters)</t>
  </si>
  <si>
    <t>This command will Return the Values of System Parameters (List attached adjacent sheet).</t>
  </si>
  <si>
    <t>4 bytes(Success)  + 
Values os System Parameters (format as stated in memory mapping)</t>
  </si>
  <si>
    <t>Values os System Parameters (format as stated in memory mapping).
Kindly Refer Memory Mapping Shown in adjacent Sheet.
Received Data Size : (Size specified in length bytes - 5)</t>
  </si>
  <si>
    <t>Read Data Logs (Flash)</t>
  </si>
  <si>
    <t>0x25</t>
  </si>
  <si>
    <t xml:space="preserve">[5][6][7] : 3 bytes Hex unsigned int 32 (Address) MSB First </t>
  </si>
  <si>
    <t>1: Flash Log Starting Address</t>
  </si>
  <si>
    <t>This command will Return the Regular Interval Data Logs stored in the External Flash.</t>
  </si>
  <si>
    <t>0x00 +
0x00</t>
  </si>
  <si>
    <t>4 bytes(Success)  + 
Regular Interval Data Logs (format as stated in memory mapping)</t>
  </si>
  <si>
    <t>Regular Interval Data Logs (format as stated in memory mapping)</t>
  </si>
  <si>
    <t>"F-DATA STR" --&gt; "F-DATA END"</t>
  </si>
  <si>
    <t>Add Balance</t>
  </si>
  <si>
    <t>0x29</t>
  </si>
  <si>
    <t>Balance  :  4 Byte Hex  (Float),   MSB[05] --&gt;LSB[08]</t>
  </si>
  <si>
    <t>This command will add the passing value of Rupees to  available balance.</t>
  </si>
  <si>
    <t>Get Present Tariff (Standard Charge)</t>
  </si>
  <si>
    <t>0x2B</t>
  </si>
  <si>
    <t>This command will return the current active rate of the tariff (Standard charge) .</t>
  </si>
  <si>
    <t xml:space="preserve">4 bytes(Success) +1 Byte Hex uint8_t (Current Active Tariff Number) +
 4 bytes Hex Float(Present Tariff Rate)  </t>
  </si>
  <si>
    <t xml:space="preserve">1 Byte Hex uint8_t (Active Tariff Number) +
4 bytes Hex Float(Present Tariff Rate)  </t>
  </si>
  <si>
    <t>Set RTC Calibration Register</t>
  </si>
  <si>
    <t>0x2C</t>
  </si>
  <si>
    <t>Add/Substract Pulse  :  1 Byte Hex, uint8_t  + 
Calibration Data (0-511) : 2 Byte Hex, uint16_t</t>
  </si>
  <si>
    <t>[5] = 0x00 : Substract Pulses 
[5] = 0x01 : Adding Pulses</t>
  </si>
  <si>
    <t xml:space="preserve">This command will configure the RTC calibration register. </t>
  </si>
  <si>
    <t xml:space="preserve">RTC Cal Register Value : 4 bytes Hex uint32_t [MSB-&gt;LSB]  +
4 bytes(Success) </t>
  </si>
  <si>
    <t xml:space="preserve">[5]-[8] : RTC Cal Register Value : 4 bytes Hex uint32_t   
</t>
  </si>
  <si>
    <t>Read RTC Calibration Register</t>
  </si>
  <si>
    <t>0x2D</t>
  </si>
  <si>
    <t>Write System Parameters, Modified Balance,
 Reinitialization of Nbiot Jio Onboarding, Modification of Jio Specific App Name,</t>
  </si>
  <si>
    <t>0x30</t>
  </si>
  <si>
    <t xml:space="preserve">No of Parameters to be modified  : 1 Byte Hex uint8_t   +
 Parameter 1 EEPROM Address : 2 byte Hex uint16_t , MSB First +
 Parameter 1 Size : 1 byte Hex uint8_t  +
 Parameter 2 EEPROM Address : 2 byte Hex uint16_t , MSB First +
 Parameter 2 Size : 1 byte Hex uint8_t  + .......
</t>
  </si>
  <si>
    <t>This command will write the updated/passed values of System Parameters and  Modified Balance in EEPROM .</t>
  </si>
  <si>
    <t xml:space="preserve">Set Next Tariff </t>
  </si>
  <si>
    <t>0x34</t>
  </si>
  <si>
    <t xml:space="preserve">Date        : 1 byte Hex uint8_t   +
Month    : 1 byte Hex uint8_t   +
Year         : 1 byte Hex uint8_t   +
Hour        : 1 byte Hex uint8_t   + 
Minutes : 1 byte Hex uint8_t  +
Seconds : 1 byte Hex uint8_t   + 
Tariff Rate : 4 Byte Hex Float   +
Tariff No    : 1 Byte Hex uint8_t </t>
  </si>
  <si>
    <t xml:space="preserve">[5] = Date : 1 byte Hex uint8_t 
 [6] = Month : 1 byte Hex uint8_t 
 [7] = Year : 1 byte Hex uint8_t 
 [8] = Hour : 1 byte Hex uint8_t 
 [9] = Minutes : 1 byte Hex uint8_t 
 [10] = Seconds : 1 byte Hex uint8_t 
 [11]-[15] = Tariff Rate : 4 byte Hex Float MSB first
[16] = Tariff No : 1 Byte Hex uint8_t </t>
  </si>
  <si>
    <t>This command will Set the Alarm B for upcoming Tariff change.</t>
  </si>
  <si>
    <r>
      <t xml:space="preserve">4 bytes(Success) </t>
    </r>
    <r>
      <rPr>
        <b/>
        <u/>
        <sz val="11"/>
        <rFont val="Calibri"/>
        <family val="2"/>
        <scheme val="minor"/>
      </rPr>
      <t>OR</t>
    </r>
    <r>
      <rPr>
        <sz val="11"/>
        <rFont val="Calibri"/>
        <family val="2"/>
        <scheme val="minor"/>
      </rPr>
      <t xml:space="preserve">
4 bytes (Error 0xDD) Alarm Set Error </t>
    </r>
    <r>
      <rPr>
        <b/>
        <u/>
        <sz val="11"/>
        <rFont val="Calibri"/>
        <family val="2"/>
        <scheme val="minor"/>
      </rPr>
      <t>OR</t>
    </r>
    <r>
      <rPr>
        <sz val="11"/>
        <rFont val="Calibri"/>
        <family val="2"/>
        <scheme val="minor"/>
      </rPr>
      <t xml:space="preserve">
4 bytes (Error 0xFF) Date Time  Error </t>
    </r>
    <r>
      <rPr>
        <b/>
        <u/>
        <sz val="11"/>
        <rFont val="Calibri"/>
        <family val="2"/>
        <scheme val="minor"/>
      </rPr>
      <t>OR</t>
    </r>
    <r>
      <rPr>
        <sz val="11"/>
        <rFont val="Calibri"/>
        <family val="2"/>
        <scheme val="minor"/>
      </rPr>
      <t xml:space="preserve">
4 bytes (Error 0xEE) Tariff Name Error </t>
    </r>
    <r>
      <rPr>
        <b/>
        <u/>
        <sz val="11"/>
        <rFont val="Calibri"/>
        <family val="2"/>
        <scheme val="minor"/>
      </rPr>
      <t>OR</t>
    </r>
  </si>
  <si>
    <t>Get VAT</t>
  </si>
  <si>
    <t>0x35</t>
  </si>
  <si>
    <t>This command will return the existing VAT details being apllied in billing calculation in SGM.</t>
  </si>
  <si>
    <t>4 bytes(Success) + 
 4 bytes Hex Float(VAT detail)  MSB first</t>
  </si>
  <si>
    <t>[9]-[13] : 4 bytes Hex Float(VAT detail)  MSB first</t>
  </si>
  <si>
    <t>Regular RTC Sync Process Enable/Disable</t>
  </si>
  <si>
    <t>0x36</t>
  </si>
  <si>
    <t xml:space="preserve">Enable/Disable  :  1 Byte Hex, uint8_t  </t>
  </si>
  <si>
    <t>[5] = 0x00 :  RTC Sync Enable
[5] = 0x01 : RTC Sync Disable</t>
  </si>
  <si>
    <t>This command will set the RTC Sync enable/Disable flag.</t>
  </si>
  <si>
    <r>
      <t xml:space="preserve">4 bytes(Success) </t>
    </r>
    <r>
      <rPr>
        <b/>
        <u/>
        <sz val="11"/>
        <rFont val="Calibri"/>
        <family val="2"/>
        <scheme val="minor"/>
      </rPr>
      <t>OR</t>
    </r>
    <r>
      <rPr>
        <sz val="11"/>
        <rFont val="Calibri"/>
        <family val="2"/>
        <scheme val="minor"/>
      </rPr>
      <t xml:space="preserve">
4 bytes (Error 0xFF) Command Error</t>
    </r>
  </si>
  <si>
    <t>Set VAT</t>
  </si>
  <si>
    <t>0x37</t>
  </si>
  <si>
    <t>VAT  :  4 Byte Hex  (Float),   MSB[05] --&gt;LSB[08]</t>
  </si>
  <si>
    <t>SGM Login Password Change</t>
  </si>
  <si>
    <t>0x38</t>
  </si>
  <si>
    <t xml:space="preserve">8 Byte (Hex Values of characters) old Passwod +
8 Byte (Hex Values of characters) New Passwod </t>
  </si>
  <si>
    <t>1 : Old Password
2 : New Paasword</t>
  </si>
  <si>
    <t>It will update the SGM with new login Password passing through this command</t>
  </si>
  <si>
    <r>
      <t xml:space="preserve">4 bytes(Success)   : Password Changed Successfully </t>
    </r>
    <r>
      <rPr>
        <b/>
        <u/>
        <sz val="11"/>
        <color theme="1"/>
        <rFont val="Calibri"/>
        <family val="2"/>
        <scheme val="minor"/>
      </rPr>
      <t>OR</t>
    </r>
    <r>
      <rPr>
        <sz val="11"/>
        <color theme="1"/>
        <rFont val="Calibri"/>
        <family val="2"/>
        <scheme val="minor"/>
      </rPr>
      <t xml:space="preserve">
4 bytes(Error 0xEF)   : Password Length Error  </t>
    </r>
    <r>
      <rPr>
        <b/>
        <u/>
        <sz val="11"/>
        <color theme="1"/>
        <rFont val="Calibri"/>
        <family val="2"/>
        <scheme val="minor"/>
      </rPr>
      <t xml:space="preserve">OR
</t>
    </r>
    <r>
      <rPr>
        <sz val="11"/>
        <color theme="1"/>
        <rFont val="Calibri"/>
        <family val="2"/>
        <scheme val="minor"/>
      </rPr>
      <t>4 bytes(Error 0xFF)   : Wrong Password (old Pasword is incorrect)</t>
    </r>
  </si>
  <si>
    <t>Multiple OTA Scheme 2</t>
  </si>
  <si>
    <t>0x41</t>
  </si>
  <si>
    <t>Command1+Command2+…..+CommandN</t>
  </si>
  <si>
    <t>4 bytes(Success)</t>
  </si>
  <si>
    <t>EEPROM Erase</t>
  </si>
  <si>
    <t>0x43</t>
  </si>
  <si>
    <t>"ERASE EEPM" , "ERASE DONE"</t>
  </si>
  <si>
    <t>SGM Password Login</t>
  </si>
  <si>
    <t>0x08</t>
  </si>
  <si>
    <t>0x7E</t>
  </si>
  <si>
    <t>8 ASCII characters (Password)</t>
  </si>
  <si>
    <t>Password (8 ASCII Characters)</t>
  </si>
  <si>
    <t>Password Login Command</t>
  </si>
  <si>
    <t>4 bytes(Success)  +
1 Byte : 0x00 = Password Correct OR
1 Byte : 0x01 = Password Wrong</t>
  </si>
  <si>
    <t xml:space="preserve"> "  PSW-OK  " OR
"WRONG-PASS"</t>
  </si>
  <si>
    <t>Read Last OTA executed Command Transaction ID</t>
  </si>
  <si>
    <t>0xA1</t>
  </si>
  <si>
    <t>Last OTA Executed Command details with comma seperation of each byte</t>
  </si>
  <si>
    <t>Push Key Tx-OTA Once Per Day Restriction/ No Restriction</t>
  </si>
  <si>
    <t>0xA4</t>
  </si>
  <si>
    <t>1 Byte Hex
 0x30 = No Restriction on Push Key Tx-OTA
 0x31 = Once in a Day Push Key Tx-OTA Allowed</t>
  </si>
  <si>
    <t>Decommision the SGM</t>
  </si>
  <si>
    <t>0xA5</t>
  </si>
  <si>
    <t>This command will De-Commisioned the SGM</t>
  </si>
  <si>
    <t>Initiate Firmware Upgrade Process using Optical port</t>
  </si>
  <si>
    <t>0xA8</t>
  </si>
  <si>
    <t>Active Tariff Structure Read</t>
  </si>
  <si>
    <t>0xAB</t>
  </si>
  <si>
    <t>Tariff Structure Details in ASCII Characters</t>
  </si>
  <si>
    <t xml:space="preserve">OTA Session Stop </t>
  </si>
  <si>
    <t>0xAC</t>
  </si>
  <si>
    <t>This command will stop the on going OTA Session.
(Only Applicable for OTA Run Mode)</t>
  </si>
  <si>
    <t>Read Any 4 sequential Data Logs (Flash)</t>
  </si>
  <si>
    <t>0xB2</t>
  </si>
  <si>
    <t xml:space="preserve">DATA : 1 BYTE HEX uint8_t </t>
  </si>
  <si>
    <t>[5] = DATA : 1 BYTE HEX uint8_t 
(0x00 = 0 to 3 Data Logs,
0x01 =   4 to 7 Data Logs..)</t>
  </si>
  <si>
    <t>This command will Return the 4 number of  Regular Interval Data Logs stored in the External Flash as per passing data value.</t>
  </si>
  <si>
    <t xml:space="preserve"> 
Regular Interval Data Logs (format as stated in memory mapping)</t>
  </si>
  <si>
    <t>Add Volume Command</t>
  </si>
  <si>
    <t>0xC2</t>
  </si>
  <si>
    <t>Volume (Liter)  :  4 Byte Hex  (Float),   MSB[05] --&gt;LSB[08]</t>
  </si>
  <si>
    <t>Display All Elements on LCD</t>
  </si>
  <si>
    <t>0xCC</t>
  </si>
  <si>
    <t>This command will Turn on All the elements on LCD for 10 Seconds.</t>
  </si>
  <si>
    <t>SOV Calibration</t>
  </si>
  <si>
    <t>0xCD</t>
  </si>
  <si>
    <t>This command will Calibrate the SOV.</t>
  </si>
  <si>
    <t>Read MCU wake up Time</t>
  </si>
  <si>
    <t>0xCE</t>
  </si>
  <si>
    <t>This Command will return the MCU wake up time in Seconds.</t>
  </si>
  <si>
    <t>4 bytes(Success) + 4 Bytes Hex uint32_t (MCU Wake up time in mS) MSB first</t>
  </si>
  <si>
    <t>[9]-[12] : 4 Bytes Hex uint32_t (MCU Wake up time in mS) MSB first</t>
  </si>
  <si>
    <t>Read Battery Life Totalizer Status (Days)</t>
  </si>
  <si>
    <t>0xD0</t>
  </si>
  <si>
    <t>This Command will return the Number of Days Remaining for the battery from the calculation of Battery Life Totalizer algorithm.</t>
  </si>
  <si>
    <t>4 bytes(Success) + 
4 Bytes Hex uint32_t (No. of Days Battery Remaining Battery Totalizer) MSB first</t>
  </si>
  <si>
    <t>[9]-[12] : 4 Bytes Hex uint32_t (No. of Days Battery Remaining Battery Totalizer) MSB first</t>
  </si>
  <si>
    <t>Read CRC32 of the Code</t>
  </si>
  <si>
    <t>0xD1</t>
  </si>
  <si>
    <t>CRC32 initialization and Calculating CRC32 from the MCU Flash and return the CRC32 of the Current Code.</t>
  </si>
  <si>
    <t>4 bytes(Success) + 
8 Bytes ASCII  (CRC32) MSB first</t>
  </si>
  <si>
    <t>[9]-[16] : 8 Bytes ASCII  (CRC32) MSB first</t>
  </si>
  <si>
    <t xml:space="preserve"> </t>
  </si>
  <si>
    <t>NBIOT Module Check</t>
  </si>
  <si>
    <t>0xD2</t>
  </si>
  <si>
    <t>Various Parameters from NBIOT modules will be fetched like IMSI no, RSSI etc. Response will contain various parametrs.</t>
  </si>
  <si>
    <r>
      <t xml:space="preserve">4 bytes(Success) + 
1 Byte Hex 0x00 =  Module Response Not Received + 25 Bytes Hex 0xFF </t>
    </r>
    <r>
      <rPr>
        <b/>
        <u/>
        <sz val="11"/>
        <color theme="1"/>
        <rFont val="Calibri"/>
        <family val="2"/>
        <scheme val="minor"/>
      </rPr>
      <t>OR</t>
    </r>
    <r>
      <rPr>
        <sz val="11"/>
        <color theme="1"/>
        <rFont val="Calibri"/>
        <family val="2"/>
        <scheme val="minor"/>
      </rPr>
      <t xml:space="preserve">
1 Byte Hex 0x01 = Module Response OK +
1 Byte Hex 0x00 =  Minimum Functionality Mode  </t>
    </r>
    <r>
      <rPr>
        <b/>
        <u/>
        <sz val="11"/>
        <color theme="1"/>
        <rFont val="Calibri"/>
        <family val="2"/>
        <scheme val="minor"/>
      </rPr>
      <t>OR</t>
    </r>
    <r>
      <rPr>
        <sz val="11"/>
        <color theme="1"/>
        <rFont val="Calibri"/>
        <family val="2"/>
        <scheme val="minor"/>
      </rPr>
      <t xml:space="preserve">
1 Byte Hex 0x01 =  Full Functionality Mode   + 
1 Byte Hex 0x01 = SIM Presence OK  </t>
    </r>
    <r>
      <rPr>
        <b/>
        <u/>
        <sz val="11"/>
        <color theme="1"/>
        <rFont val="Calibri"/>
        <family val="2"/>
        <scheme val="minor"/>
      </rPr>
      <t>OR</t>
    </r>
    <r>
      <rPr>
        <sz val="11"/>
        <color theme="1"/>
        <rFont val="Calibri"/>
        <family val="2"/>
        <scheme val="minor"/>
      </rPr>
      <t xml:space="preserve">
1 Byte Hex 0x00 = SIM Not Detected  +
15 Byte ASCII character IMSI Number +
4 Byte ASCII characters (signed integer) RSSI Value +
1 Byte Hex 0x01 = Network Registration OK  </t>
    </r>
    <r>
      <rPr>
        <b/>
        <u/>
        <sz val="11"/>
        <color theme="1"/>
        <rFont val="Calibri"/>
        <family val="2"/>
        <scheme val="minor"/>
      </rPr>
      <t>OR</t>
    </r>
    <r>
      <rPr>
        <sz val="11"/>
        <color theme="1"/>
        <rFont val="Calibri"/>
        <family val="2"/>
        <scheme val="minor"/>
      </rPr>
      <t xml:space="preserve">
1 Byte Hex 0x00 = Network Registration not OK +
1 Byte Hex 0x01 = Network Operator OK  </t>
    </r>
    <r>
      <rPr>
        <b/>
        <u/>
        <sz val="11"/>
        <color theme="1"/>
        <rFont val="Calibri"/>
        <family val="2"/>
        <scheme val="minor"/>
      </rPr>
      <t>OR</t>
    </r>
    <r>
      <rPr>
        <sz val="11"/>
        <color theme="1"/>
        <rFont val="Calibri"/>
        <family val="2"/>
        <scheme val="minor"/>
      </rPr>
      <t xml:space="preserve">
1 Byte Hex 0x00 = Network Operator not Found +
2 Byte ASCII Character (uint8_t) of Selected NBIOT Band</t>
    </r>
  </si>
  <si>
    <r>
      <t xml:space="preserve">[5]-[8] : 4 bytes(Success) + 
[9] : 1 Byte Hex 0x00 =  Module Response Not Received + 25 Bytes Hex 0xFF </t>
    </r>
    <r>
      <rPr>
        <b/>
        <u/>
        <sz val="11"/>
        <color theme="1"/>
        <rFont val="Calibri"/>
        <family val="2"/>
        <scheme val="minor"/>
      </rPr>
      <t>OR</t>
    </r>
    <r>
      <rPr>
        <sz val="11"/>
        <color theme="1"/>
        <rFont val="Calibri"/>
        <family val="2"/>
        <scheme val="minor"/>
      </rPr>
      <t xml:space="preserve">
[9] : 1 Byte Hex 0x01 = Module Response OK +
[10] : 1 Byte Hex 0x00 =  Minimum Functionality Mode  </t>
    </r>
    <r>
      <rPr>
        <b/>
        <u/>
        <sz val="11"/>
        <color theme="1"/>
        <rFont val="Calibri"/>
        <family val="2"/>
        <scheme val="minor"/>
      </rPr>
      <t>OR</t>
    </r>
    <r>
      <rPr>
        <sz val="11"/>
        <color theme="1"/>
        <rFont val="Calibri"/>
        <family val="2"/>
        <scheme val="minor"/>
      </rPr>
      <t xml:space="preserve">
[10] : 1 Byte Hex 0x01 =  Full Functionality Mode   + 
[11] : 1 Byte Hex 0x01 = SIM Presence OK  </t>
    </r>
    <r>
      <rPr>
        <b/>
        <u/>
        <sz val="11"/>
        <color theme="1"/>
        <rFont val="Calibri"/>
        <family val="2"/>
        <scheme val="minor"/>
      </rPr>
      <t>OR</t>
    </r>
    <r>
      <rPr>
        <sz val="11"/>
        <color theme="1"/>
        <rFont val="Calibri"/>
        <family val="2"/>
        <scheme val="minor"/>
      </rPr>
      <t xml:space="preserve">
[11] : 1 Byte Hex 0x00 = SIM Not Detected  +
[12]-[26] : 15 Byte ASCII character IMSI Number +
[27]-[30] : 4 Byte ASCII characters (signed integer) RSSI Value +
[31] : 1 Byte Hex 0x01 = Network Registration OK  </t>
    </r>
    <r>
      <rPr>
        <b/>
        <u/>
        <sz val="11"/>
        <color theme="1"/>
        <rFont val="Calibri"/>
        <family val="2"/>
        <scheme val="minor"/>
      </rPr>
      <t>OR</t>
    </r>
    <r>
      <rPr>
        <sz val="11"/>
        <color theme="1"/>
        <rFont val="Calibri"/>
        <family val="2"/>
        <scheme val="minor"/>
      </rPr>
      <t xml:space="preserve">
[31] : 1 Byte Hex 0x00 = Network Registration not OK +
[32] : 1 Byte Hex 0x01 = Network Operator OK  </t>
    </r>
    <r>
      <rPr>
        <b/>
        <u/>
        <sz val="11"/>
        <color theme="1"/>
        <rFont val="Calibri"/>
        <family val="2"/>
        <scheme val="minor"/>
      </rPr>
      <t>OR</t>
    </r>
    <r>
      <rPr>
        <sz val="11"/>
        <color theme="1"/>
        <rFont val="Calibri"/>
        <family val="2"/>
        <scheme val="minor"/>
      </rPr>
      <t xml:space="preserve">
[32] : 1 Byte Hex 0x00 = Network Operator not Found +
[33]-[34] : 2 Byte ASCII Character (uint8_t) of Selected NBIOT Band</t>
    </r>
  </si>
  <si>
    <r>
      <t xml:space="preserve">"TEST START"
"RF-M OK   "   </t>
    </r>
    <r>
      <rPr>
        <b/>
        <u/>
        <sz val="11"/>
        <color theme="1"/>
        <rFont val="Calibri"/>
        <family val="2"/>
        <scheme val="minor"/>
      </rPr>
      <t xml:space="preserve">OR
</t>
    </r>
    <r>
      <rPr>
        <sz val="11"/>
        <color theme="1"/>
        <rFont val="Calibri"/>
        <family val="2"/>
        <scheme val="minor"/>
      </rPr>
      <t xml:space="preserve">"RF-M ERROR"
"MIN FUN   " </t>
    </r>
    <r>
      <rPr>
        <b/>
        <u/>
        <sz val="11"/>
        <color theme="1"/>
        <rFont val="Calibri"/>
        <family val="2"/>
        <scheme val="minor"/>
      </rPr>
      <t>OR</t>
    </r>
    <r>
      <rPr>
        <sz val="11"/>
        <color theme="1"/>
        <rFont val="Calibri"/>
        <family val="2"/>
        <scheme val="minor"/>
      </rPr>
      <t xml:space="preserve">
"FULL FUN  "
"SIM OK    "  </t>
    </r>
    <r>
      <rPr>
        <b/>
        <u/>
        <sz val="11"/>
        <color theme="1"/>
        <rFont val="Calibri"/>
        <family val="2"/>
        <scheme val="minor"/>
      </rPr>
      <t>OR</t>
    </r>
    <r>
      <rPr>
        <sz val="11"/>
        <color theme="1"/>
        <rFont val="Calibri"/>
        <family val="2"/>
        <scheme val="minor"/>
      </rPr>
      <t xml:space="preserve">
"SIM NOT OK"
"NO SIGNAL "  </t>
    </r>
    <r>
      <rPr>
        <b/>
        <u/>
        <sz val="11"/>
        <color theme="1"/>
        <rFont val="Calibri"/>
        <family val="2"/>
        <scheme val="minor"/>
      </rPr>
      <t>OR</t>
    </r>
    <r>
      <rPr>
        <sz val="11"/>
        <color theme="1"/>
        <rFont val="Calibri"/>
        <family val="2"/>
        <scheme val="minor"/>
      </rPr>
      <t xml:space="preserve">
"LOW SIGNAL" </t>
    </r>
    <r>
      <rPr>
        <b/>
        <u/>
        <sz val="11"/>
        <color theme="1"/>
        <rFont val="Calibri"/>
        <family val="2"/>
        <scheme val="minor"/>
      </rPr>
      <t>OR</t>
    </r>
    <r>
      <rPr>
        <sz val="11"/>
        <color theme="1"/>
        <rFont val="Calibri"/>
        <family val="2"/>
        <scheme val="minor"/>
      </rPr>
      <t xml:space="preserve">
"GOODSIGNAL"</t>
    </r>
    <r>
      <rPr>
        <sz val="11"/>
        <color theme="1"/>
        <rFont val="Calibri"/>
        <family val="2"/>
        <scheme val="minor"/>
      </rPr>
      <t xml:space="preserve">
"RSSI    -XX"
"NW REG OK " </t>
    </r>
    <r>
      <rPr>
        <b/>
        <u/>
        <sz val="11"/>
        <color theme="1"/>
        <rFont val="Calibri"/>
        <family val="2"/>
        <scheme val="minor"/>
      </rPr>
      <t>OR</t>
    </r>
    <r>
      <rPr>
        <sz val="11"/>
        <color theme="1"/>
        <rFont val="Calibri"/>
        <family val="2"/>
        <scheme val="minor"/>
      </rPr>
      <t xml:space="preserve">
"NW REG NOK"
"OPERATR OK" </t>
    </r>
    <r>
      <rPr>
        <b/>
        <u/>
        <sz val="11"/>
        <color theme="1"/>
        <rFont val="Calibri"/>
        <family val="2"/>
        <scheme val="minor"/>
      </rPr>
      <t>OR</t>
    </r>
    <r>
      <rPr>
        <sz val="11"/>
        <color theme="1"/>
        <rFont val="Calibri"/>
        <family val="2"/>
        <scheme val="minor"/>
      </rPr>
      <t xml:space="preserve">
"OPE-NOT OK"
"BAND OK   "
"TEST DONE "</t>
    </r>
  </si>
  <si>
    <t>Battery Removal : 155
Magnet : 216
Case Removal :155
Tilt :155
Optical Port : 95
Excessive Push Key : 95
Wxcessive Gas Flow : 305
SOV Tamper : 370 
RF Module Comm Error : 95</t>
  </si>
  <si>
    <t>Tamper Reset</t>
  </si>
  <si>
    <t>0xD3</t>
  </si>
  <si>
    <r>
      <t xml:space="preserve"> 0x00 (Battery Removal Tamper)          </t>
    </r>
    <r>
      <rPr>
        <b/>
        <u/>
        <sz val="11"/>
        <rFont val="Calibri"/>
        <family val="2"/>
        <scheme val="minor"/>
      </rPr>
      <t>OR</t>
    </r>
    <r>
      <rPr>
        <sz val="11"/>
        <rFont val="Calibri"/>
        <family val="2"/>
        <scheme val="minor"/>
      </rPr>
      <t xml:space="preserve">
 0x01 (Magnet Tamper)                            </t>
    </r>
    <r>
      <rPr>
        <b/>
        <u/>
        <sz val="11"/>
        <rFont val="Calibri"/>
        <family val="2"/>
        <scheme val="minor"/>
      </rPr>
      <t xml:space="preserve"> OR</t>
    </r>
    <r>
      <rPr>
        <sz val="11"/>
        <rFont val="Calibri"/>
        <family val="2"/>
        <scheme val="minor"/>
      </rPr>
      <t xml:space="preserve">
 0x02 (Case Removal Tamper)                </t>
    </r>
    <r>
      <rPr>
        <b/>
        <u/>
        <sz val="11"/>
        <rFont val="Calibri"/>
        <family val="2"/>
        <scheme val="minor"/>
      </rPr>
      <t>OR</t>
    </r>
    <r>
      <rPr>
        <sz val="11"/>
        <rFont val="Calibri"/>
        <family val="2"/>
        <scheme val="minor"/>
      </rPr>
      <t xml:space="preserve">
 0x03 (Tilt Position Tamper)                    </t>
    </r>
    <r>
      <rPr>
        <b/>
        <u/>
        <sz val="11"/>
        <rFont val="Calibri"/>
        <family val="2"/>
        <scheme val="minor"/>
      </rPr>
      <t>OR</t>
    </r>
    <r>
      <rPr>
        <sz val="11"/>
        <rFont val="Calibri"/>
        <family val="2"/>
        <scheme val="minor"/>
      </rPr>
      <t xml:space="preserve">
 0x04 (Invalid Optical Port Tamper)     </t>
    </r>
    <r>
      <rPr>
        <b/>
        <u/>
        <sz val="11"/>
        <rFont val="Calibri"/>
        <family val="2"/>
        <scheme val="minor"/>
      </rPr>
      <t>OR</t>
    </r>
    <r>
      <rPr>
        <sz val="11"/>
        <rFont val="Calibri"/>
        <family val="2"/>
        <scheme val="minor"/>
      </rPr>
      <t xml:space="preserve">
 0x05 ( Excessive Push Key Tamper)    </t>
    </r>
    <r>
      <rPr>
        <b/>
        <u/>
        <sz val="11"/>
        <rFont val="Calibri"/>
        <family val="2"/>
        <scheme val="minor"/>
      </rPr>
      <t>OR</t>
    </r>
    <r>
      <rPr>
        <sz val="11"/>
        <rFont val="Calibri"/>
        <family val="2"/>
        <scheme val="minor"/>
      </rPr>
      <t xml:space="preserve">
 0x05 ( Excessive Gas Flow Tamper)    </t>
    </r>
    <r>
      <rPr>
        <b/>
        <u/>
        <sz val="11"/>
        <rFont val="Calibri"/>
        <family val="2"/>
        <scheme val="minor"/>
      </rPr>
      <t>OR</t>
    </r>
    <r>
      <rPr>
        <sz val="11"/>
        <rFont val="Calibri"/>
        <family val="2"/>
        <scheme val="minor"/>
      </rPr>
      <t xml:space="preserve">
 0x07 (SOV Failure Tamper)                    </t>
    </r>
    <r>
      <rPr>
        <b/>
        <u/>
        <sz val="11"/>
        <rFont val="Calibri"/>
        <family val="2"/>
        <scheme val="minor"/>
      </rPr>
      <t>OR</t>
    </r>
    <r>
      <rPr>
        <sz val="11"/>
        <rFont val="Calibri"/>
        <family val="2"/>
        <scheme val="minor"/>
      </rPr>
      <t xml:space="preserve">
 0x08 (RF Module Comm Error )   </t>
    </r>
  </si>
  <si>
    <t>Tamper Reset Code</t>
  </si>
  <si>
    <t>Try Resetting the individual Tamper selected by User</t>
  </si>
  <si>
    <t>Tamper Reset Command</t>
  </si>
  <si>
    <r>
      <t xml:space="preserve">1 BYTE TAMPER CODE +
' 4 BYTE HEX 0xFF, 0xFF, 0xFF, 0xFF (Command Error)   </t>
    </r>
    <r>
      <rPr>
        <b/>
        <u/>
        <sz val="11"/>
        <rFont val="Calibri"/>
        <family val="2"/>
        <scheme val="minor"/>
      </rPr>
      <t xml:space="preserve">OR
</t>
    </r>
    <r>
      <rPr>
        <sz val="11"/>
        <rFont val="Calibri"/>
        <family val="2"/>
        <scheme val="minor"/>
      </rPr>
      <t xml:space="preserve"> 4 BYTE HEX  0x00, 0x00, 0x00, 0x00 (Tamper Reset Success) </t>
    </r>
    <r>
      <rPr>
        <b/>
        <u/>
        <sz val="11"/>
        <rFont val="Calibri"/>
        <family val="2"/>
        <scheme val="minor"/>
      </rPr>
      <t xml:space="preserve">OR
</t>
    </r>
    <r>
      <rPr>
        <sz val="11"/>
        <rFont val="Calibri"/>
        <family val="2"/>
        <scheme val="minor"/>
      </rPr>
      <t xml:space="preserve"> 4 BYTE HEX  </t>
    </r>
    <r>
      <rPr>
        <b/>
        <sz val="11"/>
        <color rgb="FFFF0000"/>
        <rFont val="Calibri"/>
        <family val="2"/>
        <scheme val="minor"/>
      </rPr>
      <t>0x00</t>
    </r>
    <r>
      <rPr>
        <sz val="11"/>
        <rFont val="Calibri"/>
        <family val="2"/>
        <scheme val="minor"/>
      </rPr>
      <t xml:space="preserve">, 0xFF, 0xFF, 0xFF (Tamper Still Present . Reset Fail) </t>
    </r>
    <r>
      <rPr>
        <b/>
        <u/>
        <sz val="11"/>
        <rFont val="Calibri"/>
        <family val="2"/>
        <scheme val="minor"/>
      </rPr>
      <t>OR</t>
    </r>
    <r>
      <rPr>
        <sz val="11"/>
        <rFont val="Calibri"/>
        <family val="2"/>
        <scheme val="minor"/>
      </rPr>
      <t xml:space="preserve">
 4 BYTE HEX  0xFF, </t>
    </r>
    <r>
      <rPr>
        <b/>
        <sz val="11"/>
        <color rgb="FFFF0000"/>
        <rFont val="Calibri"/>
        <family val="2"/>
        <scheme val="minor"/>
      </rPr>
      <t>0x00</t>
    </r>
    <r>
      <rPr>
        <b/>
        <sz val="11"/>
        <rFont val="Calibri"/>
        <family val="2"/>
        <scheme val="minor"/>
      </rPr>
      <t>,</t>
    </r>
    <r>
      <rPr>
        <sz val="11"/>
        <rFont val="Calibri"/>
        <family val="2"/>
        <scheme val="minor"/>
      </rPr>
      <t xml:space="preserve"> 0xFF, 0xFF (Tamper Already Null. No Action Required) </t>
    </r>
    <r>
      <rPr>
        <b/>
        <u/>
        <sz val="11"/>
        <rFont val="Calibri"/>
        <family val="2"/>
        <scheme val="minor"/>
      </rPr>
      <t>OR</t>
    </r>
  </si>
  <si>
    <t>[5] : Tamper Code
[6]-[9] : Response 4 Byte Hex</t>
  </si>
  <si>
    <t>Read SOV Status (Using Operation)</t>
  </si>
  <si>
    <t>0xD4</t>
  </si>
  <si>
    <t>Read SOV status by operating of SOV</t>
  </si>
  <si>
    <t>1 Byte Hex 0xAA (Stuck)
1 Byte Hex 0xBB (Open)
1 Byte Hex 0xCC (Close)</t>
  </si>
  <si>
    <t>[5] : 1 Byte Hex 0xAA (Stuck)
[5] : 1 Byte Hex 0xBB (Open)
[5] : 1 Byte Hex 0xCC (Close)</t>
  </si>
  <si>
    <t>Read Internal Firmware Version Number</t>
  </si>
  <si>
    <t>0xD7</t>
  </si>
  <si>
    <t>10 Byte ASCII STRING</t>
  </si>
  <si>
    <t>Read Battery Voltage</t>
  </si>
  <si>
    <t>0xD8</t>
  </si>
  <si>
    <t>4 bytes(Success) + 
 4 BYTE HEX Unsigned int (MSB first) Battery Voltage in milliWatt</t>
  </si>
  <si>
    <t>[5]-[8]    : Response 4 Byte Hex
[9]-[13] :  4 BYTE HEX Unsigned int (MSB first) Battery Voltage in milliWatt</t>
  </si>
  <si>
    <t>Modify Meter Unique ID</t>
  </si>
  <si>
    <t>0x0A</t>
  </si>
  <si>
    <t>0xD9</t>
  </si>
  <si>
    <t xml:space="preserve">10 Byte ASCII Characters New meter ID </t>
  </si>
  <si>
    <t>Meter ID</t>
  </si>
  <si>
    <t xml:space="preserve">10 Byte ASCII Characters New meter ID  </t>
  </si>
  <si>
    <t>[5]-[14] : 10 Byte ASCII Characters New meter ID +
[15]-[55] : Ascii string " METER SERIAL NUMBER UPDATED SUCCESFULLY"</t>
  </si>
  <si>
    <t>Transmitting a single Packet</t>
  </si>
  <si>
    <t>0xDA</t>
  </si>
  <si>
    <t>Testing of NBIOT Transmisson. Command Executes Process of the Single Packet Transmission</t>
  </si>
  <si>
    <t>ASCII strings of operations like :
 "NBIOT EXIT SLEEP MODE" or "NBIOT EXIT SLEEP ERROR" And
"DATA TRANSMITTED SUCCESFULLY" or "TRANSMISSION ERROR"
"NBIOT IN SLEEP MODE"</t>
  </si>
  <si>
    <t>"SLEEP- DIS"/"SLEEP- ERR",
"TX-PROCESS",
"T-SUCCESS " / "T-KN-ERROR" / "T-NORESPON" / "T-UKN-ERR ",
"SLEEP-ENBL",
"TX -- DONE"</t>
  </si>
  <si>
    <t>MCU Reset (Rebooting of SGM)</t>
  </si>
  <si>
    <t>0xDB</t>
  </si>
  <si>
    <t xml:space="preserve"> ASCII STRING :  \r\nSYSTEM RESET</t>
  </si>
  <si>
    <t>Continuous Transmission Start</t>
  </si>
  <si>
    <t>0xDC</t>
  </si>
  <si>
    <t>Start the Continuous Transmission (Testing/Certification Purpose)</t>
  </si>
  <si>
    <t xml:space="preserve"> ASCII STRING :  \r\nCONTINUOUS TRANSMISSION STARTING NOW</t>
  </si>
  <si>
    <t>"CNT TX ENB"</t>
  </si>
  <si>
    <t>Continuous Transmission Stop</t>
  </si>
  <si>
    <t>0xDD</t>
  </si>
  <si>
    <t>Stop the Continuous Transmission (Testing/Certification Purpose)</t>
  </si>
  <si>
    <t xml:space="preserve"> ASCII STRING :  \r\nCONTINUOUS TRANSMISSION ENDING NOW</t>
  </si>
  <si>
    <t>"CNT TX DIS"</t>
  </si>
  <si>
    <t xml:space="preserve">NBIOT Module Configure </t>
  </si>
  <si>
    <t>0xE0</t>
  </si>
  <si>
    <t>NBIOT Command up to 100 Characters</t>
  </si>
  <si>
    <t>NBIOT Command</t>
  </si>
  <si>
    <t>NBIOT module can individually configured using optical port command.</t>
  </si>
  <si>
    <t xml:space="preserve"> ASCII STRING :   \r\nOK OR \r\n+QNBIOTEVENT OR \r\nERROR 
OR \r\nNO RESPONSE</t>
  </si>
  <si>
    <t>Enable / Disable Tampers /Battery Replacement Start</t>
  </si>
  <si>
    <t>0xE1</t>
  </si>
  <si>
    <t xml:space="preserve">1 Byte Hex
 0x00 = Disable all Tampers
 0x01 = Enable all Tampers
 0x02 = Battery Replacement Start </t>
  </si>
  <si>
    <t xml:space="preserve">
Command code : 
Disable all Tampers/ Enable all Tampers/ Battery Replacement Start </t>
  </si>
  <si>
    <t>Enable / Disable Tampers 
/Battery Replacement Start</t>
  </si>
  <si>
    <r>
      <t xml:space="preserve"> 0x00, 0x00, 0x00, 0x00 (Success) + 0x00/0x01/0x02 </t>
    </r>
    <r>
      <rPr>
        <b/>
        <u/>
        <sz val="11"/>
        <color theme="1"/>
        <rFont val="Calibri"/>
        <family val="2"/>
        <scheme val="minor"/>
      </rPr>
      <t>OR</t>
    </r>
    <r>
      <rPr>
        <sz val="11"/>
        <color theme="1"/>
        <rFont val="Calibri"/>
        <family val="2"/>
        <scheme val="minor"/>
      </rPr>
      <t xml:space="preserve">
 0xFF, 0xFF, 0xFF, 0xFF (Error)       + 0xFF</t>
    </r>
  </si>
  <si>
    <t>1) 0x00, 0x00, 0x00, 0x00 = Success Response + 0x00 = Tamper Disabled
2) 0x00, 0x00, 0x00, 0x00 = Success Response + 0x01 = Tamper Enabled
3) 0x00, 0x00, 0x00, 0x00 = Success Response + 0x00 = Battery Replacement
4) 0xFF, 0xFF, 0xFF, 0xFF = Command Error       + 0xFF = No change</t>
  </si>
  <si>
    <t>SGM Payment Mode Configuration : 
Prepaid/Postpaid</t>
  </si>
  <si>
    <t>0xE2</t>
  </si>
  <si>
    <t>1 Byte Hex
 0x00 =  PostPaid to PrePaid
 0x01 =  PrePaid to PostPaid</t>
  </si>
  <si>
    <t xml:space="preserve"> 0x00 =  PostPaid to PrePaid
 0x01 =  PrePaid to PostPaid</t>
  </si>
  <si>
    <r>
      <t xml:space="preserve">0x00, 0x00, 0x00, 0x00 (Success 4 Byte ) </t>
    </r>
    <r>
      <rPr>
        <b/>
        <u/>
        <sz val="11"/>
        <rFont val="Calibri"/>
        <family val="2"/>
        <scheme val="minor"/>
      </rPr>
      <t xml:space="preserve">OR
</t>
    </r>
    <r>
      <rPr>
        <sz val="11"/>
        <rFont val="Calibri"/>
        <family val="2"/>
        <scheme val="minor"/>
      </rPr>
      <t xml:space="preserve">'0xFF, 0xFF, 0xFF, 0xFF (Failure 4 Byte ) </t>
    </r>
  </si>
  <si>
    <r>
      <t xml:space="preserve">1) 0x00, 0x00, 0x00, 0x00 = Success Response  </t>
    </r>
    <r>
      <rPr>
        <b/>
        <u/>
        <sz val="11"/>
        <color theme="1"/>
        <rFont val="Calibri"/>
        <family val="2"/>
        <scheme val="minor"/>
      </rPr>
      <t xml:space="preserve">OR
</t>
    </r>
    <r>
      <rPr>
        <sz val="11"/>
        <color theme="1"/>
        <rFont val="Calibri"/>
        <family val="2"/>
        <scheme val="minor"/>
      </rPr>
      <t xml:space="preserve">2) '0xFF, 0xFF, 0xFF, 0xFF = Command Error/ Meter already on Pre/Post Paid Mode </t>
    </r>
  </si>
  <si>
    <t>Read Next Regular RTC Event Time</t>
  </si>
  <si>
    <t>0xE3</t>
  </si>
  <si>
    <r>
      <t xml:space="preserve"> ASCII STRING :
"NEXT EVENT : DEFAULT" </t>
    </r>
    <r>
      <rPr>
        <b/>
        <sz val="11"/>
        <color theme="1"/>
        <rFont val="Calibri"/>
        <family val="2"/>
        <scheme val="minor"/>
      </rPr>
      <t xml:space="preserve">OR </t>
    </r>
    <r>
      <rPr>
        <sz val="11"/>
        <color theme="1"/>
        <rFont val="Calibri"/>
        <family val="2"/>
        <scheme val="minor"/>
      </rPr>
      <t xml:space="preserve">
"NEXT EVENT : DATA LOG" OR
"NEXT EVENT : TRANSMISSION" OR
"NEXT EVENT : SYSTEM HEALTH CHECK" OR
"NEXT EVENT : DAILY CONSUMPTION" OR
"RTC SCHEDULER ERROR" +
\r\nHOUR :  xx
\r\nMINUTE : xx
\r\nRECORD NUMBER :  xxxxx
\r\nNxt Tx Event : xx xx</t>
    </r>
  </si>
  <si>
    <t>Meteorologic Calibration Read (Terminal)</t>
  </si>
  <si>
    <t>0xE4</t>
  </si>
  <si>
    <t>Meteorological Calibration Constants from Qmax to Qmin values will be received on response</t>
  </si>
  <si>
    <t xml:space="preserve"> ASCII STRING :
Qmax : x.xxx
0.7 Qmax : x.xxx
0.4 Qmax : x.xxx
0.2 Qmax : x.xxx
0.1 Qmax : x.xxx
3Qmin : x.xxx
Qmin : x.xxx</t>
  </si>
  <si>
    <t>Set Regular Transmission Interval</t>
  </si>
  <si>
    <t>0xE5</t>
  </si>
  <si>
    <t>3 Byte Hex Data uint8_t
[5] = Interval for Tx Event (Hours)
[6] = Interval for Reattempt (Hours) 
[7] = Transmission ReAttempt Limit</t>
  </si>
  <si>
    <t>[5] = Interval for Tx Event (Hours)
[6] = Interval for Reattempt (Hours) 
[7] = Transmission ReAttempt Limit</t>
  </si>
  <si>
    <t>Set Regular Transmission Interval, 
Interval in case of failure of transmission,
No. of reattempts in case of failure of Transmission</t>
  </si>
  <si>
    <t>Configure Regular Event Interval time</t>
  </si>
  <si>
    <t>0x00, 0x00, 0x00, 0x00 (Success)  OR
0xFF, 0xFF, 0xFF, 0xFF (Command Error - Out of Range)</t>
  </si>
  <si>
    <t>Set Gas Calorific Value</t>
  </si>
  <si>
    <t>0xE6</t>
  </si>
  <si>
    <t>4 Byte Hex (Float) [Gas Calorific Value  (MSB--&gt;LSB)]</t>
  </si>
  <si>
    <t xml:space="preserve"> Gas Calorific Value   </t>
  </si>
  <si>
    <t>Command Set the passed value as Gas Calorific Value</t>
  </si>
  <si>
    <t>Set Average Gas Calorific Value</t>
  </si>
  <si>
    <r>
      <t xml:space="preserve">0x00, 0x00, 0x00, 0x00 (Success 4 Byte ) </t>
    </r>
    <r>
      <rPr>
        <b/>
        <u/>
        <sz val="11"/>
        <rFont val="Calibri"/>
        <family val="2"/>
        <scheme val="minor"/>
      </rPr>
      <t>OR</t>
    </r>
    <r>
      <rPr>
        <sz val="11"/>
        <rFont val="Calibri"/>
        <family val="2"/>
        <scheme val="minor"/>
      </rPr>
      <t xml:space="preserve">
0xFF, 0xFF, 0xFF, 0xFF (Error : Value out of Limit)   </t>
    </r>
  </si>
  <si>
    <t>NBIOT module Hardware Reset</t>
  </si>
  <si>
    <t>0xE7</t>
  </si>
  <si>
    <t>Hardware RESET of NBIOT module.
Process takes 20 Seconds to RESET the module.</t>
  </si>
  <si>
    <t xml:space="preserve">0x00, 0x00, 0x00, 0x00 (Success)   </t>
  </si>
  <si>
    <t>"NBIOT-RST "</t>
  </si>
  <si>
    <t>Set Excessive Gas Flow Detection Value (ltr/hour)</t>
  </si>
  <si>
    <t>0xE8</t>
  </si>
  <si>
    <t>2 Byte Hex Data [Excessive Gas Flow (Ltr/hr)  (MSB--&gt;LSB)] 
(uint16_t )</t>
  </si>
  <si>
    <t xml:space="preserve">Excessive Gas Flow (Ltr/hr)  </t>
  </si>
  <si>
    <t>Excessive Gas Flow tamper detection value.
i.e.  3500 ltr/hour  = 0x0DAC</t>
  </si>
  <si>
    <t>Configure Excessive Gas Flow Threshold</t>
  </si>
  <si>
    <t xml:space="preserve">  0x00, 0x00, 0x00, 0x00 (Success) </t>
  </si>
  <si>
    <t xml:space="preserve"> ASCII STRING : \r\nExcessive Gas Flow Limit :  xxxx</t>
  </si>
  <si>
    <t xml:space="preserve">External EEPROM Custom Read </t>
  </si>
  <si>
    <t>0xE9</t>
  </si>
  <si>
    <t>2 Byte Hex Data [Address of Location  (MSB--&gt;LSB)] 
(unsigned integer) +
1 Byte Hex Data (Size of the Data to Read )  uint8_t</t>
  </si>
  <si>
    <t xml:space="preserve">Address of Location  
 +
Size of the Data to Read </t>
  </si>
  <si>
    <t>Command Returns the Value Read from EEPROM address passing in Command</t>
  </si>
  <si>
    <t>Custom EEPROM Read Data</t>
  </si>
  <si>
    <t xml:space="preserve"> DATA Fetched From EEPROM +  
0x00, 0x00, 0x00, 0x00 (Success) </t>
  </si>
  <si>
    <t xml:space="preserve">External EEPROM Custom Write </t>
  </si>
  <si>
    <t>0xEA</t>
  </si>
  <si>
    <t>2 Byte Hex Data [Address of Location)  (MSB--&gt;LSB)] 
(unsigned integer)' +
1 Byte Hex Data (Size of the Data to write ) uint8_t +
Hex Data to Write</t>
  </si>
  <si>
    <t>Address of Location   +
Size of the Data to Write +
Data to Write</t>
  </si>
  <si>
    <t>Command will write the data passed in command on passing adress location of the External EEPROM.</t>
  </si>
  <si>
    <t>Custom EEPROM Write Data</t>
  </si>
  <si>
    <t>Get Available Balance</t>
  </si>
  <si>
    <t>0xEB</t>
  </si>
  <si>
    <t>Command will return the available Balance .</t>
  </si>
  <si>
    <t xml:space="preserve">Get Balance Command </t>
  </si>
  <si>
    <r>
      <t xml:space="preserve">8 byte Hex Data  (Available Balance)(Double) MSB--&gt;LSB 
+  0x00, 0x00, 0x00, 0x00 (Success)  </t>
    </r>
    <r>
      <rPr>
        <b/>
        <u/>
        <sz val="11"/>
        <rFont val="Calibri"/>
        <family val="2"/>
        <scheme val="minor"/>
      </rPr>
      <t>OR</t>
    </r>
    <r>
      <rPr>
        <sz val="11"/>
        <rFont val="Calibri"/>
        <family val="2"/>
        <scheme val="minor"/>
      </rPr>
      <t xml:space="preserve">
12 byte 0xFF (Error : Meter Not in Prepaid Mode)</t>
    </r>
  </si>
  <si>
    <r>
      <t xml:space="preserve">[5]-[12] : 8 byte Hex Data  (Available Balance)(Double) ,MSB first +
[13]-[16] : Success Response
</t>
    </r>
    <r>
      <rPr>
        <b/>
        <u/>
        <sz val="11"/>
        <color theme="1"/>
        <rFont val="Calibri"/>
        <family val="2"/>
        <scheme val="minor"/>
      </rPr>
      <t xml:space="preserve">OR
</t>
    </r>
    <r>
      <rPr>
        <sz val="11"/>
        <color theme="1"/>
        <rFont val="Calibri"/>
        <family val="2"/>
        <scheme val="minor"/>
      </rPr>
      <t>[5]-[16] : 0xFF (Error Response, Meter Not in Prepaid Mode)</t>
    </r>
  </si>
  <si>
    <t>Get Volume in m3 (RAM)</t>
  </si>
  <si>
    <t>0xEC</t>
  </si>
  <si>
    <t>Command will return the Measured volume by meter in m3.</t>
  </si>
  <si>
    <r>
      <t xml:space="preserve">4 byte Hex Data  (Measured Volume)(Float) MSB--&gt;LSB 
+  0x00, 0x00, 0x00, 0x00 (Success)  </t>
    </r>
    <r>
      <rPr>
        <b/>
        <u/>
        <sz val="11"/>
        <rFont val="Calibri"/>
        <family val="2"/>
        <scheme val="minor"/>
      </rPr>
      <t/>
    </r>
  </si>
  <si>
    <r>
      <t>[5]-[8] : 4 byte Hex Data  (Measured Volume)(Float),MSB first +
[9]-[12] : Success Response</t>
    </r>
    <r>
      <rPr>
        <b/>
        <u/>
        <sz val="11"/>
        <color theme="1"/>
        <rFont val="Calibri"/>
        <family val="2"/>
        <scheme val="minor"/>
      </rPr>
      <t/>
    </r>
  </si>
  <si>
    <t>Get Volume in m3 (NVM)</t>
  </si>
  <si>
    <t>0xED</t>
  </si>
  <si>
    <t>Command will return the Stored Value of Volume (m3) in NVM at regular Interval.</t>
  </si>
  <si>
    <r>
      <t xml:space="preserve">4 byte Hex Data  (Stored Volume)(Float) MSB--&gt;LSB 
+  0x00, 0x00, 0x00, 0x00 (Success)  </t>
    </r>
    <r>
      <rPr>
        <b/>
        <u/>
        <sz val="11"/>
        <rFont val="Calibri"/>
        <family val="2"/>
        <scheme val="minor"/>
      </rPr>
      <t/>
    </r>
  </si>
  <si>
    <r>
      <t>[5]-[8] : 4 byte Hex Data  (Stored Volume)(Float),MSB first +
[9]-[12] : Success Response</t>
    </r>
    <r>
      <rPr>
        <b/>
        <u/>
        <sz val="11"/>
        <color theme="1"/>
        <rFont val="Calibri"/>
        <family val="2"/>
        <scheme val="minor"/>
      </rPr>
      <t/>
    </r>
  </si>
  <si>
    <t>Read Gas Calorific Value</t>
  </si>
  <si>
    <t>0xEE</t>
  </si>
  <si>
    <t>Command will return the Gas Calorific Value of SGM.</t>
  </si>
  <si>
    <t>Read Average Gas Calorific Value</t>
  </si>
  <si>
    <r>
      <t xml:space="preserve">4 byte Hex Data  (Gas Calorific Value)(Float)(LSB --&gt;MSB)
+  0x00, 0x00, 0x00, 0x00 (Success)  </t>
    </r>
    <r>
      <rPr>
        <b/>
        <u/>
        <sz val="11"/>
        <rFont val="Calibri"/>
        <family val="2"/>
        <scheme val="minor"/>
      </rPr>
      <t/>
    </r>
  </si>
  <si>
    <r>
      <t>[5]-[8] : 4 byte Hex Data  (Gas Calorific Value)(Float),LSB first +
[9]-[12] : Success Response</t>
    </r>
    <r>
      <rPr>
        <b/>
        <u/>
        <sz val="11"/>
        <color theme="1"/>
        <rFont val="Calibri"/>
        <family val="2"/>
        <scheme val="minor"/>
      </rPr>
      <t/>
    </r>
  </si>
  <si>
    <t xml:space="preserve">Set Emergency Balance </t>
  </si>
  <si>
    <t>0xF1</t>
  </si>
  <si>
    <r>
      <t>4 Byte Hex [Emergency Balance ] (LSB--&gt;MSB)</t>
    </r>
    <r>
      <rPr>
        <b/>
        <sz val="11"/>
        <rFont val="Calibri"/>
        <family val="2"/>
        <scheme val="minor"/>
      </rPr>
      <t xml:space="preserve"> (</t>
    </r>
    <r>
      <rPr>
        <sz val="11"/>
        <rFont val="Calibri"/>
        <family val="2"/>
        <scheme val="minor"/>
      </rPr>
      <t>Float)</t>
    </r>
  </si>
  <si>
    <t>Command will Set the Emergency Balance.</t>
  </si>
  <si>
    <r>
      <t xml:space="preserve"> 0x00, 0x00, 0x00, 0x00 (Success) 
</t>
    </r>
    <r>
      <rPr>
        <b/>
        <u/>
        <sz val="11"/>
        <rFont val="Calibri"/>
        <family val="2"/>
        <scheme val="minor"/>
      </rPr>
      <t>OR</t>
    </r>
    <r>
      <rPr>
        <sz val="11"/>
        <rFont val="Calibri"/>
        <family val="2"/>
        <scheme val="minor"/>
      </rPr>
      <t xml:space="preserve"> 
 0xFF, 0xFF, 0xFF, 0xFF (Error : Neagative Value) </t>
    </r>
  </si>
  <si>
    <t xml:space="preserve">Read Emergency Balance </t>
  </si>
  <si>
    <t>0xF2</t>
  </si>
  <si>
    <t>Command will return the Emergency Balance value.</t>
  </si>
  <si>
    <t xml:space="preserve">Read RTC Auto Sync Process Enable/Disable status </t>
  </si>
  <si>
    <t>0xF3</t>
  </si>
  <si>
    <t>Command will return theRTC Auto Sync Process Enable/Disable status .</t>
  </si>
  <si>
    <t>Read RTC Sync Process status</t>
  </si>
  <si>
    <r>
      <t xml:space="preserve">0x00 = RTC Sync Process Enabled </t>
    </r>
    <r>
      <rPr>
        <b/>
        <u/>
        <sz val="11"/>
        <rFont val="Calibri"/>
        <family val="2"/>
        <scheme val="minor"/>
      </rPr>
      <t>OR</t>
    </r>
    <r>
      <rPr>
        <sz val="11"/>
        <rFont val="Calibri"/>
        <family val="2"/>
        <scheme val="minor"/>
      </rPr>
      <t xml:space="preserve">
0x01 =  RTC Sync Process Disabled</t>
    </r>
  </si>
  <si>
    <r>
      <t xml:space="preserve">[5] : 0x00 = RTC Sync Process Enabled </t>
    </r>
    <r>
      <rPr>
        <b/>
        <u/>
        <sz val="11"/>
        <rFont val="Calibri"/>
        <family val="2"/>
        <scheme val="minor"/>
      </rPr>
      <t>OR</t>
    </r>
    <r>
      <rPr>
        <sz val="11"/>
        <rFont val="Calibri"/>
        <family val="2"/>
        <scheme val="minor"/>
      </rPr>
      <t xml:space="preserve">
[5] : 0x01 =  RTC Sync Process Disabled</t>
    </r>
  </si>
  <si>
    <t>Read Excessive Gasflow threshold Value</t>
  </si>
  <si>
    <t>0xF4</t>
  </si>
  <si>
    <t>Command will return the Excessive Gasflow threshold Value.</t>
  </si>
  <si>
    <t xml:space="preserve">4 Byte Hex Data [Excessive Gas Flow (Ltr/hr)  (LSB--&gt;MSB)] 
(Unsigned integer) +
 0x00, 0x00, 0x00, 0x00 (Success) </t>
  </si>
  <si>
    <r>
      <t>[5]-[8] : 4 byte Hex Data  [ Excessive Gas Flow (Ltr/hr) ] (Float),MSB first +
[9]-[12] : Success Response</t>
    </r>
    <r>
      <rPr>
        <b/>
        <u/>
        <sz val="11"/>
        <color theme="1"/>
        <rFont val="Calibri"/>
        <family val="2"/>
        <scheme val="minor"/>
      </rPr>
      <t/>
    </r>
  </si>
  <si>
    <t>Read Upcoming Tariiff Details</t>
  </si>
  <si>
    <t>0xF5</t>
  </si>
  <si>
    <t>Command will return the upcoming tariff No, Date, time and value.</t>
  </si>
  <si>
    <t>Date        : 1 byte Hex uint8_t   +
Month    : 1 byte Hex uint8_t   +
Year         : 1 byte Hex uint8_t   +
Hour        : 1 byte Hex uint8_t   + 
Minutes : 1 byte Hex uint8_t  +
Seconds : 1 byte Hex uint8_t   + 
Tariff No    : 1 Byte Hex uint8_t +
Tariff Rate : 4 Byte Hex Float   +
 0x00, 0x00, 0x00, 0x00 (Success)</t>
  </si>
  <si>
    <t>[5]   : Date        : 1 byte Hex uint8_t   +
[6]   : Month    : 1 byte Hex uint8_t   +
[7]   : Year         : 1 byte Hex uint8_t   +
[8]   : Hour        : 1 byte Hex uint8_t   + 
[9]   : Minutes : 1 byte Hex uint8_t  +
[10] : Seconds : 1 byte Hex uint8_t   + 
[11] :Tariff No    : 1 Byte Hex uint8_t  +
[12]-[15] : Tariff Rate : 4 Byte Hex Float   +
[16]-[19] : 0x00, 0x00, 0x00, 0x00 (Success)</t>
  </si>
  <si>
    <t>External Flash Memory Erase</t>
  </si>
  <si>
    <t>0xF9</t>
  </si>
  <si>
    <t>Command will Erase the External Flash Memory.</t>
  </si>
  <si>
    <t xml:space="preserve"> 0x00, 0x00, 0x00, 0x00 (Success) </t>
  </si>
  <si>
    <t>"ERASE FLAS"  ---&gt;  "ERASE DONE"</t>
  </si>
  <si>
    <t>Set OTA Time out Value</t>
  </si>
  <si>
    <t>0xFA</t>
  </si>
  <si>
    <t xml:space="preserve"> 1 Byte Hex uint8_t : Seconds</t>
  </si>
  <si>
    <t xml:space="preserve">Command will Set the OTA Timeout.
 (Range : 1 - 200 Secs) </t>
  </si>
  <si>
    <r>
      <t xml:space="preserve"> 0x00, 0x00, 0x00, 0x00 (Success) 
</t>
    </r>
    <r>
      <rPr>
        <b/>
        <u/>
        <sz val="11"/>
        <rFont val="Calibri"/>
        <family val="2"/>
        <scheme val="minor"/>
      </rPr>
      <t xml:space="preserve">OR
</t>
    </r>
    <r>
      <rPr>
        <sz val="11"/>
        <rFont val="Calibri"/>
        <family val="2"/>
        <scheme val="minor"/>
      </rPr>
      <t xml:space="preserve">'0xFF, 0xFF, 0xFF, 0xFF (Error : Value Out of Range ) </t>
    </r>
  </si>
  <si>
    <t>Enable / Disable Regular OTA process</t>
  </si>
  <si>
    <t>0xFB</t>
  </si>
  <si>
    <t>1 Byte Hex 
 0x00 =  OTA Enable
 0x01 =  OTA Disable</t>
  </si>
  <si>
    <t>Command will Enable/Disable OTA process executing after regular Transmission Event.</t>
  </si>
  <si>
    <r>
      <t xml:space="preserve"> 0x00, 0x00, 0x00, 0x00 (Success) 
</t>
    </r>
    <r>
      <rPr>
        <b/>
        <u/>
        <sz val="11"/>
        <rFont val="Calibri"/>
        <family val="2"/>
        <scheme val="minor"/>
      </rPr>
      <t xml:space="preserve">OR
</t>
    </r>
    <r>
      <rPr>
        <sz val="11"/>
        <rFont val="Calibri"/>
        <family val="2"/>
        <scheme val="minor"/>
      </rPr>
      <t xml:space="preserve">'0xFF, 0xFF, 0xFF, 0xFF (Error : Command Error ) </t>
    </r>
  </si>
  <si>
    <t xml:space="preserve">Read Values of LCD Consumption registers </t>
  </si>
  <si>
    <t>0xFC</t>
  </si>
  <si>
    <t>Command will return the data of LCD Consumption registers. Mapping is shown in response table.</t>
  </si>
  <si>
    <t xml:space="preserve">Available_Balance_Rupees   +
D_Cost_Today  +
D_Cost_Yesterday +
D_Cost_This_Month  +
D_Cost_Last_Month  +
D_Cost_Till_Now  +
F_Available_Credit_Rupees  + 
D_Remaining_Gas_BTU + 
D_Consumption_Today_Gas_BTU + 
D_Consumption_Yesterday_Gas_BTU  +
D_Consumption_This_Month_Gas_BTU  +
D_Consumption_Last_Month_Gas_BTU  +
D_Consumption_Till_Now_Gas_BTU  + 
D_Remaining_Gas_m3  +
D_Consumption_Today_Gas_m3  +
D_Consumption_Yesterday_Gas_m3  +
D_Consumption_This_Month_Gas_m3  +
D_Consumption_Last_Month_Gas_m3    +
D_ConsumTillNow_m3 </t>
  </si>
  <si>
    <t xml:space="preserve">  [05]-[12] : Hex 8 Byte, Double ,  Available_Balance_Rupees   (LSB First)
   [13]-[20] : Hex 8 Byte, Double , D_Cost_Today
   [21]-[28] : Hex 8 Byte, Double , D_Cost_Yesterday
   [29]-[36] : Hex 8 Byte, Double , D_Cost_This_Month
   [37]-[44] : Hex 8 Byte, Double , D_Cost_Last_Month
   [45]-[52] : Hex 8 Byte, Double , D_Cost_Till_Now
   [53]-[56] : Hex 8 Byte, Double , F_Available_Credit_Rupees   
   [57]-[64] : Hex 8 Byte, Double , D_Remaining_Gas_BTU
   [65]-[72] : Hex 8 Byte, Double , D_Consumption_Today_Gas_BTU
   [73]-[80] : Hex 8 Byte, Double , D_Consumption_Yesterday_Gas_BTU
   [81]-[88] : Hex 8 Byte, Double , D_Consumption_This_Month_Gas_BTU
   [89]-[96] : Hex 8 Byte, Double , D_Consumption_Last_Month_Gas_BTU
   [97]-[104] : Hex 8 Byte, Double , D_Consumption_Till_Now_Gas_BTU
   [105]-[112] : Hex 8 Byte, Double , D_Remaining_Gas_m3
   [113]-[120] : Hex 8 Byte, Double , D_Consumption_Today_Gas_m3
   [121]-[128] : Hex 8 Byte, Double , D_Consumption_Yesterday_Gas_m3
   [129]-[136] : Hex 8 Byte, Double , D_Consumption_This_Month_Gas_m3
   [137]-[144] : Hex 8 Byte, Double , D_Consumption_Last_Month_Gas_m3  
   [145]-[152] : Hex 8 Byte, Double , D_ConsumTillNow_m3 </t>
  </si>
  <si>
    <t>Read SGM Measurement Logs</t>
  </si>
  <si>
    <t>0xFD</t>
  </si>
  <si>
    <t>Command will return the SGM measurement Logs  stored in RAM.</t>
  </si>
  <si>
    <t xml:space="preserve"> ASCII STRING :
Measerment Start : Date Time  Avail Balance Vol(m3) ---&gt; Measerment End : Date Time  Avail Balance Vol(m3) Measurement Duration</t>
  </si>
  <si>
    <t>Enable / Disable SGM Debug information on optical port</t>
  </si>
  <si>
    <t>0xFE</t>
  </si>
  <si>
    <t>1 Byte Hex 
 0x00 =   Enable Debug Information
 0x01 =   Disable Debug Information</t>
  </si>
  <si>
    <t>Command will Start/Stop SGM Debug information on optical port.</t>
  </si>
  <si>
    <t>"DBG   ENBL" OR
"DBG DISBLE" OR
"CMND ERROR"</t>
  </si>
  <si>
    <t>Enable Test Mode</t>
  </si>
  <si>
    <t>0x1E</t>
  </si>
  <si>
    <t>Enable Test Mode. Meter Should be in Run Mode</t>
  </si>
  <si>
    <t>"TEST MODE "</t>
  </si>
  <si>
    <t>Disable Test Mode</t>
  </si>
  <si>
    <t>0x1F</t>
  </si>
  <si>
    <t>Disable Test Mode. Meter Should be in in Test Mode</t>
  </si>
  <si>
    <t>Enable Calibration Mode</t>
  </si>
  <si>
    <t>0x2E</t>
  </si>
  <si>
    <t>Enable Calibration Mode. Meter Should be in Test Mode</t>
  </si>
  <si>
    <t>"POST-CAL-M"</t>
  </si>
  <si>
    <t>Initiate Regular Transmission</t>
  </si>
  <si>
    <t>0xA3</t>
  </si>
  <si>
    <t>initiate Regular Transmission Event</t>
  </si>
  <si>
    <t>Initiate Regular OTA event</t>
  </si>
  <si>
    <t>0xA6</t>
  </si>
  <si>
    <t>OTA Communication Protocol : Scheme 2-2</t>
  </si>
  <si>
    <t>Date : 05/05/2025</t>
  </si>
  <si>
    <t>(I) OTA Session Start Command</t>
  </si>
  <si>
    <t>Command 
Start Character</t>
  </si>
  <si>
    <t xml:space="preserve"> Data Length
(HEX)  </t>
  </si>
  <si>
    <t xml:space="preserve">
CMND ID</t>
  </si>
  <si>
    <t>PLD (16 Characters)</t>
  </si>
  <si>
    <t xml:space="preserve"> CMD TIME STAMP </t>
  </si>
  <si>
    <t>LAST EXECUTED 
ADD BALANCE COMMAND
 TRANSACTION ID</t>
  </si>
  <si>
    <t>LAST EXECUTED 
MODIFY BALANCE COMMAND
 TRANSACTION ID</t>
  </si>
  <si>
    <t>LAST EXECUTED 
E BALANCE COMMAND
 TRANSACTION ID</t>
  </si>
  <si>
    <t>LAST EXECUTED 
COMMAND
 TRANSACTION ID</t>
  </si>
  <si>
    <t>END CHARACTER</t>
  </si>
  <si>
    <t>MSB</t>
  </si>
  <si>
    <t>LSB</t>
  </si>
  <si>
    <t>Year</t>
  </si>
  <si>
    <t>Month</t>
  </si>
  <si>
    <t>Date</t>
  </si>
  <si>
    <t xml:space="preserve">Hour </t>
  </si>
  <si>
    <t>Minute</t>
  </si>
  <si>
    <t>Seconds</t>
  </si>
  <si>
    <t>B</t>
  </si>
  <si>
    <t>F</t>
  </si>
  <si>
    <t>E</t>
  </si>
  <si>
    <t>,</t>
  </si>
  <si>
    <t>X</t>
  </si>
  <si>
    <t>x</t>
  </si>
  <si>
    <t>#</t>
  </si>
  <si>
    <t>10 Char</t>
  </si>
  <si>
    <t>16 Char</t>
  </si>
  <si>
    <t>8 Char</t>
  </si>
  <si>
    <t>12 Char</t>
  </si>
  <si>
    <t>1 Char</t>
  </si>
  <si>
    <t>Example :</t>
  </si>
  <si>
    <t>02030000FE##PCqJOglfjS0yopQ,24000089,060525082908</t>
  </si>
  <si>
    <t>(ii) OTA Command Structure</t>
  </si>
  <si>
    <t xml:space="preserve"> Data Length
(HEX) (Max 150)</t>
  </si>
  <si>
    <t xml:space="preserve"> Data 
(As per Data Lenth) (Maximum 5 Commands)</t>
  </si>
  <si>
    <t xml:space="preserve">
End Char</t>
  </si>
  <si>
    <t>Txid Seperator</t>
  </si>
  <si>
    <t xml:space="preserve"> CMD TIME STAMP (TxID)</t>
  </si>
  <si>
    <t>Command 1</t>
  </si>
  <si>
    <t>Command 2</t>
  </si>
  <si>
    <t>.</t>
  </si>
  <si>
    <t>Command N</t>
  </si>
  <si>
    <t>Start Char</t>
  </si>
  <si>
    <t>Data Length</t>
  </si>
  <si>
    <t>Cmnd ID 1</t>
  </si>
  <si>
    <t>Command1 Data</t>
  </si>
  <si>
    <t>End Char</t>
  </si>
  <si>
    <t>Cmnd ID 2</t>
  </si>
  <si>
    <t>Command2 Data</t>
  </si>
  <si>
    <t>Cmnd ID N</t>
  </si>
  <si>
    <t>Command N Data</t>
  </si>
  <si>
    <t>Minutes</t>
  </si>
  <si>
    <t>?</t>
  </si>
  <si>
    <t>…</t>
  </si>
  <si>
    <t>!</t>
  </si>
  <si>
    <t>?02,03,00,26,41,02,03,00,04,29,42,C8,00,00,03,02,03,00,00,EB,03,02,03,00,04,F1,00,00,96,43,03,02,03,00,00,F2,03,02,03,00,00,00,03,03,##,25,05,05,04,49,54!</t>
  </si>
  <si>
    <t>(ii) OTA Response Structure</t>
  </si>
  <si>
    <t>Response
Start Character</t>
  </si>
  <si>
    <t xml:space="preserve"> Response Time Stamp</t>
  </si>
  <si>
    <t>Command Response Data</t>
  </si>
  <si>
    <t>TXID Seperator</t>
  </si>
  <si>
    <t>Hour</t>
  </si>
  <si>
    <t xml:space="preserve">Cmnd ID </t>
  </si>
  <si>
    <t>Response Data</t>
  </si>
  <si>
    <t>&amp;</t>
  </si>
  <si>
    <t>D</t>
  </si>
  <si>
    <t>/</t>
  </si>
  <si>
    <t>M</t>
  </si>
  <si>
    <t>H</t>
  </si>
  <si>
    <t>:</t>
  </si>
  <si>
    <t>S</t>
  </si>
  <si>
    <t>&amp;,24000119,05/05/25,12:18:24,02,03,00,00,41,00,00,00,00,03,!250505064806</t>
  </si>
  <si>
    <t>Sr.No</t>
  </si>
  <si>
    <t>y</t>
  </si>
  <si>
    <t>120 Sec</t>
  </si>
  <si>
    <t>2 Byte Hex Data [Address of Location  (MSB--&gt;LSB)] (unsigned integer) +
1 Byte Hex Data (Size of the Data to Read )  uint8_t</t>
  </si>
  <si>
    <t>2 Byte Hex Data [Address of Location)  (MSB--&gt;LSB)] (unsigned integer)' +
1 Byte Hex Data (Size of the Data to write ) uint8_t +
Hex Data to Write</t>
  </si>
  <si>
    <t>EEPROM Memory Mapping</t>
  </si>
  <si>
    <t>Parameter Name</t>
  </si>
  <si>
    <t>No of Byte</t>
  </si>
  <si>
    <t xml:space="preserve">Type </t>
  </si>
  <si>
    <t>Addr (dec)</t>
  </si>
  <si>
    <t>Addr (Hex)</t>
  </si>
  <si>
    <t>SGM Connect-HES
 Write-Read/Read Only/ NA</t>
  </si>
  <si>
    <t>Remarks</t>
  </si>
  <si>
    <t>Applicable on SGM-200 Pilot</t>
  </si>
  <si>
    <t>Friendly Credit</t>
  </si>
  <si>
    <t>Calender/Holiday list</t>
  </si>
  <si>
    <t>Year 1</t>
  </si>
  <si>
    <t>HEX</t>
  </si>
  <si>
    <t>Write-Read</t>
  </si>
  <si>
    <t>yymmdd, yy2mm2dd2…</t>
  </si>
  <si>
    <t>No</t>
  </si>
  <si>
    <t>Year 2</t>
  </si>
  <si>
    <t>Year 3</t>
  </si>
  <si>
    <t>Year 4</t>
  </si>
  <si>
    <t>Year 5</t>
  </si>
  <si>
    <t>Year 6</t>
  </si>
  <si>
    <t>Year 7</t>
  </si>
  <si>
    <t>Year 8</t>
  </si>
  <si>
    <t>Year 9</t>
  </si>
  <si>
    <t>Year 10</t>
  </si>
  <si>
    <t>Calender Start Date</t>
  </si>
  <si>
    <t>YYMMDD</t>
  </si>
  <si>
    <t>Friendly Hours/Days</t>
  </si>
  <si>
    <t xml:space="preserve">Friendly Days </t>
  </si>
  <si>
    <t>Bit 0 : Monday, Bit 1 : Tuesday….Bit 6 : Sunday</t>
  </si>
  <si>
    <t>No of friendly hours periods</t>
  </si>
  <si>
    <t>1 to 6</t>
  </si>
  <si>
    <t>Friendly hours 1 start time</t>
  </si>
  <si>
    <t>hhmmss</t>
  </si>
  <si>
    <t>Friendly hours 2 start time</t>
  </si>
  <si>
    <t>Friendly hours 3 start time</t>
  </si>
  <si>
    <t>Friendly hours 4 start time</t>
  </si>
  <si>
    <t>Friendly hours 5 start time</t>
  </si>
  <si>
    <t>Friendly hours 6 start time</t>
  </si>
  <si>
    <t>Friendly hours 1 stop time</t>
  </si>
  <si>
    <t>Friendly hours 2 stop time</t>
  </si>
  <si>
    <t>Friendly hours 3 stop time</t>
  </si>
  <si>
    <t>Friendly hours 4 stop time</t>
  </si>
  <si>
    <t>Friendly hours 5 stop time</t>
  </si>
  <si>
    <t>Friendly hours 6 stop time</t>
  </si>
  <si>
    <t>HES Configurable parameters</t>
  </si>
  <si>
    <t>SOV Operation</t>
  </si>
  <si>
    <t>SOV Close/ Not To Close on M Bal + E Bal  Exhaust</t>
  </si>
  <si>
    <t>char</t>
  </si>
  <si>
    <t xml:space="preserve">'0' : No ,  '1' : Yes </t>
  </si>
  <si>
    <t>Yes</t>
  </si>
  <si>
    <t>Config Command 1</t>
  </si>
  <si>
    <t>Read Command 1</t>
  </si>
  <si>
    <t>SOV Close on Battery Removal Tamper</t>
  </si>
  <si>
    <t>SOV Close on Tilt Tamperl Tamper</t>
  </si>
  <si>
    <t>SOV Close on Case Tamper  Tamper</t>
  </si>
  <si>
    <t>SOV Close on Magnet  Tamper</t>
  </si>
  <si>
    <t>SOV Close on SOV Tamper</t>
  </si>
  <si>
    <t>SOV Close on
 Invalid Optical port Communication  Tamper</t>
  </si>
  <si>
    <t>SOV Close Excessive Pushkey  Tamper</t>
  </si>
  <si>
    <t>SOV Close Excessive Gas Flow  Tamper</t>
  </si>
  <si>
    <t>Billing Related</t>
  </si>
  <si>
    <t>Billing Month</t>
  </si>
  <si>
    <t xml:space="preserve">'0' : Monthly ,  '1' : Bi-Monthly, '2'-Quarterly </t>
  </si>
  <si>
    <t>Billing Date</t>
  </si>
  <si>
    <t>0-28</t>
  </si>
  <si>
    <t>Customer (General/Previledge)</t>
  </si>
  <si>
    <t>'0' : General ,  '1' : Previledge</t>
  </si>
  <si>
    <t>Gas Consumption unit</t>
  </si>
  <si>
    <t>'0' : BTU ,  '1' : SCM</t>
  </si>
  <si>
    <t>Load survey integration period</t>
  </si>
  <si>
    <t>0-3600 seconds</t>
  </si>
  <si>
    <t xml:space="preserve"> Minimum Defined Monthly Charge</t>
  </si>
  <si>
    <t>float</t>
  </si>
  <si>
    <t>0-5000</t>
  </si>
  <si>
    <t xml:space="preserve">  Daily Billing Snapshot</t>
  </si>
  <si>
    <t>Basic Information</t>
  </si>
  <si>
    <t>   Snapshot time</t>
  </si>
  <si>
    <t>Read Only</t>
  </si>
  <si>
    <t>yymmddhhmmss</t>
  </si>
  <si>
    <t xml:space="preserve"> Last billing time</t>
  </si>
  <si>
    <t>Snapshot cause (scheduled /On demand)</t>
  </si>
  <si>
    <t xml:space="preserve">0 : Scheduled ,  1 : On Demand </t>
  </si>
  <si>
    <t>Site ID</t>
  </si>
  <si>
    <t>'XXXXXXXXXX'</t>
  </si>
  <si>
    <t>Device information</t>
  </si>
  <si>
    <t>Meter Serial No</t>
  </si>
  <si>
    <t>'XXXXXXXXXX '</t>
  </si>
  <si>
    <t>Device Prog Name</t>
  </si>
  <si>
    <t>Tariff Information</t>
  </si>
  <si>
    <t xml:space="preserve">Tariff type </t>
  </si>
  <si>
    <t>0' : Single Rate ,  '1' : Slab 
''2' : TOU ,  '3' : 8X8 Hybrid</t>
  </si>
  <si>
    <t xml:space="preserve"> Tariff ID</t>
  </si>
  <si>
    <t>Tariff label</t>
  </si>
  <si>
    <t xml:space="preserve"> Meter mode</t>
  </si>
  <si>
    <t>Cumulative Energy Register</t>
  </si>
  <si>
    <t>Cumulative Volume (m3)</t>
  </si>
  <si>
    <t>doule</t>
  </si>
  <si>
    <t>0.000-99999.999 m3</t>
  </si>
  <si>
    <t>Prepayment Information</t>
  </si>
  <si>
    <t>Currency Code</t>
  </si>
  <si>
    <t>TBD</t>
  </si>
  <si>
    <t>Account Trailing Digit</t>
  </si>
  <si>
    <t>Account Balance</t>
  </si>
  <si>
    <t>0.00 - 99999.99 Rs</t>
  </si>
  <si>
    <t>Cost of Consumption since Billing</t>
  </si>
  <si>
    <t xml:space="preserve"> Monthly Billing Snapshot</t>
  </si>
  <si>
    <t xml:space="preserve"> Bi-Monthly Billing Snapshot</t>
  </si>
  <si>
    <t xml:space="preserve"> Quarterly Billing Snapshot</t>
  </si>
  <si>
    <t xml:space="preserve"> '0' : Single Rate ,  '1' : Slab 
''2' : TOU ,  '3' : 8X8 Hybrid</t>
  </si>
  <si>
    <t>Transmission/NBIOT</t>
  </si>
  <si>
    <t>NBIOT CSQ threshold value for transmission</t>
  </si>
  <si>
    <t>0-31</t>
  </si>
  <si>
    <t>Config Command 2</t>
  </si>
  <si>
    <t>Read Command 2</t>
  </si>
  <si>
    <t>RTC</t>
  </si>
  <si>
    <t>RTC Value Commisioning</t>
  </si>
  <si>
    <t>01-31, 01-12, 24-99, 00-23, 00-59, 00-59</t>
  </si>
  <si>
    <t>POWER/BATTERY / RESET</t>
  </si>
  <si>
    <t xml:space="preserve">  RESET STATUS</t>
  </si>
  <si>
    <t>Software Reset Counter</t>
  </si>
  <si>
    <t>4 BYTE integer</t>
  </si>
  <si>
    <t>BOR Reset Counter</t>
  </si>
  <si>
    <t>Pin Reset counter</t>
  </si>
  <si>
    <t>Low Power Mode Illegal Entry Reset</t>
  </si>
  <si>
    <t xml:space="preserve">SnapShot </t>
  </si>
  <si>
    <t>onDemand Snapshot Flag</t>
  </si>
  <si>
    <t>1 BYTE integer</t>
  </si>
  <si>
    <t>SPARE</t>
  </si>
  <si>
    <t>NA</t>
  </si>
  <si>
    <t>Super Cap</t>
  </si>
  <si>
    <t xml:space="preserve">SuperCap Threshold Value Set/Read </t>
  </si>
  <si>
    <t>unsigned int (1000 - 2700)</t>
  </si>
  <si>
    <t>Config Command 3</t>
  </si>
  <si>
    <t>SOV</t>
  </si>
  <si>
    <t>SOV Close/ Not To Close on M Bal Exhaust</t>
  </si>
  <si>
    <t>Config Command 4</t>
  </si>
  <si>
    <t>E credit</t>
  </si>
  <si>
    <t>E Credit Threshold Configure/Read</t>
  </si>
  <si>
    <t>unsigned int (0 - 10000)</t>
  </si>
  <si>
    <t>Config Command 5</t>
  </si>
  <si>
    <t>OTA Session</t>
  </si>
  <si>
    <t>OTA Session after Balance Exhaust Event</t>
  </si>
  <si>
    <t>Char</t>
  </si>
  <si>
    <t>Config Command 6</t>
  </si>
  <si>
    <t xml:space="preserve">Regular Transmission </t>
  </si>
  <si>
    <t>Max Pending Records to store</t>
  </si>
  <si>
    <t>Number of Packets (Records) Transmission per Event</t>
  </si>
  <si>
    <t>Config Command 7</t>
  </si>
  <si>
    <t>Low Battery Threshold Value</t>
  </si>
  <si>
    <t>unsigned int (1000 - 3600)</t>
  </si>
  <si>
    <t>Config Command 8</t>
  </si>
  <si>
    <t>Extreme Low Battery Threshold Value</t>
  </si>
  <si>
    <t>Config Command 9</t>
  </si>
  <si>
    <t>Nbiot Signal Check Timeout</t>
  </si>
  <si>
    <t>uint16  (1 - 500) Seconds</t>
  </si>
  <si>
    <t>Config Command 10</t>
  </si>
  <si>
    <t>Pull Meter Data</t>
  </si>
  <si>
    <t>Max Data Records to Pull from Meter</t>
  </si>
  <si>
    <t>uint16  (1 - 500) Reccords</t>
  </si>
  <si>
    <t>Config Command 11</t>
  </si>
  <si>
    <t>OTA Session Before Balance Exhaust Sov Close Event</t>
  </si>
  <si>
    <t>Config Command 12</t>
  </si>
  <si>
    <t>SOTA/MOTA</t>
  </si>
  <si>
    <t>'0' : SOTA ,  '1' : MOTA</t>
  </si>
  <si>
    <t>Add Balance Command Last transaction ID</t>
  </si>
  <si>
    <t>Modify Balance Command Last transaction ID</t>
  </si>
  <si>
    <t>E Balance  Command Last transaction ID</t>
  </si>
  <si>
    <t>Last OTA executed Command transaction ID</t>
  </si>
  <si>
    <t>Autometic Retry for Missed Data-Records from HES</t>
  </si>
  <si>
    <t>Method Selection</t>
  </si>
  <si>
    <t>Missed Data-Record Read Method</t>
  </si>
  <si>
    <t>1' --&gt; Read by Record-Number,  '2' ---&gt; Read by Time/Date - Range,   '3' ---&gt; Read by Time/Date</t>
  </si>
  <si>
    <t>Command 13</t>
  </si>
  <si>
    <t>Read Records by record Numbers</t>
  </si>
  <si>
    <t>Total Records to Read</t>
  </si>
  <si>
    <t>Read the Record Number from (the record)</t>
  </si>
  <si>
    <t>Read records by Date/Time Range</t>
  </si>
  <si>
    <t>From the Date &amp; Time</t>
  </si>
  <si>
    <t>To the Date &amp; Time</t>
  </si>
  <si>
    <t>Read records by Date/Time</t>
  </si>
  <si>
    <t>Record Date &amp; Time</t>
  </si>
  <si>
    <t>Cofiguration of Auto Regular Events parameter</t>
  </si>
  <si>
    <t>Regular Transmission Event</t>
  </si>
  <si>
    <t xml:space="preserve"> Interval</t>
  </si>
  <si>
    <t>uint16  (1 - 1440) Minutes</t>
  </si>
  <si>
    <t>Config Command 14</t>
  </si>
  <si>
    <t>Read Command 3</t>
  </si>
  <si>
    <t xml:space="preserve"> Initial Time</t>
  </si>
  <si>
    <t>hhmm</t>
  </si>
  <si>
    <t>Data Log Event</t>
  </si>
  <si>
    <t>Config Command 15</t>
  </si>
  <si>
    <t>Initial Time</t>
  </si>
  <si>
    <t>OTA Communication Event</t>
  </si>
  <si>
    <t>Config Command 16</t>
  </si>
  <si>
    <t>RTC Event 4</t>
  </si>
  <si>
    <t>Config Command 17</t>
  </si>
  <si>
    <t>RTC Event 5</t>
  </si>
  <si>
    <t>Interval</t>
  </si>
  <si>
    <t>Config Command 18</t>
  </si>
  <si>
    <t>RTC Event 6</t>
  </si>
  <si>
    <t>Config Command 19</t>
  </si>
  <si>
    <t>Tier Tariff Configuration Memory Mapping</t>
  </si>
  <si>
    <t>Unit</t>
  </si>
  <si>
    <t>Example</t>
  </si>
  <si>
    <t>Tiers Tariff</t>
  </si>
  <si>
    <t>Tier Tariff Activation Timestamp</t>
  </si>
  <si>
    <t>ddmmyyhhmm</t>
  </si>
  <si>
    <t>Hex</t>
  </si>
  <si>
    <t>1-31/1-12/25-60 /00-23/ 00-59</t>
  </si>
  <si>
    <t>uint8_t  date = 10, uint8_t  month = 02, uint8_t  year = 24, uint8_t  hr = 13 , uint8_t  min = 00 : 10/02/24 13:00</t>
  </si>
  <si>
    <t>Billing Start Month Cycle</t>
  </si>
  <si>
    <t>mm</t>
  </si>
  <si>
    <t>' 1 - 12 '</t>
  </si>
  <si>
    <t>Start Month Cycle (depending on Billing interval billing month will be calculated)</t>
  </si>
  <si>
    <t>dd</t>
  </si>
  <si>
    <t>' 1 - 28 '</t>
  </si>
  <si>
    <t>Date in the range of 01 - 28</t>
  </si>
  <si>
    <t>Billing Interval</t>
  </si>
  <si>
    <t>1,2,3,4  and 6</t>
  </si>
  <si>
    <t>Interval in terms of month (i.e., 1 = monthly, 2= Bi monthly, 3 = 3 months, 4 = 4 months and 6 = 6 month)</t>
  </si>
  <si>
    <t>Tier Tariff Name</t>
  </si>
  <si>
    <t>"Slab Tariff"</t>
  </si>
  <si>
    <t>No of Tiers</t>
  </si>
  <si>
    <t>2-8</t>
  </si>
  <si>
    <t>Tiers Tariff_Tier 1</t>
  </si>
  <si>
    <t>m3</t>
  </si>
  <si>
    <t>Tiers Tariff_Tier 2</t>
  </si>
  <si>
    <t>Tiers Tariff_Tier 3</t>
  </si>
  <si>
    <t>Tiers Tariff_Tier 4</t>
  </si>
  <si>
    <t>Tiers Tariff_Tier 5</t>
  </si>
  <si>
    <t>Tiers Tariff_Tier 6</t>
  </si>
  <si>
    <t>Tiers Tariff_Tier 7</t>
  </si>
  <si>
    <t>Tiers Tariff_Tier 8</t>
  </si>
  <si>
    <t>Tiers Tariff_Tier 1_Rate</t>
  </si>
  <si>
    <t>Rs/MMBTU</t>
  </si>
  <si>
    <t>Tiers Tariff_Tier 2_Rate</t>
  </si>
  <si>
    <t>Tiers Tariff_Tier 3_Rate</t>
  </si>
  <si>
    <t>Tiers Tariff_Tier 4_Rate</t>
  </si>
  <si>
    <t>Tiers Tariff_Tier 5_Rate</t>
  </si>
  <si>
    <t>Tiers Tariff_Tier 6_Rate</t>
  </si>
  <si>
    <t>Tiers Tariff_Tier 7_Rate</t>
  </si>
  <si>
    <t>Tiers Tariff_Tier 8_Rate</t>
  </si>
  <si>
    <t>Tiers Tariff_Tier 1_Consumption_Reg_m3</t>
  </si>
  <si>
    <t>Tiers Tariff_Tier 2_Consumption_Reg_m3</t>
  </si>
  <si>
    <t>Tiers Tariff_Tier 3_Consumption_Reg_m3</t>
  </si>
  <si>
    <t>Tiers Tariff_Tier 4_Consumption_Reg_m3</t>
  </si>
  <si>
    <t>Tiers Tariff_Tier 5_Consumption_Reg_m3</t>
  </si>
  <si>
    <t>Tiers Tariff_Tier 6_Consumption_Reg_m3</t>
  </si>
  <si>
    <t>Tiers Tariff_Tier 7_Consumption_Reg_m3</t>
  </si>
  <si>
    <t>Tiers Tariff_Tier 8_Consumption_Reg_m3</t>
  </si>
  <si>
    <t>Tiers Tariff_Tier 1_Consumption_Reg_m3_Cumulative</t>
  </si>
  <si>
    <t>Tiers Tariff_Tier 2_Consumption_Reg_m3_Cumulative</t>
  </si>
  <si>
    <t>Tiers Tariff_Tier 3_Consumption_Reg_m3_Cumulative</t>
  </si>
  <si>
    <t>Tiers Tariff_Tier 4_Consumption_Reg_m3_Cumulative</t>
  </si>
  <si>
    <t>Tiers Tariff_Tier 5_Consumption_Reg_m3_Cumulative</t>
  </si>
  <si>
    <t>Tiers Tariff_Tier 6_Consumption_Reg_m3_Cumulative</t>
  </si>
  <si>
    <t>Tiers Tariff_Tier 7_Consumption_Reg_m3_Cumulative</t>
  </si>
  <si>
    <t>Tiers Tariff_Tier 8_Consumption_Reg_m3_Cumulative</t>
  </si>
  <si>
    <t>Tier Tariff Activation Flag</t>
  </si>
  <si>
    <t>'0' or '1'</t>
  </si>
  <si>
    <t>0' = Enable the define Tier Tariff, '1' = Disable the Tier Tariff if already Enabled and move to Default Tariff</t>
  </si>
  <si>
    <t>Parameter Description</t>
  </si>
  <si>
    <t> Parameter Name to Display on SGM-Connect / HES-MDMS</t>
  </si>
  <si>
    <t>Applicable to SGM-Connect/HESMDMS</t>
  </si>
  <si>
    <r>
      <t> </t>
    </r>
    <r>
      <rPr>
        <b/>
        <sz val="11"/>
        <color rgb="FF000000"/>
        <rFont val="Calibri"/>
        <family val="2"/>
        <scheme val="minor"/>
      </rPr>
      <t>Write/Read Access</t>
    </r>
  </si>
  <si>
    <t>SOV Close Criteria</t>
  </si>
  <si>
    <t>SOV Close upon Main Bal. + E Bal.  Exhaust by meter (Yes/No)</t>
  </si>
  <si>
    <t>SOV Close upon Main Balance and E-Balance Exhaust</t>
  </si>
  <si>
    <t>SGM-Connect, HESMDMS</t>
  </si>
  <si>
    <t xml:space="preserve">At HESMDMS end, following options shall be kept seletable at time o fmeter registration for SOV Close upon balance exhaust:
1. Immediate SOV close command issue upon Main bal reported &lt;=0
2. Immediate SOV close command issue upon Main bal+Ebalance reported &lt;=0
3. SOV Close command issue for next working day
4. No SOV close command for previladged customers
5. SOV close command to issue based on trigger received from customer end (SAP).
6. SOV Close by Meter - NO SOV Command to issue upon Balance Exhaust by HESMDMS. </t>
  </si>
  <si>
    <t>SOV Close on Main Bal. Exhaust (Yes/No)</t>
  </si>
  <si>
    <t>SOV Close upon Main Bal. Exhaust</t>
  </si>
  <si>
    <t>E Balance</t>
  </si>
  <si>
    <t>E Balance Threshold Configure/Read</t>
  </si>
  <si>
    <t>E-Balance Threshold</t>
  </si>
  <si>
    <t xml:space="preserve">In the event of Add balance, if E-Balance is &lt; E-Balance Threshold, difference amount will be added to E-Balance and remaining will be transferred as main balance. </t>
  </si>
  <si>
    <t>OTA Session Post Balance Exhaust</t>
  </si>
  <si>
    <t>OTA Session after Main / E-Balance Balance Exhaust Event</t>
  </si>
  <si>
    <t>OTA After Balance Exhaust</t>
  </si>
  <si>
    <t>Meter Last Commissioned Date/Time</t>
  </si>
  <si>
    <t>RTC Value Commisioning (Meter Commissioned Event Date/time Stamp) </t>
  </si>
  <si>
    <t>Last Commissioned Date/Time Stamp </t>
  </si>
  <si>
    <t>NB-IoT RSSI Signal Threshold</t>
  </si>
  <si>
    <t>NBIOT RSSI threshold value for transmission</t>
  </si>
  <si>
    <t>NBIOT RSSI Threshold</t>
  </si>
  <si>
    <t>RESET STATUS</t>
  </si>
  <si>
    <t>Power Supply Reset Counter </t>
  </si>
  <si>
    <t>LP Mode illigle entry </t>
  </si>
  <si>
    <t>SuperCap Threshold Value Set/Read For Nb-IoT Communication</t>
  </si>
  <si>
    <t>Super Cap Threshold</t>
  </si>
  <si>
    <t>Backfilling Data Push</t>
  </si>
  <si>
    <t>Number of Packets (Records) Transmission per Data Tx Event</t>
  </si>
  <si>
    <t>Max. Records Per Data Tx Event</t>
  </si>
  <si>
    <t>Past missed 500 records can be recovered. This is configrable (Addr: 4999).</t>
  </si>
  <si>
    <t>Low Battery Threshold</t>
  </si>
  <si>
    <t>Extream Low Battery Threshold</t>
  </si>
  <si>
    <t>Data Tx / OTA Transmission / Signal check</t>
  </si>
  <si>
    <t>NB-Iot Signal Check Timeout</t>
  </si>
  <si>
    <t>NB-IoT Signal Check Timeout </t>
  </si>
  <si>
    <t>Backfilling Data Pull</t>
  </si>
  <si>
    <t>Max. Data Records to Pull from Meter</t>
  </si>
  <si>
    <t>OTA Session Before Sov Close Event due to Balance Exhaust Enable/Disable</t>
  </si>
  <si>
    <t> OTA Session Before SOV Close upon Balance Exhaust</t>
  </si>
  <si>
    <t>Backfilling Data Pull Options</t>
  </si>
  <si>
    <t>Missed Data-Record Read Options (Backfilling Data Pull Options)</t>
  </si>
  <si>
    <t>Backfilling Data Pull Options (By Records/Selected Period) </t>
  </si>
  <si>
    <t>HESMDMS</t>
  </si>
  <si>
    <t>Apart from provision for manually issue this commands, This commands shall be triggered automatically In case of Missed data not recovred through Backfilling push functionality. At HES end daily received data can be monitored, in case of Gaps observed and after that gap more than 1 records received, these Backfilling Pull commands shall be issued. This will help to improve the SLA.</t>
  </si>
  <si>
    <t>Data Pull by Records</t>
  </si>
  <si>
    <t>Total Records to Pull: xxx </t>
  </si>
  <si>
    <t>Pull Start Record No.: xxxx </t>
  </si>
  <si>
    <r>
      <t>Data Pull by selected Date/Time</t>
    </r>
    <r>
      <rPr>
        <sz val="11"/>
        <color rgb="FF000000"/>
        <rFont val="Calibri"/>
        <family val="2"/>
        <scheme val="minor"/>
      </rPr>
      <t> </t>
    </r>
  </si>
  <si>
    <t>From the Date &amp;  Time</t>
  </si>
  <si>
    <t>From: DD/MM/YY hh:mm:ss</t>
  </si>
  <si>
    <t>To: DD/MM/YY hh:mm:ss</t>
  </si>
  <si>
    <t>Auto Data Push/ Tx  Event</t>
  </si>
  <si>
    <t> Interval</t>
  </si>
  <si>
    <t>Auto Data Push Interval</t>
  </si>
  <si>
    <t> Initial Time</t>
  </si>
  <si>
    <t>Auto Data Push Time</t>
  </si>
  <si>
    <t>Auto Data Log Event</t>
  </si>
  <si>
    <t>Auto Data Log Interval</t>
  </si>
  <si>
    <t>Auto Data Log Time</t>
  </si>
  <si>
    <t>OTA Config Event Interval</t>
  </si>
  <si>
    <t>OTA ConfigEvent Interval</t>
  </si>
  <si>
    <t>Auto Event 4 (Reserved)</t>
  </si>
  <si>
    <t>Event 4 Interval</t>
  </si>
  <si>
    <t>Event 4 Time</t>
  </si>
  <si>
    <t>Auto Event 5 (Reserved)</t>
  </si>
  <si>
    <t>Event 5 Interval</t>
  </si>
  <si>
    <t>Event 5 Time</t>
  </si>
  <si>
    <t>Auto Event 6 (Reserved)</t>
  </si>
  <si>
    <t>Event 6 Interval</t>
  </si>
  <si>
    <t>Event 6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</si>
</sst>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rgb="FF7030A0"/>
      <name val="Calibri"/>
      <family val="2"/>
      <scheme val="minor"/>
    </font>
    <font>
      <i/>
      <sz val="11"/>
      <color theme="1"/>
      <name val="Calibri"/>
      <family val="2"/>
      <scheme val="minor"/>
    </font>
    <font>
      <sz val="11"/>
      <color rgb="FF006100"/>
      <name val="Calibri"/>
      <family val="2"/>
      <scheme val="minor"/>
    </font>
    <font>
      <b/>
      <sz val="16"/>
      <color rgb="FF002060"/>
      <name val="Calibri"/>
      <family val="2"/>
      <scheme val="minor"/>
    </font>
    <font>
      <b/>
      <sz val="12"/>
      <color theme="0"/>
      <name val="Calibri"/>
      <family val="2"/>
      <scheme val="minor"/>
    </font>
    <font>
      <sz val="16"/>
      <color theme="1"/>
      <name val="Calibri"/>
      <family val="2"/>
      <scheme val="minor"/>
    </font>
    <font>
      <sz val="12"/>
      <color theme="1"/>
      <name val="Calibri"/>
      <family val="2"/>
      <scheme val="minor"/>
    </font>
    <font>
      <b/>
      <sz val="14"/>
      <color theme="0"/>
      <name val="Calibri"/>
      <family val="2"/>
      <scheme val="minor"/>
    </font>
    <font>
      <sz val="12"/>
      <color theme="1"/>
      <name val="Aptos Narrow"/>
      <family val="2"/>
    </font>
    <font>
      <b/>
      <sz val="12"/>
      <color theme="0"/>
      <name val="Aptos Narrow"/>
      <family val="2"/>
    </font>
    <font>
      <sz val="11"/>
      <color theme="1"/>
      <name val="Calibri"/>
      <family val="2"/>
      <scheme val="minor"/>
    </font>
    <font>
      <sz val="14"/>
      <color theme="1"/>
      <name val="Calibri"/>
      <family val="2"/>
      <scheme val="minor"/>
    </font>
    <font>
      <i/>
      <sz val="11"/>
      <color rgb="FF006100"/>
      <name val="Calibri"/>
      <family val="2"/>
      <scheme val="minor"/>
    </font>
    <font>
      <b/>
      <u/>
      <sz val="11"/>
      <color theme="1"/>
      <name val="Calibri"/>
      <family val="2"/>
      <scheme val="minor"/>
    </font>
    <font>
      <b/>
      <u/>
      <sz val="11"/>
      <name val="Calibri"/>
      <family val="2"/>
      <scheme val="minor"/>
    </font>
    <font>
      <b/>
      <sz val="11"/>
      <color rgb="FFFF0000"/>
      <name val="Calibri"/>
      <family val="2"/>
      <scheme val="minor"/>
    </font>
    <font>
      <b/>
      <sz val="11"/>
      <name val="Calibri"/>
      <family val="2"/>
      <scheme val="minor"/>
    </font>
    <font>
      <b/>
      <i/>
      <sz val="16"/>
      <color theme="0"/>
      <name val="Calibri"/>
      <family val="2"/>
      <scheme val="minor"/>
    </font>
    <font>
      <b/>
      <sz val="16"/>
      <color theme="0"/>
      <name val="Calibri"/>
      <family val="2"/>
      <scheme val="minor"/>
    </font>
    <font>
      <b/>
      <i/>
      <sz val="18"/>
      <color theme="1"/>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s>
  <fills count="22">
    <fill>
      <patternFill patternType="none"/>
    </fill>
    <fill>
      <patternFill patternType="gray125"/>
    </fill>
    <fill>
      <patternFill patternType="solid">
        <fgColor rgb="FF0070C0"/>
        <bgColor indexed="64"/>
      </patternFill>
    </fill>
    <fill>
      <patternFill patternType="solid">
        <fgColor rgb="FFC6EFCE"/>
      </patternFill>
    </fill>
    <fill>
      <patternFill patternType="solid">
        <fgColor theme="8" tint="0.39997558519241921"/>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4" tint="0.59999389629810485"/>
        <bgColor indexed="64"/>
      </patternFill>
    </fill>
    <fill>
      <patternFill patternType="solid">
        <fgColor rgb="FF00206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99CC"/>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rgb="FF000000"/>
      </right>
      <top/>
      <bottom style="thin">
        <color rgb="FF000000"/>
      </bottom>
      <diagonal/>
    </border>
  </borders>
  <cellStyleXfs count="3">
    <xf numFmtId="0" fontId="0" fillId="0" borderId="0"/>
    <xf numFmtId="0" fontId="8" fillId="3" borderId="0" applyNumberFormat="0" applyBorder="0" applyAlignment="0" applyProtection="0"/>
    <xf numFmtId="0" fontId="16" fillId="11" borderId="20" applyNumberFormat="0" applyFont="0" applyAlignment="0" applyProtection="0"/>
  </cellStyleXfs>
  <cellXfs count="26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3" fillId="0" borderId="0" xfId="0" applyFont="1" applyAlignment="1">
      <alignment vertical="center"/>
    </xf>
    <xf numFmtId="0" fontId="0" fillId="0" borderId="0" xfId="0" applyAlignment="1">
      <alignment horizontal="left" vertical="center"/>
    </xf>
    <xf numFmtId="0" fontId="3" fillId="0" borderId="1" xfId="0" quotePrefix="1" applyFont="1" applyBorder="1" applyAlignment="1">
      <alignment horizontal="center" vertical="center" wrapText="1"/>
    </xf>
    <xf numFmtId="0" fontId="3" fillId="0" borderId="1" xfId="0" quotePrefix="1" applyFont="1" applyBorder="1" applyAlignment="1">
      <alignment horizontal="left" vertical="center" wrapText="1"/>
    </xf>
    <xf numFmtId="0" fontId="3" fillId="0" borderId="1" xfId="0" quotePrefix="1" applyFont="1" applyBorder="1" applyAlignment="1">
      <alignment horizontal="left" vertical="center"/>
    </xf>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4" fillId="2" borderId="1" xfId="0" applyFont="1" applyFill="1" applyBorder="1" applyAlignment="1">
      <alignment horizontal="left" vertical="center"/>
    </xf>
    <xf numFmtId="0" fontId="0" fillId="0" borderId="0" xfId="0" applyAlignment="1">
      <alignment horizontal="left" vertical="center" wrapText="1"/>
    </xf>
    <xf numFmtId="0" fontId="3" fillId="0" borderId="0" xfId="0" quotePrefix="1" applyFont="1" applyAlignment="1">
      <alignment horizontal="left" vertical="center" wrapText="1"/>
    </xf>
    <xf numFmtId="0" fontId="10" fillId="5" borderId="1" xfId="0" applyFont="1" applyFill="1" applyBorder="1"/>
    <xf numFmtId="0" fontId="0" fillId="0" borderId="5" xfId="0" applyBorder="1"/>
    <xf numFmtId="0" fontId="0" fillId="0" borderId="5" xfId="0" applyBorder="1" applyAlignment="1">
      <alignment horizontal="left"/>
    </xf>
    <xf numFmtId="2" fontId="0" fillId="0" borderId="5" xfId="0" applyNumberFormat="1" applyBorder="1" applyAlignment="1">
      <alignment horizontal="left" wrapText="1"/>
    </xf>
    <xf numFmtId="0" fontId="0" fillId="0" borderId="6" xfId="0" quotePrefix="1" applyBorder="1"/>
    <xf numFmtId="0" fontId="11" fillId="6" borderId="8" xfId="0" applyFont="1" applyFill="1" applyBorder="1" applyAlignment="1">
      <alignment horizontal="center" vertical="center"/>
    </xf>
    <xf numFmtId="0" fontId="0" fillId="0" borderId="1" xfId="0" applyBorder="1"/>
    <xf numFmtId="0" fontId="0" fillId="0" borderId="1" xfId="0" applyBorder="1" applyAlignment="1">
      <alignment horizontal="left"/>
    </xf>
    <xf numFmtId="2" fontId="0" fillId="0" borderId="1" xfId="0" quotePrefix="1" applyNumberFormat="1" applyBorder="1" applyAlignment="1">
      <alignment horizontal="left"/>
    </xf>
    <xf numFmtId="0" fontId="0" fillId="0" borderId="9" xfId="0" quotePrefix="1" applyBorder="1"/>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9" xfId="0" applyBorder="1"/>
    <xf numFmtId="0" fontId="11" fillId="6" borderId="11" xfId="0" applyFont="1" applyFill="1" applyBorder="1" applyAlignment="1">
      <alignment horizontal="center" vertical="center"/>
    </xf>
    <xf numFmtId="0" fontId="0" fillId="0" borderId="3" xfId="0" applyBorder="1"/>
    <xf numFmtId="0" fontId="0" fillId="0" borderId="3" xfId="0" applyBorder="1" applyAlignment="1">
      <alignment horizontal="left"/>
    </xf>
    <xf numFmtId="164" fontId="0" fillId="0" borderId="3" xfId="0" applyNumberFormat="1" applyBorder="1" applyAlignment="1">
      <alignment horizontal="left"/>
    </xf>
    <xf numFmtId="0" fontId="0" fillId="0" borderId="12" xfId="0" applyBorder="1"/>
    <xf numFmtId="0" fontId="0" fillId="0" borderId="13" xfId="0" applyBorder="1" applyAlignment="1">
      <alignment horizontal="center" vertical="center"/>
    </xf>
    <xf numFmtId="0" fontId="11" fillId="6" borderId="14" xfId="0" applyFont="1" applyFill="1" applyBorder="1" applyAlignment="1">
      <alignment horizontal="center" vertical="center"/>
    </xf>
    <xf numFmtId="0" fontId="0" fillId="0" borderId="15" xfId="0" applyBorder="1"/>
    <xf numFmtId="0" fontId="0" fillId="0" borderId="15" xfId="0" applyBorder="1" applyAlignment="1">
      <alignment horizontal="left"/>
    </xf>
    <xf numFmtId="2" fontId="0" fillId="0" borderId="15" xfId="0" quotePrefix="1" applyNumberFormat="1" applyBorder="1" applyAlignment="1">
      <alignment horizontal="left"/>
    </xf>
    <xf numFmtId="0" fontId="0" fillId="0" borderId="16" xfId="0" quotePrefix="1" applyBorder="1"/>
    <xf numFmtId="0" fontId="8" fillId="3" borderId="1" xfId="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8" fillId="9" borderId="1" xfId="1" applyFill="1" applyBorder="1" applyAlignment="1">
      <alignment horizontal="center" vertical="center"/>
    </xf>
    <xf numFmtId="0" fontId="0" fillId="9" borderId="1" xfId="0" applyFill="1" applyBorder="1" applyAlignment="1">
      <alignment horizontal="left" vertical="center"/>
    </xf>
    <xf numFmtId="0" fontId="0" fillId="9" borderId="1" xfId="0" applyFill="1" applyBorder="1" applyAlignment="1">
      <alignment wrapText="1"/>
    </xf>
    <xf numFmtId="0" fontId="0" fillId="9" borderId="1" xfId="0" quotePrefix="1" applyFill="1" applyBorder="1" applyAlignment="1">
      <alignment horizontal="left" vertical="center"/>
    </xf>
    <xf numFmtId="0" fontId="0" fillId="9" borderId="1" xfId="0" quotePrefix="1" applyFill="1" applyBorder="1" applyAlignment="1">
      <alignment horizontal="left" vertical="center" wrapText="1"/>
    </xf>
    <xf numFmtId="0" fontId="0" fillId="9" borderId="1" xfId="0" applyFill="1" applyBorder="1" applyAlignment="1">
      <alignment horizontal="left"/>
    </xf>
    <xf numFmtId="0" fontId="0" fillId="9" borderId="1" xfId="0" applyFill="1" applyBorder="1"/>
    <xf numFmtId="0" fontId="0" fillId="9" borderId="1" xfId="0" quotePrefix="1" applyFill="1" applyBorder="1" applyAlignment="1">
      <alignment horizontal="left"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left" vertical="center" wrapText="1"/>
    </xf>
    <xf numFmtId="0" fontId="12" fillId="9" borderId="1" xfId="0" applyFont="1" applyFill="1" applyBorder="1" applyAlignment="1">
      <alignment horizontal="left" vertical="center"/>
    </xf>
    <xf numFmtId="0" fontId="12" fillId="9" borderId="1" xfId="0" applyFont="1" applyFill="1" applyBorder="1" applyAlignment="1">
      <alignment horizontal="left" vertical="center" wrapText="1"/>
    </xf>
    <xf numFmtId="0" fontId="0" fillId="0" borderId="0" xfId="0" applyAlignment="1">
      <alignment horizontal="left"/>
    </xf>
    <xf numFmtId="0" fontId="0" fillId="10" borderId="1" xfId="0" applyFill="1" applyBorder="1" applyAlignment="1">
      <alignment horizontal="left" vertical="center"/>
    </xf>
    <xf numFmtId="0" fontId="0" fillId="10" borderId="1" xfId="0" applyFill="1" applyBorder="1" applyAlignment="1">
      <alignment horizontal="center" vertical="center"/>
    </xf>
    <xf numFmtId="0" fontId="8" fillId="3" borderId="1" xfId="1" quotePrefix="1" applyBorder="1" applyAlignment="1">
      <alignment horizontal="left" vertical="center"/>
    </xf>
    <xf numFmtId="0" fontId="0" fillId="10" borderId="1" xfId="0" applyFill="1" applyBorder="1"/>
    <xf numFmtId="0" fontId="10" fillId="5" borderId="3" xfId="0" applyFont="1" applyFill="1" applyBorder="1" applyAlignment="1">
      <alignment horizontal="left" vertical="center" wrapText="1"/>
    </xf>
    <xf numFmtId="0" fontId="14" fillId="9" borderId="17" xfId="0" applyFont="1" applyFill="1" applyBorder="1" applyAlignment="1">
      <alignment horizontal="center" vertical="center"/>
    </xf>
    <xf numFmtId="0" fontId="0" fillId="0" borderId="18" xfId="0" applyBorder="1"/>
    <xf numFmtId="0" fontId="0" fillId="0" borderId="0" xfId="0" applyAlignment="1">
      <alignment vertical="center" wrapText="1"/>
    </xf>
    <xf numFmtId="0" fontId="15" fillId="5"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9" xfId="0" applyBorder="1" applyAlignment="1">
      <alignment horizontal="center" vertical="center"/>
    </xf>
    <xf numFmtId="0" fontId="0" fillId="12" borderId="1" xfId="0" applyFill="1" applyBorder="1" applyAlignment="1">
      <alignment horizontal="center" vertical="center"/>
    </xf>
    <xf numFmtId="14" fontId="0" fillId="0" borderId="0" xfId="0" applyNumberFormat="1" applyAlignment="1">
      <alignment vertical="center"/>
    </xf>
    <xf numFmtId="0" fontId="18" fillId="3" borderId="1" xfId="1" applyFont="1" applyBorder="1" applyAlignment="1">
      <alignment horizontal="center" vertical="center"/>
    </xf>
    <xf numFmtId="0" fontId="0" fillId="11" borderId="1" xfId="2" applyFont="1" applyBorder="1" applyAlignment="1">
      <alignment horizontal="center" vertical="center"/>
    </xf>
    <xf numFmtId="0" fontId="3" fillId="0" borderId="3" xfId="1" applyFont="1" applyFill="1" applyBorder="1" applyAlignment="1">
      <alignment horizontal="left" vertical="center" wrapText="1"/>
    </xf>
    <xf numFmtId="0" fontId="0" fillId="11" borderId="1" xfId="2" applyFont="1" applyBorder="1" applyAlignment="1">
      <alignment horizontal="center" vertical="center" wrapText="1"/>
    </xf>
    <xf numFmtId="0" fontId="0" fillId="0" borderId="1" xfId="0" quotePrefix="1" applyBorder="1" applyAlignment="1">
      <alignment horizontal="center" vertical="center"/>
    </xf>
    <xf numFmtId="0" fontId="18" fillId="3" borderId="1" xfId="1" applyFont="1" applyBorder="1" applyAlignment="1">
      <alignment horizontal="center" vertical="center" wrapText="1"/>
    </xf>
    <xf numFmtId="0" fontId="0" fillId="0" borderId="1" xfId="0" applyBorder="1" applyAlignment="1">
      <alignment vertical="center" wrapText="1"/>
    </xf>
    <xf numFmtId="0" fontId="0" fillId="0" borderId="1" xfId="0" quotePrefix="1" applyBorder="1" applyAlignment="1">
      <alignment horizontal="left" vertical="center" wrapText="1"/>
    </xf>
    <xf numFmtId="0" fontId="0" fillId="0" borderId="19" xfId="0" applyBorder="1" applyAlignment="1">
      <alignment horizontal="left" vertical="center" wrapText="1"/>
    </xf>
    <xf numFmtId="0" fontId="0" fillId="0" borderId="1" xfId="0" quotePrefix="1" applyBorder="1" applyAlignment="1">
      <alignment vertical="center" wrapText="1"/>
    </xf>
    <xf numFmtId="0" fontId="0" fillId="0" borderId="1" xfId="0" applyBorder="1" applyAlignment="1">
      <alignment horizontal="left" wrapText="1"/>
    </xf>
    <xf numFmtId="0" fontId="3" fillId="0" borderId="1" xfId="0" quotePrefix="1" applyFont="1" applyBorder="1" applyAlignment="1">
      <alignment horizontal="center" vertical="center"/>
    </xf>
    <xf numFmtId="0" fontId="0" fillId="16" borderId="1" xfId="0" applyFill="1" applyBorder="1" applyAlignment="1">
      <alignment horizontal="center" vertical="center"/>
    </xf>
    <xf numFmtId="0" fontId="0" fillId="15" borderId="1" xfId="0" applyFill="1" applyBorder="1" applyAlignment="1">
      <alignment horizontal="center" vertical="center"/>
    </xf>
    <xf numFmtId="0" fontId="0" fillId="14" borderId="3" xfId="0" applyFill="1" applyBorder="1" applyAlignment="1">
      <alignment horizontal="center" vertical="center"/>
    </xf>
    <xf numFmtId="0" fontId="0" fillId="15" borderId="3" xfId="0" applyFill="1" applyBorder="1" applyAlignment="1">
      <alignment horizontal="center" vertical="center"/>
    </xf>
    <xf numFmtId="0" fontId="1" fillId="15" borderId="3" xfId="0" applyFont="1" applyFill="1" applyBorder="1" applyAlignment="1">
      <alignment horizontal="center" vertical="center"/>
    </xf>
    <xf numFmtId="0" fontId="0" fillId="12" borderId="3" xfId="0" applyFill="1" applyBorder="1" applyAlignment="1">
      <alignment horizontal="center" vertical="center"/>
    </xf>
    <xf numFmtId="0" fontId="0" fillId="6" borderId="3" xfId="0" applyFill="1" applyBorder="1" applyAlignment="1">
      <alignment horizontal="center" vertical="center"/>
    </xf>
    <xf numFmtId="0" fontId="0" fillId="16" borderId="3" xfId="0" applyFill="1" applyBorder="1" applyAlignment="1">
      <alignment horizontal="center" vertical="center"/>
    </xf>
    <xf numFmtId="0" fontId="0" fillId="17" borderId="3" xfId="0" applyFill="1" applyBorder="1" applyAlignment="1">
      <alignment horizontal="center" vertical="center"/>
    </xf>
    <xf numFmtId="0" fontId="0" fillId="17" borderId="1" xfId="0" applyFill="1" applyBorder="1" applyAlignment="1">
      <alignment horizontal="center" vertical="center"/>
    </xf>
    <xf numFmtId="0" fontId="0" fillId="16" borderId="22" xfId="0" applyFill="1" applyBorder="1" applyAlignment="1">
      <alignment vertical="center"/>
    </xf>
    <xf numFmtId="0" fontId="0" fillId="16" borderId="25" xfId="0" applyFill="1" applyBorder="1" applyAlignment="1">
      <alignment vertical="center"/>
    </xf>
    <xf numFmtId="0" fontId="0" fillId="16" borderId="26" xfId="0" applyFill="1" applyBorder="1" applyAlignment="1">
      <alignment vertical="center"/>
    </xf>
    <xf numFmtId="0" fontId="0" fillId="16" borderId="18" xfId="0" applyFill="1" applyBorder="1" applyAlignment="1">
      <alignment vertical="center"/>
    </xf>
    <xf numFmtId="0" fontId="0" fillId="16" borderId="24" xfId="0" applyFill="1" applyBorder="1" applyAlignment="1">
      <alignment vertical="center"/>
    </xf>
    <xf numFmtId="0" fontId="0" fillId="16" borderId="28" xfId="0" applyFill="1" applyBorder="1" applyAlignment="1">
      <alignment vertical="center"/>
    </xf>
    <xf numFmtId="0" fontId="0" fillId="19" borderId="1" xfId="0" applyFill="1" applyBorder="1" applyAlignment="1">
      <alignment vertical="center" wrapText="1"/>
    </xf>
    <xf numFmtId="0" fontId="0" fillId="6" borderId="1" xfId="0" applyFill="1" applyBorder="1" applyAlignment="1">
      <alignment vertical="center" wrapText="1"/>
    </xf>
    <xf numFmtId="0" fontId="0" fillId="20" borderId="1" xfId="0" applyFill="1" applyBorder="1" applyAlignment="1">
      <alignment vertical="center" wrapText="1"/>
    </xf>
    <xf numFmtId="0" fontId="0" fillId="14" borderId="1" xfId="0" applyFill="1" applyBorder="1" applyAlignment="1">
      <alignment horizontal="center" vertical="center"/>
    </xf>
    <xf numFmtId="0" fontId="0" fillId="19" borderId="1" xfId="0" applyFill="1" applyBorder="1" applyAlignment="1">
      <alignment horizontal="center" vertical="center"/>
    </xf>
    <xf numFmtId="0" fontId="0" fillId="6" borderId="1" xfId="0" applyFill="1" applyBorder="1" applyAlignment="1">
      <alignment horizontal="center" vertical="center"/>
    </xf>
    <xf numFmtId="0" fontId="0" fillId="20" borderId="1" xfId="0" applyFill="1" applyBorder="1" applyAlignment="1">
      <alignment horizontal="center" vertical="center"/>
    </xf>
    <xf numFmtId="0" fontId="0" fillId="18" borderId="1" xfId="0" applyFill="1" applyBorder="1" applyAlignment="1">
      <alignment horizontal="center" vertical="center"/>
    </xf>
    <xf numFmtId="0" fontId="0" fillId="10" borderId="1" xfId="0" applyFill="1" applyBorder="1" applyAlignment="1">
      <alignment horizontal="center"/>
    </xf>
    <xf numFmtId="0" fontId="0" fillId="16" borderId="1" xfId="0" applyFill="1" applyBorder="1" applyAlignment="1">
      <alignment vertical="center"/>
    </xf>
    <xf numFmtId="0" fontId="0" fillId="16" borderId="1" xfId="0" quotePrefix="1" applyFill="1" applyBorder="1" applyAlignment="1">
      <alignment horizontal="center" vertical="center"/>
    </xf>
    <xf numFmtId="0" fontId="14" fillId="9" borderId="17" xfId="0" applyFont="1" applyFill="1" applyBorder="1" applyAlignment="1">
      <alignment horizontal="center" vertical="center" wrapText="1"/>
    </xf>
    <xf numFmtId="0" fontId="17" fillId="0" borderId="3" xfId="0" applyFont="1" applyBorder="1" applyAlignment="1">
      <alignment vertical="center" wrapText="1"/>
    </xf>
    <xf numFmtId="0" fontId="17" fillId="0" borderId="21" xfId="0" applyFont="1" applyBorder="1" applyAlignment="1">
      <alignment vertical="center" wrapText="1"/>
    </xf>
    <xf numFmtId="0" fontId="17" fillId="0" borderId="2" xfId="0" applyFont="1" applyBorder="1" applyAlignment="1">
      <alignment vertical="center" wrapText="1"/>
    </xf>
    <xf numFmtId="0" fontId="14" fillId="10" borderId="1" xfId="0" applyFont="1" applyFill="1" applyBorder="1" applyAlignment="1">
      <alignment vertical="center"/>
    </xf>
    <xf numFmtId="0" fontId="14" fillId="9" borderId="17" xfId="0" applyFont="1" applyFill="1" applyBorder="1" applyAlignment="1">
      <alignment vertical="center"/>
    </xf>
    <xf numFmtId="0" fontId="14" fillId="9" borderId="17" xfId="0"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0" fillId="0" borderId="1" xfId="0" applyBorder="1" applyAlignment="1">
      <alignment wrapText="1"/>
    </xf>
    <xf numFmtId="0" fontId="26" fillId="21" borderId="1"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7" fillId="21" borderId="1" xfId="0" applyFont="1" applyFill="1" applyBorder="1" applyAlignment="1">
      <alignment horizontal="center" vertical="center"/>
    </xf>
    <xf numFmtId="0" fontId="27" fillId="21" borderId="1" xfId="0" applyFont="1" applyFill="1" applyBorder="1" applyAlignment="1">
      <alignment horizontal="left" vertical="center" wrapText="1"/>
    </xf>
    <xf numFmtId="0" fontId="27" fillId="21" borderId="1" xfId="0" applyFont="1" applyFill="1" applyBorder="1" applyAlignment="1">
      <alignment vertical="center" wrapText="1"/>
    </xf>
    <xf numFmtId="0" fontId="27" fillId="21" borderId="1" xfId="0" applyFont="1" applyFill="1" applyBorder="1" applyAlignment="1">
      <alignment horizontal="left" vertical="center"/>
    </xf>
    <xf numFmtId="0" fontId="8" fillId="21" borderId="1" xfId="0" applyFont="1" applyFill="1" applyBorder="1" applyAlignment="1">
      <alignment horizontal="center" vertical="center"/>
    </xf>
    <xf numFmtId="0" fontId="27" fillId="21" borderId="1" xfId="0" applyFont="1" applyFill="1" applyBorder="1" applyAlignment="1">
      <alignment vertical="center"/>
    </xf>
    <xf numFmtId="0" fontId="27" fillId="21" borderId="3" xfId="0" applyFont="1" applyFill="1" applyBorder="1" applyAlignment="1">
      <alignment vertical="center"/>
    </xf>
    <xf numFmtId="0" fontId="26" fillId="21" borderId="1" xfId="0" applyFont="1" applyFill="1" applyBorder="1" applyAlignment="1">
      <alignment horizontal="right" vertical="center"/>
    </xf>
    <xf numFmtId="0" fontId="27" fillId="21" borderId="1" xfId="0" applyFont="1" applyFill="1" applyBorder="1" applyAlignment="1">
      <alignment horizontal="right" vertical="center"/>
    </xf>
    <xf numFmtId="0" fontId="28" fillId="21" borderId="33" xfId="0" applyFont="1" applyFill="1" applyBorder="1"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3" fillId="2" borderId="0" xfId="0" applyFont="1" applyFill="1" applyAlignment="1">
      <alignment horizontal="center" vertical="center"/>
    </xf>
    <xf numFmtId="0" fontId="24" fillId="13" borderId="0" xfId="0" applyFont="1" applyFill="1" applyAlignment="1">
      <alignment horizontal="left" vertical="center"/>
    </xf>
    <xf numFmtId="0" fontId="24" fillId="13" borderId="24" xfId="0" applyFont="1" applyFill="1" applyBorder="1" applyAlignment="1">
      <alignment horizontal="left" vertical="center"/>
    </xf>
    <xf numFmtId="0" fontId="0" fillId="14" borderId="22" xfId="0" applyFill="1" applyBorder="1" applyAlignment="1">
      <alignment horizontal="center" vertical="center" wrapText="1"/>
    </xf>
    <xf numFmtId="0" fontId="0" fillId="14" borderId="25" xfId="0" applyFill="1" applyBorder="1" applyAlignment="1">
      <alignment horizontal="center" vertical="center" wrapText="1"/>
    </xf>
    <xf numFmtId="0" fontId="0" fillId="14" borderId="26" xfId="0" applyFill="1" applyBorder="1" applyAlignment="1">
      <alignment horizontal="center" vertical="center" wrapText="1"/>
    </xf>
    <xf numFmtId="0" fontId="0" fillId="14" borderId="23" xfId="0" applyFill="1" applyBorder="1" applyAlignment="1">
      <alignment horizontal="center" vertical="center" wrapText="1"/>
    </xf>
    <xf numFmtId="0" fontId="0" fillId="14" borderId="0" xfId="0" applyFill="1" applyAlignment="1">
      <alignment horizontal="center" vertical="center" wrapText="1"/>
    </xf>
    <xf numFmtId="0" fontId="0" fillId="14" borderId="27" xfId="0" applyFill="1" applyBorder="1" applyAlignment="1">
      <alignment horizontal="center" vertical="center" wrapText="1"/>
    </xf>
    <xf numFmtId="0" fontId="0" fillId="14" borderId="18" xfId="0" applyFill="1" applyBorder="1" applyAlignment="1">
      <alignment horizontal="center" vertical="center" wrapText="1"/>
    </xf>
    <xf numFmtId="0" fontId="0" fillId="14" borderId="24" xfId="0" applyFill="1" applyBorder="1" applyAlignment="1">
      <alignment horizontal="center" vertical="center" wrapText="1"/>
    </xf>
    <xf numFmtId="0" fontId="0" fillId="14" borderId="28" xfId="0" applyFill="1" applyBorder="1" applyAlignment="1">
      <alignment horizontal="center" vertical="center" wrapText="1"/>
    </xf>
    <xf numFmtId="0" fontId="0" fillId="15" borderId="22" xfId="0" applyFill="1" applyBorder="1" applyAlignment="1">
      <alignment horizontal="center" vertical="center"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18"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28" xfId="0" applyFill="1" applyBorder="1" applyAlignment="1">
      <alignment horizontal="center" vertical="center" wrapText="1"/>
    </xf>
    <xf numFmtId="0" fontId="0" fillId="1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26"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27"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24" xfId="0" applyFill="1" applyBorder="1" applyAlignment="1">
      <alignment horizontal="center" vertical="center" wrapText="1"/>
    </xf>
    <xf numFmtId="0" fontId="0" fillId="6" borderId="28" xfId="0" applyFill="1" applyBorder="1" applyAlignment="1">
      <alignment horizontal="center" vertical="center" wrapText="1"/>
    </xf>
    <xf numFmtId="0" fontId="0" fillId="12" borderId="22" xfId="0" applyFill="1" applyBorder="1" applyAlignment="1">
      <alignment horizontal="center" vertical="center" wrapText="1"/>
    </xf>
    <xf numFmtId="0" fontId="0" fillId="12" borderId="25" xfId="0" applyFill="1" applyBorder="1" applyAlignment="1">
      <alignment horizontal="center" vertical="center" wrapText="1"/>
    </xf>
    <xf numFmtId="0" fontId="0" fillId="12" borderId="26" xfId="0" applyFill="1" applyBorder="1" applyAlignment="1">
      <alignment horizontal="center" vertical="center" wrapText="1"/>
    </xf>
    <xf numFmtId="0" fontId="0" fillId="12" borderId="23" xfId="0" applyFill="1" applyBorder="1" applyAlignment="1">
      <alignment horizontal="center" vertical="center" wrapText="1"/>
    </xf>
    <xf numFmtId="0" fontId="0" fillId="12" borderId="0" xfId="0" applyFill="1" applyAlignment="1">
      <alignment horizontal="center" vertical="center" wrapText="1"/>
    </xf>
    <xf numFmtId="0" fontId="0" fillId="12" borderId="27"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24" xfId="0" applyFill="1" applyBorder="1" applyAlignment="1">
      <alignment horizontal="center" vertical="center" wrapText="1"/>
    </xf>
    <xf numFmtId="0" fontId="0" fillId="12" borderId="28" xfId="0" applyFill="1" applyBorder="1" applyAlignment="1">
      <alignment horizontal="center" vertical="center" wrapText="1"/>
    </xf>
    <xf numFmtId="0" fontId="0" fillId="17" borderId="22" xfId="0" applyFill="1" applyBorder="1" applyAlignment="1">
      <alignment horizontal="center" vertical="center" wrapText="1"/>
    </xf>
    <xf numFmtId="0" fontId="0" fillId="17" borderId="25" xfId="0" applyFill="1" applyBorder="1" applyAlignment="1">
      <alignment horizontal="center" vertical="center" wrapText="1"/>
    </xf>
    <xf numFmtId="0" fontId="0" fillId="17" borderId="26" xfId="0" applyFill="1" applyBorder="1" applyAlignment="1">
      <alignment horizontal="center" vertical="center" wrapText="1"/>
    </xf>
    <xf numFmtId="0" fontId="0" fillId="17" borderId="23" xfId="0" applyFill="1" applyBorder="1" applyAlignment="1">
      <alignment horizontal="center" vertical="center" wrapText="1"/>
    </xf>
    <xf numFmtId="0" fontId="0" fillId="17" borderId="0" xfId="0" applyFill="1" applyAlignment="1">
      <alignment horizontal="center" vertical="center" wrapText="1"/>
    </xf>
    <xf numFmtId="0" fontId="0" fillId="17" borderId="27" xfId="0" applyFill="1" applyBorder="1" applyAlignment="1">
      <alignment horizontal="center" vertical="center" wrapText="1"/>
    </xf>
    <xf numFmtId="0" fontId="0" fillId="17" borderId="18" xfId="0" applyFill="1" applyBorder="1" applyAlignment="1">
      <alignment horizontal="center" vertical="center" wrapText="1"/>
    </xf>
    <xf numFmtId="0" fontId="0" fillId="17" borderId="24" xfId="0" applyFill="1" applyBorder="1" applyAlignment="1">
      <alignment horizontal="center" vertical="center" wrapText="1"/>
    </xf>
    <xf numFmtId="0" fontId="0" fillId="17" borderId="28" xfId="0" applyFill="1" applyBorder="1" applyAlignment="1">
      <alignment horizontal="center" vertical="center" wrapText="1"/>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3"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0" borderId="3"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3"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horizontal="center" vertical="center" wrapText="1"/>
    </xf>
    <xf numFmtId="0" fontId="0" fillId="19" borderId="1"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2"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32" xfId="0" applyFill="1" applyBorder="1" applyAlignment="1">
      <alignment horizontal="center" vertical="center" wrapText="1"/>
    </xf>
    <xf numFmtId="0" fontId="0" fillId="6" borderId="17" xfId="0" applyFill="1" applyBorder="1" applyAlignment="1">
      <alignment horizontal="center" vertical="center" wrapText="1"/>
    </xf>
    <xf numFmtId="0" fontId="25" fillId="6" borderId="3" xfId="0" applyFont="1" applyFill="1" applyBorder="1" applyAlignment="1">
      <alignment horizontal="center" vertical="center" wrapText="1"/>
    </xf>
    <xf numFmtId="0" fontId="25" fillId="6" borderId="21" xfId="0" applyFont="1" applyFill="1" applyBorder="1" applyAlignment="1">
      <alignment horizontal="center" vertical="center" wrapText="1"/>
    </xf>
    <xf numFmtId="0" fontId="25" fillId="6" borderId="2" xfId="0" applyFont="1" applyFill="1" applyBorder="1" applyAlignment="1">
      <alignment horizontal="center" vertical="center" wrapText="1"/>
    </xf>
    <xf numFmtId="0" fontId="25" fillId="6"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0" fillId="16" borderId="19" xfId="0" applyFill="1" applyBorder="1" applyAlignment="1">
      <alignment horizontal="center" vertical="center"/>
    </xf>
    <xf numFmtId="0" fontId="0" fillId="16" borderId="17" xfId="0" applyFill="1" applyBorder="1" applyAlignment="1">
      <alignment horizontal="center" vertical="center"/>
    </xf>
    <xf numFmtId="0" fontId="0" fillId="14" borderId="3" xfId="0" applyFill="1" applyBorder="1" applyAlignment="1">
      <alignment horizontal="center" vertical="center" wrapText="1"/>
    </xf>
    <xf numFmtId="0" fontId="0" fillId="14" borderId="21" xfId="0" applyFill="1" applyBorder="1" applyAlignment="1">
      <alignment horizontal="center" vertical="center" wrapText="1"/>
    </xf>
    <xf numFmtId="0" fontId="0" fillId="14" borderId="2" xfId="0" applyFill="1" applyBorder="1" applyAlignment="1">
      <alignment horizontal="center" vertical="center" wrapText="1"/>
    </xf>
    <xf numFmtId="0" fontId="0" fillId="15" borderId="23" xfId="0" applyFill="1" applyBorder="1" applyAlignment="1">
      <alignment horizontal="center" vertical="center" wrapText="1"/>
    </xf>
    <xf numFmtId="0" fontId="0" fillId="15" borderId="0" xfId="0" applyFill="1" applyAlignment="1">
      <alignment horizontal="center" vertical="center" wrapText="1"/>
    </xf>
    <xf numFmtId="0" fontId="0" fillId="16" borderId="22" xfId="0" applyFill="1" applyBorder="1" applyAlignment="1">
      <alignment horizontal="center" vertical="center"/>
    </xf>
    <xf numFmtId="0" fontId="0" fillId="16" borderId="25" xfId="0" applyFill="1" applyBorder="1" applyAlignment="1">
      <alignment horizontal="center" vertical="center"/>
    </xf>
    <xf numFmtId="0" fontId="0" fillId="16" borderId="26" xfId="0" applyFill="1" applyBorder="1" applyAlignment="1">
      <alignment horizontal="center" vertical="center"/>
    </xf>
    <xf numFmtId="0" fontId="0" fillId="16" borderId="18" xfId="0" applyFill="1" applyBorder="1" applyAlignment="1">
      <alignment horizontal="center" vertical="center"/>
    </xf>
    <xf numFmtId="0" fontId="0" fillId="16" borderId="24" xfId="0" applyFill="1" applyBorder="1" applyAlignment="1">
      <alignment horizontal="center" vertical="center"/>
    </xf>
    <xf numFmtId="0" fontId="0" fillId="16" borderId="28" xfId="0" applyFill="1" applyBorder="1" applyAlignment="1">
      <alignment horizontal="center" vertical="center"/>
    </xf>
    <xf numFmtId="0" fontId="0" fillId="10" borderId="1" xfId="0" applyFill="1" applyBorder="1" applyAlignment="1">
      <alignment horizontal="center"/>
    </xf>
    <xf numFmtId="0" fontId="0" fillId="0" borderId="1" xfId="0" applyBorder="1" applyAlignment="1">
      <alignment horizontal="center" vertical="center" wrapText="1"/>
    </xf>
    <xf numFmtId="0" fontId="13" fillId="8" borderId="0" xfId="0" applyFont="1" applyFill="1" applyAlignment="1">
      <alignment horizontal="center" vertical="center"/>
    </xf>
    <xf numFmtId="0" fontId="0" fillId="0" borderId="19" xfId="0"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8" xfId="0" applyFont="1" applyFill="1" applyBorder="1" applyAlignment="1">
      <alignment horizontal="center" vertical="center"/>
    </xf>
    <xf numFmtId="14" fontId="0" fillId="0" borderId="7" xfId="0" applyNumberFormat="1"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26" fillId="21" borderId="1" xfId="0" applyFont="1" applyFill="1" applyBorder="1" applyAlignment="1">
      <alignment horizontal="center" vertical="center" wrapText="1"/>
    </xf>
    <xf numFmtId="0" fontId="0" fillId="0" borderId="3" xfId="0" applyBorder="1" applyAlignment="1">
      <alignment horizontal="left" vertical="center" wrapText="1"/>
    </xf>
    <xf numFmtId="0" fontId="0" fillId="0" borderId="21" xfId="0" applyBorder="1" applyAlignment="1">
      <alignment horizontal="left" vertical="center" wrapText="1"/>
    </xf>
    <xf numFmtId="0" fontId="0" fillId="0" borderId="2" xfId="0" applyBorder="1" applyAlignment="1">
      <alignment horizontal="left" vertical="center" wrapText="1"/>
    </xf>
    <xf numFmtId="0" fontId="27" fillId="21" borderId="3" xfId="0" applyFont="1" applyFill="1" applyBorder="1" applyAlignment="1">
      <alignment horizontal="right" vertical="center"/>
    </xf>
    <xf numFmtId="0" fontId="27" fillId="21" borderId="21" xfId="0" applyFont="1" applyFill="1" applyBorder="1" applyAlignment="1">
      <alignment horizontal="right" vertical="center"/>
    </xf>
    <xf numFmtId="0" fontId="27" fillId="21" borderId="2" xfId="0" applyFont="1" applyFill="1" applyBorder="1" applyAlignment="1">
      <alignment horizontal="right" vertical="center"/>
    </xf>
    <xf numFmtId="0" fontId="27" fillId="21" borderId="1" xfId="0" applyFont="1" applyFill="1" applyBorder="1" applyAlignment="1">
      <alignment horizontal="left" vertical="center"/>
    </xf>
    <xf numFmtId="0" fontId="0" fillId="0" borderId="1" xfId="0" applyBorder="1" applyAlignment="1">
      <alignment horizontal="left" vertical="top" wrapText="1"/>
    </xf>
    <xf numFmtId="0" fontId="27" fillId="21" borderId="1" xfId="0" applyFont="1" applyFill="1" applyBorder="1" applyAlignment="1">
      <alignment horizontal="left" vertical="center" wrapText="1"/>
    </xf>
  </cellXfs>
  <cellStyles count="3">
    <cellStyle name="Good" xfId="1" builtinId="26"/>
    <cellStyle name="Normal" xfId="0" builtinId="0"/>
    <cellStyle name="Note" xfId="2" builtinId="1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9845-AB75-4CEE-9C10-52688A7389AD}">
  <dimension ref="A1:G17"/>
  <sheetViews>
    <sheetView workbookViewId="0">
      <selection activeCell="K24" sqref="K24"/>
    </sheetView>
  </sheetViews>
  <sheetFormatPr defaultRowHeight="15" x14ac:dyDescent="0.25"/>
  <cols>
    <col min="1" max="1" width="9.140625" style="1"/>
    <col min="2" max="2" width="23.7109375" style="1" bestFit="1" customWidth="1"/>
    <col min="3" max="3" width="9.140625" style="1"/>
    <col min="4" max="4" width="9.28515625" style="1" customWidth="1"/>
    <col min="5" max="5" width="20.42578125" style="1" customWidth="1"/>
    <col min="6" max="7" width="9.140625" style="1"/>
    <col min="8" max="8" width="11" style="1" bestFit="1" customWidth="1"/>
    <col min="9" max="9" width="10" style="1" bestFit="1" customWidth="1"/>
    <col min="10" max="10" width="11.42578125" style="1" bestFit="1" customWidth="1"/>
    <col min="11" max="16384" width="9.140625" style="1"/>
  </cols>
  <sheetData>
    <row r="1" spans="1:7" x14ac:dyDescent="0.25">
      <c r="A1" s="143" t="s">
        <v>0</v>
      </c>
      <c r="B1" s="143"/>
      <c r="C1" s="2"/>
      <c r="D1" s="143" t="s">
        <v>1</v>
      </c>
      <c r="E1" s="143"/>
      <c r="F1" s="2"/>
      <c r="G1" s="2"/>
    </row>
    <row r="2" spans="1:7" x14ac:dyDescent="0.25">
      <c r="A2" s="4" t="s">
        <v>2</v>
      </c>
      <c r="B2" s="4" t="s">
        <v>3</v>
      </c>
      <c r="D2" s="4" t="s">
        <v>2</v>
      </c>
      <c r="E2" s="4" t="s">
        <v>3</v>
      </c>
    </row>
    <row r="3" spans="1:7" x14ac:dyDescent="0.25">
      <c r="A3" s="5">
        <v>1</v>
      </c>
      <c r="B3" s="5" t="s">
        <v>4</v>
      </c>
      <c r="D3" s="5">
        <v>1</v>
      </c>
      <c r="E3" s="5" t="s">
        <v>5</v>
      </c>
    </row>
    <row r="4" spans="1:7" x14ac:dyDescent="0.25">
      <c r="A4" s="5">
        <v>2</v>
      </c>
      <c r="B4" s="5" t="s">
        <v>6</v>
      </c>
      <c r="D4" s="5">
        <v>2</v>
      </c>
      <c r="E4" s="5" t="s">
        <v>7</v>
      </c>
    </row>
    <row r="5" spans="1:7" x14ac:dyDescent="0.25">
      <c r="A5" s="5">
        <v>3</v>
      </c>
      <c r="B5" s="5" t="s">
        <v>8</v>
      </c>
      <c r="D5" s="5">
        <v>3</v>
      </c>
      <c r="E5" s="5" t="s">
        <v>9</v>
      </c>
    </row>
    <row r="6" spans="1:7" x14ac:dyDescent="0.25">
      <c r="A6" s="5">
        <v>4</v>
      </c>
      <c r="B6" s="5" t="s">
        <v>10</v>
      </c>
      <c r="D6" s="5">
        <v>4</v>
      </c>
      <c r="E6" s="5" t="s">
        <v>11</v>
      </c>
    </row>
    <row r="7" spans="1:7" x14ac:dyDescent="0.25">
      <c r="A7" s="5">
        <v>5</v>
      </c>
      <c r="B7" s="5" t="s">
        <v>12</v>
      </c>
      <c r="D7" s="5">
        <v>5</v>
      </c>
      <c r="E7" s="5" t="s">
        <v>13</v>
      </c>
    </row>
    <row r="8" spans="1:7" x14ac:dyDescent="0.25">
      <c r="A8" s="5">
        <v>6</v>
      </c>
      <c r="B8" s="5" t="s">
        <v>14</v>
      </c>
      <c r="D8" s="5">
        <v>6</v>
      </c>
      <c r="E8" s="5" t="s">
        <v>15</v>
      </c>
    </row>
    <row r="9" spans="1:7" x14ac:dyDescent="0.25">
      <c r="A9" s="5">
        <v>7</v>
      </c>
      <c r="B9" s="5" t="s">
        <v>16</v>
      </c>
      <c r="D9" s="5">
        <v>7</v>
      </c>
      <c r="E9" s="5" t="s">
        <v>17</v>
      </c>
    </row>
    <row r="10" spans="1:7" x14ac:dyDescent="0.25">
      <c r="A10" s="5">
        <v>8</v>
      </c>
      <c r="B10" s="5" t="s">
        <v>18</v>
      </c>
    </row>
    <row r="11" spans="1:7" x14ac:dyDescent="0.25">
      <c r="A11" s="5">
        <v>9</v>
      </c>
      <c r="B11" s="5" t="s">
        <v>19</v>
      </c>
    </row>
    <row r="12" spans="1:7" x14ac:dyDescent="0.25">
      <c r="A12" s="5">
        <v>10</v>
      </c>
      <c r="B12" s="5" t="s">
        <v>20</v>
      </c>
    </row>
    <row r="13" spans="1:7" x14ac:dyDescent="0.25">
      <c r="A13" s="5">
        <v>11</v>
      </c>
      <c r="B13" s="5" t="s">
        <v>21</v>
      </c>
    </row>
    <row r="14" spans="1:7" x14ac:dyDescent="0.25">
      <c r="A14" s="5">
        <v>12</v>
      </c>
      <c r="B14" s="5" t="s">
        <v>22</v>
      </c>
    </row>
    <row r="15" spans="1:7" x14ac:dyDescent="0.25">
      <c r="A15" s="5">
        <v>13</v>
      </c>
      <c r="B15" s="5" t="s">
        <v>23</v>
      </c>
    </row>
    <row r="16" spans="1:7" x14ac:dyDescent="0.25">
      <c r="A16" s="5">
        <v>14</v>
      </c>
      <c r="B16" s="5" t="s">
        <v>24</v>
      </c>
    </row>
    <row r="17" spans="1:2" x14ac:dyDescent="0.25">
      <c r="A17" s="5">
        <v>15</v>
      </c>
      <c r="B17" s="5" t="s">
        <v>25</v>
      </c>
    </row>
  </sheetData>
  <mergeCells count="2">
    <mergeCell ref="A1:B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BCBE-49FD-4863-B705-9CBF1B002201}">
  <dimension ref="A1:L10"/>
  <sheetViews>
    <sheetView workbookViewId="0">
      <selection activeCell="C29" sqref="C29"/>
    </sheetView>
  </sheetViews>
  <sheetFormatPr defaultRowHeight="15" x14ac:dyDescent="0.25"/>
  <cols>
    <col min="1" max="1" width="9.140625" style="2"/>
    <col min="2" max="2" width="23.7109375" style="2" bestFit="1" customWidth="1"/>
    <col min="3" max="3" width="9.7109375" style="2" customWidth="1"/>
    <col min="4" max="4" width="21.7109375" style="2" customWidth="1"/>
    <col min="5" max="5" width="15.140625" style="2" bestFit="1" customWidth="1"/>
    <col min="6" max="7" width="9.140625" style="2"/>
    <col min="8" max="8" width="11.42578125" style="2" bestFit="1" customWidth="1"/>
    <col min="9" max="9" width="9.140625" style="2"/>
    <col min="10" max="10" width="14" style="2" bestFit="1" customWidth="1"/>
    <col min="11" max="11" width="12.28515625" style="2" bestFit="1" customWidth="1"/>
    <col min="12" max="16384" width="9.140625" style="2"/>
  </cols>
  <sheetData>
    <row r="1" spans="1:12" x14ac:dyDescent="0.25">
      <c r="A1" s="143" t="s">
        <v>26</v>
      </c>
      <c r="B1" s="143"/>
      <c r="C1" s="143"/>
      <c r="D1" s="143"/>
      <c r="E1" s="143"/>
      <c r="F1" s="143"/>
      <c r="G1" s="143"/>
      <c r="H1" s="143"/>
    </row>
    <row r="2" spans="1:12" x14ac:dyDescent="0.25">
      <c r="A2" s="75" t="s">
        <v>27</v>
      </c>
      <c r="B2" s="75" t="s">
        <v>28</v>
      </c>
      <c r="C2" s="75" t="s">
        <v>29</v>
      </c>
      <c r="D2" s="75" t="s">
        <v>30</v>
      </c>
      <c r="E2" s="75" t="s">
        <v>31</v>
      </c>
      <c r="F2" s="75" t="s">
        <v>32</v>
      </c>
      <c r="G2" s="75" t="s">
        <v>33</v>
      </c>
      <c r="H2" s="75" t="s">
        <v>34</v>
      </c>
    </row>
    <row r="3" spans="1:12" x14ac:dyDescent="0.25">
      <c r="A3" s="3" t="s">
        <v>35</v>
      </c>
      <c r="B3" s="3" t="s">
        <v>36</v>
      </c>
      <c r="C3" s="144" t="s">
        <v>37</v>
      </c>
      <c r="D3" s="144"/>
      <c r="E3" s="3" t="s">
        <v>38</v>
      </c>
      <c r="F3" s="3" t="s">
        <v>39</v>
      </c>
      <c r="G3" s="3" t="s">
        <v>40</v>
      </c>
      <c r="H3" s="3" t="s">
        <v>39</v>
      </c>
    </row>
    <row r="4" spans="1:12" x14ac:dyDescent="0.25">
      <c r="A4" s="3"/>
      <c r="B4" s="3" t="s">
        <v>41</v>
      </c>
      <c r="C4" s="3"/>
      <c r="D4" s="3"/>
      <c r="E4" s="3"/>
      <c r="F4" s="3"/>
      <c r="G4" s="3"/>
      <c r="H4" s="3"/>
    </row>
    <row r="7" spans="1:12" x14ac:dyDescent="0.25">
      <c r="A7" s="143" t="s">
        <v>42</v>
      </c>
      <c r="B7" s="143"/>
      <c r="C7" s="143"/>
      <c r="D7" s="143"/>
      <c r="E7" s="143"/>
      <c r="F7" s="143"/>
      <c r="G7" s="143"/>
      <c r="H7" s="143"/>
      <c r="I7" s="143"/>
      <c r="J7" s="143"/>
      <c r="K7" s="143"/>
      <c r="L7" s="143"/>
    </row>
    <row r="8" spans="1:12" x14ac:dyDescent="0.25">
      <c r="A8" s="75" t="s">
        <v>27</v>
      </c>
      <c r="B8" s="75" t="s">
        <v>28</v>
      </c>
      <c r="C8" s="75" t="s">
        <v>29</v>
      </c>
      <c r="D8" s="75" t="s">
        <v>30</v>
      </c>
      <c r="E8" s="75" t="s">
        <v>31</v>
      </c>
      <c r="F8" s="75" t="s">
        <v>43</v>
      </c>
      <c r="G8" s="75" t="s">
        <v>44</v>
      </c>
      <c r="H8" s="75" t="s">
        <v>45</v>
      </c>
      <c r="I8" s="75" t="s">
        <v>46</v>
      </c>
      <c r="J8" s="75" t="s">
        <v>47</v>
      </c>
      <c r="K8" s="75" t="s">
        <v>48</v>
      </c>
      <c r="L8" s="75" t="s">
        <v>33</v>
      </c>
    </row>
    <row r="9" spans="1:12" x14ac:dyDescent="0.25">
      <c r="A9" s="3" t="s">
        <v>35</v>
      </c>
      <c r="B9" s="3" t="s">
        <v>36</v>
      </c>
      <c r="C9" s="144" t="s">
        <v>37</v>
      </c>
      <c r="D9" s="144"/>
      <c r="E9" s="3"/>
      <c r="F9" s="3"/>
      <c r="G9" s="3"/>
      <c r="H9" s="3"/>
      <c r="I9" s="3"/>
      <c r="J9" s="3"/>
      <c r="K9" s="3"/>
      <c r="L9" s="3"/>
    </row>
    <row r="10" spans="1:12" x14ac:dyDescent="0.25">
      <c r="A10" s="3"/>
      <c r="B10" s="3" t="s">
        <v>41</v>
      </c>
      <c r="C10" s="3"/>
      <c r="D10" s="3"/>
      <c r="E10" s="3"/>
      <c r="F10" s="3"/>
      <c r="G10" s="3"/>
      <c r="H10" s="3"/>
      <c r="I10" s="3"/>
      <c r="J10" s="3"/>
      <c r="K10" s="3"/>
      <c r="L10" s="3"/>
    </row>
  </sheetData>
  <mergeCells count="4">
    <mergeCell ref="A1:H1"/>
    <mergeCell ref="C3:D3"/>
    <mergeCell ref="A7:L7"/>
    <mergeCell ref="C9:D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DBC55-7FEA-4D2F-B803-830EC9C0FC87}">
  <dimension ref="A1:AD85"/>
  <sheetViews>
    <sheetView topLeftCell="A79" workbookViewId="0">
      <selection activeCell="C10" sqref="C10"/>
    </sheetView>
  </sheetViews>
  <sheetFormatPr defaultRowHeight="15" x14ac:dyDescent="0.25"/>
  <cols>
    <col min="1" max="1" width="5.28515625" style="6" customWidth="1"/>
    <col min="2" max="2" width="17" style="6" customWidth="1"/>
    <col min="3" max="3" width="29.85546875" style="6" customWidth="1"/>
    <col min="4" max="4" width="58.7109375" style="11" bestFit="1" customWidth="1"/>
    <col min="5" max="6" width="5" style="6" bestFit="1" customWidth="1"/>
    <col min="7" max="8" width="6" style="6" bestFit="1" customWidth="1"/>
    <col min="9" max="9" width="5.5703125" style="6" bestFit="1" customWidth="1"/>
    <col min="10" max="10" width="63.140625" style="10" bestFit="1" customWidth="1"/>
    <col min="11" max="11" width="5" style="6" bestFit="1" customWidth="1"/>
    <col min="12" max="12" width="15" style="6" bestFit="1" customWidth="1"/>
    <col min="13" max="13" width="55.7109375" style="6" customWidth="1"/>
    <col min="14" max="14" width="47.42578125" style="2" bestFit="1" customWidth="1"/>
    <col min="15" max="15" width="15.7109375" style="6" customWidth="1"/>
    <col min="16" max="16" width="6.42578125" style="2" bestFit="1" customWidth="1"/>
    <col min="17" max="17" width="45.5703125" style="6" bestFit="1" customWidth="1"/>
    <col min="18" max="20" width="5" style="6" bestFit="1" customWidth="1"/>
    <col min="21" max="21" width="6" style="6" customWidth="1"/>
    <col min="22" max="22" width="5.5703125" style="6" bestFit="1" customWidth="1"/>
    <col min="23" max="23" width="76.85546875" style="6" bestFit="1" customWidth="1"/>
    <col min="24" max="24" width="5" style="6" bestFit="1" customWidth="1"/>
    <col min="25" max="25" width="11.42578125" style="6" bestFit="1" customWidth="1"/>
    <col min="26" max="26" width="76.28515625" style="6" customWidth="1"/>
    <col min="27" max="27" width="66.5703125" style="6" customWidth="1"/>
    <col min="28" max="28" width="10.42578125" style="6" bestFit="1" customWidth="1"/>
    <col min="29" max="16384" width="9.140625" style="6"/>
  </cols>
  <sheetData>
    <row r="1" spans="1:28" ht="35.1" customHeight="1" x14ac:dyDescent="0.25">
      <c r="A1" s="15"/>
      <c r="B1" s="16" t="s">
        <v>49</v>
      </c>
      <c r="C1" s="16" t="s">
        <v>50</v>
      </c>
      <c r="D1" s="20" t="s">
        <v>51</v>
      </c>
      <c r="E1" s="17" t="s">
        <v>27</v>
      </c>
      <c r="F1" s="17" t="s">
        <v>28</v>
      </c>
      <c r="G1" s="17" t="s">
        <v>29</v>
      </c>
      <c r="H1" s="17" t="s">
        <v>30</v>
      </c>
      <c r="I1" s="17" t="s">
        <v>31</v>
      </c>
      <c r="J1" s="17" t="s">
        <v>32</v>
      </c>
      <c r="K1" s="17" t="s">
        <v>33</v>
      </c>
      <c r="L1" s="17" t="s">
        <v>34</v>
      </c>
      <c r="M1" s="17" t="s">
        <v>52</v>
      </c>
      <c r="N1" s="16" t="s">
        <v>53</v>
      </c>
      <c r="P1" s="17" t="s">
        <v>2</v>
      </c>
      <c r="Q1" s="17"/>
      <c r="R1" s="17" t="s">
        <v>27</v>
      </c>
      <c r="S1" s="17" t="s">
        <v>28</v>
      </c>
      <c r="T1" s="17" t="s">
        <v>29</v>
      </c>
      <c r="U1" s="17" t="s">
        <v>30</v>
      </c>
      <c r="V1" s="17" t="s">
        <v>31</v>
      </c>
      <c r="W1" s="17" t="s">
        <v>32</v>
      </c>
      <c r="X1" s="17" t="s">
        <v>33</v>
      </c>
      <c r="Y1" s="17" t="s">
        <v>34</v>
      </c>
      <c r="Z1" s="17" t="s">
        <v>52</v>
      </c>
      <c r="AA1" s="17" t="s">
        <v>54</v>
      </c>
      <c r="AB1" s="81">
        <v>45251</v>
      </c>
    </row>
    <row r="2" spans="1:28" ht="35.1" customHeight="1" x14ac:dyDescent="0.25">
      <c r="A2" s="3">
        <v>1</v>
      </c>
      <c r="B2" s="82" t="s">
        <v>55</v>
      </c>
      <c r="C2" s="82">
        <v>105</v>
      </c>
      <c r="D2" s="8" t="s">
        <v>56</v>
      </c>
      <c r="E2" s="3" t="s">
        <v>35</v>
      </c>
      <c r="F2" s="3" t="s">
        <v>40</v>
      </c>
      <c r="G2" s="3" t="s">
        <v>57</v>
      </c>
      <c r="H2" s="3" t="s">
        <v>57</v>
      </c>
      <c r="I2" s="18" t="s">
        <v>58</v>
      </c>
      <c r="J2" s="12" t="s">
        <v>59</v>
      </c>
      <c r="K2" s="3" t="s">
        <v>40</v>
      </c>
      <c r="L2" s="12" t="s">
        <v>59</v>
      </c>
      <c r="M2" s="13" t="s">
        <v>59</v>
      </c>
      <c r="N2" s="9" t="s">
        <v>60</v>
      </c>
      <c r="P2" s="3">
        <v>1</v>
      </c>
      <c r="Q2" s="8" t="str">
        <f t="shared" ref="Q2:S10" si="0">D2</f>
        <v>Open The Shut Of Valve</v>
      </c>
      <c r="R2" s="3" t="str">
        <f t="shared" si="0"/>
        <v>0x02</v>
      </c>
      <c r="S2" s="3" t="str">
        <f t="shared" si="0"/>
        <v>0x03</v>
      </c>
      <c r="T2" s="3" t="s">
        <v>57</v>
      </c>
      <c r="U2" s="3" t="s">
        <v>57</v>
      </c>
      <c r="V2" s="18" t="str">
        <f t="shared" ref="V2:V10" si="1">I2</f>
        <v>0x05</v>
      </c>
      <c r="W2" s="8" t="s">
        <v>61</v>
      </c>
      <c r="X2" s="3" t="s">
        <v>40</v>
      </c>
      <c r="Y2" s="12" t="s">
        <v>59</v>
      </c>
      <c r="Z2" s="8" t="s">
        <v>62</v>
      </c>
      <c r="AA2" s="7" t="s">
        <v>63</v>
      </c>
    </row>
    <row r="3" spans="1:28" ht="35.1" customHeight="1" x14ac:dyDescent="0.25">
      <c r="A3" s="3">
        <v>2</v>
      </c>
      <c r="B3" s="82" t="s">
        <v>55</v>
      </c>
      <c r="C3" s="82">
        <v>105</v>
      </c>
      <c r="D3" s="8" t="s">
        <v>64</v>
      </c>
      <c r="E3" s="3" t="s">
        <v>35</v>
      </c>
      <c r="F3" s="3" t="s">
        <v>40</v>
      </c>
      <c r="G3" s="3" t="s">
        <v>57</v>
      </c>
      <c r="H3" s="3" t="s">
        <v>57</v>
      </c>
      <c r="I3" s="18" t="s">
        <v>65</v>
      </c>
      <c r="J3" s="12" t="s">
        <v>59</v>
      </c>
      <c r="K3" s="3" t="s">
        <v>40</v>
      </c>
      <c r="L3" s="12" t="s">
        <v>59</v>
      </c>
      <c r="M3" s="13" t="s">
        <v>59</v>
      </c>
      <c r="N3" s="9" t="s">
        <v>66</v>
      </c>
      <c r="P3" s="3">
        <v>2</v>
      </c>
      <c r="Q3" s="8" t="str">
        <f t="shared" si="0"/>
        <v>Close The Shut Of Valve</v>
      </c>
      <c r="R3" s="3" t="str">
        <f t="shared" si="0"/>
        <v>0x02</v>
      </c>
      <c r="S3" s="3" t="str">
        <f t="shared" si="0"/>
        <v>0x03</v>
      </c>
      <c r="T3" s="3" t="s">
        <v>57</v>
      </c>
      <c r="U3" s="3" t="s">
        <v>57</v>
      </c>
      <c r="V3" s="18" t="str">
        <f t="shared" si="1"/>
        <v>0x06</v>
      </c>
      <c r="W3" s="8" t="s">
        <v>61</v>
      </c>
      <c r="X3" s="3" t="s">
        <v>40</v>
      </c>
      <c r="Y3" s="12" t="s">
        <v>59</v>
      </c>
      <c r="Z3" s="8" t="s">
        <v>62</v>
      </c>
      <c r="AA3" s="7" t="s">
        <v>63</v>
      </c>
    </row>
    <row r="4" spans="1:28" ht="45" x14ac:dyDescent="0.25">
      <c r="A4" s="3">
        <v>3</v>
      </c>
      <c r="B4" s="82" t="s">
        <v>55</v>
      </c>
      <c r="C4" s="82">
        <v>90</v>
      </c>
      <c r="D4" s="8" t="s">
        <v>67</v>
      </c>
      <c r="E4" s="3" t="s">
        <v>35</v>
      </c>
      <c r="F4" s="3" t="s">
        <v>40</v>
      </c>
      <c r="G4" s="3" t="s">
        <v>57</v>
      </c>
      <c r="H4" s="3" t="s">
        <v>57</v>
      </c>
      <c r="I4" s="18" t="s">
        <v>68</v>
      </c>
      <c r="J4" s="12" t="s">
        <v>59</v>
      </c>
      <c r="K4" s="3" t="s">
        <v>40</v>
      </c>
      <c r="L4" s="12" t="s">
        <v>59</v>
      </c>
      <c r="M4" s="13" t="s">
        <v>59</v>
      </c>
      <c r="N4" s="9" t="s">
        <v>69</v>
      </c>
      <c r="P4" s="3">
        <v>3</v>
      </c>
      <c r="Q4" s="8" t="str">
        <f t="shared" si="0"/>
        <v>Get SOV Status (Stored)</v>
      </c>
      <c r="R4" s="3" t="str">
        <f t="shared" si="0"/>
        <v>0x02</v>
      </c>
      <c r="S4" s="3" t="str">
        <f t="shared" si="0"/>
        <v>0x03</v>
      </c>
      <c r="T4" s="3" t="s">
        <v>57</v>
      </c>
      <c r="U4" s="3" t="s">
        <v>70</v>
      </c>
      <c r="V4" s="18" t="str">
        <f t="shared" si="1"/>
        <v>0x07</v>
      </c>
      <c r="W4" s="8" t="s">
        <v>71</v>
      </c>
      <c r="X4" s="3" t="s">
        <v>40</v>
      </c>
      <c r="Y4" s="12" t="s">
        <v>59</v>
      </c>
      <c r="Z4" s="9" t="s">
        <v>72</v>
      </c>
      <c r="AA4" s="12" t="s">
        <v>59</v>
      </c>
    </row>
    <row r="5" spans="1:28" ht="135" x14ac:dyDescent="0.25">
      <c r="A5" s="3">
        <v>4</v>
      </c>
      <c r="B5" s="82" t="s">
        <v>55</v>
      </c>
      <c r="C5" s="82">
        <v>90</v>
      </c>
      <c r="D5" s="8" t="s">
        <v>73</v>
      </c>
      <c r="E5" s="3" t="s">
        <v>35</v>
      </c>
      <c r="F5" s="3" t="s">
        <v>40</v>
      </c>
      <c r="G5" s="3" t="s">
        <v>57</v>
      </c>
      <c r="H5" s="3" t="s">
        <v>57</v>
      </c>
      <c r="I5" s="18" t="s">
        <v>74</v>
      </c>
      <c r="J5" s="12" t="s">
        <v>59</v>
      </c>
      <c r="K5" s="3" t="s">
        <v>40</v>
      </c>
      <c r="L5" s="12" t="s">
        <v>59</v>
      </c>
      <c r="M5" s="13" t="s">
        <v>59</v>
      </c>
      <c r="N5" s="9" t="s">
        <v>75</v>
      </c>
      <c r="P5" s="3">
        <v>4</v>
      </c>
      <c r="Q5" s="8" t="str">
        <f t="shared" si="0"/>
        <v>Get Tamper Status</v>
      </c>
      <c r="R5" s="3" t="str">
        <f t="shared" si="0"/>
        <v>0x02</v>
      </c>
      <c r="S5" s="3" t="str">
        <f t="shared" si="0"/>
        <v>0x03</v>
      </c>
      <c r="T5" s="3" t="s">
        <v>57</v>
      </c>
      <c r="U5" s="3" t="s">
        <v>76</v>
      </c>
      <c r="V5" s="18" t="str">
        <f t="shared" si="1"/>
        <v>0x1A</v>
      </c>
      <c r="W5" s="8" t="s">
        <v>77</v>
      </c>
      <c r="X5" s="3" t="s">
        <v>40</v>
      </c>
      <c r="Y5" s="12" t="s">
        <v>59</v>
      </c>
      <c r="Z5" s="9" t="s">
        <v>78</v>
      </c>
      <c r="AA5" s="12" t="s">
        <v>59</v>
      </c>
    </row>
    <row r="6" spans="1:28" ht="35.1" customHeight="1" x14ac:dyDescent="0.25">
      <c r="A6" s="3">
        <v>5</v>
      </c>
      <c r="B6" s="82" t="s">
        <v>55</v>
      </c>
      <c r="C6" s="82">
        <v>90</v>
      </c>
      <c r="D6" s="8" t="s">
        <v>79</v>
      </c>
      <c r="E6" s="3" t="s">
        <v>35</v>
      </c>
      <c r="F6" s="3" t="s">
        <v>40</v>
      </c>
      <c r="G6" s="3" t="s">
        <v>57</v>
      </c>
      <c r="H6" s="3" t="s">
        <v>57</v>
      </c>
      <c r="I6" s="18" t="s">
        <v>80</v>
      </c>
      <c r="J6" s="12" t="s">
        <v>59</v>
      </c>
      <c r="K6" s="3" t="s">
        <v>40</v>
      </c>
      <c r="L6" s="12" t="s">
        <v>59</v>
      </c>
      <c r="M6" s="13" t="s">
        <v>59</v>
      </c>
      <c r="N6" s="9" t="s">
        <v>81</v>
      </c>
      <c r="P6" s="3">
        <v>5</v>
      </c>
      <c r="Q6" s="8" t="str">
        <f t="shared" si="0"/>
        <v>Get Volume (RAM)</v>
      </c>
      <c r="R6" s="3" t="str">
        <f t="shared" si="0"/>
        <v>0x02</v>
      </c>
      <c r="S6" s="3" t="str">
        <f t="shared" si="0"/>
        <v>0x03</v>
      </c>
      <c r="T6" s="3" t="s">
        <v>57</v>
      </c>
      <c r="U6" s="3" t="s">
        <v>82</v>
      </c>
      <c r="V6" s="18" t="str">
        <f t="shared" si="1"/>
        <v>0x1B</v>
      </c>
      <c r="W6" s="8" t="s">
        <v>83</v>
      </c>
      <c r="X6" s="3" t="s">
        <v>40</v>
      </c>
      <c r="Y6" s="12" t="s">
        <v>59</v>
      </c>
      <c r="Z6" s="8" t="s">
        <v>84</v>
      </c>
      <c r="AA6" s="12" t="s">
        <v>59</v>
      </c>
    </row>
    <row r="7" spans="1:28" ht="35.1" customHeight="1" x14ac:dyDescent="0.25">
      <c r="A7" s="3">
        <v>6</v>
      </c>
      <c r="B7" s="82" t="s">
        <v>55</v>
      </c>
      <c r="C7" s="82">
        <v>90</v>
      </c>
      <c r="D7" s="8" t="s">
        <v>85</v>
      </c>
      <c r="E7" s="3" t="s">
        <v>35</v>
      </c>
      <c r="F7" s="3" t="s">
        <v>40</v>
      </c>
      <c r="G7" s="3" t="s">
        <v>57</v>
      </c>
      <c r="H7" s="3" t="s">
        <v>57</v>
      </c>
      <c r="I7" s="18" t="s">
        <v>86</v>
      </c>
      <c r="J7" s="12" t="s">
        <v>59</v>
      </c>
      <c r="K7" s="3" t="s">
        <v>40</v>
      </c>
      <c r="L7" s="12" t="s">
        <v>59</v>
      </c>
      <c r="M7" s="13" t="s">
        <v>59</v>
      </c>
      <c r="N7" s="9" t="s">
        <v>87</v>
      </c>
      <c r="P7" s="3">
        <v>6</v>
      </c>
      <c r="Q7" s="8" t="str">
        <f t="shared" si="0"/>
        <v>Get Gas Count (Hall Sensor Pulses)</v>
      </c>
      <c r="R7" s="3" t="str">
        <f t="shared" si="0"/>
        <v>0x02</v>
      </c>
      <c r="S7" s="3" t="str">
        <f t="shared" si="0"/>
        <v>0x03</v>
      </c>
      <c r="T7" s="3" t="s">
        <v>57</v>
      </c>
      <c r="U7" s="3" t="s">
        <v>82</v>
      </c>
      <c r="V7" s="18" t="str">
        <f t="shared" si="1"/>
        <v>0x1C</v>
      </c>
      <c r="W7" s="8" t="s">
        <v>88</v>
      </c>
      <c r="X7" s="3" t="s">
        <v>40</v>
      </c>
      <c r="Y7" s="12" t="s">
        <v>59</v>
      </c>
      <c r="Z7" s="8" t="s">
        <v>89</v>
      </c>
      <c r="AA7" s="12" t="s">
        <v>59</v>
      </c>
    </row>
    <row r="8" spans="1:28" ht="90" x14ac:dyDescent="0.25">
      <c r="A8" s="3">
        <v>7</v>
      </c>
      <c r="B8" s="82" t="s">
        <v>55</v>
      </c>
      <c r="C8" s="82">
        <v>90</v>
      </c>
      <c r="D8" s="8" t="s">
        <v>90</v>
      </c>
      <c r="E8" s="3" t="s">
        <v>35</v>
      </c>
      <c r="F8" s="3" t="s">
        <v>40</v>
      </c>
      <c r="G8" s="3" t="s">
        <v>57</v>
      </c>
      <c r="H8" s="3" t="s">
        <v>57</v>
      </c>
      <c r="I8" s="18" t="s">
        <v>91</v>
      </c>
      <c r="J8" s="12" t="s">
        <v>59</v>
      </c>
      <c r="K8" s="3" t="s">
        <v>40</v>
      </c>
      <c r="L8" s="12" t="s">
        <v>59</v>
      </c>
      <c r="M8" s="13" t="s">
        <v>59</v>
      </c>
      <c r="N8" s="9" t="s">
        <v>92</v>
      </c>
      <c r="P8" s="3">
        <v>7</v>
      </c>
      <c r="Q8" s="8" t="str">
        <f t="shared" si="0"/>
        <v xml:space="preserve">Read RTC </v>
      </c>
      <c r="R8" s="3" t="str">
        <f t="shared" si="0"/>
        <v>0x02</v>
      </c>
      <c r="S8" s="3" t="str">
        <f t="shared" si="0"/>
        <v>0x03</v>
      </c>
      <c r="T8" s="3" t="s">
        <v>57</v>
      </c>
      <c r="U8" s="3" t="s">
        <v>93</v>
      </c>
      <c r="V8" s="18" t="str">
        <f t="shared" si="1"/>
        <v>0x1D</v>
      </c>
      <c r="W8" s="8" t="s">
        <v>94</v>
      </c>
      <c r="X8" s="3" t="s">
        <v>40</v>
      </c>
      <c r="Y8" s="12" t="s">
        <v>59</v>
      </c>
      <c r="Z8" s="9" t="s">
        <v>95</v>
      </c>
      <c r="AA8" s="12" t="s">
        <v>59</v>
      </c>
    </row>
    <row r="9" spans="1:28" ht="35.1" customHeight="1" x14ac:dyDescent="0.25">
      <c r="A9" s="3">
        <v>8</v>
      </c>
      <c r="B9" s="19" t="s">
        <v>96</v>
      </c>
      <c r="C9" s="19"/>
      <c r="D9" s="8" t="s">
        <v>97</v>
      </c>
      <c r="E9" s="3" t="s">
        <v>35</v>
      </c>
      <c r="F9" s="3" t="s">
        <v>40</v>
      </c>
      <c r="G9" s="3" t="s">
        <v>57</v>
      </c>
      <c r="H9" s="3" t="s">
        <v>57</v>
      </c>
      <c r="I9" s="18" t="s">
        <v>98</v>
      </c>
      <c r="J9" s="12" t="s">
        <v>59</v>
      </c>
      <c r="K9" s="3" t="s">
        <v>40</v>
      </c>
      <c r="L9" s="12" t="s">
        <v>59</v>
      </c>
      <c r="M9" s="13" t="s">
        <v>59</v>
      </c>
      <c r="N9" s="9" t="s">
        <v>99</v>
      </c>
      <c r="P9" s="3">
        <v>8</v>
      </c>
      <c r="Q9" s="8" t="str">
        <f t="shared" si="0"/>
        <v>Reset The Shut Of Valve</v>
      </c>
      <c r="R9" s="3" t="str">
        <f t="shared" si="0"/>
        <v>0x02</v>
      </c>
      <c r="S9" s="3" t="str">
        <f t="shared" si="0"/>
        <v>0x03</v>
      </c>
      <c r="T9" s="3" t="s">
        <v>57</v>
      </c>
      <c r="U9" s="3" t="s">
        <v>57</v>
      </c>
      <c r="V9" s="18" t="str">
        <f t="shared" si="1"/>
        <v>0x20</v>
      </c>
      <c r="W9" s="8" t="s">
        <v>61</v>
      </c>
      <c r="X9" s="3" t="s">
        <v>40</v>
      </c>
      <c r="Y9" s="12" t="s">
        <v>59</v>
      </c>
      <c r="Z9" s="8" t="s">
        <v>62</v>
      </c>
      <c r="AA9" s="7" t="s">
        <v>63</v>
      </c>
    </row>
    <row r="10" spans="1:28" ht="120" x14ac:dyDescent="0.25">
      <c r="A10" s="3">
        <v>9</v>
      </c>
      <c r="B10" s="19" t="s">
        <v>96</v>
      </c>
      <c r="C10" s="19"/>
      <c r="D10" s="8" t="s">
        <v>100</v>
      </c>
      <c r="E10" s="3" t="s">
        <v>35</v>
      </c>
      <c r="F10" s="3" t="s">
        <v>40</v>
      </c>
      <c r="G10" s="3" t="s">
        <v>57</v>
      </c>
      <c r="H10" s="3" t="s">
        <v>101</v>
      </c>
      <c r="I10" s="75" t="s">
        <v>102</v>
      </c>
      <c r="J10" s="13" t="s">
        <v>103</v>
      </c>
      <c r="K10" s="3" t="s">
        <v>40</v>
      </c>
      <c r="L10" s="12" t="s">
        <v>59</v>
      </c>
      <c r="M10" s="13" t="s">
        <v>104</v>
      </c>
      <c r="N10" s="9" t="s">
        <v>105</v>
      </c>
      <c r="P10" s="3">
        <v>9</v>
      </c>
      <c r="Q10" s="8" t="str">
        <f t="shared" si="0"/>
        <v>Set meteorological Calibration Constants</v>
      </c>
      <c r="R10" s="3" t="str">
        <f t="shared" si="0"/>
        <v>0x02</v>
      </c>
      <c r="S10" s="3" t="str">
        <f t="shared" si="0"/>
        <v>0x03</v>
      </c>
      <c r="T10" s="3" t="s">
        <v>57</v>
      </c>
      <c r="U10" s="3" t="s">
        <v>57</v>
      </c>
      <c r="V10" s="18" t="str">
        <f t="shared" si="1"/>
        <v>0x21</v>
      </c>
      <c r="W10" s="8" t="s">
        <v>106</v>
      </c>
      <c r="X10" s="3" t="s">
        <v>40</v>
      </c>
      <c r="Y10" s="12" t="s">
        <v>59</v>
      </c>
      <c r="Z10" s="12" t="s">
        <v>59</v>
      </c>
      <c r="AA10" s="12" t="s">
        <v>59</v>
      </c>
    </row>
    <row r="11" spans="1:28" ht="285" x14ac:dyDescent="0.25">
      <c r="A11" s="3">
        <v>10</v>
      </c>
      <c r="B11" s="19" t="s">
        <v>96</v>
      </c>
      <c r="C11" s="19"/>
      <c r="D11" s="8" t="s">
        <v>107</v>
      </c>
      <c r="E11" s="3" t="s">
        <v>35</v>
      </c>
      <c r="F11" s="3" t="s">
        <v>40</v>
      </c>
      <c r="G11" s="3" t="s">
        <v>57</v>
      </c>
      <c r="H11" s="3" t="s">
        <v>101</v>
      </c>
      <c r="I11" s="75" t="s">
        <v>108</v>
      </c>
      <c r="J11" s="12" t="s">
        <v>59</v>
      </c>
      <c r="K11" s="3" t="s">
        <v>40</v>
      </c>
      <c r="L11" s="12" t="s">
        <v>59</v>
      </c>
      <c r="M11" s="12" t="s">
        <v>59</v>
      </c>
      <c r="N11" s="9" t="s">
        <v>109</v>
      </c>
      <c r="P11" s="3">
        <v>10</v>
      </c>
      <c r="Q11" s="8" t="s">
        <v>107</v>
      </c>
      <c r="R11" s="3" t="s">
        <v>35</v>
      </c>
      <c r="S11" s="3" t="s">
        <v>40</v>
      </c>
      <c r="T11" s="3" t="s">
        <v>57</v>
      </c>
      <c r="U11" s="3" t="s">
        <v>110</v>
      </c>
      <c r="V11" s="18" t="s">
        <v>108</v>
      </c>
      <c r="W11" s="13" t="s">
        <v>111</v>
      </c>
      <c r="X11" s="3" t="s">
        <v>40</v>
      </c>
      <c r="Y11" s="12" t="s">
        <v>59</v>
      </c>
      <c r="Z11" s="13" t="s">
        <v>112</v>
      </c>
      <c r="AA11" s="12" t="s">
        <v>59</v>
      </c>
    </row>
    <row r="12" spans="1:28" ht="90" x14ac:dyDescent="0.25">
      <c r="A12" s="3">
        <v>11</v>
      </c>
      <c r="B12" s="19" t="s">
        <v>96</v>
      </c>
      <c r="C12" s="19"/>
      <c r="D12" s="8" t="s">
        <v>113</v>
      </c>
      <c r="E12" s="3" t="s">
        <v>35</v>
      </c>
      <c r="F12" s="3" t="s">
        <v>40</v>
      </c>
      <c r="G12" s="3" t="s">
        <v>57</v>
      </c>
      <c r="H12" s="3" t="s">
        <v>65</v>
      </c>
      <c r="I12" s="18" t="s">
        <v>114</v>
      </c>
      <c r="J12" s="13" t="s">
        <v>115</v>
      </c>
      <c r="K12" s="3" t="s">
        <v>40</v>
      </c>
      <c r="L12" s="12" t="s">
        <v>59</v>
      </c>
      <c r="M12" s="12" t="s">
        <v>59</v>
      </c>
      <c r="N12" s="9" t="s">
        <v>116</v>
      </c>
      <c r="P12" s="3">
        <v>11</v>
      </c>
      <c r="Q12" s="8" t="str">
        <f>D12</f>
        <v>Set RTC Value</v>
      </c>
      <c r="R12" s="3" t="str">
        <f>E12</f>
        <v>0x02</v>
      </c>
      <c r="S12" s="3" t="str">
        <f>F12</f>
        <v>0x03</v>
      </c>
      <c r="T12" s="3" t="s">
        <v>57</v>
      </c>
      <c r="U12" s="3" t="s">
        <v>93</v>
      </c>
      <c r="V12" s="18" t="str">
        <f>I12</f>
        <v>0x23</v>
      </c>
      <c r="W12" s="8" t="s">
        <v>117</v>
      </c>
      <c r="X12" s="3" t="s">
        <v>40</v>
      </c>
      <c r="Y12" s="12" t="s">
        <v>59</v>
      </c>
      <c r="Z12" s="12" t="s">
        <v>59</v>
      </c>
      <c r="AA12" s="12" t="s">
        <v>59</v>
      </c>
    </row>
    <row r="13" spans="1:28" ht="45" x14ac:dyDescent="0.25">
      <c r="A13" s="3">
        <v>12</v>
      </c>
      <c r="B13" s="19" t="s">
        <v>96</v>
      </c>
      <c r="C13" s="19"/>
      <c r="D13" s="8" t="s">
        <v>118</v>
      </c>
      <c r="E13" s="3" t="s">
        <v>35</v>
      </c>
      <c r="F13" s="3" t="s">
        <v>40</v>
      </c>
      <c r="G13" s="3" t="s">
        <v>57</v>
      </c>
      <c r="H13" s="3" t="s">
        <v>57</v>
      </c>
      <c r="I13" s="18" t="s">
        <v>110</v>
      </c>
      <c r="J13" s="12" t="s">
        <v>59</v>
      </c>
      <c r="K13" s="3" t="s">
        <v>40</v>
      </c>
      <c r="L13" s="12" t="s">
        <v>59</v>
      </c>
      <c r="M13" s="12" t="s">
        <v>59</v>
      </c>
      <c r="N13" s="9" t="s">
        <v>119</v>
      </c>
      <c r="P13" s="3">
        <v>12</v>
      </c>
      <c r="Q13" s="8" t="s">
        <v>118</v>
      </c>
      <c r="R13" s="3" t="s">
        <v>35</v>
      </c>
      <c r="S13" s="3" t="s">
        <v>40</v>
      </c>
      <c r="T13" s="83" t="s">
        <v>57</v>
      </c>
      <c r="U13" s="83" t="s">
        <v>57</v>
      </c>
      <c r="V13" s="18" t="s">
        <v>110</v>
      </c>
      <c r="W13" s="13" t="s">
        <v>120</v>
      </c>
      <c r="X13" s="3" t="s">
        <v>40</v>
      </c>
      <c r="Y13" s="12" t="s">
        <v>59</v>
      </c>
      <c r="Z13" s="13" t="s">
        <v>121</v>
      </c>
      <c r="AA13" s="12" t="s">
        <v>59</v>
      </c>
    </row>
    <row r="14" spans="1:28" ht="45" x14ac:dyDescent="0.25">
      <c r="A14" s="3">
        <v>13</v>
      </c>
      <c r="B14" s="19" t="s">
        <v>96</v>
      </c>
      <c r="C14" s="19"/>
      <c r="D14" s="8" t="s">
        <v>122</v>
      </c>
      <c r="E14" s="3" t="s">
        <v>35</v>
      </c>
      <c r="F14" s="3" t="s">
        <v>40</v>
      </c>
      <c r="G14" s="3" t="s">
        <v>57</v>
      </c>
      <c r="H14" s="3" t="s">
        <v>57</v>
      </c>
      <c r="I14" s="18" t="s">
        <v>123</v>
      </c>
      <c r="J14" s="84" t="s">
        <v>124</v>
      </c>
      <c r="K14" s="3" t="s">
        <v>40</v>
      </c>
      <c r="L14" s="12" t="s">
        <v>59</v>
      </c>
      <c r="M14" s="13" t="s">
        <v>125</v>
      </c>
      <c r="N14" s="9" t="s">
        <v>126</v>
      </c>
      <c r="P14" s="3">
        <v>13</v>
      </c>
      <c r="Q14" s="8" t="s">
        <v>122</v>
      </c>
      <c r="R14" s="3" t="s">
        <v>35</v>
      </c>
      <c r="S14" s="3" t="s">
        <v>40</v>
      </c>
      <c r="T14" s="83" t="s">
        <v>57</v>
      </c>
      <c r="U14" s="85" t="s">
        <v>127</v>
      </c>
      <c r="V14" s="18" t="s">
        <v>123</v>
      </c>
      <c r="W14" s="13" t="s">
        <v>128</v>
      </c>
      <c r="X14" s="3" t="s">
        <v>40</v>
      </c>
      <c r="Y14" s="12" t="s">
        <v>59</v>
      </c>
      <c r="Z14" s="13" t="s">
        <v>129</v>
      </c>
      <c r="AA14" s="7" t="s">
        <v>130</v>
      </c>
    </row>
    <row r="15" spans="1:28" ht="30" x14ac:dyDescent="0.25">
      <c r="A15" s="3">
        <v>14</v>
      </c>
      <c r="B15" s="19" t="s">
        <v>96</v>
      </c>
      <c r="C15" s="19"/>
      <c r="D15" s="8" t="s">
        <v>131</v>
      </c>
      <c r="E15" s="3" t="s">
        <v>35</v>
      </c>
      <c r="F15" s="3" t="s">
        <v>40</v>
      </c>
      <c r="G15" s="3" t="s">
        <v>57</v>
      </c>
      <c r="H15" s="3" t="s">
        <v>57</v>
      </c>
      <c r="I15" s="18" t="s">
        <v>132</v>
      </c>
      <c r="J15" s="13" t="s">
        <v>133</v>
      </c>
      <c r="K15" s="3" t="s">
        <v>40</v>
      </c>
      <c r="L15" s="12" t="s">
        <v>59</v>
      </c>
      <c r="M15" s="13" t="s">
        <v>133</v>
      </c>
      <c r="N15" s="9" t="s">
        <v>134</v>
      </c>
      <c r="P15" s="3">
        <v>14</v>
      </c>
      <c r="Q15" s="8" t="s">
        <v>131</v>
      </c>
      <c r="R15" s="3" t="s">
        <v>35</v>
      </c>
      <c r="S15" s="3" t="s">
        <v>40</v>
      </c>
      <c r="T15" s="3" t="s">
        <v>57</v>
      </c>
      <c r="U15" s="3" t="s">
        <v>57</v>
      </c>
      <c r="V15" s="18" t="s">
        <v>132</v>
      </c>
      <c r="W15" s="13" t="s">
        <v>117</v>
      </c>
      <c r="X15" s="3" t="s">
        <v>40</v>
      </c>
      <c r="Y15" s="12" t="s">
        <v>59</v>
      </c>
      <c r="Z15" s="12" t="s">
        <v>59</v>
      </c>
      <c r="AA15" s="12" t="s">
        <v>59</v>
      </c>
    </row>
    <row r="16" spans="1:28" ht="30" x14ac:dyDescent="0.25">
      <c r="A16" s="3">
        <v>15</v>
      </c>
      <c r="B16" s="82" t="s">
        <v>55</v>
      </c>
      <c r="C16" s="82">
        <v>90</v>
      </c>
      <c r="D16" s="8" t="s">
        <v>135</v>
      </c>
      <c r="E16" s="3" t="s">
        <v>35</v>
      </c>
      <c r="F16" s="3" t="s">
        <v>40</v>
      </c>
      <c r="G16" s="3" t="s">
        <v>57</v>
      </c>
      <c r="H16" s="3" t="s">
        <v>57</v>
      </c>
      <c r="I16" s="18" t="s">
        <v>136</v>
      </c>
      <c r="J16" s="12" t="s">
        <v>59</v>
      </c>
      <c r="K16" s="3" t="s">
        <v>40</v>
      </c>
      <c r="L16" s="12" t="s">
        <v>59</v>
      </c>
      <c r="M16" s="12" t="s">
        <v>59</v>
      </c>
      <c r="N16" s="9" t="s">
        <v>137</v>
      </c>
      <c r="P16" s="3">
        <v>15</v>
      </c>
      <c r="Q16" s="8" t="s">
        <v>135</v>
      </c>
      <c r="R16" s="3" t="s">
        <v>35</v>
      </c>
      <c r="S16" s="3" t="s">
        <v>40</v>
      </c>
      <c r="T16" s="3" t="s">
        <v>57</v>
      </c>
      <c r="U16" s="3" t="s">
        <v>58</v>
      </c>
      <c r="V16" s="18" t="s">
        <v>136</v>
      </c>
      <c r="W16" s="9" t="s">
        <v>138</v>
      </c>
      <c r="X16" s="3" t="s">
        <v>40</v>
      </c>
      <c r="Y16" s="12" t="s">
        <v>59</v>
      </c>
      <c r="Z16" s="9" t="s">
        <v>139</v>
      </c>
      <c r="AA16" s="12" t="s">
        <v>59</v>
      </c>
    </row>
    <row r="17" spans="1:27" ht="30" x14ac:dyDescent="0.25">
      <c r="A17" s="3">
        <v>16</v>
      </c>
      <c r="B17" s="82" t="s">
        <v>55</v>
      </c>
      <c r="C17" s="82">
        <v>90</v>
      </c>
      <c r="D17" s="8" t="s">
        <v>140</v>
      </c>
      <c r="E17" s="3" t="s">
        <v>35</v>
      </c>
      <c r="F17" s="3" t="s">
        <v>40</v>
      </c>
      <c r="G17" s="3" t="s">
        <v>57</v>
      </c>
      <c r="H17" s="3" t="s">
        <v>57</v>
      </c>
      <c r="I17" s="18" t="s">
        <v>141</v>
      </c>
      <c r="J17" s="13" t="s">
        <v>142</v>
      </c>
      <c r="K17" s="3" t="s">
        <v>40</v>
      </c>
      <c r="L17" s="12" t="s">
        <v>59</v>
      </c>
      <c r="M17" s="13" t="s">
        <v>143</v>
      </c>
      <c r="N17" s="9" t="s">
        <v>144</v>
      </c>
      <c r="P17" s="3">
        <v>16</v>
      </c>
      <c r="Q17" s="8" t="s">
        <v>140</v>
      </c>
      <c r="R17" s="3" t="s">
        <v>35</v>
      </c>
      <c r="S17" s="3" t="s">
        <v>40</v>
      </c>
      <c r="T17" s="3" t="s">
        <v>57</v>
      </c>
      <c r="U17" s="3" t="s">
        <v>57</v>
      </c>
      <c r="V17" s="18" t="s">
        <v>141</v>
      </c>
      <c r="W17" s="13" t="s">
        <v>145</v>
      </c>
      <c r="X17" s="3" t="s">
        <v>40</v>
      </c>
      <c r="Y17" s="12" t="s">
        <v>59</v>
      </c>
      <c r="Z17" s="13" t="s">
        <v>146</v>
      </c>
      <c r="AA17" s="12" t="s">
        <v>59</v>
      </c>
    </row>
    <row r="18" spans="1:27" ht="30" x14ac:dyDescent="0.25">
      <c r="A18" s="3">
        <v>17</v>
      </c>
      <c r="B18" s="82" t="s">
        <v>55</v>
      </c>
      <c r="C18" s="82">
        <v>90</v>
      </c>
      <c r="D18" s="8" t="s">
        <v>147</v>
      </c>
      <c r="E18" s="3" t="s">
        <v>35</v>
      </c>
      <c r="F18" s="3" t="s">
        <v>40</v>
      </c>
      <c r="G18" s="3" t="s">
        <v>57</v>
      </c>
      <c r="H18" s="3" t="s">
        <v>57</v>
      </c>
      <c r="I18" s="18" t="s">
        <v>148</v>
      </c>
      <c r="J18" s="12" t="s">
        <v>59</v>
      </c>
      <c r="K18" s="3" t="s">
        <v>40</v>
      </c>
      <c r="L18" s="12" t="s">
        <v>59</v>
      </c>
      <c r="M18" s="12" t="s">
        <v>59</v>
      </c>
      <c r="N18" s="9"/>
      <c r="P18" s="3">
        <v>17</v>
      </c>
      <c r="Q18" s="8" t="s">
        <v>147</v>
      </c>
      <c r="R18" s="3" t="s">
        <v>35</v>
      </c>
      <c r="S18" s="3" t="s">
        <v>40</v>
      </c>
      <c r="T18" s="3" t="s">
        <v>57</v>
      </c>
      <c r="U18" s="3" t="s">
        <v>57</v>
      </c>
      <c r="V18" s="18" t="s">
        <v>148</v>
      </c>
      <c r="W18" s="13" t="s">
        <v>145</v>
      </c>
      <c r="X18" s="3" t="s">
        <v>40</v>
      </c>
      <c r="Y18" s="12" t="s">
        <v>59</v>
      </c>
      <c r="Z18" s="13" t="s">
        <v>146</v>
      </c>
      <c r="AA18" s="12"/>
    </row>
    <row r="19" spans="1:27" ht="90" x14ac:dyDescent="0.25">
      <c r="A19" s="3">
        <v>18</v>
      </c>
      <c r="B19" s="19" t="s">
        <v>96</v>
      </c>
      <c r="C19" s="19"/>
      <c r="D19" s="9" t="s">
        <v>149</v>
      </c>
      <c r="E19" s="3" t="s">
        <v>35</v>
      </c>
      <c r="F19" s="3" t="s">
        <v>40</v>
      </c>
      <c r="G19" s="3" t="s">
        <v>57</v>
      </c>
      <c r="H19" s="3" t="s">
        <v>57</v>
      </c>
      <c r="I19" s="18" t="s">
        <v>150</v>
      </c>
      <c r="J19" s="13" t="s">
        <v>151</v>
      </c>
      <c r="K19" s="3" t="s">
        <v>40</v>
      </c>
      <c r="L19" s="12" t="s">
        <v>59</v>
      </c>
      <c r="M19" s="12" t="s">
        <v>59</v>
      </c>
      <c r="N19" s="9" t="s">
        <v>152</v>
      </c>
      <c r="P19" s="3">
        <v>18</v>
      </c>
      <c r="Q19" s="9" t="s">
        <v>149</v>
      </c>
      <c r="R19" s="3" t="s">
        <v>35</v>
      </c>
      <c r="S19" s="3" t="s">
        <v>40</v>
      </c>
      <c r="T19" s="3" t="s">
        <v>57</v>
      </c>
      <c r="U19" s="3" t="s">
        <v>57</v>
      </c>
      <c r="V19" s="18" t="s">
        <v>150</v>
      </c>
      <c r="W19" s="13" t="s">
        <v>117</v>
      </c>
      <c r="X19" s="3" t="s">
        <v>40</v>
      </c>
      <c r="Y19" s="12" t="s">
        <v>59</v>
      </c>
      <c r="Z19" s="12" t="s">
        <v>59</v>
      </c>
      <c r="AA19" s="12" t="s">
        <v>59</v>
      </c>
    </row>
    <row r="20" spans="1:27" ht="120" x14ac:dyDescent="0.25">
      <c r="A20" s="3">
        <v>19</v>
      </c>
      <c r="B20" s="82" t="s">
        <v>55</v>
      </c>
      <c r="C20" s="82">
        <v>90</v>
      </c>
      <c r="D20" s="8" t="s">
        <v>153</v>
      </c>
      <c r="E20" s="3" t="s">
        <v>35</v>
      </c>
      <c r="F20" s="3" t="s">
        <v>40</v>
      </c>
      <c r="G20" s="3" t="s">
        <v>57</v>
      </c>
      <c r="H20" s="3" t="s">
        <v>57</v>
      </c>
      <c r="I20" s="18" t="s">
        <v>154</v>
      </c>
      <c r="J20" s="84" t="s">
        <v>155</v>
      </c>
      <c r="K20" s="3" t="s">
        <v>40</v>
      </c>
      <c r="L20" s="12" t="s">
        <v>59</v>
      </c>
      <c r="M20" s="13" t="s">
        <v>156</v>
      </c>
      <c r="N20" s="9" t="s">
        <v>157</v>
      </c>
      <c r="P20" s="3">
        <v>19</v>
      </c>
      <c r="Q20" s="8" t="s">
        <v>153</v>
      </c>
      <c r="R20" s="3" t="s">
        <v>35</v>
      </c>
      <c r="S20" s="3" t="s">
        <v>40</v>
      </c>
      <c r="T20" s="3" t="s">
        <v>57</v>
      </c>
      <c r="U20" s="3" t="s">
        <v>57</v>
      </c>
      <c r="V20" s="18" t="s">
        <v>154</v>
      </c>
      <c r="W20" s="13" t="s">
        <v>158</v>
      </c>
      <c r="X20" s="3" t="s">
        <v>40</v>
      </c>
      <c r="Y20" s="12" t="s">
        <v>59</v>
      </c>
      <c r="Z20" s="12" t="s">
        <v>59</v>
      </c>
      <c r="AA20" s="12" t="s">
        <v>59</v>
      </c>
    </row>
    <row r="21" spans="1:27" ht="30" x14ac:dyDescent="0.25">
      <c r="A21" s="3">
        <v>20</v>
      </c>
      <c r="B21" s="82" t="s">
        <v>55</v>
      </c>
      <c r="C21" s="82">
        <v>90</v>
      </c>
      <c r="D21" s="8" t="s">
        <v>159</v>
      </c>
      <c r="E21" s="3" t="s">
        <v>35</v>
      </c>
      <c r="F21" s="3" t="s">
        <v>40</v>
      </c>
      <c r="G21" s="3" t="s">
        <v>57</v>
      </c>
      <c r="H21" s="3" t="s">
        <v>57</v>
      </c>
      <c r="I21" s="18" t="s">
        <v>160</v>
      </c>
      <c r="J21" s="12" t="s">
        <v>59</v>
      </c>
      <c r="K21" s="3" t="s">
        <v>40</v>
      </c>
      <c r="L21" s="12" t="s">
        <v>59</v>
      </c>
      <c r="M21" s="12" t="s">
        <v>59</v>
      </c>
      <c r="N21" s="9" t="s">
        <v>161</v>
      </c>
      <c r="P21" s="3">
        <v>20</v>
      </c>
      <c r="Q21" s="8" t="s">
        <v>159</v>
      </c>
      <c r="R21" s="3" t="s">
        <v>35</v>
      </c>
      <c r="S21" s="3" t="s">
        <v>40</v>
      </c>
      <c r="T21" s="3" t="s">
        <v>57</v>
      </c>
      <c r="U21" s="3" t="s">
        <v>57</v>
      </c>
      <c r="V21" s="18" t="s">
        <v>160</v>
      </c>
      <c r="W21" s="9" t="s">
        <v>162</v>
      </c>
      <c r="X21" s="3" t="s">
        <v>40</v>
      </c>
      <c r="Y21" s="12" t="s">
        <v>59</v>
      </c>
      <c r="Z21" s="13" t="s">
        <v>163</v>
      </c>
      <c r="AA21" s="12" t="s">
        <v>59</v>
      </c>
    </row>
    <row r="22" spans="1:27" ht="30" x14ac:dyDescent="0.25">
      <c r="A22" s="3">
        <v>21</v>
      </c>
      <c r="B22" s="82" t="s">
        <v>55</v>
      </c>
      <c r="C22" s="82">
        <v>90</v>
      </c>
      <c r="D22" s="8" t="s">
        <v>164</v>
      </c>
      <c r="E22" s="3" t="s">
        <v>35</v>
      </c>
      <c r="F22" s="3" t="s">
        <v>40</v>
      </c>
      <c r="G22" s="3" t="s">
        <v>57</v>
      </c>
      <c r="H22" s="3" t="s">
        <v>57</v>
      </c>
      <c r="I22" s="18" t="s">
        <v>165</v>
      </c>
      <c r="J22" s="13" t="s">
        <v>166</v>
      </c>
      <c r="K22" s="3" t="s">
        <v>40</v>
      </c>
      <c r="L22" s="12" t="s">
        <v>59</v>
      </c>
      <c r="M22" s="13" t="s">
        <v>167</v>
      </c>
      <c r="N22" s="9" t="s">
        <v>168</v>
      </c>
      <c r="P22" s="3">
        <v>21</v>
      </c>
      <c r="Q22" s="8" t="s">
        <v>164</v>
      </c>
      <c r="R22" s="3" t="s">
        <v>35</v>
      </c>
      <c r="S22" s="3" t="s">
        <v>40</v>
      </c>
      <c r="T22" s="3" t="s">
        <v>57</v>
      </c>
      <c r="U22" s="3" t="s">
        <v>57</v>
      </c>
      <c r="V22" s="18" t="s">
        <v>165</v>
      </c>
      <c r="W22" s="13" t="s">
        <v>169</v>
      </c>
      <c r="X22" s="3" t="s">
        <v>40</v>
      </c>
      <c r="Y22" s="12" t="s">
        <v>59</v>
      </c>
      <c r="Z22" s="12" t="s">
        <v>59</v>
      </c>
      <c r="AA22" s="12" t="s">
        <v>59</v>
      </c>
    </row>
    <row r="23" spans="1:27" x14ac:dyDescent="0.25">
      <c r="A23" s="3">
        <v>22</v>
      </c>
      <c r="B23" s="82" t="s">
        <v>55</v>
      </c>
      <c r="C23" s="82">
        <v>90</v>
      </c>
      <c r="D23" s="8" t="s">
        <v>170</v>
      </c>
      <c r="E23" s="3" t="s">
        <v>35</v>
      </c>
      <c r="F23" s="3" t="s">
        <v>40</v>
      </c>
      <c r="G23" s="3" t="s">
        <v>57</v>
      </c>
      <c r="H23" s="3" t="s">
        <v>82</v>
      </c>
      <c r="I23" s="18" t="s">
        <v>171</v>
      </c>
      <c r="J23" s="13" t="s">
        <v>172</v>
      </c>
      <c r="K23" s="3" t="s">
        <v>40</v>
      </c>
      <c r="L23" s="12" t="s">
        <v>59</v>
      </c>
      <c r="M23" s="13" t="s">
        <v>172</v>
      </c>
      <c r="N23" s="12" t="s">
        <v>59</v>
      </c>
      <c r="P23" s="3">
        <v>22</v>
      </c>
      <c r="Q23" s="8" t="s">
        <v>170</v>
      </c>
      <c r="R23" s="3" t="s">
        <v>35</v>
      </c>
      <c r="S23" s="3" t="s">
        <v>40</v>
      </c>
      <c r="T23" s="3" t="s">
        <v>57</v>
      </c>
      <c r="U23" s="3" t="s">
        <v>57</v>
      </c>
      <c r="V23" s="18" t="s">
        <v>171</v>
      </c>
      <c r="W23" s="13" t="s">
        <v>117</v>
      </c>
      <c r="X23" s="3" t="s">
        <v>40</v>
      </c>
      <c r="Y23" s="12" t="s">
        <v>59</v>
      </c>
      <c r="Z23" s="12" t="s">
        <v>59</v>
      </c>
      <c r="AA23" s="12" t="s">
        <v>59</v>
      </c>
    </row>
    <row r="24" spans="1:27" ht="45" x14ac:dyDescent="0.25">
      <c r="A24" s="3">
        <v>23</v>
      </c>
      <c r="B24" s="82" t="s">
        <v>55</v>
      </c>
      <c r="C24" s="82">
        <v>90</v>
      </c>
      <c r="D24" s="8" t="s">
        <v>173</v>
      </c>
      <c r="E24" s="3" t="s">
        <v>35</v>
      </c>
      <c r="F24" s="3" t="s">
        <v>40</v>
      </c>
      <c r="G24" s="3" t="s">
        <v>57</v>
      </c>
      <c r="H24" s="3" t="s">
        <v>101</v>
      </c>
      <c r="I24" s="18" t="s">
        <v>174</v>
      </c>
      <c r="J24" s="13" t="s">
        <v>175</v>
      </c>
      <c r="K24" s="3" t="s">
        <v>40</v>
      </c>
      <c r="L24" s="12" t="s">
        <v>59</v>
      </c>
      <c r="M24" s="13" t="s">
        <v>176</v>
      </c>
      <c r="N24" s="9" t="s">
        <v>177</v>
      </c>
      <c r="P24" s="3">
        <v>23</v>
      </c>
      <c r="Q24" s="8" t="s">
        <v>173</v>
      </c>
      <c r="R24" s="3" t="s">
        <v>35</v>
      </c>
      <c r="S24" s="3" t="s">
        <v>40</v>
      </c>
      <c r="T24" s="3" t="s">
        <v>57</v>
      </c>
      <c r="U24" s="3" t="s">
        <v>57</v>
      </c>
      <c r="V24" s="18" t="s">
        <v>174</v>
      </c>
      <c r="W24" s="9" t="s">
        <v>178</v>
      </c>
      <c r="X24" s="3" t="s">
        <v>40</v>
      </c>
      <c r="Y24" s="12" t="s">
        <v>59</v>
      </c>
      <c r="Z24" s="12" t="s">
        <v>59</v>
      </c>
      <c r="AA24" s="12" t="s">
        <v>59</v>
      </c>
    </row>
    <row r="25" spans="1:27" x14ac:dyDescent="0.25">
      <c r="A25" s="3">
        <v>24</v>
      </c>
      <c r="B25" s="82" t="s">
        <v>55</v>
      </c>
      <c r="C25" s="82">
        <v>120</v>
      </c>
      <c r="D25" s="8" t="s">
        <v>179</v>
      </c>
      <c r="E25" s="3" t="s">
        <v>35</v>
      </c>
      <c r="F25" s="3" t="s">
        <v>40</v>
      </c>
      <c r="G25" s="3" t="s">
        <v>57</v>
      </c>
      <c r="H25" s="3" t="s">
        <v>57</v>
      </c>
      <c r="I25" s="18" t="s">
        <v>180</v>
      </c>
      <c r="J25" s="13" t="s">
        <v>181</v>
      </c>
      <c r="K25" s="3" t="s">
        <v>40</v>
      </c>
      <c r="L25" s="12" t="s">
        <v>59</v>
      </c>
      <c r="M25" s="13"/>
      <c r="N25" s="9"/>
      <c r="P25" s="3">
        <v>24</v>
      </c>
      <c r="Q25" s="8" t="s">
        <v>179</v>
      </c>
      <c r="R25" s="3" t="s">
        <v>35</v>
      </c>
      <c r="S25" s="3" t="s">
        <v>40</v>
      </c>
      <c r="T25" s="3" t="s">
        <v>57</v>
      </c>
      <c r="U25" s="3" t="s">
        <v>57</v>
      </c>
      <c r="V25" s="18" t="s">
        <v>180</v>
      </c>
      <c r="W25" s="13" t="s">
        <v>182</v>
      </c>
      <c r="X25" s="3" t="s">
        <v>40</v>
      </c>
      <c r="Y25" s="12"/>
      <c r="Z25" s="12"/>
      <c r="AA25" s="12"/>
    </row>
    <row r="26" spans="1:27" x14ac:dyDescent="0.25">
      <c r="A26" s="3">
        <v>25</v>
      </c>
      <c r="B26" s="19" t="s">
        <v>96</v>
      </c>
      <c r="C26" s="19"/>
      <c r="D26" s="8" t="s">
        <v>183</v>
      </c>
      <c r="E26" s="3" t="s">
        <v>35</v>
      </c>
      <c r="F26" s="3" t="s">
        <v>40</v>
      </c>
      <c r="G26" s="3" t="s">
        <v>57</v>
      </c>
      <c r="H26" s="3" t="s">
        <v>57</v>
      </c>
      <c r="I26" s="18" t="s">
        <v>184</v>
      </c>
      <c r="J26" s="12" t="s">
        <v>59</v>
      </c>
      <c r="K26" s="3" t="s">
        <v>40</v>
      </c>
      <c r="L26" s="12" t="s">
        <v>59</v>
      </c>
      <c r="M26" s="13"/>
      <c r="N26" s="9"/>
      <c r="P26" s="3">
        <v>25</v>
      </c>
      <c r="Q26" s="8" t="s">
        <v>183</v>
      </c>
      <c r="R26" s="3" t="s">
        <v>35</v>
      </c>
      <c r="S26" s="3" t="s">
        <v>40</v>
      </c>
      <c r="T26" s="3" t="s">
        <v>57</v>
      </c>
      <c r="U26" s="3" t="s">
        <v>57</v>
      </c>
      <c r="V26" s="18" t="s">
        <v>184</v>
      </c>
      <c r="W26" s="13" t="s">
        <v>182</v>
      </c>
      <c r="X26" s="3" t="s">
        <v>40</v>
      </c>
      <c r="Y26" s="12"/>
      <c r="Z26" s="12"/>
      <c r="AA26" s="12" t="s">
        <v>185</v>
      </c>
    </row>
    <row r="27" spans="1:27" ht="45" x14ac:dyDescent="0.25">
      <c r="A27" s="3">
        <v>26</v>
      </c>
      <c r="B27" s="19" t="s">
        <v>96</v>
      </c>
      <c r="C27" s="19"/>
      <c r="D27" s="8" t="s">
        <v>186</v>
      </c>
      <c r="E27" s="3" t="s">
        <v>35</v>
      </c>
      <c r="F27" s="3" t="s">
        <v>40</v>
      </c>
      <c r="G27" s="3" t="s">
        <v>57</v>
      </c>
      <c r="H27" s="3" t="s">
        <v>187</v>
      </c>
      <c r="I27" s="18" t="s">
        <v>188</v>
      </c>
      <c r="J27" s="13" t="s">
        <v>189</v>
      </c>
      <c r="K27" s="3" t="s">
        <v>40</v>
      </c>
      <c r="L27" s="12" t="s">
        <v>59</v>
      </c>
      <c r="M27" s="13" t="s">
        <v>190</v>
      </c>
      <c r="N27" s="9" t="s">
        <v>191</v>
      </c>
      <c r="P27" s="3">
        <v>26</v>
      </c>
      <c r="Q27" s="8" t="s">
        <v>186</v>
      </c>
      <c r="R27" s="3" t="s">
        <v>35</v>
      </c>
      <c r="S27" s="3" t="s">
        <v>40</v>
      </c>
      <c r="T27" s="3" t="s">
        <v>57</v>
      </c>
      <c r="U27" s="3" t="s">
        <v>70</v>
      </c>
      <c r="V27" s="18" t="s">
        <v>188</v>
      </c>
      <c r="W27" s="9" t="s">
        <v>192</v>
      </c>
      <c r="X27" s="3" t="s">
        <v>40</v>
      </c>
      <c r="Y27" s="12" t="s">
        <v>59</v>
      </c>
      <c r="Z27" s="12" t="s">
        <v>59</v>
      </c>
      <c r="AA27" s="12" t="s">
        <v>193</v>
      </c>
    </row>
    <row r="28" spans="1:27" x14ac:dyDescent="0.25">
      <c r="A28" s="3">
        <v>27</v>
      </c>
      <c r="B28" s="82" t="s">
        <v>55</v>
      </c>
      <c r="C28" s="82">
        <v>90</v>
      </c>
      <c r="D28" s="8" t="s">
        <v>194</v>
      </c>
      <c r="E28" s="3" t="s">
        <v>35</v>
      </c>
      <c r="F28" s="3" t="s">
        <v>40</v>
      </c>
      <c r="G28" s="3" t="s">
        <v>57</v>
      </c>
      <c r="H28" s="3" t="s">
        <v>57</v>
      </c>
      <c r="I28" s="18" t="s">
        <v>195</v>
      </c>
      <c r="J28" s="12" t="s">
        <v>59</v>
      </c>
      <c r="K28" s="3" t="s">
        <v>40</v>
      </c>
      <c r="L28" s="12" t="s">
        <v>59</v>
      </c>
      <c r="M28" s="12" t="s">
        <v>59</v>
      </c>
      <c r="N28" s="12" t="s">
        <v>59</v>
      </c>
      <c r="P28" s="3">
        <v>27</v>
      </c>
      <c r="Q28" s="8" t="s">
        <v>194</v>
      </c>
      <c r="R28" s="3" t="s">
        <v>35</v>
      </c>
      <c r="S28" s="3" t="s">
        <v>40</v>
      </c>
      <c r="T28" s="3" t="s">
        <v>57</v>
      </c>
      <c r="U28" s="3" t="s">
        <v>57</v>
      </c>
      <c r="V28" s="18" t="s">
        <v>195</v>
      </c>
      <c r="W28" s="13" t="s">
        <v>196</v>
      </c>
      <c r="X28" s="3" t="s">
        <v>40</v>
      </c>
      <c r="Y28" s="12" t="s">
        <v>59</v>
      </c>
      <c r="Z28" s="12" t="s">
        <v>59</v>
      </c>
      <c r="AA28" s="7"/>
    </row>
    <row r="29" spans="1:27" ht="45" x14ac:dyDescent="0.25">
      <c r="A29" s="3">
        <v>28</v>
      </c>
      <c r="B29" s="19" t="s">
        <v>96</v>
      </c>
      <c r="C29" s="19"/>
      <c r="D29" s="8" t="s">
        <v>197</v>
      </c>
      <c r="E29" s="3" t="s">
        <v>35</v>
      </c>
      <c r="F29" s="3" t="s">
        <v>40</v>
      </c>
      <c r="G29" s="3" t="s">
        <v>57</v>
      </c>
      <c r="H29" s="3" t="s">
        <v>57</v>
      </c>
      <c r="I29" s="18" t="s">
        <v>198</v>
      </c>
      <c r="J29" s="13" t="s">
        <v>199</v>
      </c>
      <c r="K29" s="3" t="s">
        <v>40</v>
      </c>
      <c r="L29" s="12" t="s">
        <v>59</v>
      </c>
      <c r="M29" s="12" t="s">
        <v>59</v>
      </c>
      <c r="N29" s="12" t="s">
        <v>59</v>
      </c>
      <c r="P29" s="3">
        <v>28</v>
      </c>
      <c r="Q29" s="8" t="s">
        <v>197</v>
      </c>
      <c r="R29" s="3" t="s">
        <v>35</v>
      </c>
      <c r="S29" s="3" t="s">
        <v>40</v>
      </c>
      <c r="T29" s="3" t="s">
        <v>57</v>
      </c>
      <c r="U29" s="3" t="s">
        <v>57</v>
      </c>
      <c r="V29" s="18" t="s">
        <v>198</v>
      </c>
      <c r="W29" s="13" t="s">
        <v>182</v>
      </c>
      <c r="X29" s="3" t="s">
        <v>40</v>
      </c>
      <c r="Y29" s="12" t="s">
        <v>59</v>
      </c>
      <c r="Z29" s="12" t="s">
        <v>59</v>
      </c>
      <c r="AA29" s="7"/>
    </row>
    <row r="30" spans="1:27" x14ac:dyDescent="0.25">
      <c r="A30" s="3">
        <v>29</v>
      </c>
      <c r="B30" s="19" t="s">
        <v>96</v>
      </c>
      <c r="C30" s="19"/>
      <c r="D30" s="8" t="s">
        <v>200</v>
      </c>
      <c r="E30" s="3" t="s">
        <v>35</v>
      </c>
      <c r="F30" s="3" t="s">
        <v>40</v>
      </c>
      <c r="G30" s="3" t="s">
        <v>57</v>
      </c>
      <c r="H30" s="3" t="s">
        <v>70</v>
      </c>
      <c r="I30" s="18" t="s">
        <v>201</v>
      </c>
      <c r="J30" s="3" t="s">
        <v>150</v>
      </c>
      <c r="K30" s="3" t="s">
        <v>40</v>
      </c>
      <c r="L30" s="12"/>
      <c r="M30" s="12" t="s">
        <v>59</v>
      </c>
      <c r="N30" s="12" t="s">
        <v>202</v>
      </c>
      <c r="P30" s="3">
        <v>29</v>
      </c>
      <c r="Q30" s="8" t="s">
        <v>200</v>
      </c>
      <c r="R30" s="3" t="s">
        <v>35</v>
      </c>
      <c r="S30" s="3" t="s">
        <v>40</v>
      </c>
      <c r="T30" s="3" t="s">
        <v>57</v>
      </c>
      <c r="U30" s="3" t="s">
        <v>57</v>
      </c>
      <c r="V30" s="18" t="s">
        <v>201</v>
      </c>
      <c r="W30" s="13" t="s">
        <v>182</v>
      </c>
      <c r="X30" s="3" t="s">
        <v>40</v>
      </c>
      <c r="Y30" s="12" t="s">
        <v>59</v>
      </c>
      <c r="Z30" s="12" t="s">
        <v>59</v>
      </c>
      <c r="AA30" s="7"/>
    </row>
    <row r="31" spans="1:27" x14ac:dyDescent="0.25">
      <c r="A31" s="3">
        <v>30</v>
      </c>
      <c r="B31" s="19" t="s">
        <v>96</v>
      </c>
      <c r="C31" s="19"/>
      <c r="D31" s="8" t="s">
        <v>203</v>
      </c>
      <c r="E31" s="3" t="s">
        <v>35</v>
      </c>
      <c r="F31" s="3" t="s">
        <v>40</v>
      </c>
      <c r="G31" s="3" t="s">
        <v>57</v>
      </c>
      <c r="H31" s="3" t="s">
        <v>57</v>
      </c>
      <c r="I31" s="18" t="s">
        <v>204</v>
      </c>
      <c r="J31" s="86" t="s">
        <v>59</v>
      </c>
      <c r="K31" s="3" t="s">
        <v>40</v>
      </c>
      <c r="L31" s="12"/>
      <c r="M31" s="12"/>
      <c r="N31" s="12"/>
      <c r="P31" s="3">
        <v>30</v>
      </c>
      <c r="Q31" s="8" t="s">
        <v>203</v>
      </c>
      <c r="R31" s="3" t="s">
        <v>35</v>
      </c>
      <c r="S31" s="3" t="s">
        <v>40</v>
      </c>
      <c r="T31" s="3" t="s">
        <v>57</v>
      </c>
      <c r="U31" s="3" t="s">
        <v>101</v>
      </c>
      <c r="V31" s="18" t="s">
        <v>204</v>
      </c>
      <c r="W31" s="13" t="s">
        <v>182</v>
      </c>
      <c r="X31" s="3" t="s">
        <v>40</v>
      </c>
      <c r="Y31" s="12" t="s">
        <v>59</v>
      </c>
      <c r="Z31" s="12"/>
      <c r="AA31" s="7"/>
    </row>
    <row r="32" spans="1:27" x14ac:dyDescent="0.25">
      <c r="A32" s="3">
        <v>31</v>
      </c>
      <c r="B32" s="19" t="s">
        <v>96</v>
      </c>
      <c r="C32" s="19"/>
      <c r="D32" s="8" t="s">
        <v>205</v>
      </c>
      <c r="E32" s="3" t="s">
        <v>35</v>
      </c>
      <c r="F32" s="3" t="s">
        <v>40</v>
      </c>
      <c r="G32" s="3" t="s">
        <v>57</v>
      </c>
      <c r="H32" s="3" t="s">
        <v>57</v>
      </c>
      <c r="I32" s="18" t="s">
        <v>206</v>
      </c>
      <c r="J32" s="86" t="s">
        <v>59</v>
      </c>
      <c r="K32" s="3" t="s">
        <v>40</v>
      </c>
      <c r="L32" s="12"/>
      <c r="M32" s="12"/>
      <c r="N32" s="12"/>
      <c r="P32" s="3">
        <v>31</v>
      </c>
      <c r="Q32" s="8" t="s">
        <v>205</v>
      </c>
      <c r="R32" s="86" t="s">
        <v>59</v>
      </c>
      <c r="S32" s="86" t="s">
        <v>59</v>
      </c>
      <c r="T32" s="86" t="s">
        <v>59</v>
      </c>
      <c r="U32" s="86" t="s">
        <v>59</v>
      </c>
      <c r="V32" s="86" t="s">
        <v>59</v>
      </c>
      <c r="W32" s="13" t="s">
        <v>207</v>
      </c>
      <c r="X32" s="3" t="s">
        <v>40</v>
      </c>
      <c r="Y32" s="12" t="s">
        <v>59</v>
      </c>
      <c r="Z32" s="12"/>
      <c r="AA32" s="7"/>
    </row>
    <row r="33" spans="1:27" ht="30" x14ac:dyDescent="0.25">
      <c r="A33" s="3">
        <v>32</v>
      </c>
      <c r="B33" s="82" t="s">
        <v>55</v>
      </c>
      <c r="C33" s="82">
        <v>90</v>
      </c>
      <c r="D33" s="8" t="s">
        <v>208</v>
      </c>
      <c r="E33" s="3" t="s">
        <v>35</v>
      </c>
      <c r="F33" s="3" t="s">
        <v>40</v>
      </c>
      <c r="G33" s="3" t="s">
        <v>57</v>
      </c>
      <c r="H33" s="3" t="s">
        <v>101</v>
      </c>
      <c r="I33" s="18" t="s">
        <v>209</v>
      </c>
      <c r="J33" s="86" t="s">
        <v>59</v>
      </c>
      <c r="K33" s="3" t="s">
        <v>40</v>
      </c>
      <c r="L33" s="12"/>
      <c r="M33" s="12" t="s">
        <v>59</v>
      </c>
      <c r="N33" s="12" t="s">
        <v>210</v>
      </c>
      <c r="P33" s="3">
        <v>32</v>
      </c>
      <c r="Q33" s="8" t="s">
        <v>208</v>
      </c>
      <c r="R33" s="3" t="s">
        <v>35</v>
      </c>
      <c r="S33" s="3" t="s">
        <v>40</v>
      </c>
      <c r="T33" s="3" t="s">
        <v>57</v>
      </c>
      <c r="U33" s="3" t="s">
        <v>101</v>
      </c>
      <c r="V33" s="18" t="s">
        <v>209</v>
      </c>
      <c r="W33" s="13" t="s">
        <v>182</v>
      </c>
      <c r="X33" s="3" t="s">
        <v>40</v>
      </c>
      <c r="Y33" s="12" t="s">
        <v>59</v>
      </c>
      <c r="Z33" s="12" t="s">
        <v>59</v>
      </c>
      <c r="AA33" s="7"/>
    </row>
    <row r="34" spans="1:27" ht="45" x14ac:dyDescent="0.25">
      <c r="A34" s="3">
        <v>33</v>
      </c>
      <c r="B34" s="19" t="s">
        <v>96</v>
      </c>
      <c r="C34" s="19"/>
      <c r="D34" s="8" t="s">
        <v>211</v>
      </c>
      <c r="E34" s="3" t="s">
        <v>35</v>
      </c>
      <c r="F34" s="3" t="s">
        <v>40</v>
      </c>
      <c r="G34" s="3" t="s">
        <v>57</v>
      </c>
      <c r="H34" s="3" t="s">
        <v>57</v>
      </c>
      <c r="I34" s="18" t="s">
        <v>212</v>
      </c>
      <c r="J34" s="84" t="s">
        <v>213</v>
      </c>
      <c r="K34" s="3" t="s">
        <v>40</v>
      </c>
      <c r="L34" s="12" t="s">
        <v>59</v>
      </c>
      <c r="M34" s="84" t="s">
        <v>214</v>
      </c>
      <c r="N34" s="9" t="s">
        <v>215</v>
      </c>
      <c r="P34" s="3">
        <v>33</v>
      </c>
      <c r="Q34" s="8" t="s">
        <v>211</v>
      </c>
      <c r="R34" s="3" t="s">
        <v>35</v>
      </c>
      <c r="S34" s="3" t="s">
        <v>40</v>
      </c>
      <c r="T34" s="3" t="s">
        <v>57</v>
      </c>
      <c r="U34" s="3" t="s">
        <v>57</v>
      </c>
      <c r="V34" s="18" t="s">
        <v>212</v>
      </c>
      <c r="W34" s="13" t="s">
        <v>216</v>
      </c>
      <c r="X34" s="12" t="s">
        <v>59</v>
      </c>
      <c r="Y34" s="12" t="s">
        <v>59</v>
      </c>
      <c r="Z34" s="13" t="s">
        <v>129</v>
      </c>
      <c r="AA34" s="7" t="s">
        <v>130</v>
      </c>
    </row>
    <row r="35" spans="1:27" x14ac:dyDescent="0.25">
      <c r="A35" s="3">
        <v>34</v>
      </c>
      <c r="B35" s="82" t="s">
        <v>55</v>
      </c>
      <c r="C35" s="82">
        <v>90</v>
      </c>
      <c r="D35" s="8" t="s">
        <v>217</v>
      </c>
      <c r="E35" s="3" t="s">
        <v>35</v>
      </c>
      <c r="F35" s="3" t="s">
        <v>40</v>
      </c>
      <c r="G35" s="3" t="s">
        <v>57</v>
      </c>
      <c r="H35" s="3" t="s">
        <v>82</v>
      </c>
      <c r="I35" s="18" t="s">
        <v>218</v>
      </c>
      <c r="J35" s="13" t="s">
        <v>219</v>
      </c>
      <c r="K35" s="3" t="s">
        <v>40</v>
      </c>
      <c r="L35" s="12" t="s">
        <v>59</v>
      </c>
      <c r="M35" s="12" t="s">
        <v>59</v>
      </c>
      <c r="N35" s="9"/>
      <c r="P35" s="3">
        <v>34</v>
      </c>
      <c r="Q35" s="8" t="s">
        <v>217</v>
      </c>
      <c r="R35" s="3" t="s">
        <v>35</v>
      </c>
      <c r="S35" s="3" t="s">
        <v>40</v>
      </c>
      <c r="T35" s="3" t="s">
        <v>57</v>
      </c>
      <c r="U35" s="3" t="s">
        <v>82</v>
      </c>
      <c r="V35" s="18" t="s">
        <v>218</v>
      </c>
      <c r="W35" s="13" t="s">
        <v>182</v>
      </c>
      <c r="X35" s="3" t="s">
        <v>40</v>
      </c>
      <c r="Y35" s="12" t="s">
        <v>59</v>
      </c>
      <c r="Z35" s="13"/>
      <c r="AA35" s="7"/>
    </row>
    <row r="36" spans="1:27" ht="30" x14ac:dyDescent="0.25">
      <c r="A36" s="3">
        <v>35</v>
      </c>
      <c r="B36" s="19" t="s">
        <v>96</v>
      </c>
      <c r="C36" s="19"/>
      <c r="D36" s="8" t="s">
        <v>220</v>
      </c>
      <c r="E36" s="3" t="s">
        <v>35</v>
      </c>
      <c r="F36" s="3" t="s">
        <v>40</v>
      </c>
      <c r="G36" s="3" t="s">
        <v>57</v>
      </c>
      <c r="H36" s="3" t="s">
        <v>57</v>
      </c>
      <c r="I36" s="18" t="s">
        <v>221</v>
      </c>
      <c r="J36" s="12" t="s">
        <v>59</v>
      </c>
      <c r="K36" s="3" t="s">
        <v>40</v>
      </c>
      <c r="L36" s="12" t="s">
        <v>59</v>
      </c>
      <c r="M36" s="12" t="s">
        <v>59</v>
      </c>
      <c r="N36" s="9" t="s">
        <v>222</v>
      </c>
      <c r="P36" s="3">
        <v>35</v>
      </c>
      <c r="Q36" s="8" t="s">
        <v>220</v>
      </c>
      <c r="R36" s="3" t="s">
        <v>35</v>
      </c>
      <c r="S36" s="3" t="s">
        <v>40</v>
      </c>
      <c r="T36" s="3" t="s">
        <v>57</v>
      </c>
      <c r="U36" s="3" t="s">
        <v>57</v>
      </c>
      <c r="V36" s="18" t="s">
        <v>221</v>
      </c>
      <c r="W36" s="12" t="s">
        <v>59</v>
      </c>
      <c r="X36" s="3" t="s">
        <v>40</v>
      </c>
      <c r="Y36" s="12" t="s">
        <v>59</v>
      </c>
      <c r="Z36" s="12" t="s">
        <v>59</v>
      </c>
      <c r="AA36" s="12" t="s">
        <v>59</v>
      </c>
    </row>
    <row r="37" spans="1:27" x14ac:dyDescent="0.25">
      <c r="A37" s="3">
        <v>36</v>
      </c>
      <c r="B37" s="82" t="s">
        <v>55</v>
      </c>
      <c r="C37" s="82">
        <v>120</v>
      </c>
      <c r="D37" s="8" t="s">
        <v>223</v>
      </c>
      <c r="E37" s="3" t="s">
        <v>35</v>
      </c>
      <c r="F37" s="3" t="s">
        <v>40</v>
      </c>
      <c r="G37" s="3" t="s">
        <v>57</v>
      </c>
      <c r="H37" s="3" t="s">
        <v>57</v>
      </c>
      <c r="I37" s="18" t="s">
        <v>224</v>
      </c>
      <c r="J37" s="12" t="s">
        <v>59</v>
      </c>
      <c r="K37" s="3" t="s">
        <v>40</v>
      </c>
      <c r="L37" s="12" t="s">
        <v>59</v>
      </c>
      <c r="M37" s="12" t="s">
        <v>59</v>
      </c>
      <c r="N37" s="9" t="s">
        <v>225</v>
      </c>
      <c r="P37" s="3">
        <v>36</v>
      </c>
      <c r="Q37" s="8" t="s">
        <v>223</v>
      </c>
      <c r="R37" s="3" t="s">
        <v>35</v>
      </c>
      <c r="S37" s="3" t="s">
        <v>40</v>
      </c>
      <c r="T37" s="3" t="s">
        <v>57</v>
      </c>
      <c r="U37" s="3" t="s">
        <v>57</v>
      </c>
      <c r="V37" s="18" t="s">
        <v>224</v>
      </c>
      <c r="W37" s="8" t="s">
        <v>61</v>
      </c>
      <c r="X37" s="3" t="s">
        <v>40</v>
      </c>
      <c r="Y37" s="12" t="s">
        <v>59</v>
      </c>
      <c r="Z37" s="8" t="s">
        <v>62</v>
      </c>
      <c r="AA37" s="12" t="s">
        <v>59</v>
      </c>
    </row>
    <row r="38" spans="1:27" ht="30" x14ac:dyDescent="0.25">
      <c r="A38" s="3">
        <v>37</v>
      </c>
      <c r="B38" s="82" t="s">
        <v>55</v>
      </c>
      <c r="C38" s="82">
        <v>90</v>
      </c>
      <c r="D38" s="8" t="s">
        <v>226</v>
      </c>
      <c r="E38" s="3" t="s">
        <v>35</v>
      </c>
      <c r="F38" s="3" t="s">
        <v>40</v>
      </c>
      <c r="G38" s="3" t="s">
        <v>57</v>
      </c>
      <c r="H38" s="3" t="s">
        <v>57</v>
      </c>
      <c r="I38" s="18" t="s">
        <v>227</v>
      </c>
      <c r="J38" s="12" t="s">
        <v>59</v>
      </c>
      <c r="K38" s="3" t="s">
        <v>40</v>
      </c>
      <c r="L38" s="12" t="s">
        <v>59</v>
      </c>
      <c r="M38" s="12" t="s">
        <v>59</v>
      </c>
      <c r="N38" s="9" t="s">
        <v>228</v>
      </c>
      <c r="P38" s="3">
        <v>37</v>
      </c>
      <c r="Q38" s="8" t="s">
        <v>226</v>
      </c>
      <c r="R38" s="3" t="s">
        <v>35</v>
      </c>
      <c r="S38" s="3" t="s">
        <v>40</v>
      </c>
      <c r="T38" s="3" t="s">
        <v>57</v>
      </c>
      <c r="U38" s="3" t="s">
        <v>57</v>
      </c>
      <c r="V38" s="18" t="s">
        <v>227</v>
      </c>
      <c r="W38" s="8" t="s">
        <v>229</v>
      </c>
      <c r="X38" s="3" t="s">
        <v>40</v>
      </c>
      <c r="Y38" s="12" t="s">
        <v>59</v>
      </c>
      <c r="Z38" s="8" t="s">
        <v>230</v>
      </c>
      <c r="AA38" s="12" t="s">
        <v>59</v>
      </c>
    </row>
    <row r="39" spans="1:27" ht="45" x14ac:dyDescent="0.25">
      <c r="A39" s="3">
        <v>38</v>
      </c>
      <c r="B39" s="82" t="s">
        <v>55</v>
      </c>
      <c r="C39" s="82">
        <v>90</v>
      </c>
      <c r="D39" s="8" t="s">
        <v>231</v>
      </c>
      <c r="E39" s="3" t="s">
        <v>35</v>
      </c>
      <c r="F39" s="3" t="s">
        <v>40</v>
      </c>
      <c r="G39" s="3" t="s">
        <v>57</v>
      </c>
      <c r="H39" s="3" t="s">
        <v>57</v>
      </c>
      <c r="I39" s="18" t="s">
        <v>232</v>
      </c>
      <c r="J39" s="12" t="s">
        <v>59</v>
      </c>
      <c r="K39" s="3" t="s">
        <v>40</v>
      </c>
      <c r="L39" s="12" t="s">
        <v>59</v>
      </c>
      <c r="M39" s="12" t="s">
        <v>59</v>
      </c>
      <c r="N39" s="9" t="s">
        <v>233</v>
      </c>
      <c r="P39" s="3">
        <v>38</v>
      </c>
      <c r="Q39" s="8" t="s">
        <v>231</v>
      </c>
      <c r="R39" s="3" t="s">
        <v>35</v>
      </c>
      <c r="S39" s="3" t="s">
        <v>40</v>
      </c>
      <c r="T39" s="3" t="s">
        <v>57</v>
      </c>
      <c r="U39" s="3" t="s">
        <v>82</v>
      </c>
      <c r="V39" s="18" t="s">
        <v>232</v>
      </c>
      <c r="W39" s="9" t="s">
        <v>234</v>
      </c>
      <c r="X39" s="3" t="s">
        <v>40</v>
      </c>
      <c r="Y39" s="12" t="s">
        <v>59</v>
      </c>
      <c r="Z39" s="9" t="s">
        <v>235</v>
      </c>
      <c r="AA39" s="12" t="s">
        <v>59</v>
      </c>
    </row>
    <row r="40" spans="1:27" ht="45" x14ac:dyDescent="0.25">
      <c r="A40" s="3">
        <v>39</v>
      </c>
      <c r="B40" s="19" t="s">
        <v>96</v>
      </c>
      <c r="C40" s="19"/>
      <c r="D40" s="8" t="s">
        <v>236</v>
      </c>
      <c r="E40" s="3" t="s">
        <v>35</v>
      </c>
      <c r="F40" s="3" t="s">
        <v>40</v>
      </c>
      <c r="G40" s="3" t="s">
        <v>57</v>
      </c>
      <c r="H40" s="3" t="s">
        <v>57</v>
      </c>
      <c r="I40" s="18" t="s">
        <v>237</v>
      </c>
      <c r="J40" s="12" t="s">
        <v>59</v>
      </c>
      <c r="K40" s="3" t="s">
        <v>40</v>
      </c>
      <c r="L40" s="12" t="s">
        <v>59</v>
      </c>
      <c r="M40" s="12" t="s">
        <v>59</v>
      </c>
      <c r="N40" s="9" t="s">
        <v>238</v>
      </c>
      <c r="P40" s="3">
        <v>39</v>
      </c>
      <c r="Q40" s="8" t="s">
        <v>236</v>
      </c>
      <c r="R40" s="3" t="s">
        <v>35</v>
      </c>
      <c r="S40" s="3" t="s">
        <v>40</v>
      </c>
      <c r="T40" s="3" t="s">
        <v>57</v>
      </c>
      <c r="U40" s="3" t="s">
        <v>57</v>
      </c>
      <c r="V40" s="18" t="s">
        <v>237</v>
      </c>
      <c r="W40" s="9" t="s">
        <v>239</v>
      </c>
      <c r="X40" s="3" t="s">
        <v>40</v>
      </c>
      <c r="Y40" s="12" t="s">
        <v>59</v>
      </c>
      <c r="Z40" s="9" t="s">
        <v>240</v>
      </c>
      <c r="AA40" s="12" t="s">
        <v>241</v>
      </c>
    </row>
    <row r="41" spans="1:27" ht="375" x14ac:dyDescent="0.25">
      <c r="A41" s="3">
        <v>40</v>
      </c>
      <c r="B41" s="19" t="s">
        <v>96</v>
      </c>
      <c r="C41" s="19"/>
      <c r="D41" s="8" t="s">
        <v>242</v>
      </c>
      <c r="E41" s="3" t="s">
        <v>35</v>
      </c>
      <c r="F41" s="3" t="s">
        <v>40</v>
      </c>
      <c r="G41" s="3" t="s">
        <v>57</v>
      </c>
      <c r="H41" s="3" t="s">
        <v>57</v>
      </c>
      <c r="I41" s="18" t="s">
        <v>243</v>
      </c>
      <c r="J41" s="12" t="s">
        <v>59</v>
      </c>
      <c r="K41" s="3" t="s">
        <v>40</v>
      </c>
      <c r="L41" s="12" t="s">
        <v>59</v>
      </c>
      <c r="M41" s="12" t="s">
        <v>59</v>
      </c>
      <c r="N41" s="9" t="s">
        <v>244</v>
      </c>
      <c r="P41" s="3">
        <v>40</v>
      </c>
      <c r="Q41" s="8" t="s">
        <v>242</v>
      </c>
      <c r="R41" s="3" t="s">
        <v>35</v>
      </c>
      <c r="S41" s="3" t="s">
        <v>40</v>
      </c>
      <c r="T41" s="3" t="s">
        <v>57</v>
      </c>
      <c r="U41" s="3" t="s">
        <v>114</v>
      </c>
      <c r="V41" s="18" t="s">
        <v>243</v>
      </c>
      <c r="W41" s="9" t="s">
        <v>245</v>
      </c>
      <c r="X41" s="3" t="s">
        <v>40</v>
      </c>
      <c r="Y41" s="12" t="s">
        <v>59</v>
      </c>
      <c r="Z41" s="9" t="s">
        <v>246</v>
      </c>
      <c r="AA41" s="9" t="s">
        <v>247</v>
      </c>
    </row>
    <row r="42" spans="1:27" ht="135" x14ac:dyDescent="0.25">
      <c r="A42" s="3">
        <v>41</v>
      </c>
      <c r="B42" s="82" t="s">
        <v>55</v>
      </c>
      <c r="C42" s="87" t="s">
        <v>248</v>
      </c>
      <c r="D42" s="8" t="s">
        <v>249</v>
      </c>
      <c r="E42" s="3" t="s">
        <v>35</v>
      </c>
      <c r="F42" s="3" t="s">
        <v>40</v>
      </c>
      <c r="G42" s="3" t="s">
        <v>57</v>
      </c>
      <c r="H42" s="3" t="s">
        <v>57</v>
      </c>
      <c r="I42" s="18" t="s">
        <v>250</v>
      </c>
      <c r="J42" s="13" t="s">
        <v>251</v>
      </c>
      <c r="K42" s="3" t="s">
        <v>40</v>
      </c>
      <c r="L42" s="12" t="s">
        <v>59</v>
      </c>
      <c r="M42" s="13" t="s">
        <v>252</v>
      </c>
      <c r="N42" s="76" t="s">
        <v>253</v>
      </c>
      <c r="P42" s="3">
        <v>41</v>
      </c>
      <c r="Q42" s="9" t="s">
        <v>254</v>
      </c>
      <c r="R42" s="3" t="s">
        <v>35</v>
      </c>
      <c r="S42" s="3" t="s">
        <v>40</v>
      </c>
      <c r="T42" s="3" t="s">
        <v>57</v>
      </c>
      <c r="U42" s="3" t="s">
        <v>57</v>
      </c>
      <c r="V42" s="18" t="s">
        <v>250</v>
      </c>
      <c r="W42" s="13" t="s">
        <v>255</v>
      </c>
      <c r="X42" s="3" t="s">
        <v>40</v>
      </c>
      <c r="Y42" s="12" t="s">
        <v>59</v>
      </c>
      <c r="Z42" s="88" t="s">
        <v>256</v>
      </c>
      <c r="AA42" s="12" t="s">
        <v>59</v>
      </c>
    </row>
    <row r="43" spans="1:27" ht="45" x14ac:dyDescent="0.25">
      <c r="A43" s="3">
        <v>42</v>
      </c>
      <c r="B43" s="82" t="s">
        <v>55</v>
      </c>
      <c r="C43" s="82">
        <v>100</v>
      </c>
      <c r="D43" s="8" t="s">
        <v>257</v>
      </c>
      <c r="E43" s="3" t="s">
        <v>35</v>
      </c>
      <c r="F43" s="3" t="s">
        <v>40</v>
      </c>
      <c r="G43" s="3" t="s">
        <v>57</v>
      </c>
      <c r="H43" s="3" t="s">
        <v>57</v>
      </c>
      <c r="I43" s="18" t="s">
        <v>258</v>
      </c>
      <c r="J43" s="12" t="s">
        <v>59</v>
      </c>
      <c r="K43" s="3" t="s">
        <v>40</v>
      </c>
      <c r="L43" s="12" t="s">
        <v>59</v>
      </c>
      <c r="M43" s="12" t="s">
        <v>59</v>
      </c>
      <c r="N43" s="9" t="s">
        <v>259</v>
      </c>
      <c r="P43" s="3">
        <v>42</v>
      </c>
      <c r="Q43" s="8" t="s">
        <v>257</v>
      </c>
      <c r="R43" s="3" t="s">
        <v>35</v>
      </c>
      <c r="S43" s="3" t="s">
        <v>40</v>
      </c>
      <c r="T43" s="3" t="s">
        <v>57</v>
      </c>
      <c r="U43" s="3" t="s">
        <v>57</v>
      </c>
      <c r="V43" s="18" t="s">
        <v>258</v>
      </c>
      <c r="W43" s="9" t="s">
        <v>260</v>
      </c>
      <c r="X43" s="3" t="s">
        <v>40</v>
      </c>
      <c r="Y43" s="12" t="s">
        <v>59</v>
      </c>
      <c r="Z43" s="9" t="s">
        <v>261</v>
      </c>
      <c r="AA43" s="12" t="s">
        <v>59</v>
      </c>
    </row>
    <row r="44" spans="1:27" ht="35.1" customHeight="1" x14ac:dyDescent="0.25">
      <c r="A44" s="3">
        <v>43</v>
      </c>
      <c r="B44" s="19" t="s">
        <v>96</v>
      </c>
      <c r="C44" s="19"/>
      <c r="D44" s="9" t="s">
        <v>262</v>
      </c>
      <c r="E44" s="3" t="s">
        <v>35</v>
      </c>
      <c r="F44" s="3" t="s">
        <v>40</v>
      </c>
      <c r="G44" s="3" t="s">
        <v>57</v>
      </c>
      <c r="H44" s="3" t="s">
        <v>57</v>
      </c>
      <c r="I44" s="18" t="s">
        <v>263</v>
      </c>
      <c r="J44" s="12" t="s">
        <v>59</v>
      </c>
      <c r="K44" s="3" t="s">
        <v>40</v>
      </c>
      <c r="L44" s="12" t="s">
        <v>59</v>
      </c>
      <c r="M44" s="12" t="s">
        <v>59</v>
      </c>
      <c r="N44" s="9" t="s">
        <v>262</v>
      </c>
      <c r="P44" s="3">
        <v>43</v>
      </c>
      <c r="Q44" s="9" t="s">
        <v>262</v>
      </c>
      <c r="R44" s="86" t="s">
        <v>59</v>
      </c>
      <c r="S44" s="86" t="s">
        <v>59</v>
      </c>
      <c r="T44" s="86" t="s">
        <v>59</v>
      </c>
      <c r="U44" s="86" t="s">
        <v>59</v>
      </c>
      <c r="V44" s="18" t="s">
        <v>59</v>
      </c>
      <c r="W44" s="12" t="s">
        <v>59</v>
      </c>
      <c r="X44" s="86" t="s">
        <v>59</v>
      </c>
      <c r="Y44" s="12" t="s">
        <v>59</v>
      </c>
      <c r="Z44" s="7" t="s">
        <v>264</v>
      </c>
      <c r="AA44" s="12" t="s">
        <v>59</v>
      </c>
    </row>
    <row r="45" spans="1:27" ht="35.1" customHeight="1" x14ac:dyDescent="0.25">
      <c r="A45" s="3">
        <v>44</v>
      </c>
      <c r="B45" s="82" t="s">
        <v>55</v>
      </c>
      <c r="C45" s="82">
        <v>90</v>
      </c>
      <c r="D45" s="9" t="s">
        <v>265</v>
      </c>
      <c r="E45" s="3" t="s">
        <v>35</v>
      </c>
      <c r="F45" s="3" t="s">
        <v>40</v>
      </c>
      <c r="G45" s="3" t="s">
        <v>57</v>
      </c>
      <c r="H45" s="3" t="s">
        <v>57</v>
      </c>
      <c r="I45" s="18" t="s">
        <v>266</v>
      </c>
      <c r="J45" s="12" t="s">
        <v>59</v>
      </c>
      <c r="K45" s="3" t="s">
        <v>40</v>
      </c>
      <c r="L45" s="12" t="s">
        <v>59</v>
      </c>
      <c r="M45" s="12" t="s">
        <v>59</v>
      </c>
      <c r="N45" s="9" t="s">
        <v>265</v>
      </c>
      <c r="P45" s="3">
        <v>44</v>
      </c>
      <c r="Q45" s="9" t="s">
        <v>265</v>
      </c>
      <c r="R45" s="3" t="s">
        <v>35</v>
      </c>
      <c r="S45" s="3" t="s">
        <v>40</v>
      </c>
      <c r="T45" s="3" t="s">
        <v>57</v>
      </c>
      <c r="U45" s="3" t="s">
        <v>82</v>
      </c>
      <c r="V45" s="18" t="s">
        <v>266</v>
      </c>
      <c r="W45" s="13" t="s">
        <v>267</v>
      </c>
      <c r="X45" s="3" t="s">
        <v>40</v>
      </c>
      <c r="Y45" s="12" t="s">
        <v>59</v>
      </c>
      <c r="Z45" s="88" t="s">
        <v>268</v>
      </c>
      <c r="AA45" s="12" t="s">
        <v>59</v>
      </c>
    </row>
    <row r="46" spans="1:27" ht="35.1" customHeight="1" x14ac:dyDescent="0.25">
      <c r="A46" s="3">
        <v>45</v>
      </c>
      <c r="B46" s="19" t="s">
        <v>96</v>
      </c>
      <c r="C46" s="19"/>
      <c r="D46" s="9" t="s">
        <v>269</v>
      </c>
      <c r="E46" s="3" t="s">
        <v>35</v>
      </c>
      <c r="F46" s="3" t="s">
        <v>40</v>
      </c>
      <c r="G46" s="3" t="s">
        <v>57</v>
      </c>
      <c r="H46" s="3" t="s">
        <v>270</v>
      </c>
      <c r="I46" s="18" t="s">
        <v>271</v>
      </c>
      <c r="J46" s="13" t="s">
        <v>272</v>
      </c>
      <c r="K46" s="3" t="s">
        <v>40</v>
      </c>
      <c r="L46" s="12" t="s">
        <v>59</v>
      </c>
      <c r="M46" s="13" t="s">
        <v>273</v>
      </c>
      <c r="N46" s="9" t="s">
        <v>269</v>
      </c>
      <c r="P46" s="3">
        <v>45</v>
      </c>
      <c r="Q46" s="9" t="s">
        <v>269</v>
      </c>
      <c r="R46" s="3" t="s">
        <v>35</v>
      </c>
      <c r="S46" s="3" t="s">
        <v>40</v>
      </c>
      <c r="T46" s="3" t="s">
        <v>57</v>
      </c>
      <c r="U46" s="3" t="s">
        <v>270</v>
      </c>
      <c r="V46" s="18" t="s">
        <v>271</v>
      </c>
      <c r="W46" s="13" t="s">
        <v>274</v>
      </c>
      <c r="X46" s="3" t="s">
        <v>40</v>
      </c>
      <c r="Y46" s="12" t="s">
        <v>59</v>
      </c>
      <c r="Z46" s="13" t="s">
        <v>275</v>
      </c>
      <c r="AA46" s="12" t="s">
        <v>59</v>
      </c>
    </row>
    <row r="47" spans="1:27" ht="75" x14ac:dyDescent="0.25">
      <c r="A47" s="3">
        <v>46</v>
      </c>
      <c r="B47" s="19" t="s">
        <v>96</v>
      </c>
      <c r="C47" s="19"/>
      <c r="D47" s="9" t="s">
        <v>276</v>
      </c>
      <c r="E47" s="3" t="s">
        <v>35</v>
      </c>
      <c r="F47" s="3" t="s">
        <v>40</v>
      </c>
      <c r="G47" s="3" t="s">
        <v>57</v>
      </c>
      <c r="H47" s="3" t="s">
        <v>57</v>
      </c>
      <c r="I47" s="18" t="s">
        <v>277</v>
      </c>
      <c r="J47" s="12" t="s">
        <v>59</v>
      </c>
      <c r="K47" s="3" t="s">
        <v>40</v>
      </c>
      <c r="L47" s="12" t="s">
        <v>59</v>
      </c>
      <c r="M47" s="12" t="s">
        <v>59</v>
      </c>
      <c r="N47" s="9" t="s">
        <v>278</v>
      </c>
      <c r="P47" s="3">
        <v>46</v>
      </c>
      <c r="Q47" s="9" t="s">
        <v>276</v>
      </c>
      <c r="R47" s="86" t="s">
        <v>59</v>
      </c>
      <c r="S47" s="86" t="s">
        <v>59</v>
      </c>
      <c r="T47" s="86" t="s">
        <v>59</v>
      </c>
      <c r="U47" s="86" t="s">
        <v>59</v>
      </c>
      <c r="V47" s="18" t="s">
        <v>59</v>
      </c>
      <c r="W47" s="12" t="s">
        <v>59</v>
      </c>
      <c r="X47" s="12" t="s">
        <v>59</v>
      </c>
      <c r="Y47" s="12" t="s">
        <v>59</v>
      </c>
      <c r="Z47" s="88" t="s">
        <v>279</v>
      </c>
      <c r="AA47" s="88" t="s">
        <v>280</v>
      </c>
    </row>
    <row r="48" spans="1:27" ht="35.1" customHeight="1" x14ac:dyDescent="0.25">
      <c r="A48" s="3">
        <v>47</v>
      </c>
      <c r="B48" s="19" t="s">
        <v>96</v>
      </c>
      <c r="C48" s="19"/>
      <c r="D48" s="9" t="s">
        <v>281</v>
      </c>
      <c r="E48" s="3" t="s">
        <v>35</v>
      </c>
      <c r="F48" s="3" t="s">
        <v>40</v>
      </c>
      <c r="G48" s="3" t="s">
        <v>57</v>
      </c>
      <c r="H48" s="3" t="s">
        <v>57</v>
      </c>
      <c r="I48" s="18" t="s">
        <v>282</v>
      </c>
      <c r="J48" s="12" t="s">
        <v>59</v>
      </c>
      <c r="K48" s="3" t="s">
        <v>40</v>
      </c>
      <c r="L48" s="12" t="s">
        <v>59</v>
      </c>
      <c r="M48" s="12" t="s">
        <v>59</v>
      </c>
      <c r="N48" s="9" t="s">
        <v>281</v>
      </c>
      <c r="P48" s="3">
        <v>47</v>
      </c>
      <c r="Q48" s="9" t="s">
        <v>281</v>
      </c>
      <c r="R48" s="3" t="s">
        <v>35</v>
      </c>
      <c r="S48" s="3" t="s">
        <v>40</v>
      </c>
      <c r="T48" s="3" t="s">
        <v>57</v>
      </c>
      <c r="U48" s="3" t="s">
        <v>57</v>
      </c>
      <c r="V48" s="18" t="s">
        <v>282</v>
      </c>
      <c r="W48" s="12" t="s">
        <v>59</v>
      </c>
      <c r="X48" s="12" t="s">
        <v>59</v>
      </c>
      <c r="Y48" s="12" t="s">
        <v>59</v>
      </c>
      <c r="Z48" s="13" t="s">
        <v>283</v>
      </c>
      <c r="AA48" s="12" t="s">
        <v>59</v>
      </c>
    </row>
    <row r="49" spans="1:27" ht="35.1" customHeight="1" x14ac:dyDescent="0.25">
      <c r="A49" s="3">
        <v>48</v>
      </c>
      <c r="B49" s="19" t="s">
        <v>96</v>
      </c>
      <c r="C49" s="19"/>
      <c r="D49" s="9" t="s">
        <v>284</v>
      </c>
      <c r="E49" s="3" t="s">
        <v>35</v>
      </c>
      <c r="F49" s="3" t="s">
        <v>40</v>
      </c>
      <c r="G49" s="3" t="s">
        <v>57</v>
      </c>
      <c r="H49" s="3" t="s">
        <v>57</v>
      </c>
      <c r="I49" s="18" t="s">
        <v>285</v>
      </c>
      <c r="J49" s="12" t="s">
        <v>59</v>
      </c>
      <c r="K49" s="3" t="s">
        <v>40</v>
      </c>
      <c r="L49" s="12" t="s">
        <v>59</v>
      </c>
      <c r="M49" s="12" t="s">
        <v>59</v>
      </c>
      <c r="N49" s="9" t="s">
        <v>286</v>
      </c>
      <c r="P49" s="3">
        <v>48</v>
      </c>
      <c r="Q49" s="9" t="s">
        <v>284</v>
      </c>
      <c r="R49" s="86" t="s">
        <v>59</v>
      </c>
      <c r="S49" s="86" t="s">
        <v>59</v>
      </c>
      <c r="T49" s="86" t="s">
        <v>59</v>
      </c>
      <c r="U49" s="86" t="s">
        <v>59</v>
      </c>
      <c r="V49" s="18" t="s">
        <v>59</v>
      </c>
      <c r="W49" s="12" t="s">
        <v>59</v>
      </c>
      <c r="X49" s="12" t="s">
        <v>59</v>
      </c>
      <c r="Y49" s="12" t="s">
        <v>59</v>
      </c>
      <c r="Z49" s="13" t="s">
        <v>287</v>
      </c>
      <c r="AA49" s="89" t="s">
        <v>288</v>
      </c>
    </row>
    <row r="50" spans="1:27" ht="35.1" customHeight="1" x14ac:dyDescent="0.25">
      <c r="A50" s="3">
        <v>49</v>
      </c>
      <c r="B50" s="19" t="s">
        <v>96</v>
      </c>
      <c r="C50" s="19"/>
      <c r="D50" s="9" t="s">
        <v>289</v>
      </c>
      <c r="E50" s="3" t="s">
        <v>35</v>
      </c>
      <c r="F50" s="3" t="s">
        <v>40</v>
      </c>
      <c r="G50" s="3" t="s">
        <v>57</v>
      </c>
      <c r="H50" s="3" t="s">
        <v>57</v>
      </c>
      <c r="I50" s="18" t="s">
        <v>290</v>
      </c>
      <c r="J50" s="12" t="s">
        <v>59</v>
      </c>
      <c r="K50" s="3" t="s">
        <v>40</v>
      </c>
      <c r="L50" s="12" t="s">
        <v>59</v>
      </c>
      <c r="M50" s="12" t="s">
        <v>59</v>
      </c>
      <c r="N50" s="9" t="s">
        <v>291</v>
      </c>
      <c r="P50" s="3">
        <v>49</v>
      </c>
      <c r="Q50" s="9" t="s">
        <v>289</v>
      </c>
      <c r="R50" s="86" t="s">
        <v>59</v>
      </c>
      <c r="S50" s="86" t="s">
        <v>59</v>
      </c>
      <c r="T50" s="86" t="s">
        <v>59</v>
      </c>
      <c r="U50" s="86" t="s">
        <v>59</v>
      </c>
      <c r="V50" s="18" t="s">
        <v>59</v>
      </c>
      <c r="W50" s="12" t="s">
        <v>59</v>
      </c>
      <c r="X50" s="12" t="s">
        <v>59</v>
      </c>
      <c r="Y50" s="12" t="s">
        <v>59</v>
      </c>
      <c r="Z50" s="13" t="s">
        <v>292</v>
      </c>
      <c r="AA50" s="89" t="s">
        <v>293</v>
      </c>
    </row>
    <row r="51" spans="1:27" ht="35.1" customHeight="1" x14ac:dyDescent="0.25">
      <c r="A51" s="3">
        <v>50</v>
      </c>
      <c r="B51" s="19" t="s">
        <v>96</v>
      </c>
      <c r="C51" s="19"/>
      <c r="D51" s="9" t="s">
        <v>294</v>
      </c>
      <c r="E51" s="3" t="s">
        <v>35</v>
      </c>
      <c r="F51" s="3" t="s">
        <v>40</v>
      </c>
      <c r="G51" s="3" t="s">
        <v>57</v>
      </c>
      <c r="H51" s="3" t="s">
        <v>57</v>
      </c>
      <c r="I51" s="18" t="s">
        <v>295</v>
      </c>
      <c r="J51" s="12" t="s">
        <v>296</v>
      </c>
      <c r="K51" s="12" t="s">
        <v>59</v>
      </c>
      <c r="L51" s="12" t="s">
        <v>59</v>
      </c>
      <c r="M51" s="13" t="s">
        <v>297</v>
      </c>
      <c r="N51" s="9" t="s">
        <v>298</v>
      </c>
      <c r="P51" s="3">
        <v>50</v>
      </c>
      <c r="Q51" s="9" t="s">
        <v>294</v>
      </c>
      <c r="R51" s="86" t="s">
        <v>59</v>
      </c>
      <c r="S51" s="86" t="s">
        <v>59</v>
      </c>
      <c r="T51" s="86" t="s">
        <v>59</v>
      </c>
      <c r="U51" s="86" t="s">
        <v>59</v>
      </c>
      <c r="V51" s="18" t="s">
        <v>59</v>
      </c>
      <c r="W51" s="12" t="s">
        <v>59</v>
      </c>
      <c r="X51" s="12" t="s">
        <v>59</v>
      </c>
      <c r="Y51" s="12" t="s">
        <v>59</v>
      </c>
      <c r="Z51" s="13" t="s">
        <v>299</v>
      </c>
      <c r="AA51" s="12" t="s">
        <v>59</v>
      </c>
    </row>
    <row r="52" spans="1:27" ht="60" x14ac:dyDescent="0.25">
      <c r="A52" s="3">
        <v>51</v>
      </c>
      <c r="B52" s="82" t="s">
        <v>55</v>
      </c>
      <c r="C52" s="82">
        <v>90</v>
      </c>
      <c r="D52" s="8" t="s">
        <v>300</v>
      </c>
      <c r="E52" s="3" t="s">
        <v>35</v>
      </c>
      <c r="F52" s="3" t="s">
        <v>40</v>
      </c>
      <c r="G52" s="3" t="s">
        <v>57</v>
      </c>
      <c r="H52" s="3" t="s">
        <v>57</v>
      </c>
      <c r="I52" s="18" t="s">
        <v>301</v>
      </c>
      <c r="J52" s="13" t="s">
        <v>302</v>
      </c>
      <c r="K52" s="12" t="s">
        <v>59</v>
      </c>
      <c r="L52" s="12" t="s">
        <v>59</v>
      </c>
      <c r="M52" s="13" t="s">
        <v>303</v>
      </c>
      <c r="N52" s="8" t="s">
        <v>300</v>
      </c>
      <c r="P52" s="3">
        <v>51</v>
      </c>
      <c r="Q52" s="9" t="s">
        <v>304</v>
      </c>
      <c r="R52" s="3" t="s">
        <v>35</v>
      </c>
      <c r="S52" s="3" t="s">
        <v>40</v>
      </c>
      <c r="T52" s="3" t="s">
        <v>57</v>
      </c>
      <c r="U52" s="3" t="s">
        <v>57</v>
      </c>
      <c r="V52" s="18" t="s">
        <v>301</v>
      </c>
      <c r="W52" s="9" t="s">
        <v>305</v>
      </c>
      <c r="X52" s="3" t="s">
        <v>40</v>
      </c>
      <c r="Y52" s="12" t="s">
        <v>59</v>
      </c>
      <c r="Z52" s="90" t="s">
        <v>306</v>
      </c>
      <c r="AA52" s="12" t="s">
        <v>59</v>
      </c>
    </row>
    <row r="53" spans="1:27" ht="45" x14ac:dyDescent="0.25">
      <c r="A53" s="3">
        <v>52</v>
      </c>
      <c r="B53" s="19" t="s">
        <v>96</v>
      </c>
      <c r="C53" s="19"/>
      <c r="D53" s="9" t="s">
        <v>307</v>
      </c>
      <c r="E53" s="3" t="s">
        <v>35</v>
      </c>
      <c r="F53" s="3" t="s">
        <v>40</v>
      </c>
      <c r="G53" s="3" t="s">
        <v>57</v>
      </c>
      <c r="H53" s="3" t="s">
        <v>70</v>
      </c>
      <c r="I53" s="18" t="s">
        <v>308</v>
      </c>
      <c r="J53" s="13" t="s">
        <v>309</v>
      </c>
      <c r="K53" s="3" t="s">
        <v>40</v>
      </c>
      <c r="L53" s="12" t="s">
        <v>59</v>
      </c>
      <c r="M53" s="13" t="s">
        <v>310</v>
      </c>
      <c r="N53" s="9" t="s">
        <v>307</v>
      </c>
      <c r="P53" s="3">
        <v>52</v>
      </c>
      <c r="Q53" s="9" t="s">
        <v>307</v>
      </c>
      <c r="R53" s="3" t="s">
        <v>35</v>
      </c>
      <c r="S53" s="3" t="s">
        <v>40</v>
      </c>
      <c r="T53" s="3" t="s">
        <v>57</v>
      </c>
      <c r="U53" s="3" t="s">
        <v>82</v>
      </c>
      <c r="V53" s="18" t="s">
        <v>308</v>
      </c>
      <c r="W53" s="13" t="s">
        <v>311</v>
      </c>
      <c r="X53" s="3" t="s">
        <v>40</v>
      </c>
      <c r="Y53" s="12" t="s">
        <v>59</v>
      </c>
      <c r="Z53" s="90" t="s">
        <v>312</v>
      </c>
      <c r="AA53" s="12" t="s">
        <v>59</v>
      </c>
    </row>
    <row r="54" spans="1:27" ht="165" x14ac:dyDescent="0.25">
      <c r="A54" s="3">
        <v>53</v>
      </c>
      <c r="B54" s="19" t="s">
        <v>96</v>
      </c>
      <c r="C54" s="19"/>
      <c r="D54" s="8" t="s">
        <v>313</v>
      </c>
      <c r="E54" s="3" t="s">
        <v>35</v>
      </c>
      <c r="F54" s="3" t="s">
        <v>40</v>
      </c>
      <c r="G54" s="3" t="s">
        <v>57</v>
      </c>
      <c r="H54" s="3" t="s">
        <v>57</v>
      </c>
      <c r="I54" s="18" t="s">
        <v>314</v>
      </c>
      <c r="J54" s="12" t="s">
        <v>59</v>
      </c>
      <c r="K54" s="12" t="s">
        <v>59</v>
      </c>
      <c r="L54" s="12" t="s">
        <v>59</v>
      </c>
      <c r="M54" s="12" t="s">
        <v>59</v>
      </c>
      <c r="N54" s="8" t="s">
        <v>313</v>
      </c>
      <c r="P54" s="3">
        <v>53</v>
      </c>
      <c r="Q54" s="8" t="s">
        <v>313</v>
      </c>
      <c r="R54" s="86" t="s">
        <v>59</v>
      </c>
      <c r="S54" s="86" t="s">
        <v>59</v>
      </c>
      <c r="T54" s="86" t="s">
        <v>59</v>
      </c>
      <c r="U54" s="86" t="s">
        <v>59</v>
      </c>
      <c r="V54" s="18" t="s">
        <v>59</v>
      </c>
      <c r="W54" s="12" t="s">
        <v>59</v>
      </c>
      <c r="X54" s="12" t="s">
        <v>59</v>
      </c>
      <c r="Y54" s="12" t="s">
        <v>59</v>
      </c>
      <c r="Z54" s="91" t="s">
        <v>315</v>
      </c>
      <c r="AA54" s="12" t="s">
        <v>59</v>
      </c>
    </row>
    <row r="55" spans="1:27" ht="120" x14ac:dyDescent="0.25">
      <c r="A55" s="3">
        <v>54</v>
      </c>
      <c r="B55" s="19" t="s">
        <v>96</v>
      </c>
      <c r="C55" s="19"/>
      <c r="D55" s="8" t="s">
        <v>316</v>
      </c>
      <c r="E55" s="3" t="s">
        <v>35</v>
      </c>
      <c r="F55" s="3" t="s">
        <v>40</v>
      </c>
      <c r="G55" s="3" t="s">
        <v>57</v>
      </c>
      <c r="H55" s="3" t="s">
        <v>57</v>
      </c>
      <c r="I55" s="18" t="s">
        <v>317</v>
      </c>
      <c r="J55" s="12" t="s">
        <v>59</v>
      </c>
      <c r="K55" s="12" t="s">
        <v>59</v>
      </c>
      <c r="L55" s="12" t="s">
        <v>59</v>
      </c>
      <c r="M55" s="12" t="s">
        <v>59</v>
      </c>
      <c r="N55" s="9" t="s">
        <v>318</v>
      </c>
      <c r="P55" s="3">
        <v>54</v>
      </c>
      <c r="Q55" s="8" t="s">
        <v>316</v>
      </c>
      <c r="R55" s="86" t="s">
        <v>59</v>
      </c>
      <c r="S55" s="86" t="s">
        <v>59</v>
      </c>
      <c r="T55" s="86" t="s">
        <v>59</v>
      </c>
      <c r="U55" s="86" t="s">
        <v>59</v>
      </c>
      <c r="V55" s="18" t="s">
        <v>59</v>
      </c>
      <c r="W55" s="12" t="s">
        <v>59</v>
      </c>
      <c r="X55" s="12" t="s">
        <v>59</v>
      </c>
      <c r="Y55" s="12" t="s">
        <v>59</v>
      </c>
      <c r="Z55" s="13" t="s">
        <v>319</v>
      </c>
      <c r="AA55" s="12" t="s">
        <v>59</v>
      </c>
    </row>
    <row r="56" spans="1:27" ht="60" x14ac:dyDescent="0.25">
      <c r="A56" s="3">
        <v>55</v>
      </c>
      <c r="B56" s="19" t="s">
        <v>96</v>
      </c>
      <c r="C56" s="19"/>
      <c r="D56" s="8" t="s">
        <v>320</v>
      </c>
      <c r="E56" s="3" t="s">
        <v>35</v>
      </c>
      <c r="F56" s="3" t="s">
        <v>40</v>
      </c>
      <c r="G56" s="3" t="s">
        <v>57</v>
      </c>
      <c r="H56" s="3" t="s">
        <v>57</v>
      </c>
      <c r="I56" s="18" t="s">
        <v>321</v>
      </c>
      <c r="J56" s="13" t="s">
        <v>322</v>
      </c>
      <c r="K56" s="12" t="s">
        <v>40</v>
      </c>
      <c r="L56" s="12" t="s">
        <v>59</v>
      </c>
      <c r="M56" s="13" t="s">
        <v>323</v>
      </c>
      <c r="N56" s="9" t="s">
        <v>324</v>
      </c>
      <c r="O56" s="12"/>
      <c r="P56" s="3">
        <v>55</v>
      </c>
      <c r="Q56" s="13" t="s">
        <v>325</v>
      </c>
      <c r="R56" s="12" t="s">
        <v>35</v>
      </c>
      <c r="S56" s="12" t="s">
        <v>40</v>
      </c>
      <c r="T56" s="12" t="s">
        <v>57</v>
      </c>
      <c r="U56" s="12" t="s">
        <v>57</v>
      </c>
      <c r="V56" s="18" t="s">
        <v>321</v>
      </c>
      <c r="W56" s="13" t="s">
        <v>326</v>
      </c>
      <c r="X56" s="12" t="s">
        <v>40</v>
      </c>
      <c r="Y56" s="12" t="s">
        <v>59</v>
      </c>
      <c r="Z56" s="12" t="s">
        <v>59</v>
      </c>
      <c r="AA56" s="12" t="s">
        <v>59</v>
      </c>
    </row>
    <row r="57" spans="1:27" ht="35.1" customHeight="1" x14ac:dyDescent="0.25">
      <c r="A57" s="3">
        <v>56</v>
      </c>
      <c r="B57" s="82" t="s">
        <v>55</v>
      </c>
      <c r="C57" s="82">
        <v>90</v>
      </c>
      <c r="D57" s="8" t="s">
        <v>327</v>
      </c>
      <c r="E57" s="3" t="s">
        <v>35</v>
      </c>
      <c r="F57" s="3" t="s">
        <v>40</v>
      </c>
      <c r="G57" s="3" t="s">
        <v>57</v>
      </c>
      <c r="H57" s="3" t="s">
        <v>57</v>
      </c>
      <c r="I57" s="18" t="s">
        <v>328</v>
      </c>
      <c r="J57" s="13" t="s">
        <v>329</v>
      </c>
      <c r="K57" s="8" t="s">
        <v>40</v>
      </c>
      <c r="L57" s="12" t="s">
        <v>59</v>
      </c>
      <c r="M57" s="13" t="s">
        <v>330</v>
      </c>
      <c r="N57" s="9" t="s">
        <v>331</v>
      </c>
      <c r="O57" s="11"/>
      <c r="P57" s="3">
        <v>56</v>
      </c>
      <c r="Q57" s="9" t="s">
        <v>332</v>
      </c>
      <c r="R57" s="8" t="s">
        <v>35</v>
      </c>
      <c r="S57" s="8" t="s">
        <v>40</v>
      </c>
      <c r="T57" s="8" t="s">
        <v>57</v>
      </c>
      <c r="U57" s="8" t="s">
        <v>57</v>
      </c>
      <c r="V57" s="18" t="s">
        <v>328</v>
      </c>
      <c r="W57" s="13" t="s">
        <v>333</v>
      </c>
      <c r="X57" s="8" t="s">
        <v>40</v>
      </c>
      <c r="Y57" s="12" t="s">
        <v>59</v>
      </c>
      <c r="Z57" s="12" t="s">
        <v>59</v>
      </c>
      <c r="AA57" s="12" t="s">
        <v>59</v>
      </c>
    </row>
    <row r="58" spans="1:27" ht="35.1" customHeight="1" x14ac:dyDescent="0.25">
      <c r="A58" s="3">
        <v>57</v>
      </c>
      <c r="B58" s="19" t="s">
        <v>96</v>
      </c>
      <c r="C58" s="19"/>
      <c r="D58" s="8" t="s">
        <v>334</v>
      </c>
      <c r="E58" s="3" t="s">
        <v>35</v>
      </c>
      <c r="F58" s="3" t="s">
        <v>40</v>
      </c>
      <c r="G58" s="3" t="s">
        <v>57</v>
      </c>
      <c r="H58" s="3" t="s">
        <v>57</v>
      </c>
      <c r="I58" s="18" t="s">
        <v>335</v>
      </c>
      <c r="J58" s="12" t="s">
        <v>59</v>
      </c>
      <c r="K58" s="12" t="s">
        <v>40</v>
      </c>
      <c r="L58" s="12" t="s">
        <v>59</v>
      </c>
      <c r="M58" s="12" t="s">
        <v>59</v>
      </c>
      <c r="N58" s="9" t="s">
        <v>336</v>
      </c>
      <c r="P58" s="3">
        <v>57</v>
      </c>
      <c r="Q58" s="8" t="s">
        <v>334</v>
      </c>
      <c r="R58" s="3" t="s">
        <v>35</v>
      </c>
      <c r="S58" s="3" t="s">
        <v>40</v>
      </c>
      <c r="T58" s="3" t="s">
        <v>57</v>
      </c>
      <c r="U58" s="3" t="s">
        <v>57</v>
      </c>
      <c r="V58" s="18" t="s">
        <v>335</v>
      </c>
      <c r="W58" s="13" t="s">
        <v>337</v>
      </c>
      <c r="X58" s="12" t="s">
        <v>40</v>
      </c>
      <c r="Y58" s="12" t="s">
        <v>59</v>
      </c>
      <c r="Z58" s="12" t="s">
        <v>59</v>
      </c>
      <c r="AA58" s="88" t="s">
        <v>338</v>
      </c>
    </row>
    <row r="59" spans="1:27" ht="30" x14ac:dyDescent="0.25">
      <c r="A59" s="3">
        <v>58</v>
      </c>
      <c r="B59" s="19" t="s">
        <v>96</v>
      </c>
      <c r="C59" s="19"/>
      <c r="D59" s="8" t="s">
        <v>339</v>
      </c>
      <c r="E59" s="3" t="s">
        <v>35</v>
      </c>
      <c r="F59" s="3" t="s">
        <v>40</v>
      </c>
      <c r="G59" s="3" t="s">
        <v>57</v>
      </c>
      <c r="H59" s="3" t="s">
        <v>57</v>
      </c>
      <c r="I59" s="18" t="s">
        <v>340</v>
      </c>
      <c r="J59" s="13" t="s">
        <v>341</v>
      </c>
      <c r="K59" s="3" t="s">
        <v>40</v>
      </c>
      <c r="L59" s="12" t="s">
        <v>59</v>
      </c>
      <c r="M59" s="13" t="s">
        <v>342</v>
      </c>
      <c r="N59" s="89" t="s">
        <v>343</v>
      </c>
      <c r="P59" s="3">
        <v>58</v>
      </c>
      <c r="Q59" s="9" t="s">
        <v>344</v>
      </c>
      <c r="R59" s="3" t="s">
        <v>35</v>
      </c>
      <c r="S59" s="3" t="s">
        <v>40</v>
      </c>
      <c r="T59" s="3" t="s">
        <v>57</v>
      </c>
      <c r="U59" s="3" t="s">
        <v>57</v>
      </c>
      <c r="V59" s="18" t="s">
        <v>340</v>
      </c>
      <c r="W59" s="14" t="s">
        <v>345</v>
      </c>
      <c r="X59" s="3" t="s">
        <v>40</v>
      </c>
      <c r="Y59" s="12" t="s">
        <v>59</v>
      </c>
      <c r="Z59" s="89" t="s">
        <v>346</v>
      </c>
      <c r="AA59" s="12" t="s">
        <v>59</v>
      </c>
    </row>
    <row r="60" spans="1:27" ht="45" x14ac:dyDescent="0.25">
      <c r="A60" s="3">
        <v>59</v>
      </c>
      <c r="B60" s="19" t="s">
        <v>96</v>
      </c>
      <c r="C60" s="19"/>
      <c r="D60" s="8" t="s">
        <v>347</v>
      </c>
      <c r="E60" s="3" t="s">
        <v>35</v>
      </c>
      <c r="F60" s="3" t="s">
        <v>40</v>
      </c>
      <c r="G60" s="3" t="s">
        <v>57</v>
      </c>
      <c r="H60" s="3" t="s">
        <v>57</v>
      </c>
      <c r="I60" s="18" t="s">
        <v>348</v>
      </c>
      <c r="J60" s="13" t="s">
        <v>349</v>
      </c>
      <c r="K60" s="3" t="s">
        <v>40</v>
      </c>
      <c r="L60" s="12" t="s">
        <v>59</v>
      </c>
      <c r="M60" s="13" t="s">
        <v>350</v>
      </c>
      <c r="N60" s="9" t="s">
        <v>351</v>
      </c>
      <c r="P60" s="3">
        <v>59</v>
      </c>
      <c r="Q60" s="7" t="s">
        <v>352</v>
      </c>
      <c r="R60" s="3" t="s">
        <v>35</v>
      </c>
      <c r="S60" s="3" t="s">
        <v>40</v>
      </c>
      <c r="T60" s="3" t="s">
        <v>57</v>
      </c>
      <c r="U60" s="3" t="s">
        <v>57</v>
      </c>
      <c r="V60" s="18" t="s">
        <v>348</v>
      </c>
      <c r="W60" s="13" t="s">
        <v>353</v>
      </c>
      <c r="X60" s="3" t="s">
        <v>40</v>
      </c>
      <c r="Y60" s="12" t="s">
        <v>59</v>
      </c>
      <c r="Z60" s="12" t="s">
        <v>59</v>
      </c>
      <c r="AA60" s="12" t="s">
        <v>59</v>
      </c>
    </row>
    <row r="61" spans="1:27" ht="60" x14ac:dyDescent="0.25">
      <c r="A61" s="3">
        <v>60</v>
      </c>
      <c r="B61" s="19" t="s">
        <v>96</v>
      </c>
      <c r="C61" s="19"/>
      <c r="D61" s="8" t="s">
        <v>354</v>
      </c>
      <c r="E61" s="3" t="s">
        <v>35</v>
      </c>
      <c r="F61" s="3" t="s">
        <v>40</v>
      </c>
      <c r="G61" s="3" t="s">
        <v>57</v>
      </c>
      <c r="H61" s="3" t="s">
        <v>57</v>
      </c>
      <c r="I61" s="18" t="s">
        <v>355</v>
      </c>
      <c r="J61" s="13" t="s">
        <v>356</v>
      </c>
      <c r="K61" s="3" t="s">
        <v>40</v>
      </c>
      <c r="L61" s="12" t="s">
        <v>59</v>
      </c>
      <c r="M61" s="13" t="s">
        <v>357</v>
      </c>
      <c r="N61" s="9" t="s">
        <v>358</v>
      </c>
      <c r="P61" s="3">
        <v>60</v>
      </c>
      <c r="Q61" s="7" t="s">
        <v>359</v>
      </c>
      <c r="R61" s="3" t="s">
        <v>35</v>
      </c>
      <c r="S61" s="3" t="s">
        <v>40</v>
      </c>
      <c r="T61" s="3" t="s">
        <v>57</v>
      </c>
      <c r="U61" s="3" t="s">
        <v>57</v>
      </c>
      <c r="V61" s="18" t="s">
        <v>355</v>
      </c>
      <c r="W61" s="14" t="s">
        <v>345</v>
      </c>
      <c r="X61" s="3" t="s">
        <v>40</v>
      </c>
      <c r="Y61" s="12" t="s">
        <v>59</v>
      </c>
      <c r="Z61" s="12" t="s">
        <v>59</v>
      </c>
      <c r="AA61" s="12" t="s">
        <v>59</v>
      </c>
    </row>
    <row r="62" spans="1:27" ht="60" x14ac:dyDescent="0.25">
      <c r="A62" s="3">
        <v>61</v>
      </c>
      <c r="B62" s="82" t="s">
        <v>55</v>
      </c>
      <c r="C62" s="82">
        <v>90</v>
      </c>
      <c r="D62" s="8" t="s">
        <v>360</v>
      </c>
      <c r="E62" s="3" t="s">
        <v>35</v>
      </c>
      <c r="F62" s="3" t="s">
        <v>40</v>
      </c>
      <c r="G62" s="3" t="s">
        <v>57</v>
      </c>
      <c r="H62" s="3" t="s">
        <v>57</v>
      </c>
      <c r="I62" s="18" t="s">
        <v>361</v>
      </c>
      <c r="J62" s="12" t="s">
        <v>59</v>
      </c>
      <c r="K62" s="3" t="s">
        <v>40</v>
      </c>
      <c r="L62" s="12" t="s">
        <v>59</v>
      </c>
      <c r="M62" s="13" t="s">
        <v>59</v>
      </c>
      <c r="N62" s="9" t="s">
        <v>362</v>
      </c>
      <c r="P62" s="3">
        <v>61</v>
      </c>
      <c r="Q62" s="9" t="s">
        <v>363</v>
      </c>
      <c r="R62" s="3" t="s">
        <v>35</v>
      </c>
      <c r="S62" s="3" t="s">
        <v>40</v>
      </c>
      <c r="T62" s="3" t="s">
        <v>57</v>
      </c>
      <c r="U62" s="3" t="s">
        <v>187</v>
      </c>
      <c r="V62" s="18" t="s">
        <v>361</v>
      </c>
      <c r="W62" s="13" t="s">
        <v>364</v>
      </c>
      <c r="X62" s="3" t="s">
        <v>40</v>
      </c>
      <c r="Y62" s="12" t="s">
        <v>59</v>
      </c>
      <c r="Z62" s="9" t="s">
        <v>365</v>
      </c>
      <c r="AA62" s="12" t="s">
        <v>59</v>
      </c>
    </row>
    <row r="63" spans="1:27" ht="30" x14ac:dyDescent="0.25">
      <c r="A63" s="3">
        <v>62</v>
      </c>
      <c r="B63" s="82" t="s">
        <v>55</v>
      </c>
      <c r="C63" s="82">
        <v>90</v>
      </c>
      <c r="D63" s="8" t="s">
        <v>366</v>
      </c>
      <c r="E63" s="3" t="s">
        <v>35</v>
      </c>
      <c r="F63" s="3" t="s">
        <v>40</v>
      </c>
      <c r="G63" s="3" t="s">
        <v>57</v>
      </c>
      <c r="H63" s="3" t="s">
        <v>57</v>
      </c>
      <c r="I63" s="18" t="s">
        <v>367</v>
      </c>
      <c r="J63" s="12" t="s">
        <v>59</v>
      </c>
      <c r="K63" s="3" t="s">
        <v>40</v>
      </c>
      <c r="L63" s="12" t="s">
        <v>59</v>
      </c>
      <c r="M63" s="13" t="s">
        <v>59</v>
      </c>
      <c r="N63" s="9" t="s">
        <v>368</v>
      </c>
      <c r="P63" s="3">
        <v>62</v>
      </c>
      <c r="Q63" s="8" t="s">
        <v>366</v>
      </c>
      <c r="R63" s="3" t="s">
        <v>35</v>
      </c>
      <c r="S63" s="3" t="s">
        <v>40</v>
      </c>
      <c r="T63" s="3" t="s">
        <v>57</v>
      </c>
      <c r="U63" s="3" t="s">
        <v>82</v>
      </c>
      <c r="V63" s="18" t="s">
        <v>367</v>
      </c>
      <c r="W63" s="13" t="s">
        <v>369</v>
      </c>
      <c r="X63" s="3" t="s">
        <v>40</v>
      </c>
      <c r="Y63" s="12" t="s">
        <v>59</v>
      </c>
      <c r="Z63" s="92" t="s">
        <v>370</v>
      </c>
      <c r="AA63" s="12" t="s">
        <v>59</v>
      </c>
    </row>
    <row r="64" spans="1:27" ht="30" x14ac:dyDescent="0.25">
      <c r="A64" s="3">
        <v>63</v>
      </c>
      <c r="B64" s="82" t="s">
        <v>55</v>
      </c>
      <c r="C64" s="82">
        <v>90</v>
      </c>
      <c r="D64" s="8" t="s">
        <v>371</v>
      </c>
      <c r="E64" s="3" t="s">
        <v>35</v>
      </c>
      <c r="F64" s="3" t="s">
        <v>40</v>
      </c>
      <c r="G64" s="3" t="s">
        <v>57</v>
      </c>
      <c r="H64" s="3" t="s">
        <v>57</v>
      </c>
      <c r="I64" s="18" t="s">
        <v>372</v>
      </c>
      <c r="J64" s="12" t="s">
        <v>59</v>
      </c>
      <c r="K64" s="3" t="s">
        <v>40</v>
      </c>
      <c r="L64" s="12" t="s">
        <v>59</v>
      </c>
      <c r="M64" s="13" t="s">
        <v>59</v>
      </c>
      <c r="N64" s="9" t="s">
        <v>373</v>
      </c>
      <c r="P64" s="3">
        <v>63</v>
      </c>
      <c r="Q64" s="8" t="s">
        <v>371</v>
      </c>
      <c r="R64" s="3" t="s">
        <v>35</v>
      </c>
      <c r="S64" s="3" t="s">
        <v>40</v>
      </c>
      <c r="T64" s="3" t="s">
        <v>57</v>
      </c>
      <c r="U64" s="3" t="s">
        <v>82</v>
      </c>
      <c r="V64" s="18" t="s">
        <v>372</v>
      </c>
      <c r="W64" s="13" t="s">
        <v>374</v>
      </c>
      <c r="X64" s="3" t="s">
        <v>40</v>
      </c>
      <c r="Y64" s="12" t="s">
        <v>59</v>
      </c>
      <c r="Z64" s="92" t="s">
        <v>375</v>
      </c>
      <c r="AA64" s="12" t="s">
        <v>59</v>
      </c>
    </row>
    <row r="65" spans="1:30" ht="35.1" customHeight="1" x14ac:dyDescent="0.25">
      <c r="A65" s="3">
        <v>64</v>
      </c>
      <c r="B65" s="82" t="s">
        <v>55</v>
      </c>
      <c r="C65" s="82">
        <v>90</v>
      </c>
      <c r="D65" s="9" t="s">
        <v>376</v>
      </c>
      <c r="E65" s="3" t="s">
        <v>35</v>
      </c>
      <c r="F65" s="3" t="s">
        <v>40</v>
      </c>
      <c r="G65" s="3" t="s">
        <v>57</v>
      </c>
      <c r="H65" s="3" t="s">
        <v>57</v>
      </c>
      <c r="I65" s="18" t="s">
        <v>377</v>
      </c>
      <c r="J65" s="93" t="s">
        <v>59</v>
      </c>
      <c r="K65" s="3" t="s">
        <v>40</v>
      </c>
      <c r="L65" s="12" t="s">
        <v>59</v>
      </c>
      <c r="M65" s="13" t="s">
        <v>59</v>
      </c>
      <c r="N65" s="9" t="s">
        <v>378</v>
      </c>
      <c r="P65" s="3">
        <v>64</v>
      </c>
      <c r="Q65" s="9" t="s">
        <v>379</v>
      </c>
      <c r="R65" s="3" t="s">
        <v>35</v>
      </c>
      <c r="S65" s="3" t="s">
        <v>40</v>
      </c>
      <c r="T65" s="3" t="s">
        <v>57</v>
      </c>
      <c r="U65" s="3" t="s">
        <v>57</v>
      </c>
      <c r="V65" s="18" t="s">
        <v>377</v>
      </c>
      <c r="W65" s="13" t="s">
        <v>380</v>
      </c>
      <c r="X65" s="3" t="s">
        <v>40</v>
      </c>
      <c r="Y65" s="12" t="s">
        <v>59</v>
      </c>
      <c r="Z65" s="92" t="s">
        <v>381</v>
      </c>
      <c r="AA65" s="12" t="s">
        <v>59</v>
      </c>
    </row>
    <row r="66" spans="1:30" ht="45" x14ac:dyDescent="0.25">
      <c r="A66" s="3">
        <v>65</v>
      </c>
      <c r="B66" s="82" t="s">
        <v>55</v>
      </c>
      <c r="C66" s="82">
        <v>90</v>
      </c>
      <c r="D66" s="9" t="s">
        <v>382</v>
      </c>
      <c r="E66" s="3" t="s">
        <v>35</v>
      </c>
      <c r="F66" s="3" t="s">
        <v>40</v>
      </c>
      <c r="G66" s="3" t="s">
        <v>57</v>
      </c>
      <c r="H66" s="3" t="s">
        <v>82</v>
      </c>
      <c r="I66" s="18" t="s">
        <v>383</v>
      </c>
      <c r="J66" s="13" t="s">
        <v>384</v>
      </c>
      <c r="K66" s="3" t="s">
        <v>40</v>
      </c>
      <c r="L66" s="12" t="s">
        <v>59</v>
      </c>
      <c r="M66" s="13" t="s">
        <v>59</v>
      </c>
      <c r="N66" s="9" t="s">
        <v>385</v>
      </c>
      <c r="P66" s="3">
        <v>65</v>
      </c>
      <c r="Q66" s="9" t="s">
        <v>382</v>
      </c>
      <c r="R66" s="3" t="s">
        <v>35</v>
      </c>
      <c r="S66" s="3" t="s">
        <v>40</v>
      </c>
      <c r="T66" s="3" t="s">
        <v>57</v>
      </c>
      <c r="U66" s="3" t="s">
        <v>57</v>
      </c>
      <c r="V66" s="18" t="s">
        <v>383</v>
      </c>
      <c r="W66" s="13" t="s">
        <v>386</v>
      </c>
      <c r="X66" s="3" t="s">
        <v>40</v>
      </c>
      <c r="Y66" s="12" t="s">
        <v>59</v>
      </c>
      <c r="Z66" s="12" t="s">
        <v>59</v>
      </c>
      <c r="AA66" s="12" t="s">
        <v>59</v>
      </c>
    </row>
    <row r="67" spans="1:30" ht="45" x14ac:dyDescent="0.25">
      <c r="A67" s="3">
        <v>66</v>
      </c>
      <c r="B67" s="82" t="s">
        <v>55</v>
      </c>
      <c r="C67" s="82">
        <v>90</v>
      </c>
      <c r="D67" s="9" t="s">
        <v>387</v>
      </c>
      <c r="E67" s="3" t="s">
        <v>35</v>
      </c>
      <c r="F67" s="3" t="s">
        <v>40</v>
      </c>
      <c r="G67" s="3" t="s">
        <v>57</v>
      </c>
      <c r="H67" s="3" t="s">
        <v>57</v>
      </c>
      <c r="I67" s="18" t="s">
        <v>388</v>
      </c>
      <c r="J67" s="93" t="s">
        <v>59</v>
      </c>
      <c r="K67" s="3" t="s">
        <v>40</v>
      </c>
      <c r="L67" s="12" t="s">
        <v>59</v>
      </c>
      <c r="M67" s="13" t="s">
        <v>59</v>
      </c>
      <c r="N67" s="9" t="s">
        <v>389</v>
      </c>
      <c r="P67" s="3">
        <v>66</v>
      </c>
      <c r="Q67" s="9" t="s">
        <v>387</v>
      </c>
      <c r="R67" s="3" t="s">
        <v>35</v>
      </c>
      <c r="S67" s="3" t="s">
        <v>40</v>
      </c>
      <c r="T67" s="3" t="s">
        <v>57</v>
      </c>
      <c r="U67" s="3" t="s">
        <v>57</v>
      </c>
      <c r="V67" s="18" t="s">
        <v>388</v>
      </c>
      <c r="W67" s="13" t="s">
        <v>386</v>
      </c>
      <c r="X67" s="3" t="s">
        <v>40</v>
      </c>
      <c r="Y67" s="12" t="s">
        <v>59</v>
      </c>
      <c r="Z67" s="12" t="s">
        <v>59</v>
      </c>
      <c r="AA67" s="12" t="s">
        <v>59</v>
      </c>
    </row>
    <row r="68" spans="1:30" ht="30" x14ac:dyDescent="0.25">
      <c r="A68" s="3">
        <v>67</v>
      </c>
      <c r="B68" s="19" t="s">
        <v>96</v>
      </c>
      <c r="C68" s="19"/>
      <c r="D68" s="9" t="s">
        <v>390</v>
      </c>
      <c r="E68" s="3" t="s">
        <v>35</v>
      </c>
      <c r="F68" s="3" t="s">
        <v>40</v>
      </c>
      <c r="G68" s="3" t="s">
        <v>57</v>
      </c>
      <c r="H68" s="3" t="s">
        <v>57</v>
      </c>
      <c r="I68" s="18" t="s">
        <v>391</v>
      </c>
      <c r="J68" s="93" t="s">
        <v>59</v>
      </c>
      <c r="K68" s="3" t="s">
        <v>40</v>
      </c>
      <c r="L68" s="12" t="s">
        <v>59</v>
      </c>
      <c r="M68" s="13" t="s">
        <v>59</v>
      </c>
      <c r="N68" s="9" t="s">
        <v>392</v>
      </c>
      <c r="P68" s="3">
        <v>67</v>
      </c>
      <c r="Q68" s="9" t="s">
        <v>393</v>
      </c>
      <c r="R68" s="3" t="s">
        <v>35</v>
      </c>
      <c r="S68" s="3" t="s">
        <v>40</v>
      </c>
      <c r="T68" s="3" t="s">
        <v>57</v>
      </c>
      <c r="U68" s="3" t="s">
        <v>70</v>
      </c>
      <c r="V68" s="18" t="s">
        <v>391</v>
      </c>
      <c r="W68" s="13" t="s">
        <v>394</v>
      </c>
      <c r="X68" s="3" t="s">
        <v>40</v>
      </c>
      <c r="Y68" s="12" t="s">
        <v>59</v>
      </c>
      <c r="Z68" s="13" t="s">
        <v>395</v>
      </c>
      <c r="AA68" s="12" t="s">
        <v>59</v>
      </c>
    </row>
    <row r="69" spans="1:30" ht="45" x14ac:dyDescent="0.25">
      <c r="A69" s="3">
        <v>68</v>
      </c>
      <c r="B69" s="19" t="s">
        <v>96</v>
      </c>
      <c r="C69" s="19"/>
      <c r="D69" s="9" t="s">
        <v>396</v>
      </c>
      <c r="E69" s="3" t="s">
        <v>35</v>
      </c>
      <c r="F69" s="3" t="s">
        <v>40</v>
      </c>
      <c r="G69" s="3" t="s">
        <v>57</v>
      </c>
      <c r="H69" s="3" t="s">
        <v>57</v>
      </c>
      <c r="I69" s="18" t="s">
        <v>397</v>
      </c>
      <c r="J69" s="93" t="s">
        <v>59</v>
      </c>
      <c r="K69" s="3" t="s">
        <v>40</v>
      </c>
      <c r="L69" s="12" t="s">
        <v>59</v>
      </c>
      <c r="M69" s="13" t="s">
        <v>59</v>
      </c>
      <c r="N69" s="9" t="s">
        <v>398</v>
      </c>
      <c r="P69" s="3">
        <v>68</v>
      </c>
      <c r="Q69" s="9" t="s">
        <v>396</v>
      </c>
      <c r="R69" s="3" t="s">
        <v>35</v>
      </c>
      <c r="S69" s="3" t="s">
        <v>40</v>
      </c>
      <c r="T69" s="3" t="s">
        <v>57</v>
      </c>
      <c r="U69" s="3" t="s">
        <v>35</v>
      </c>
      <c r="V69" s="18" t="s">
        <v>397</v>
      </c>
      <c r="W69" s="13" t="s">
        <v>399</v>
      </c>
      <c r="X69" s="3" t="s">
        <v>40</v>
      </c>
      <c r="Y69" s="12" t="s">
        <v>59</v>
      </c>
      <c r="Z69" s="92" t="s">
        <v>400</v>
      </c>
      <c r="AA69" s="12" t="s">
        <v>59</v>
      </c>
    </row>
    <row r="70" spans="1:30" ht="135" x14ac:dyDescent="0.25">
      <c r="A70" s="3">
        <v>69</v>
      </c>
      <c r="B70" s="82" t="s">
        <v>55</v>
      </c>
      <c r="C70" s="82">
        <v>90</v>
      </c>
      <c r="D70" s="9" t="s">
        <v>401</v>
      </c>
      <c r="E70" s="3" t="s">
        <v>35</v>
      </c>
      <c r="F70" s="3" t="s">
        <v>40</v>
      </c>
      <c r="G70" s="3" t="s">
        <v>57</v>
      </c>
      <c r="H70" s="3" t="s">
        <v>57</v>
      </c>
      <c r="I70" s="18" t="s">
        <v>402</v>
      </c>
      <c r="J70" s="93" t="s">
        <v>59</v>
      </c>
      <c r="K70" s="3" t="s">
        <v>40</v>
      </c>
      <c r="L70" s="12" t="s">
        <v>59</v>
      </c>
      <c r="M70" s="13" t="s">
        <v>59</v>
      </c>
      <c r="N70" s="9" t="s">
        <v>403</v>
      </c>
      <c r="P70" s="3">
        <v>69</v>
      </c>
      <c r="Q70" s="9" t="s">
        <v>401</v>
      </c>
      <c r="R70" s="3" t="s">
        <v>35</v>
      </c>
      <c r="S70" s="3" t="s">
        <v>40</v>
      </c>
      <c r="T70" s="3" t="s">
        <v>57</v>
      </c>
      <c r="U70" s="3" t="s">
        <v>35</v>
      </c>
      <c r="V70" s="18" t="s">
        <v>402</v>
      </c>
      <c r="W70" s="84" t="s">
        <v>404</v>
      </c>
      <c r="X70" s="3" t="s">
        <v>40</v>
      </c>
      <c r="Y70" s="12" t="s">
        <v>59</v>
      </c>
      <c r="Z70" s="84" t="s">
        <v>405</v>
      </c>
      <c r="AA70" s="12" t="s">
        <v>59</v>
      </c>
    </row>
    <row r="71" spans="1:30" x14ac:dyDescent="0.25">
      <c r="A71" s="3">
        <v>70</v>
      </c>
      <c r="B71" s="19" t="s">
        <v>96</v>
      </c>
      <c r="C71" s="19"/>
      <c r="D71" s="9" t="s">
        <v>406</v>
      </c>
      <c r="E71" s="3" t="s">
        <v>35</v>
      </c>
      <c r="F71" s="3" t="s">
        <v>40</v>
      </c>
      <c r="G71" s="3" t="s">
        <v>57</v>
      </c>
      <c r="H71" s="3" t="s">
        <v>57</v>
      </c>
      <c r="I71" s="18" t="s">
        <v>407</v>
      </c>
      <c r="J71" s="93" t="s">
        <v>59</v>
      </c>
      <c r="K71" s="3" t="s">
        <v>40</v>
      </c>
      <c r="L71" s="12" t="s">
        <v>59</v>
      </c>
      <c r="M71" s="13" t="s">
        <v>59</v>
      </c>
      <c r="N71" s="9" t="s">
        <v>408</v>
      </c>
      <c r="P71" s="3">
        <v>70</v>
      </c>
      <c r="Q71" s="9" t="s">
        <v>406</v>
      </c>
      <c r="R71" s="3" t="s">
        <v>35</v>
      </c>
      <c r="S71" s="3" t="s">
        <v>40</v>
      </c>
      <c r="T71" s="3" t="s">
        <v>57</v>
      </c>
      <c r="U71" s="3" t="s">
        <v>57</v>
      </c>
      <c r="V71" s="18" t="s">
        <v>407</v>
      </c>
      <c r="W71" s="13" t="s">
        <v>409</v>
      </c>
      <c r="X71" s="3" t="s">
        <v>40</v>
      </c>
      <c r="Y71" s="12" t="s">
        <v>59</v>
      </c>
      <c r="Z71" s="12" t="s">
        <v>59</v>
      </c>
      <c r="AA71" s="12" t="s">
        <v>410</v>
      </c>
    </row>
    <row r="72" spans="1:30" ht="45" x14ac:dyDescent="0.25">
      <c r="A72" s="3">
        <v>71</v>
      </c>
      <c r="B72" s="19" t="s">
        <v>96</v>
      </c>
      <c r="C72" s="19"/>
      <c r="D72" s="9" t="s">
        <v>411</v>
      </c>
      <c r="E72" s="3" t="s">
        <v>35</v>
      </c>
      <c r="F72" s="3" t="s">
        <v>40</v>
      </c>
      <c r="G72" s="3" t="s">
        <v>57</v>
      </c>
      <c r="H72" s="3" t="s">
        <v>70</v>
      </c>
      <c r="I72" s="18" t="s">
        <v>412</v>
      </c>
      <c r="J72" s="13" t="s">
        <v>413</v>
      </c>
      <c r="K72" s="3" t="s">
        <v>40</v>
      </c>
      <c r="L72" s="12" t="s">
        <v>59</v>
      </c>
      <c r="M72" s="13" t="s">
        <v>59</v>
      </c>
      <c r="N72" s="9" t="s">
        <v>414</v>
      </c>
      <c r="P72" s="3">
        <v>71</v>
      </c>
      <c r="Q72" s="9" t="s">
        <v>411</v>
      </c>
      <c r="R72" s="3" t="s">
        <v>35</v>
      </c>
      <c r="S72" s="3" t="s">
        <v>40</v>
      </c>
      <c r="T72" s="3" t="s">
        <v>57</v>
      </c>
      <c r="U72" s="3" t="s">
        <v>70</v>
      </c>
      <c r="V72" s="18" t="s">
        <v>412</v>
      </c>
      <c r="W72" s="13" t="s">
        <v>415</v>
      </c>
      <c r="X72" s="3" t="s">
        <v>40</v>
      </c>
      <c r="Y72" s="12" t="s">
        <v>59</v>
      </c>
      <c r="Z72" s="12" t="s">
        <v>59</v>
      </c>
      <c r="AA72" s="12" t="s">
        <v>59</v>
      </c>
    </row>
    <row r="73" spans="1:30" ht="45" x14ac:dyDescent="0.25">
      <c r="A73" s="3">
        <v>72</v>
      </c>
      <c r="B73" s="19" t="s">
        <v>96</v>
      </c>
      <c r="C73" s="19"/>
      <c r="D73" s="9" t="s">
        <v>416</v>
      </c>
      <c r="E73" s="3" t="s">
        <v>35</v>
      </c>
      <c r="F73" s="3" t="s">
        <v>40</v>
      </c>
      <c r="G73" s="3" t="s">
        <v>57</v>
      </c>
      <c r="H73" s="3" t="s">
        <v>70</v>
      </c>
      <c r="I73" s="18" t="s">
        <v>417</v>
      </c>
      <c r="J73" s="13" t="s">
        <v>418</v>
      </c>
      <c r="K73" s="3" t="s">
        <v>40</v>
      </c>
      <c r="L73" s="12" t="s">
        <v>59</v>
      </c>
      <c r="M73" s="13" t="s">
        <v>59</v>
      </c>
      <c r="N73" s="9" t="s">
        <v>419</v>
      </c>
      <c r="P73" s="3">
        <v>72</v>
      </c>
      <c r="Q73" s="9" t="s">
        <v>416</v>
      </c>
      <c r="R73" s="3" t="s">
        <v>35</v>
      </c>
      <c r="S73" s="3" t="s">
        <v>40</v>
      </c>
      <c r="T73" s="3" t="s">
        <v>57</v>
      </c>
      <c r="U73" s="3" t="s">
        <v>57</v>
      </c>
      <c r="V73" s="18" t="s">
        <v>417</v>
      </c>
      <c r="W73" s="13" t="s">
        <v>420</v>
      </c>
      <c r="X73" s="3" t="s">
        <v>40</v>
      </c>
      <c r="Y73" s="12" t="s">
        <v>59</v>
      </c>
      <c r="Z73" s="12" t="s">
        <v>59</v>
      </c>
      <c r="AA73" s="12" t="s">
        <v>59</v>
      </c>
    </row>
    <row r="74" spans="1:30" ht="285" x14ac:dyDescent="0.25">
      <c r="A74" s="3">
        <v>73</v>
      </c>
      <c r="B74" s="82" t="s">
        <v>55</v>
      </c>
      <c r="C74" s="82">
        <v>90</v>
      </c>
      <c r="D74" s="9" t="s">
        <v>421</v>
      </c>
      <c r="E74" s="3" t="s">
        <v>35</v>
      </c>
      <c r="F74" s="3" t="s">
        <v>40</v>
      </c>
      <c r="G74" s="3" t="s">
        <v>57</v>
      </c>
      <c r="H74" s="3" t="s">
        <v>57</v>
      </c>
      <c r="I74" s="18" t="s">
        <v>422</v>
      </c>
      <c r="J74" s="93" t="s">
        <v>59</v>
      </c>
      <c r="K74" s="3" t="s">
        <v>40</v>
      </c>
      <c r="L74" s="12" t="s">
        <v>59</v>
      </c>
      <c r="M74" s="13" t="s">
        <v>59</v>
      </c>
      <c r="N74" s="9" t="s">
        <v>423</v>
      </c>
      <c r="P74" s="3">
        <v>73</v>
      </c>
      <c r="Q74" s="9" t="s">
        <v>421</v>
      </c>
      <c r="R74" s="3" t="s">
        <v>35</v>
      </c>
      <c r="S74" s="3" t="s">
        <v>40</v>
      </c>
      <c r="T74" s="3" t="s">
        <v>57</v>
      </c>
      <c r="U74" s="3" t="s">
        <v>57</v>
      </c>
      <c r="V74" s="18" t="s">
        <v>422</v>
      </c>
      <c r="W74" s="13" t="s">
        <v>424</v>
      </c>
      <c r="X74" s="3" t="s">
        <v>40</v>
      </c>
      <c r="Y74" s="12" t="s">
        <v>59</v>
      </c>
      <c r="Z74" s="13" t="s">
        <v>425</v>
      </c>
      <c r="AA74" s="12" t="s">
        <v>59</v>
      </c>
    </row>
    <row r="75" spans="1:30" ht="45" x14ac:dyDescent="0.25">
      <c r="A75" s="3">
        <v>74</v>
      </c>
      <c r="B75" s="19" t="s">
        <v>96</v>
      </c>
      <c r="C75" s="19"/>
      <c r="D75" s="9" t="s">
        <v>426</v>
      </c>
      <c r="E75" s="3" t="s">
        <v>35</v>
      </c>
      <c r="F75" s="3" t="s">
        <v>40</v>
      </c>
      <c r="G75" s="3" t="s">
        <v>57</v>
      </c>
      <c r="H75" s="3" t="s">
        <v>57</v>
      </c>
      <c r="I75" s="18" t="s">
        <v>427</v>
      </c>
      <c r="J75" s="93" t="s">
        <v>59</v>
      </c>
      <c r="K75" s="3" t="s">
        <v>40</v>
      </c>
      <c r="L75" s="12" t="s">
        <v>59</v>
      </c>
      <c r="M75" s="13" t="s">
        <v>59</v>
      </c>
      <c r="N75" s="9" t="s">
        <v>428</v>
      </c>
      <c r="P75" s="3">
        <v>74</v>
      </c>
      <c r="Q75" s="9" t="s">
        <v>426</v>
      </c>
      <c r="R75" s="12" t="s">
        <v>59</v>
      </c>
      <c r="S75" s="12" t="s">
        <v>59</v>
      </c>
      <c r="T75" s="12" t="s">
        <v>59</v>
      </c>
      <c r="U75" s="12" t="s">
        <v>59</v>
      </c>
      <c r="V75" s="18" t="s">
        <v>59</v>
      </c>
      <c r="W75" s="12" t="s">
        <v>59</v>
      </c>
      <c r="X75" s="12" t="s">
        <v>59</v>
      </c>
      <c r="Y75" s="12" t="s">
        <v>59</v>
      </c>
      <c r="Z75" s="91" t="s">
        <v>429</v>
      </c>
      <c r="AA75" s="12" t="s">
        <v>59</v>
      </c>
    </row>
    <row r="76" spans="1:30" ht="45" x14ac:dyDescent="0.25">
      <c r="A76" s="3">
        <v>75</v>
      </c>
      <c r="B76" s="19" t="s">
        <v>96</v>
      </c>
      <c r="C76" s="19"/>
      <c r="D76" s="9" t="s">
        <v>430</v>
      </c>
      <c r="E76" s="3" t="s">
        <v>35</v>
      </c>
      <c r="F76" s="3" t="s">
        <v>40</v>
      </c>
      <c r="G76" s="3" t="s">
        <v>57</v>
      </c>
      <c r="H76" s="3" t="s">
        <v>57</v>
      </c>
      <c r="I76" s="18" t="s">
        <v>431</v>
      </c>
      <c r="J76" s="13" t="s">
        <v>432</v>
      </c>
      <c r="K76" s="3" t="s">
        <v>40</v>
      </c>
      <c r="L76" s="12" t="s">
        <v>59</v>
      </c>
      <c r="M76" s="13" t="s">
        <v>59</v>
      </c>
      <c r="N76" s="9" t="s">
        <v>433</v>
      </c>
      <c r="P76" s="3">
        <v>75</v>
      </c>
      <c r="Q76" s="9" t="s">
        <v>430</v>
      </c>
      <c r="R76" s="3" t="s">
        <v>35</v>
      </c>
      <c r="S76" s="3" t="s">
        <v>40</v>
      </c>
      <c r="T76" s="3" t="s">
        <v>57</v>
      </c>
      <c r="U76" s="3" t="s">
        <v>57</v>
      </c>
      <c r="V76" s="18" t="s">
        <v>431</v>
      </c>
      <c r="W76" s="13" t="s">
        <v>420</v>
      </c>
      <c r="X76" s="12" t="s">
        <v>59</v>
      </c>
      <c r="Y76" s="12" t="s">
        <v>59</v>
      </c>
      <c r="Z76" s="12" t="s">
        <v>59</v>
      </c>
      <c r="AA76" s="12" t="s">
        <v>434</v>
      </c>
    </row>
    <row r="77" spans="1:30" x14ac:dyDescent="0.25">
      <c r="A77" s="3"/>
      <c r="B77" s="2"/>
      <c r="C77" s="2"/>
      <c r="D77" s="21"/>
      <c r="E77" s="21"/>
      <c r="F77" s="21"/>
      <c r="G77" s="21"/>
      <c r="H77" s="21"/>
      <c r="I77" s="21"/>
      <c r="J77" s="21"/>
      <c r="K77" s="21"/>
      <c r="L77" s="21"/>
      <c r="M77" s="21"/>
      <c r="N77" s="21"/>
      <c r="O77" s="21"/>
      <c r="P77" s="21"/>
      <c r="Q77" s="21"/>
      <c r="R77" s="2"/>
      <c r="S77" s="2"/>
      <c r="T77" s="2"/>
      <c r="U77" s="2"/>
      <c r="V77" s="2"/>
      <c r="W77" s="22"/>
      <c r="X77" s="2"/>
      <c r="Y77" s="2"/>
      <c r="Z77" s="2"/>
      <c r="AA77" s="22"/>
      <c r="AB77" s="2"/>
      <c r="AC77" s="2"/>
      <c r="AD77" s="2"/>
    </row>
    <row r="78" spans="1:30" x14ac:dyDescent="0.25">
      <c r="A78" s="2"/>
      <c r="B78" s="2"/>
      <c r="C78" s="2"/>
      <c r="D78" s="21"/>
      <c r="E78" s="21"/>
      <c r="F78" s="21"/>
      <c r="G78" s="21"/>
      <c r="H78" s="21"/>
      <c r="I78" s="21"/>
      <c r="J78" s="21"/>
      <c r="K78" s="21"/>
      <c r="L78" s="21"/>
      <c r="M78" s="21"/>
      <c r="N78" s="21"/>
      <c r="O78" s="21"/>
      <c r="P78" s="21"/>
      <c r="Q78" s="21"/>
      <c r="R78" s="2"/>
      <c r="S78" s="2"/>
      <c r="T78" s="2"/>
      <c r="U78" s="2"/>
      <c r="V78" s="2"/>
      <c r="W78" s="22"/>
      <c r="X78" s="2"/>
      <c r="Y78" s="2"/>
      <c r="Z78" s="2"/>
      <c r="AA78" s="22"/>
      <c r="AB78" s="2"/>
      <c r="AC78" s="2"/>
      <c r="AD78" s="2"/>
    </row>
    <row r="79" spans="1:30" x14ac:dyDescent="0.25">
      <c r="A79" s="2"/>
      <c r="B79" s="2"/>
      <c r="C79" s="2"/>
      <c r="D79" s="21"/>
      <c r="E79" s="21"/>
      <c r="F79" s="21"/>
      <c r="G79" s="21"/>
      <c r="H79" s="21"/>
      <c r="I79" s="21"/>
      <c r="J79" s="21"/>
      <c r="K79" s="21"/>
      <c r="L79" s="21"/>
      <c r="M79" s="21"/>
      <c r="N79" s="21"/>
      <c r="O79" s="21"/>
      <c r="P79" s="21"/>
      <c r="Q79" s="21"/>
      <c r="R79" s="2"/>
      <c r="S79" s="2"/>
      <c r="T79" s="2"/>
      <c r="U79" s="2"/>
      <c r="V79" s="2"/>
      <c r="W79" s="22"/>
      <c r="X79" s="2"/>
      <c r="Y79" s="2"/>
      <c r="Z79" s="2"/>
      <c r="AA79" s="22"/>
      <c r="AB79" s="2"/>
      <c r="AC79" s="2"/>
      <c r="AD79" s="2"/>
    </row>
    <row r="80" spans="1:30" x14ac:dyDescent="0.25">
      <c r="A80" s="2"/>
      <c r="B80" s="2"/>
      <c r="C80" s="2"/>
      <c r="D80" s="21"/>
      <c r="E80" s="21"/>
      <c r="F80" s="21"/>
      <c r="G80" s="21"/>
      <c r="H80" s="21"/>
      <c r="I80" s="21"/>
      <c r="J80" s="21"/>
      <c r="K80" s="21"/>
      <c r="L80" s="21"/>
      <c r="M80" s="21"/>
      <c r="N80" s="21"/>
      <c r="O80" s="21"/>
      <c r="P80" s="21"/>
      <c r="Q80" s="21"/>
      <c r="R80" s="2"/>
      <c r="S80" s="2"/>
      <c r="T80" s="2"/>
      <c r="U80" s="2"/>
      <c r="V80" s="2"/>
      <c r="W80" s="22"/>
      <c r="X80" s="22"/>
      <c r="Y80" s="22"/>
      <c r="Z80" s="2"/>
      <c r="AA80" s="22"/>
    </row>
    <row r="81" spans="1:27" x14ac:dyDescent="0.25">
      <c r="A81" s="2"/>
      <c r="B81" s="2"/>
      <c r="C81" s="2"/>
      <c r="D81" s="21"/>
      <c r="E81" s="21"/>
      <c r="F81" s="21"/>
      <c r="G81" s="21"/>
      <c r="H81" s="21"/>
      <c r="I81" s="21"/>
      <c r="J81" s="21"/>
      <c r="K81" s="21"/>
      <c r="L81" s="21"/>
      <c r="M81" s="21"/>
      <c r="N81" s="21"/>
      <c r="O81" s="21"/>
      <c r="P81" s="21"/>
      <c r="Q81" s="21"/>
      <c r="R81" s="2"/>
      <c r="S81" s="2"/>
      <c r="T81" s="2"/>
      <c r="U81" s="2"/>
      <c r="V81" s="2"/>
      <c r="W81" s="22"/>
      <c r="X81" s="22"/>
      <c r="Y81" s="22"/>
      <c r="Z81" s="2"/>
      <c r="AA81" s="22"/>
    </row>
    <row r="82" spans="1:27" x14ac:dyDescent="0.25">
      <c r="A82" s="2"/>
      <c r="B82" s="2"/>
      <c r="C82" s="2"/>
      <c r="D82" s="21"/>
      <c r="E82" s="21"/>
      <c r="F82" s="21"/>
      <c r="G82" s="21"/>
      <c r="H82" s="21"/>
      <c r="I82" s="21"/>
      <c r="J82" s="21"/>
      <c r="K82" s="21"/>
      <c r="L82" s="21"/>
      <c r="M82" s="21"/>
      <c r="N82" s="21"/>
      <c r="O82" s="21"/>
      <c r="P82" s="21"/>
      <c r="Q82" s="21"/>
      <c r="R82" s="2"/>
      <c r="S82" s="2"/>
      <c r="T82" s="2"/>
      <c r="U82" s="2"/>
      <c r="V82" s="2"/>
      <c r="W82" s="22"/>
      <c r="X82" s="22"/>
      <c r="Y82" s="22"/>
      <c r="Z82" s="2"/>
      <c r="AA82" s="22"/>
    </row>
    <row r="83" spans="1:27" x14ac:dyDescent="0.25">
      <c r="A83" s="2"/>
      <c r="B83" s="2"/>
      <c r="C83" s="2"/>
      <c r="D83" s="21"/>
      <c r="E83" s="21"/>
      <c r="F83" s="21"/>
      <c r="G83" s="21"/>
      <c r="H83" s="21"/>
      <c r="I83" s="21"/>
      <c r="J83" s="21"/>
      <c r="K83" s="21"/>
      <c r="L83" s="21"/>
      <c r="M83" s="21"/>
      <c r="N83" s="21"/>
      <c r="O83" s="21"/>
      <c r="P83" s="21"/>
      <c r="Q83" s="21"/>
      <c r="R83" s="2"/>
      <c r="S83" s="2"/>
      <c r="T83" s="2"/>
      <c r="U83" s="2"/>
      <c r="V83" s="2"/>
      <c r="W83" s="22"/>
      <c r="X83" s="22"/>
      <c r="Y83" s="22"/>
      <c r="Z83" s="2"/>
      <c r="AA83" s="22"/>
    </row>
    <row r="84" spans="1:27" x14ac:dyDescent="0.25">
      <c r="A84" s="2"/>
      <c r="B84" s="2"/>
      <c r="C84" s="2"/>
      <c r="D84" s="21"/>
      <c r="E84" s="21"/>
      <c r="F84" s="21"/>
      <c r="G84" s="21"/>
      <c r="H84" s="21"/>
      <c r="I84" s="21"/>
      <c r="J84" s="21"/>
      <c r="K84" s="21"/>
      <c r="L84" s="21"/>
      <c r="M84" s="21"/>
      <c r="N84" s="21"/>
      <c r="O84" s="21"/>
      <c r="P84" s="21"/>
      <c r="Q84" s="21"/>
      <c r="R84" s="2"/>
      <c r="S84" s="2"/>
      <c r="T84" s="2"/>
      <c r="U84" s="2"/>
      <c r="V84" s="2"/>
      <c r="W84" s="22"/>
      <c r="X84" s="22"/>
      <c r="Y84" s="22"/>
      <c r="Z84" s="2"/>
      <c r="AA84" s="22"/>
    </row>
    <row r="85" spans="1:27" x14ac:dyDescent="0.25">
      <c r="A85" s="2"/>
      <c r="B85" s="2"/>
      <c r="C85" s="2"/>
      <c r="D85" s="21"/>
      <c r="E85" s="21"/>
      <c r="F85" s="21"/>
      <c r="G85" s="21"/>
      <c r="H85" s="21"/>
      <c r="I85" s="21"/>
      <c r="J85" s="21"/>
      <c r="K85" s="21"/>
      <c r="L85" s="21"/>
      <c r="M85" s="21"/>
      <c r="N85" s="21"/>
      <c r="O85" s="21"/>
      <c r="P85" s="21"/>
      <c r="Q85" s="21"/>
      <c r="R85" s="2"/>
      <c r="S85" s="2"/>
      <c r="T85" s="2"/>
      <c r="U85" s="2"/>
      <c r="V85" s="2"/>
      <c r="W85" s="22"/>
      <c r="X85" s="22"/>
      <c r="Y85" s="22"/>
      <c r="Z85" s="2"/>
      <c r="AA85" s="22"/>
    </row>
  </sheetData>
  <conditionalFormatting sqref="I86:I1048576 I2:I76">
    <cfRule type="duplicateValues" dxfId="49" priority="44"/>
  </conditionalFormatting>
  <conditionalFormatting sqref="V13:V16">
    <cfRule type="duplicateValues" dxfId="48" priority="41"/>
  </conditionalFormatting>
  <conditionalFormatting sqref="V17">
    <cfRule type="duplicateValues" dxfId="47" priority="40"/>
  </conditionalFormatting>
  <conditionalFormatting sqref="V18">
    <cfRule type="duplicateValues" dxfId="46" priority="5"/>
  </conditionalFormatting>
  <conditionalFormatting sqref="V19">
    <cfRule type="duplicateValues" dxfId="45" priority="39"/>
  </conditionalFormatting>
  <conditionalFormatting sqref="V20">
    <cfRule type="duplicateValues" dxfId="44" priority="38"/>
  </conditionalFormatting>
  <conditionalFormatting sqref="V21">
    <cfRule type="duplicateValues" dxfId="43" priority="37"/>
  </conditionalFormatting>
  <conditionalFormatting sqref="V22">
    <cfRule type="duplicateValues" dxfId="42" priority="36"/>
  </conditionalFormatting>
  <conditionalFormatting sqref="V23">
    <cfRule type="duplicateValues" dxfId="41" priority="35"/>
  </conditionalFormatting>
  <conditionalFormatting sqref="V24 V28 V30">
    <cfRule type="duplicateValues" dxfId="40" priority="42"/>
  </conditionalFormatting>
  <conditionalFormatting sqref="V25">
    <cfRule type="duplicateValues" dxfId="39" priority="6"/>
  </conditionalFormatting>
  <conditionalFormatting sqref="V26">
    <cfRule type="duplicateValues" dxfId="38" priority="4"/>
  </conditionalFormatting>
  <conditionalFormatting sqref="V27">
    <cfRule type="duplicateValues" dxfId="37" priority="8"/>
  </conditionalFormatting>
  <conditionalFormatting sqref="V29">
    <cfRule type="duplicateValues" dxfId="36" priority="3"/>
  </conditionalFormatting>
  <conditionalFormatting sqref="V31">
    <cfRule type="duplicateValues" dxfId="35" priority="2"/>
  </conditionalFormatting>
  <conditionalFormatting sqref="V33">
    <cfRule type="duplicateValues" dxfId="34" priority="7"/>
  </conditionalFormatting>
  <conditionalFormatting sqref="V34">
    <cfRule type="duplicateValues" dxfId="33" priority="34"/>
  </conditionalFormatting>
  <conditionalFormatting sqref="V35">
    <cfRule type="duplicateValues" dxfId="32" priority="1"/>
  </conditionalFormatting>
  <conditionalFormatting sqref="V36">
    <cfRule type="duplicateValues" dxfId="31" priority="33"/>
  </conditionalFormatting>
  <conditionalFormatting sqref="V37">
    <cfRule type="duplicateValues" dxfId="30" priority="32"/>
  </conditionalFormatting>
  <conditionalFormatting sqref="V38">
    <cfRule type="duplicateValues" dxfId="29" priority="31"/>
  </conditionalFormatting>
  <conditionalFormatting sqref="V39">
    <cfRule type="duplicateValues" dxfId="28" priority="30"/>
  </conditionalFormatting>
  <conditionalFormatting sqref="V40">
    <cfRule type="duplicateValues" dxfId="27" priority="29"/>
  </conditionalFormatting>
  <conditionalFormatting sqref="V41">
    <cfRule type="duplicateValues" dxfId="26" priority="28"/>
  </conditionalFormatting>
  <conditionalFormatting sqref="V42:V43">
    <cfRule type="duplicateValues" dxfId="25" priority="27"/>
  </conditionalFormatting>
  <conditionalFormatting sqref="V45">
    <cfRule type="duplicateValues" dxfId="24" priority="26"/>
  </conditionalFormatting>
  <conditionalFormatting sqref="V46">
    <cfRule type="duplicateValues" dxfId="23" priority="25"/>
  </conditionalFormatting>
  <conditionalFormatting sqref="V48">
    <cfRule type="duplicateValues" dxfId="22" priority="24"/>
  </conditionalFormatting>
  <conditionalFormatting sqref="V53">
    <cfRule type="duplicateValues" dxfId="21" priority="23"/>
  </conditionalFormatting>
  <conditionalFormatting sqref="V57:V58">
    <cfRule type="duplicateValues" dxfId="20" priority="22"/>
  </conditionalFormatting>
  <conditionalFormatting sqref="V59">
    <cfRule type="duplicateValues" dxfId="19" priority="21"/>
  </conditionalFormatting>
  <conditionalFormatting sqref="V60">
    <cfRule type="duplicateValues" dxfId="18" priority="20"/>
  </conditionalFormatting>
  <conditionalFormatting sqref="V61">
    <cfRule type="duplicateValues" dxfId="17" priority="19"/>
  </conditionalFormatting>
  <conditionalFormatting sqref="V62">
    <cfRule type="duplicateValues" dxfId="16" priority="18"/>
  </conditionalFormatting>
  <conditionalFormatting sqref="V63:V64">
    <cfRule type="duplicateValues" dxfId="15" priority="17"/>
  </conditionalFormatting>
  <conditionalFormatting sqref="V65">
    <cfRule type="duplicateValues" dxfId="14" priority="16"/>
  </conditionalFormatting>
  <conditionalFormatting sqref="V68">
    <cfRule type="duplicateValues" dxfId="13" priority="15"/>
  </conditionalFormatting>
  <conditionalFormatting sqref="V69:V70">
    <cfRule type="duplicateValues" dxfId="12" priority="14"/>
  </conditionalFormatting>
  <conditionalFormatting sqref="V71">
    <cfRule type="duplicateValues" dxfId="11" priority="13"/>
  </conditionalFormatting>
  <conditionalFormatting sqref="V72">
    <cfRule type="duplicateValues" dxfId="10" priority="12"/>
  </conditionalFormatting>
  <conditionalFormatting sqref="V73">
    <cfRule type="duplicateValues" dxfId="9" priority="11"/>
  </conditionalFormatting>
  <conditionalFormatting sqref="V74">
    <cfRule type="duplicateValues" dxfId="8" priority="10"/>
  </conditionalFormatting>
  <conditionalFormatting sqref="V76">
    <cfRule type="duplicateValues" dxfId="7" priority="9"/>
  </conditionalFormatting>
  <conditionalFormatting sqref="V77:V85 V66:V67 Z77:Z85 AD77:AD79">
    <cfRule type="duplicateValues" dxfId="6" priority="4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6727E-A4A6-4CA8-8C79-F2ECA5C8CADC}">
  <dimension ref="A1:Z6"/>
  <sheetViews>
    <sheetView workbookViewId="0">
      <selection activeCell="C15" sqref="C15"/>
    </sheetView>
  </sheetViews>
  <sheetFormatPr defaultRowHeight="15" x14ac:dyDescent="0.25"/>
  <cols>
    <col min="1" max="1" width="5.28515625" style="6" customWidth="1"/>
    <col min="2" max="2" width="17" style="6" customWidth="1"/>
    <col min="3" max="3" width="32.7109375" style="11" bestFit="1" customWidth="1"/>
    <col min="4" max="5" width="5" style="6" bestFit="1" customWidth="1"/>
    <col min="6" max="7" width="6" style="6" bestFit="1" customWidth="1"/>
    <col min="8" max="8" width="5.5703125" style="6" bestFit="1" customWidth="1"/>
    <col min="9" max="9" width="34.140625" style="10" bestFit="1" customWidth="1"/>
    <col min="10" max="10" width="5" style="6" bestFit="1" customWidth="1"/>
    <col min="11" max="11" width="11.42578125" style="6" bestFit="1" customWidth="1"/>
    <col min="12" max="12" width="30.85546875" style="6" bestFit="1" customWidth="1"/>
    <col min="13" max="13" width="47.42578125" style="2" bestFit="1" customWidth="1"/>
    <col min="14" max="14" width="15.7109375" style="6" customWidth="1"/>
    <col min="15" max="15" width="6.42578125" style="2" bestFit="1" customWidth="1"/>
    <col min="16" max="16" width="32.7109375" style="6" bestFit="1" customWidth="1"/>
    <col min="17" max="19" width="5" style="6" bestFit="1" customWidth="1"/>
    <col min="20" max="20" width="6" style="6" customWidth="1"/>
    <col min="21" max="21" width="5.5703125" style="6" bestFit="1" customWidth="1"/>
    <col min="22" max="22" width="16.42578125" style="6" bestFit="1" customWidth="1"/>
    <col min="23" max="23" width="5" style="6" bestFit="1" customWidth="1"/>
    <col min="24" max="24" width="11.42578125" style="6" bestFit="1" customWidth="1"/>
    <col min="25" max="25" width="16" style="6" bestFit="1" customWidth="1"/>
    <col min="26" max="26" width="15.140625" style="6" bestFit="1" customWidth="1"/>
    <col min="27" max="16384" width="9.140625" style="6"/>
  </cols>
  <sheetData>
    <row r="1" spans="1:26" ht="30" x14ac:dyDescent="0.25">
      <c r="A1" s="15"/>
      <c r="B1" s="16" t="s">
        <v>49</v>
      </c>
      <c r="C1" s="20" t="s">
        <v>51</v>
      </c>
      <c r="D1" s="17" t="s">
        <v>27</v>
      </c>
      <c r="E1" s="17" t="s">
        <v>28</v>
      </c>
      <c r="F1" s="17" t="s">
        <v>29</v>
      </c>
      <c r="G1" s="17" t="s">
        <v>30</v>
      </c>
      <c r="H1" s="17" t="s">
        <v>31</v>
      </c>
      <c r="I1" s="17" t="s">
        <v>32</v>
      </c>
      <c r="J1" s="17" t="s">
        <v>33</v>
      </c>
      <c r="K1" s="17" t="s">
        <v>34</v>
      </c>
      <c r="L1" s="17" t="s">
        <v>52</v>
      </c>
      <c r="M1" s="16" t="s">
        <v>53</v>
      </c>
      <c r="O1" s="17" t="s">
        <v>2</v>
      </c>
      <c r="P1" s="17"/>
      <c r="Q1" s="17" t="s">
        <v>27</v>
      </c>
      <c r="R1" s="17" t="s">
        <v>28</v>
      </c>
      <c r="S1" s="17" t="s">
        <v>29</v>
      </c>
      <c r="T1" s="17" t="s">
        <v>30</v>
      </c>
      <c r="U1" s="17" t="s">
        <v>31</v>
      </c>
      <c r="V1" s="17" t="s">
        <v>32</v>
      </c>
      <c r="W1" s="17" t="s">
        <v>33</v>
      </c>
      <c r="X1" s="17" t="s">
        <v>34</v>
      </c>
      <c r="Y1" s="17" t="s">
        <v>52</v>
      </c>
      <c r="Z1" s="17" t="s">
        <v>54</v>
      </c>
    </row>
    <row r="2" spans="1:26" x14ac:dyDescent="0.25">
      <c r="A2" s="3">
        <v>1</v>
      </c>
      <c r="B2" s="19" t="s">
        <v>96</v>
      </c>
      <c r="C2" s="8" t="s">
        <v>435</v>
      </c>
      <c r="D2" s="3" t="s">
        <v>35</v>
      </c>
      <c r="E2" s="3" t="s">
        <v>40</v>
      </c>
      <c r="F2" s="3" t="s">
        <v>57</v>
      </c>
      <c r="G2" s="3" t="s">
        <v>57</v>
      </c>
      <c r="H2" s="18" t="s">
        <v>436</v>
      </c>
      <c r="I2" s="12" t="s">
        <v>59</v>
      </c>
      <c r="J2" s="3" t="s">
        <v>40</v>
      </c>
      <c r="K2" s="12" t="s">
        <v>59</v>
      </c>
      <c r="L2" s="12" t="s">
        <v>59</v>
      </c>
      <c r="M2" s="9" t="s">
        <v>437</v>
      </c>
      <c r="O2" s="3">
        <v>1</v>
      </c>
      <c r="P2" s="8" t="s">
        <v>435</v>
      </c>
      <c r="Q2" s="3" t="s">
        <v>35</v>
      </c>
      <c r="R2" s="3" t="s">
        <v>40</v>
      </c>
      <c r="S2" s="3" t="s">
        <v>57</v>
      </c>
      <c r="T2" s="3" t="s">
        <v>57</v>
      </c>
      <c r="U2" s="18" t="s">
        <v>436</v>
      </c>
      <c r="V2" s="8" t="s">
        <v>106</v>
      </c>
      <c r="W2" s="3" t="s">
        <v>40</v>
      </c>
      <c r="X2" s="12" t="s">
        <v>59</v>
      </c>
      <c r="Y2" s="12" t="s">
        <v>59</v>
      </c>
      <c r="Z2" s="3" t="s">
        <v>438</v>
      </c>
    </row>
    <row r="3" spans="1:26" ht="30" x14ac:dyDescent="0.25">
      <c r="A3" s="3">
        <f>A2+1</f>
        <v>2</v>
      </c>
      <c r="B3" s="19" t="s">
        <v>96</v>
      </c>
      <c r="C3" s="8" t="s">
        <v>439</v>
      </c>
      <c r="D3" s="3" t="s">
        <v>35</v>
      </c>
      <c r="E3" s="3" t="s">
        <v>40</v>
      </c>
      <c r="F3" s="3" t="s">
        <v>57</v>
      </c>
      <c r="G3" s="3" t="s">
        <v>57</v>
      </c>
      <c r="H3" s="18" t="s">
        <v>440</v>
      </c>
      <c r="I3" s="12" t="s">
        <v>59</v>
      </c>
      <c r="J3" s="3" t="s">
        <v>40</v>
      </c>
      <c r="K3" s="12" t="s">
        <v>59</v>
      </c>
      <c r="L3" s="12" t="s">
        <v>59</v>
      </c>
      <c r="M3" s="9" t="s">
        <v>441</v>
      </c>
      <c r="O3" s="3">
        <f>O2+1</f>
        <v>2</v>
      </c>
      <c r="P3" s="9" t="s">
        <v>439</v>
      </c>
      <c r="Q3" s="3" t="s">
        <v>35</v>
      </c>
      <c r="R3" s="3" t="s">
        <v>40</v>
      </c>
      <c r="S3" s="3" t="s">
        <v>57</v>
      </c>
      <c r="T3" s="3" t="s">
        <v>57</v>
      </c>
      <c r="U3" s="18" t="s">
        <v>440</v>
      </c>
      <c r="V3" s="8" t="s">
        <v>106</v>
      </c>
      <c r="W3" s="3" t="s">
        <v>40</v>
      </c>
      <c r="X3" s="12" t="s">
        <v>59</v>
      </c>
      <c r="Y3" s="12" t="s">
        <v>59</v>
      </c>
      <c r="Z3" s="12" t="s">
        <v>59</v>
      </c>
    </row>
    <row r="4" spans="1:26" ht="30" x14ac:dyDescent="0.25">
      <c r="A4" s="3">
        <f t="shared" ref="A4:A6" si="0">A3+1</f>
        <v>3</v>
      </c>
      <c r="B4" s="19" t="s">
        <v>96</v>
      </c>
      <c r="C4" s="8" t="s">
        <v>442</v>
      </c>
      <c r="D4" s="3" t="s">
        <v>35</v>
      </c>
      <c r="E4" s="3" t="s">
        <v>40</v>
      </c>
      <c r="F4" s="3" t="s">
        <v>57</v>
      </c>
      <c r="G4" s="3" t="s">
        <v>57</v>
      </c>
      <c r="H4" s="18" t="s">
        <v>443</v>
      </c>
      <c r="I4" s="12" t="s">
        <v>59</v>
      </c>
      <c r="J4" s="3" t="s">
        <v>40</v>
      </c>
      <c r="K4" s="12" t="s">
        <v>59</v>
      </c>
      <c r="L4" s="12" t="s">
        <v>59</v>
      </c>
      <c r="M4" s="9" t="s">
        <v>444</v>
      </c>
      <c r="O4" s="3">
        <f t="shared" ref="O4" si="1">O3+1</f>
        <v>3</v>
      </c>
      <c r="P4" s="8" t="s">
        <v>435</v>
      </c>
      <c r="Q4" s="3" t="s">
        <v>35</v>
      </c>
      <c r="R4" s="3" t="s">
        <v>40</v>
      </c>
      <c r="S4" s="3" t="s">
        <v>57</v>
      </c>
      <c r="T4" s="3" t="s">
        <v>57</v>
      </c>
      <c r="U4" s="18" t="s">
        <v>443</v>
      </c>
      <c r="V4" s="8" t="s">
        <v>106</v>
      </c>
      <c r="W4" s="3" t="s">
        <v>40</v>
      </c>
      <c r="X4" s="12" t="s">
        <v>59</v>
      </c>
      <c r="Y4" s="12" t="s">
        <v>59</v>
      </c>
      <c r="Z4" s="3" t="s">
        <v>445</v>
      </c>
    </row>
    <row r="5" spans="1:26" x14ac:dyDescent="0.25">
      <c r="A5" s="3">
        <f t="shared" si="0"/>
        <v>4</v>
      </c>
      <c r="B5" s="19" t="s">
        <v>96</v>
      </c>
      <c r="C5" s="8" t="s">
        <v>446</v>
      </c>
      <c r="D5" s="3" t="s">
        <v>35</v>
      </c>
      <c r="E5" s="3" t="s">
        <v>40</v>
      </c>
      <c r="F5" s="3" t="s">
        <v>57</v>
      </c>
      <c r="G5" s="3" t="s">
        <v>57</v>
      </c>
      <c r="H5" s="18" t="s">
        <v>447</v>
      </c>
      <c r="I5" s="12" t="s">
        <v>59</v>
      </c>
      <c r="J5" s="3" t="s">
        <v>40</v>
      </c>
      <c r="K5" s="12" t="s">
        <v>59</v>
      </c>
      <c r="L5" s="12" t="s">
        <v>59</v>
      </c>
      <c r="M5" s="9" t="s">
        <v>448</v>
      </c>
    </row>
    <row r="6" spans="1:26" ht="35.1" customHeight="1" x14ac:dyDescent="0.25">
      <c r="A6" s="3">
        <f t="shared" si="0"/>
        <v>5</v>
      </c>
      <c r="B6" s="19" t="s">
        <v>96</v>
      </c>
      <c r="C6" s="8" t="s">
        <v>449</v>
      </c>
      <c r="D6" s="3" t="s">
        <v>35</v>
      </c>
      <c r="E6" s="3" t="s">
        <v>40</v>
      </c>
      <c r="F6" s="3" t="s">
        <v>57</v>
      </c>
      <c r="G6" s="3" t="s">
        <v>57</v>
      </c>
      <c r="H6" s="18" t="s">
        <v>450</v>
      </c>
      <c r="I6" s="12" t="s">
        <v>59</v>
      </c>
      <c r="J6" s="3" t="s">
        <v>40</v>
      </c>
      <c r="K6" s="12" t="s">
        <v>59</v>
      </c>
      <c r="L6" s="12" t="s">
        <v>59</v>
      </c>
      <c r="M6" s="8" t="s">
        <v>449</v>
      </c>
    </row>
  </sheetData>
  <conditionalFormatting sqref="H2:H1048576">
    <cfRule type="duplicateValues" dxfId="5" priority="1"/>
  </conditionalFormatting>
  <conditionalFormatting sqref="U2:U4">
    <cfRule type="duplicateValues" dxfId="4"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7CE4-1429-4DC3-BC83-E847E35185BA}">
  <dimension ref="B1:DV36"/>
  <sheetViews>
    <sheetView workbookViewId="0">
      <selection activeCell="O22" sqref="O22:P24"/>
    </sheetView>
  </sheetViews>
  <sheetFormatPr defaultColWidth="3.7109375" defaultRowHeight="15" x14ac:dyDescent="0.25"/>
  <cols>
    <col min="2" max="2" width="10.85546875" customWidth="1"/>
    <col min="13" max="16" width="5.140625" customWidth="1"/>
    <col min="106" max="106" width="7.28515625" customWidth="1"/>
    <col min="107" max="107" width="7.7109375" customWidth="1"/>
    <col min="109" max="125" width="4.7109375" customWidth="1"/>
    <col min="126" max="126" width="15" customWidth="1"/>
  </cols>
  <sheetData>
    <row r="1" spans="2:106" ht="21" x14ac:dyDescent="0.25">
      <c r="B1" s="145" t="s">
        <v>451</v>
      </c>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row>
    <row r="2" spans="2:106" x14ac:dyDescent="0.25">
      <c r="B2" t="s">
        <v>452</v>
      </c>
    </row>
    <row r="5" spans="2:106" x14ac:dyDescent="0.25">
      <c r="B5" s="146" t="s">
        <v>453</v>
      </c>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row>
    <row r="6" spans="2:106" x14ac:dyDescent="0.25">
      <c r="B6" s="147"/>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row>
    <row r="7" spans="2:106" ht="30" customHeight="1" x14ac:dyDescent="0.25">
      <c r="B7" s="148" t="s">
        <v>454</v>
      </c>
      <c r="C7" s="149"/>
      <c r="D7" s="149"/>
      <c r="E7" s="150"/>
      <c r="F7" s="157" t="s">
        <v>455</v>
      </c>
      <c r="G7" s="158"/>
      <c r="H7" s="158"/>
      <c r="I7" s="159"/>
      <c r="J7" s="163" t="s">
        <v>456</v>
      </c>
      <c r="K7" s="163"/>
      <c r="L7" s="164"/>
      <c r="M7" s="165" t="s">
        <v>457</v>
      </c>
      <c r="N7" s="166"/>
      <c r="O7" s="166"/>
      <c r="P7" s="166"/>
      <c r="Q7" s="166"/>
      <c r="R7" s="166"/>
      <c r="S7" s="166"/>
      <c r="T7" s="166"/>
      <c r="U7" s="166"/>
      <c r="V7" s="166"/>
      <c r="W7" s="166"/>
      <c r="X7" s="166"/>
      <c r="Y7" s="166"/>
      <c r="Z7" s="166"/>
      <c r="AA7" s="166"/>
      <c r="AB7" s="167"/>
      <c r="AC7" s="164"/>
      <c r="AD7" s="174" t="s">
        <v>273</v>
      </c>
      <c r="AE7" s="175"/>
      <c r="AF7" s="175"/>
      <c r="AG7" s="175"/>
      <c r="AH7" s="175"/>
      <c r="AI7" s="175"/>
      <c r="AJ7" s="175"/>
      <c r="AK7" s="176"/>
      <c r="AL7" s="164"/>
      <c r="AM7" s="202" t="s">
        <v>458</v>
      </c>
      <c r="AN7" s="202"/>
      <c r="AO7" s="202"/>
      <c r="AP7" s="202"/>
      <c r="AQ7" s="202"/>
      <c r="AR7" s="202"/>
      <c r="AS7" s="202"/>
      <c r="AT7" s="202"/>
      <c r="AU7" s="202"/>
      <c r="AV7" s="202"/>
      <c r="AW7" s="202"/>
      <c r="AX7" s="202"/>
      <c r="AY7" s="164"/>
      <c r="AZ7" s="183" t="s">
        <v>459</v>
      </c>
      <c r="BA7" s="184"/>
      <c r="BB7" s="184"/>
      <c r="BC7" s="184"/>
      <c r="BD7" s="184"/>
      <c r="BE7" s="184"/>
      <c r="BF7" s="184"/>
      <c r="BG7" s="184"/>
      <c r="BH7" s="184"/>
      <c r="BI7" s="184"/>
      <c r="BJ7" s="184"/>
      <c r="BK7" s="185"/>
      <c r="BL7" s="164"/>
      <c r="BM7" s="183" t="s">
        <v>460</v>
      </c>
      <c r="BN7" s="184"/>
      <c r="BO7" s="184"/>
      <c r="BP7" s="184"/>
      <c r="BQ7" s="184"/>
      <c r="BR7" s="184"/>
      <c r="BS7" s="184"/>
      <c r="BT7" s="184"/>
      <c r="BU7" s="184"/>
      <c r="BV7" s="184"/>
      <c r="BW7" s="184"/>
      <c r="BX7" s="185"/>
      <c r="BY7" s="164"/>
      <c r="BZ7" s="183" t="s">
        <v>461</v>
      </c>
      <c r="CA7" s="184"/>
      <c r="CB7" s="184"/>
      <c r="CC7" s="184"/>
      <c r="CD7" s="184"/>
      <c r="CE7" s="184"/>
      <c r="CF7" s="184"/>
      <c r="CG7" s="184"/>
      <c r="CH7" s="184"/>
      <c r="CI7" s="184"/>
      <c r="CJ7" s="184"/>
      <c r="CK7" s="185"/>
      <c r="CL7" s="164"/>
      <c r="CM7" s="183" t="s">
        <v>462</v>
      </c>
      <c r="CN7" s="184"/>
      <c r="CO7" s="184"/>
      <c r="CP7" s="184"/>
      <c r="CQ7" s="184"/>
      <c r="CR7" s="184"/>
      <c r="CS7" s="184"/>
      <c r="CT7" s="184"/>
      <c r="CU7" s="184"/>
      <c r="CV7" s="184"/>
      <c r="CW7" s="184"/>
      <c r="CX7" s="185"/>
      <c r="CY7" s="192" t="s">
        <v>463</v>
      </c>
      <c r="CZ7" s="193"/>
      <c r="DA7" s="193"/>
      <c r="DB7" s="194"/>
    </row>
    <row r="8" spans="2:106" ht="30" customHeight="1" x14ac:dyDescent="0.25">
      <c r="B8" s="151"/>
      <c r="C8" s="152"/>
      <c r="D8" s="152"/>
      <c r="E8" s="153"/>
      <c r="F8" s="160"/>
      <c r="G8" s="161"/>
      <c r="H8" s="161"/>
      <c r="I8" s="162"/>
      <c r="J8" s="163"/>
      <c r="K8" s="163"/>
      <c r="L8" s="164"/>
      <c r="M8" s="168"/>
      <c r="N8" s="169"/>
      <c r="O8" s="169"/>
      <c r="P8" s="169"/>
      <c r="Q8" s="169"/>
      <c r="R8" s="169"/>
      <c r="S8" s="169"/>
      <c r="T8" s="169"/>
      <c r="U8" s="169"/>
      <c r="V8" s="169"/>
      <c r="W8" s="169"/>
      <c r="X8" s="169"/>
      <c r="Y8" s="169"/>
      <c r="Z8" s="169"/>
      <c r="AA8" s="169"/>
      <c r="AB8" s="170"/>
      <c r="AC8" s="164"/>
      <c r="AD8" s="177"/>
      <c r="AE8" s="178"/>
      <c r="AF8" s="178"/>
      <c r="AG8" s="178"/>
      <c r="AH8" s="178"/>
      <c r="AI8" s="178"/>
      <c r="AJ8" s="178"/>
      <c r="AK8" s="179"/>
      <c r="AL8" s="164"/>
      <c r="AM8" s="202"/>
      <c r="AN8" s="202"/>
      <c r="AO8" s="202"/>
      <c r="AP8" s="202"/>
      <c r="AQ8" s="202"/>
      <c r="AR8" s="202"/>
      <c r="AS8" s="202"/>
      <c r="AT8" s="202"/>
      <c r="AU8" s="202"/>
      <c r="AV8" s="202"/>
      <c r="AW8" s="202"/>
      <c r="AX8" s="202"/>
      <c r="AY8" s="164"/>
      <c r="AZ8" s="186"/>
      <c r="BA8" s="187"/>
      <c r="BB8" s="187"/>
      <c r="BC8" s="187"/>
      <c r="BD8" s="187"/>
      <c r="BE8" s="187"/>
      <c r="BF8" s="187"/>
      <c r="BG8" s="187"/>
      <c r="BH8" s="187"/>
      <c r="BI8" s="187"/>
      <c r="BJ8" s="187"/>
      <c r="BK8" s="188"/>
      <c r="BL8" s="164"/>
      <c r="BM8" s="186"/>
      <c r="BN8" s="187"/>
      <c r="BO8" s="187"/>
      <c r="BP8" s="187"/>
      <c r="BQ8" s="187"/>
      <c r="BR8" s="187"/>
      <c r="BS8" s="187"/>
      <c r="BT8" s="187"/>
      <c r="BU8" s="187"/>
      <c r="BV8" s="187"/>
      <c r="BW8" s="187"/>
      <c r="BX8" s="188"/>
      <c r="BY8" s="164"/>
      <c r="BZ8" s="186"/>
      <c r="CA8" s="187"/>
      <c r="CB8" s="187"/>
      <c r="CC8" s="187"/>
      <c r="CD8" s="187"/>
      <c r="CE8" s="187"/>
      <c r="CF8" s="187"/>
      <c r="CG8" s="187"/>
      <c r="CH8" s="187"/>
      <c r="CI8" s="187"/>
      <c r="CJ8" s="187"/>
      <c r="CK8" s="188"/>
      <c r="CL8" s="164"/>
      <c r="CM8" s="186"/>
      <c r="CN8" s="187"/>
      <c r="CO8" s="187"/>
      <c r="CP8" s="187"/>
      <c r="CQ8" s="187"/>
      <c r="CR8" s="187"/>
      <c r="CS8" s="187"/>
      <c r="CT8" s="187"/>
      <c r="CU8" s="187"/>
      <c r="CV8" s="187"/>
      <c r="CW8" s="187"/>
      <c r="CX8" s="188"/>
      <c r="CY8" s="195"/>
      <c r="CZ8" s="196"/>
      <c r="DA8" s="196"/>
      <c r="DB8" s="197"/>
    </row>
    <row r="9" spans="2:106" ht="33.75" customHeight="1" x14ac:dyDescent="0.25">
      <c r="B9" s="154"/>
      <c r="C9" s="155"/>
      <c r="D9" s="155"/>
      <c r="E9" s="156"/>
      <c r="F9" s="201" t="s">
        <v>464</v>
      </c>
      <c r="G9" s="201"/>
      <c r="H9" s="201" t="s">
        <v>465</v>
      </c>
      <c r="I9" s="201"/>
      <c r="J9" s="163"/>
      <c r="K9" s="163"/>
      <c r="L9" s="164"/>
      <c r="M9" s="171"/>
      <c r="N9" s="172"/>
      <c r="O9" s="172"/>
      <c r="P9" s="172"/>
      <c r="Q9" s="172"/>
      <c r="R9" s="172"/>
      <c r="S9" s="172"/>
      <c r="T9" s="172"/>
      <c r="U9" s="172"/>
      <c r="V9" s="172"/>
      <c r="W9" s="172"/>
      <c r="X9" s="172"/>
      <c r="Y9" s="172"/>
      <c r="Z9" s="172"/>
      <c r="AA9" s="172"/>
      <c r="AB9" s="173"/>
      <c r="AC9" s="164"/>
      <c r="AD9" s="180"/>
      <c r="AE9" s="181"/>
      <c r="AF9" s="181"/>
      <c r="AG9" s="181"/>
      <c r="AH9" s="181"/>
      <c r="AI9" s="181"/>
      <c r="AJ9" s="181"/>
      <c r="AK9" s="182"/>
      <c r="AL9" s="164"/>
      <c r="AM9" s="202" t="s">
        <v>466</v>
      </c>
      <c r="AN9" s="202"/>
      <c r="AO9" s="202" t="s">
        <v>467</v>
      </c>
      <c r="AP9" s="202"/>
      <c r="AQ9" s="202" t="s">
        <v>468</v>
      </c>
      <c r="AR9" s="202"/>
      <c r="AS9" s="202" t="s">
        <v>469</v>
      </c>
      <c r="AT9" s="202"/>
      <c r="AU9" s="202" t="s">
        <v>470</v>
      </c>
      <c r="AV9" s="202"/>
      <c r="AW9" s="202" t="s">
        <v>471</v>
      </c>
      <c r="AX9" s="202"/>
      <c r="AY9" s="164"/>
      <c r="AZ9" s="189"/>
      <c r="BA9" s="190"/>
      <c r="BB9" s="190"/>
      <c r="BC9" s="190"/>
      <c r="BD9" s="190"/>
      <c r="BE9" s="190"/>
      <c r="BF9" s="190"/>
      <c r="BG9" s="190"/>
      <c r="BH9" s="190"/>
      <c r="BI9" s="190"/>
      <c r="BJ9" s="190"/>
      <c r="BK9" s="191"/>
      <c r="BL9" s="164"/>
      <c r="BM9" s="189"/>
      <c r="BN9" s="190"/>
      <c r="BO9" s="190"/>
      <c r="BP9" s="190"/>
      <c r="BQ9" s="190"/>
      <c r="BR9" s="190"/>
      <c r="BS9" s="190"/>
      <c r="BT9" s="190"/>
      <c r="BU9" s="190"/>
      <c r="BV9" s="190"/>
      <c r="BW9" s="190"/>
      <c r="BX9" s="191"/>
      <c r="BY9" s="164"/>
      <c r="BZ9" s="189"/>
      <c r="CA9" s="190"/>
      <c r="CB9" s="190"/>
      <c r="CC9" s="190"/>
      <c r="CD9" s="190"/>
      <c r="CE9" s="190"/>
      <c r="CF9" s="190"/>
      <c r="CG9" s="190"/>
      <c r="CH9" s="190"/>
      <c r="CI9" s="190"/>
      <c r="CJ9" s="190"/>
      <c r="CK9" s="191"/>
      <c r="CL9" s="164"/>
      <c r="CM9" s="189"/>
      <c r="CN9" s="190"/>
      <c r="CO9" s="190"/>
      <c r="CP9" s="190"/>
      <c r="CQ9" s="190"/>
      <c r="CR9" s="190"/>
      <c r="CS9" s="190"/>
      <c r="CT9" s="190"/>
      <c r="CU9" s="190"/>
      <c r="CV9" s="190"/>
      <c r="CW9" s="190"/>
      <c r="CX9" s="191"/>
      <c r="CY9" s="198"/>
      <c r="CZ9" s="199"/>
      <c r="DA9" s="199"/>
      <c r="DB9" s="200"/>
    </row>
    <row r="10" spans="2:106" ht="15.75" thickBot="1" x14ac:dyDescent="0.3">
      <c r="B10" s="96">
        <v>0</v>
      </c>
      <c r="C10" s="96">
        <v>2</v>
      </c>
      <c r="D10" s="96">
        <v>0</v>
      </c>
      <c r="E10" s="96">
        <v>3</v>
      </c>
      <c r="F10" s="97">
        <v>0</v>
      </c>
      <c r="G10" s="97">
        <v>0</v>
      </c>
      <c r="H10" s="98">
        <v>5</v>
      </c>
      <c r="I10" s="98" t="s">
        <v>472</v>
      </c>
      <c r="J10" s="99" t="s">
        <v>473</v>
      </c>
      <c r="K10" s="99" t="s">
        <v>474</v>
      </c>
      <c r="L10" s="3" t="s">
        <v>475</v>
      </c>
      <c r="M10" s="100" t="s">
        <v>476</v>
      </c>
      <c r="N10" s="100" t="s">
        <v>476</v>
      </c>
      <c r="O10" s="100" t="s">
        <v>476</v>
      </c>
      <c r="P10" s="100" t="s">
        <v>476</v>
      </c>
      <c r="Q10" s="100" t="s">
        <v>476</v>
      </c>
      <c r="R10" s="100" t="s">
        <v>476</v>
      </c>
      <c r="S10" s="100" t="s">
        <v>476</v>
      </c>
      <c r="T10" s="100" t="s">
        <v>476</v>
      </c>
      <c r="U10" s="100" t="s">
        <v>476</v>
      </c>
      <c r="V10" s="100" t="s">
        <v>476</v>
      </c>
      <c r="W10" s="100" t="s">
        <v>476</v>
      </c>
      <c r="X10" s="100" t="s">
        <v>476</v>
      </c>
      <c r="Y10" s="100" t="s">
        <v>476</v>
      </c>
      <c r="Z10" s="100" t="s">
        <v>476</v>
      </c>
      <c r="AA10" s="100" t="s">
        <v>476</v>
      </c>
      <c r="AB10" s="100" t="s">
        <v>476</v>
      </c>
      <c r="AC10" s="3" t="s">
        <v>475</v>
      </c>
      <c r="AD10" s="99" t="s">
        <v>477</v>
      </c>
      <c r="AE10" s="99" t="s">
        <v>477</v>
      </c>
      <c r="AF10" s="99" t="s">
        <v>477</v>
      </c>
      <c r="AG10" s="99" t="s">
        <v>477</v>
      </c>
      <c r="AH10" s="99" t="s">
        <v>477</v>
      </c>
      <c r="AI10" s="99" t="s">
        <v>477</v>
      </c>
      <c r="AJ10" s="99" t="s">
        <v>477</v>
      </c>
      <c r="AK10" s="99" t="s">
        <v>477</v>
      </c>
      <c r="AL10" s="3" t="s">
        <v>475</v>
      </c>
      <c r="AM10" s="101" t="s">
        <v>477</v>
      </c>
      <c r="AN10" s="101" t="s">
        <v>477</v>
      </c>
      <c r="AO10" s="101" t="s">
        <v>477</v>
      </c>
      <c r="AP10" s="101" t="s">
        <v>477</v>
      </c>
      <c r="AQ10" s="101" t="s">
        <v>477</v>
      </c>
      <c r="AR10" s="101" t="s">
        <v>477</v>
      </c>
      <c r="AS10" s="101" t="s">
        <v>477</v>
      </c>
      <c r="AT10" s="101" t="s">
        <v>477</v>
      </c>
      <c r="AU10" s="101" t="s">
        <v>477</v>
      </c>
      <c r="AV10" s="101" t="s">
        <v>477</v>
      </c>
      <c r="AW10" s="101" t="s">
        <v>477</v>
      </c>
      <c r="AX10" s="101" t="s">
        <v>477</v>
      </c>
      <c r="AY10" s="3" t="s">
        <v>475</v>
      </c>
      <c r="AZ10" s="102" t="s">
        <v>477</v>
      </c>
      <c r="BA10" s="102" t="s">
        <v>477</v>
      </c>
      <c r="BB10" s="102" t="s">
        <v>477</v>
      </c>
      <c r="BC10" s="102" t="s">
        <v>477</v>
      </c>
      <c r="BD10" s="102" t="s">
        <v>477</v>
      </c>
      <c r="BE10" s="102" t="s">
        <v>477</v>
      </c>
      <c r="BF10" s="102" t="s">
        <v>477</v>
      </c>
      <c r="BG10" s="102" t="s">
        <v>477</v>
      </c>
      <c r="BH10" s="102" t="s">
        <v>477</v>
      </c>
      <c r="BI10" s="102" t="s">
        <v>477</v>
      </c>
      <c r="BJ10" s="102" t="s">
        <v>477</v>
      </c>
      <c r="BK10" s="102" t="s">
        <v>477</v>
      </c>
      <c r="BL10" s="3" t="s">
        <v>475</v>
      </c>
      <c r="BM10" s="102" t="s">
        <v>477</v>
      </c>
      <c r="BN10" s="102" t="s">
        <v>477</v>
      </c>
      <c r="BO10" s="102" t="s">
        <v>477</v>
      </c>
      <c r="BP10" s="102" t="s">
        <v>477</v>
      </c>
      <c r="BQ10" s="102" t="s">
        <v>477</v>
      </c>
      <c r="BR10" s="102" t="s">
        <v>477</v>
      </c>
      <c r="BS10" s="102" t="s">
        <v>477</v>
      </c>
      <c r="BT10" s="102" t="s">
        <v>477</v>
      </c>
      <c r="BU10" s="102" t="s">
        <v>477</v>
      </c>
      <c r="BV10" s="102" t="s">
        <v>477</v>
      </c>
      <c r="BW10" s="102" t="s">
        <v>477</v>
      </c>
      <c r="BX10" s="102" t="s">
        <v>477</v>
      </c>
      <c r="BY10" s="3" t="s">
        <v>475</v>
      </c>
      <c r="BZ10" s="102" t="s">
        <v>477</v>
      </c>
      <c r="CA10" s="102" t="s">
        <v>477</v>
      </c>
      <c r="CB10" s="102" t="s">
        <v>477</v>
      </c>
      <c r="CC10" s="102" t="s">
        <v>477</v>
      </c>
      <c r="CD10" s="102" t="s">
        <v>477</v>
      </c>
      <c r="CE10" s="102" t="s">
        <v>477</v>
      </c>
      <c r="CF10" s="102" t="s">
        <v>477</v>
      </c>
      <c r="CG10" s="102" t="s">
        <v>477</v>
      </c>
      <c r="CH10" s="102" t="s">
        <v>477</v>
      </c>
      <c r="CI10" s="102" t="s">
        <v>477</v>
      </c>
      <c r="CJ10" s="102" t="s">
        <v>477</v>
      </c>
      <c r="CK10" s="102" t="s">
        <v>477</v>
      </c>
      <c r="CL10" s="3" t="s">
        <v>475</v>
      </c>
      <c r="CM10" s="103" t="s">
        <v>477</v>
      </c>
      <c r="CN10" s="103" t="s">
        <v>477</v>
      </c>
      <c r="CO10" s="103" t="s">
        <v>477</v>
      </c>
      <c r="CP10" s="103" t="s">
        <v>477</v>
      </c>
      <c r="CQ10" s="103" t="s">
        <v>477</v>
      </c>
      <c r="CR10" s="103" t="s">
        <v>477</v>
      </c>
      <c r="CS10" s="103" t="s">
        <v>477</v>
      </c>
      <c r="CT10" s="103" t="s">
        <v>477</v>
      </c>
      <c r="CU10" s="103" t="s">
        <v>477</v>
      </c>
      <c r="CV10" s="103" t="s">
        <v>477</v>
      </c>
      <c r="CW10" s="103" t="s">
        <v>477</v>
      </c>
      <c r="CX10" s="103" t="s">
        <v>477</v>
      </c>
      <c r="CY10" s="203" t="s">
        <v>478</v>
      </c>
      <c r="CZ10" s="203"/>
      <c r="DA10" s="203"/>
      <c r="DB10" s="203"/>
    </row>
    <row r="11" spans="2:106" ht="15.75" thickBot="1" x14ac:dyDescent="0.3">
      <c r="B11" s="204" t="s">
        <v>479</v>
      </c>
      <c r="C11" s="205"/>
      <c r="D11" s="205"/>
      <c r="E11" s="205"/>
      <c r="F11" s="205"/>
      <c r="G11" s="205"/>
      <c r="H11" s="205"/>
      <c r="I11" s="205"/>
      <c r="J11" s="205"/>
      <c r="K11" s="206"/>
      <c r="M11" s="204" t="s">
        <v>480</v>
      </c>
      <c r="N11" s="205"/>
      <c r="O11" s="205"/>
      <c r="P11" s="205"/>
      <c r="Q11" s="205"/>
      <c r="R11" s="205"/>
      <c r="S11" s="205"/>
      <c r="T11" s="205"/>
      <c r="U11" s="205"/>
      <c r="V11" s="205"/>
      <c r="W11" s="205"/>
      <c r="X11" s="205"/>
      <c r="Y11" s="205"/>
      <c r="Z11" s="205"/>
      <c r="AA11" s="205"/>
      <c r="AB11" s="206"/>
      <c r="AD11" s="204" t="s">
        <v>481</v>
      </c>
      <c r="AE11" s="205"/>
      <c r="AF11" s="205"/>
      <c r="AG11" s="205"/>
      <c r="AH11" s="205"/>
      <c r="AI11" s="205"/>
      <c r="AJ11" s="205"/>
      <c r="AK11" s="206"/>
      <c r="AM11" s="204" t="s">
        <v>482</v>
      </c>
      <c r="AN11" s="205"/>
      <c r="AO11" s="205"/>
      <c r="AP11" s="205"/>
      <c r="AQ11" s="205"/>
      <c r="AR11" s="205"/>
      <c r="AS11" s="205"/>
      <c r="AT11" s="205"/>
      <c r="AU11" s="205"/>
      <c r="AV11" s="205"/>
      <c r="AW11" s="205"/>
      <c r="AX11" s="206"/>
      <c r="AZ11" s="204" t="s">
        <v>482</v>
      </c>
      <c r="BA11" s="205"/>
      <c r="BB11" s="205"/>
      <c r="BC11" s="205"/>
      <c r="BD11" s="205"/>
      <c r="BE11" s="205"/>
      <c r="BF11" s="205"/>
      <c r="BG11" s="205"/>
      <c r="BH11" s="205"/>
      <c r="BI11" s="205"/>
      <c r="BJ11" s="205"/>
      <c r="BK11" s="206"/>
      <c r="BM11" s="204" t="s">
        <v>482</v>
      </c>
      <c r="BN11" s="205"/>
      <c r="BO11" s="205"/>
      <c r="BP11" s="205"/>
      <c r="BQ11" s="205"/>
      <c r="BR11" s="205"/>
      <c r="BS11" s="205"/>
      <c r="BT11" s="205"/>
      <c r="BU11" s="205"/>
      <c r="BV11" s="205"/>
      <c r="BW11" s="205"/>
      <c r="BX11" s="206"/>
      <c r="BZ11" s="204" t="s">
        <v>482</v>
      </c>
      <c r="CA11" s="205"/>
      <c r="CB11" s="205"/>
      <c r="CC11" s="205"/>
      <c r="CD11" s="205"/>
      <c r="CE11" s="205"/>
      <c r="CF11" s="205"/>
      <c r="CG11" s="205"/>
      <c r="CH11" s="205"/>
      <c r="CI11" s="205"/>
      <c r="CJ11" s="205"/>
      <c r="CK11" s="206"/>
      <c r="CM11" s="204" t="s">
        <v>482</v>
      </c>
      <c r="CN11" s="205"/>
      <c r="CO11" s="205"/>
      <c r="CP11" s="205"/>
      <c r="CQ11" s="205"/>
      <c r="CR11" s="205"/>
      <c r="CS11" s="205"/>
      <c r="CT11" s="205"/>
      <c r="CU11" s="205"/>
      <c r="CV11" s="205"/>
      <c r="CW11" s="205"/>
      <c r="CX11" s="206"/>
      <c r="CY11" s="204" t="s">
        <v>483</v>
      </c>
      <c r="CZ11" s="205"/>
      <c r="DA11" s="205"/>
      <c r="DB11" s="206"/>
    </row>
    <row r="14" spans="2:106" x14ac:dyDescent="0.25">
      <c r="B14" t="s">
        <v>484</v>
      </c>
      <c r="C14" t="s">
        <v>485</v>
      </c>
    </row>
    <row r="20" spans="2:126" ht="15" customHeight="1" x14ac:dyDescent="0.25">
      <c r="B20" s="146" t="s">
        <v>486</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c r="DB20" s="146"/>
      <c r="DC20" s="146"/>
      <c r="DD20" s="146"/>
      <c r="DE20" s="146"/>
      <c r="DF20" s="146"/>
      <c r="DG20" s="146"/>
      <c r="DH20" s="146"/>
      <c r="DI20" s="146"/>
      <c r="DJ20" s="146"/>
      <c r="DK20" s="146"/>
      <c r="DL20" s="146"/>
      <c r="DM20" s="146"/>
      <c r="DN20" s="146"/>
      <c r="DO20" s="146"/>
      <c r="DP20" s="146"/>
      <c r="DQ20" s="146"/>
      <c r="DR20" s="146"/>
      <c r="DS20" s="146"/>
      <c r="DT20" s="146"/>
      <c r="DU20" s="146"/>
      <c r="DV20" s="146"/>
    </row>
    <row r="21" spans="2:126" ht="15" customHeight="1" x14ac:dyDescent="0.25">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c r="CM21" s="147"/>
      <c r="CN21" s="147"/>
      <c r="CO21" s="147"/>
      <c r="CP21" s="147"/>
      <c r="CQ21" s="147"/>
      <c r="CR21" s="147"/>
      <c r="CS21" s="147"/>
      <c r="CT21" s="147"/>
      <c r="CU21" s="147"/>
      <c r="CV21" s="147"/>
      <c r="CW21" s="147"/>
      <c r="CX21" s="147"/>
      <c r="CY21" s="147"/>
      <c r="CZ21" s="147"/>
      <c r="DA21" s="147"/>
      <c r="DB21" s="147"/>
      <c r="DC21" s="147"/>
      <c r="DD21" s="147"/>
      <c r="DE21" s="147"/>
      <c r="DF21" s="147"/>
      <c r="DG21" s="147"/>
      <c r="DH21" s="147"/>
      <c r="DI21" s="147"/>
      <c r="DJ21" s="147"/>
      <c r="DK21" s="147"/>
      <c r="DL21" s="147"/>
      <c r="DM21" s="147"/>
      <c r="DN21" s="147"/>
      <c r="DO21" s="147"/>
      <c r="DP21" s="147"/>
      <c r="DQ21" s="147"/>
      <c r="DR21" s="147"/>
      <c r="DS21" s="147"/>
      <c r="DT21" s="147"/>
      <c r="DU21" s="147"/>
      <c r="DV21" s="147"/>
    </row>
    <row r="22" spans="2:126" ht="30" customHeight="1" x14ac:dyDescent="0.25">
      <c r="B22" s="207" t="s">
        <v>454</v>
      </c>
      <c r="C22" s="207"/>
      <c r="D22" s="207"/>
      <c r="E22" s="207"/>
      <c r="F22" s="207"/>
      <c r="G22" s="207"/>
      <c r="H22" s="164"/>
      <c r="I22" s="208" t="s">
        <v>487</v>
      </c>
      <c r="J22" s="208"/>
      <c r="K22" s="208"/>
      <c r="L22" s="208"/>
      <c r="M22" s="208"/>
      <c r="N22" s="164"/>
      <c r="O22" s="163" t="s">
        <v>456</v>
      </c>
      <c r="P22" s="163"/>
      <c r="Q22" s="164"/>
      <c r="R22" s="209" t="s">
        <v>488</v>
      </c>
      <c r="S22" s="209"/>
      <c r="T22" s="209"/>
      <c r="U22" s="209"/>
      <c r="V22" s="209"/>
      <c r="W22" s="209"/>
      <c r="X22" s="209"/>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c r="CG22" s="209"/>
      <c r="CH22" s="209"/>
      <c r="CI22" s="209"/>
      <c r="CJ22" s="209"/>
      <c r="CK22" s="209"/>
      <c r="CL22" s="209"/>
      <c r="CM22" s="209"/>
      <c r="CN22" s="209"/>
      <c r="CO22" s="209"/>
      <c r="CP22" s="209"/>
      <c r="CQ22" s="209"/>
      <c r="CR22" s="209"/>
      <c r="CS22" s="209"/>
      <c r="CT22" s="209"/>
      <c r="CU22" s="209"/>
      <c r="CV22" s="209"/>
      <c r="CW22" s="209"/>
      <c r="CX22" s="164"/>
      <c r="CY22" s="210" t="s">
        <v>489</v>
      </c>
      <c r="CZ22" s="210"/>
      <c r="DA22" s="164"/>
      <c r="DB22" s="211" t="s">
        <v>490</v>
      </c>
      <c r="DC22" s="211"/>
      <c r="DD22" s="164"/>
      <c r="DE22" s="104" t="s">
        <v>491</v>
      </c>
      <c r="DF22" s="105"/>
      <c r="DG22" s="105"/>
      <c r="DH22" s="105"/>
      <c r="DI22" s="105"/>
      <c r="DJ22" s="105"/>
      <c r="DK22" s="105"/>
      <c r="DL22" s="105"/>
      <c r="DM22" s="105"/>
      <c r="DN22" s="105"/>
      <c r="DO22" s="105"/>
      <c r="DP22" s="105"/>
      <c r="DQ22" s="105"/>
      <c r="DR22" s="105"/>
      <c r="DS22" s="105"/>
      <c r="DT22" s="105"/>
      <c r="DU22" s="106"/>
      <c r="DV22" s="212" t="s">
        <v>463</v>
      </c>
    </row>
    <row r="23" spans="2:126" ht="30" customHeight="1" x14ac:dyDescent="0.25">
      <c r="B23" s="207"/>
      <c r="C23" s="207"/>
      <c r="D23" s="207"/>
      <c r="E23" s="207"/>
      <c r="F23" s="207"/>
      <c r="G23" s="207"/>
      <c r="H23" s="164"/>
      <c r="I23" s="208"/>
      <c r="J23" s="208"/>
      <c r="K23" s="208"/>
      <c r="L23" s="208"/>
      <c r="M23" s="208"/>
      <c r="N23" s="164"/>
      <c r="O23" s="163"/>
      <c r="P23" s="163"/>
      <c r="Q23" s="164"/>
      <c r="R23" s="215" t="s">
        <v>492</v>
      </c>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6"/>
      <c r="AS23" s="218" t="s">
        <v>493</v>
      </c>
      <c r="AT23" s="219"/>
      <c r="AU23" s="219"/>
      <c r="AV23" s="219"/>
      <c r="AW23" s="219"/>
      <c r="AX23" s="219"/>
      <c r="AY23" s="219"/>
      <c r="AZ23" s="219"/>
      <c r="BA23" s="219"/>
      <c r="BB23" s="219"/>
      <c r="BC23" s="219"/>
      <c r="BD23" s="219"/>
      <c r="BE23" s="219"/>
      <c r="BF23" s="219"/>
      <c r="BG23" s="219"/>
      <c r="BH23" s="219"/>
      <c r="BI23" s="219"/>
      <c r="BJ23" s="219"/>
      <c r="BK23" s="219"/>
      <c r="BL23" s="219"/>
      <c r="BM23" s="219"/>
      <c r="BN23" s="219"/>
      <c r="BO23" s="219"/>
      <c r="BP23" s="219"/>
      <c r="BQ23" s="219"/>
      <c r="BR23" s="220"/>
      <c r="BS23" s="216"/>
      <c r="BT23" s="221" t="s">
        <v>494</v>
      </c>
      <c r="BU23" s="224" t="s">
        <v>494</v>
      </c>
      <c r="BV23" s="224" t="s">
        <v>494</v>
      </c>
      <c r="BW23" s="224" t="s">
        <v>494</v>
      </c>
      <c r="BX23" s="225" t="s">
        <v>495</v>
      </c>
      <c r="BY23" s="225"/>
      <c r="BZ23" s="225"/>
      <c r="CA23" s="225"/>
      <c r="CB23" s="225"/>
      <c r="CC23" s="225"/>
      <c r="CD23" s="225"/>
      <c r="CE23" s="225"/>
      <c r="CF23" s="225"/>
      <c r="CG23" s="225"/>
      <c r="CH23" s="225"/>
      <c r="CI23" s="225"/>
      <c r="CJ23" s="225"/>
      <c r="CK23" s="225"/>
      <c r="CL23" s="225"/>
      <c r="CM23" s="225"/>
      <c r="CN23" s="225"/>
      <c r="CO23" s="225"/>
      <c r="CP23" s="225"/>
      <c r="CQ23" s="225"/>
      <c r="CR23" s="225"/>
      <c r="CS23" s="225"/>
      <c r="CT23" s="225"/>
      <c r="CU23" s="225"/>
      <c r="CV23" s="225"/>
      <c r="CW23" s="225"/>
      <c r="CX23" s="164"/>
      <c r="CY23" s="210"/>
      <c r="CZ23" s="210"/>
      <c r="DA23" s="164"/>
      <c r="DB23" s="211"/>
      <c r="DC23" s="211"/>
      <c r="DD23" s="164"/>
      <c r="DE23" s="107"/>
      <c r="DF23" s="108"/>
      <c r="DG23" s="108"/>
      <c r="DH23" s="108"/>
      <c r="DI23" s="108"/>
      <c r="DJ23" s="108"/>
      <c r="DK23" s="108"/>
      <c r="DL23" s="108"/>
      <c r="DM23" s="108"/>
      <c r="DN23" s="108"/>
      <c r="DO23" s="108"/>
      <c r="DP23" s="108"/>
      <c r="DQ23" s="108"/>
      <c r="DR23" s="108"/>
      <c r="DS23" s="108"/>
      <c r="DT23" s="108"/>
      <c r="DU23" s="109"/>
      <c r="DV23" s="213"/>
    </row>
    <row r="24" spans="2:126" ht="33.75" customHeight="1" x14ac:dyDescent="0.25">
      <c r="B24" s="207"/>
      <c r="C24" s="207"/>
      <c r="D24" s="207"/>
      <c r="E24" s="207"/>
      <c r="F24" s="207"/>
      <c r="G24" s="207"/>
      <c r="H24" s="164"/>
      <c r="I24" s="201" t="s">
        <v>464</v>
      </c>
      <c r="J24" s="201"/>
      <c r="K24" s="95"/>
      <c r="L24" s="201" t="s">
        <v>465</v>
      </c>
      <c r="M24" s="201"/>
      <c r="N24" s="164"/>
      <c r="O24" s="163"/>
      <c r="P24" s="163"/>
      <c r="Q24" s="164"/>
      <c r="R24" s="215" t="s">
        <v>496</v>
      </c>
      <c r="S24" s="215"/>
      <c r="T24" s="215"/>
      <c r="U24" s="215"/>
      <c r="V24" s="215"/>
      <c r="W24" s="110"/>
      <c r="X24" s="215" t="s">
        <v>497</v>
      </c>
      <c r="Y24" s="215"/>
      <c r="Z24" s="215"/>
      <c r="AA24" s="215"/>
      <c r="AB24" s="215"/>
      <c r="AC24" s="110"/>
      <c r="AD24" s="215" t="s">
        <v>498</v>
      </c>
      <c r="AE24" s="215"/>
      <c r="AF24" s="110"/>
      <c r="AG24" s="215" t="s">
        <v>499</v>
      </c>
      <c r="AH24" s="215"/>
      <c r="AI24" s="215"/>
      <c r="AJ24" s="215"/>
      <c r="AK24" s="215"/>
      <c r="AL24" s="215"/>
      <c r="AM24" s="215"/>
      <c r="AN24" s="215"/>
      <c r="AO24" s="215"/>
      <c r="AP24" s="215" t="s">
        <v>500</v>
      </c>
      <c r="AQ24" s="215"/>
      <c r="AR24" s="217"/>
      <c r="AS24" s="209" t="s">
        <v>496</v>
      </c>
      <c r="AT24" s="209"/>
      <c r="AU24" s="209"/>
      <c r="AV24" s="209"/>
      <c r="AW24" s="209"/>
      <c r="AX24" s="111"/>
      <c r="AY24" s="209" t="s">
        <v>497</v>
      </c>
      <c r="AZ24" s="209"/>
      <c r="BA24" s="209"/>
      <c r="BB24" s="209"/>
      <c r="BC24" s="209"/>
      <c r="BD24" s="111"/>
      <c r="BE24" s="209" t="s">
        <v>501</v>
      </c>
      <c r="BF24" s="209"/>
      <c r="BG24" s="111"/>
      <c r="BH24" s="209" t="s">
        <v>502</v>
      </c>
      <c r="BI24" s="209"/>
      <c r="BJ24" s="209"/>
      <c r="BK24" s="209"/>
      <c r="BL24" s="209"/>
      <c r="BM24" s="209"/>
      <c r="BN24" s="209"/>
      <c r="BO24" s="209"/>
      <c r="BP24" s="209"/>
      <c r="BQ24" s="209" t="s">
        <v>500</v>
      </c>
      <c r="BR24" s="209"/>
      <c r="BS24" s="217"/>
      <c r="BT24" s="222"/>
      <c r="BU24" s="224"/>
      <c r="BV24" s="224"/>
      <c r="BW24" s="224"/>
      <c r="BX24" s="225" t="s">
        <v>496</v>
      </c>
      <c r="BY24" s="225"/>
      <c r="BZ24" s="225"/>
      <c r="CA24" s="225"/>
      <c r="CB24" s="225"/>
      <c r="CC24" s="112"/>
      <c r="CD24" s="225" t="s">
        <v>497</v>
      </c>
      <c r="CE24" s="225"/>
      <c r="CF24" s="225"/>
      <c r="CG24" s="225"/>
      <c r="CH24" s="225"/>
      <c r="CI24" s="112"/>
      <c r="CJ24" s="225" t="s">
        <v>503</v>
      </c>
      <c r="CK24" s="225"/>
      <c r="CL24" s="112"/>
      <c r="CM24" s="225" t="s">
        <v>504</v>
      </c>
      <c r="CN24" s="225"/>
      <c r="CO24" s="225"/>
      <c r="CP24" s="225"/>
      <c r="CQ24" s="225"/>
      <c r="CR24" s="225"/>
      <c r="CS24" s="225"/>
      <c r="CT24" s="225"/>
      <c r="CU24" s="225"/>
      <c r="CV24" s="225" t="s">
        <v>500</v>
      </c>
      <c r="CW24" s="225"/>
      <c r="CX24" s="164"/>
      <c r="CY24" s="210"/>
      <c r="CZ24" s="210"/>
      <c r="DA24" s="164"/>
      <c r="DB24" s="211"/>
      <c r="DC24" s="211"/>
      <c r="DD24" s="164"/>
      <c r="DE24" s="202" t="s">
        <v>466</v>
      </c>
      <c r="DF24" s="202"/>
      <c r="DG24" s="94"/>
      <c r="DH24" s="202" t="s">
        <v>467</v>
      </c>
      <c r="DI24" s="202"/>
      <c r="DJ24" s="94"/>
      <c r="DK24" s="202" t="s">
        <v>468</v>
      </c>
      <c r="DL24" s="202"/>
      <c r="DM24" s="94"/>
      <c r="DN24" s="226" t="s">
        <v>469</v>
      </c>
      <c r="DO24" s="227"/>
      <c r="DP24" s="94"/>
      <c r="DQ24" s="226" t="s">
        <v>505</v>
      </c>
      <c r="DR24" s="227"/>
      <c r="DS24" s="94"/>
      <c r="DT24" s="202" t="s">
        <v>471</v>
      </c>
      <c r="DU24" s="202"/>
      <c r="DV24" s="214"/>
    </row>
    <row r="25" spans="2:126" ht="15.75" customHeight="1" x14ac:dyDescent="0.25">
      <c r="B25" s="113" t="s">
        <v>506</v>
      </c>
      <c r="C25" s="113">
        <v>0</v>
      </c>
      <c r="D25" s="113">
        <v>2</v>
      </c>
      <c r="E25" s="113" t="s">
        <v>475</v>
      </c>
      <c r="F25" s="113">
        <v>0</v>
      </c>
      <c r="G25" s="113">
        <v>3</v>
      </c>
      <c r="H25" s="3" t="s">
        <v>475</v>
      </c>
      <c r="I25" s="95" t="s">
        <v>477</v>
      </c>
      <c r="J25" s="95" t="s">
        <v>477</v>
      </c>
      <c r="K25" s="95" t="s">
        <v>475</v>
      </c>
      <c r="L25" s="95" t="s">
        <v>477</v>
      </c>
      <c r="M25" s="95" t="s">
        <v>477</v>
      </c>
      <c r="N25" s="3" t="s">
        <v>475</v>
      </c>
      <c r="O25" s="80">
        <v>4</v>
      </c>
      <c r="P25" s="80">
        <v>1</v>
      </c>
      <c r="Q25" s="3" t="s">
        <v>475</v>
      </c>
      <c r="R25" s="114">
        <v>0</v>
      </c>
      <c r="S25" s="114">
        <v>2</v>
      </c>
      <c r="T25" s="114" t="s">
        <v>475</v>
      </c>
      <c r="U25" s="114">
        <v>0</v>
      </c>
      <c r="V25" s="114">
        <v>3</v>
      </c>
      <c r="W25" s="114" t="s">
        <v>475</v>
      </c>
      <c r="X25" s="114" t="s">
        <v>477</v>
      </c>
      <c r="Y25" s="114" t="s">
        <v>477</v>
      </c>
      <c r="Z25" s="114" t="s">
        <v>475</v>
      </c>
      <c r="AA25" s="114" t="s">
        <v>477</v>
      </c>
      <c r="AB25" s="114" t="s">
        <v>477</v>
      </c>
      <c r="AC25" s="114" t="s">
        <v>475</v>
      </c>
      <c r="AD25" s="114" t="s">
        <v>477</v>
      </c>
      <c r="AE25" s="114" t="s">
        <v>477</v>
      </c>
      <c r="AF25" s="114" t="s">
        <v>475</v>
      </c>
      <c r="AG25" s="114" t="s">
        <v>477</v>
      </c>
      <c r="AH25" s="114" t="s">
        <v>477</v>
      </c>
      <c r="AI25" s="114" t="s">
        <v>494</v>
      </c>
      <c r="AJ25" s="114" t="s">
        <v>477</v>
      </c>
      <c r="AK25" s="114" t="s">
        <v>477</v>
      </c>
      <c r="AL25" s="114" t="s">
        <v>475</v>
      </c>
      <c r="AM25" s="114" t="s">
        <v>477</v>
      </c>
      <c r="AN25" s="114" t="s">
        <v>477</v>
      </c>
      <c r="AO25" s="114" t="s">
        <v>507</v>
      </c>
      <c r="AP25" s="114">
        <v>0</v>
      </c>
      <c r="AQ25" s="114">
        <v>3</v>
      </c>
      <c r="AR25" s="64" t="s">
        <v>475</v>
      </c>
      <c r="AS25" s="115">
        <v>0</v>
      </c>
      <c r="AT25" s="115">
        <v>2</v>
      </c>
      <c r="AU25" s="115" t="s">
        <v>475</v>
      </c>
      <c r="AV25" s="115">
        <v>0</v>
      </c>
      <c r="AW25" s="115">
        <v>3</v>
      </c>
      <c r="AX25" s="115" t="s">
        <v>475</v>
      </c>
      <c r="AY25" s="115" t="s">
        <v>477</v>
      </c>
      <c r="AZ25" s="115" t="s">
        <v>477</v>
      </c>
      <c r="BA25" s="115" t="s">
        <v>475</v>
      </c>
      <c r="BB25" s="115" t="s">
        <v>477</v>
      </c>
      <c r="BC25" s="115" t="s">
        <v>477</v>
      </c>
      <c r="BD25" s="115" t="s">
        <v>475</v>
      </c>
      <c r="BE25" s="115" t="s">
        <v>477</v>
      </c>
      <c r="BF25" s="115" t="s">
        <v>477</v>
      </c>
      <c r="BG25" s="115" t="s">
        <v>475</v>
      </c>
      <c r="BH25" s="115" t="s">
        <v>477</v>
      </c>
      <c r="BI25" s="115" t="s">
        <v>477</v>
      </c>
      <c r="BJ25" s="115" t="s">
        <v>494</v>
      </c>
      <c r="BK25" s="115" t="s">
        <v>477</v>
      </c>
      <c r="BL25" s="115" t="s">
        <v>477</v>
      </c>
      <c r="BM25" s="115" t="s">
        <v>475</v>
      </c>
      <c r="BN25" s="115" t="s">
        <v>477</v>
      </c>
      <c r="BO25" s="115" t="s">
        <v>477</v>
      </c>
      <c r="BP25" s="115" t="s">
        <v>507</v>
      </c>
      <c r="BQ25" s="115">
        <v>0</v>
      </c>
      <c r="BR25" s="115">
        <v>3</v>
      </c>
      <c r="BS25" s="64" t="s">
        <v>475</v>
      </c>
      <c r="BT25" s="223"/>
      <c r="BU25" s="224"/>
      <c r="BV25" s="224"/>
      <c r="BW25" s="224"/>
      <c r="BX25" s="116">
        <v>0</v>
      </c>
      <c r="BY25" s="116">
        <v>2</v>
      </c>
      <c r="BZ25" s="116" t="s">
        <v>475</v>
      </c>
      <c r="CA25" s="116">
        <v>0</v>
      </c>
      <c r="CB25" s="116">
        <v>3</v>
      </c>
      <c r="CC25" s="116" t="s">
        <v>475</v>
      </c>
      <c r="CD25" s="116" t="s">
        <v>477</v>
      </c>
      <c r="CE25" s="116" t="s">
        <v>477</v>
      </c>
      <c r="CF25" s="116" t="s">
        <v>475</v>
      </c>
      <c r="CG25" s="116" t="s">
        <v>477</v>
      </c>
      <c r="CH25" s="116" t="s">
        <v>477</v>
      </c>
      <c r="CI25" s="116" t="s">
        <v>475</v>
      </c>
      <c r="CJ25" s="116" t="s">
        <v>477</v>
      </c>
      <c r="CK25" s="116" t="s">
        <v>477</v>
      </c>
      <c r="CL25" s="116" t="s">
        <v>475</v>
      </c>
      <c r="CM25" s="116" t="s">
        <v>477</v>
      </c>
      <c r="CN25" s="116" t="s">
        <v>477</v>
      </c>
      <c r="CO25" s="116" t="s">
        <v>494</v>
      </c>
      <c r="CP25" s="116" t="s">
        <v>477</v>
      </c>
      <c r="CQ25" s="116" t="s">
        <v>477</v>
      </c>
      <c r="CR25" s="116" t="s">
        <v>475</v>
      </c>
      <c r="CS25" s="116" t="s">
        <v>477</v>
      </c>
      <c r="CT25" s="116" t="s">
        <v>477</v>
      </c>
      <c r="CU25" s="116" t="s">
        <v>507</v>
      </c>
      <c r="CV25" s="116">
        <v>0</v>
      </c>
      <c r="CW25" s="116">
        <v>3</v>
      </c>
      <c r="CX25" s="3" t="s">
        <v>475</v>
      </c>
      <c r="CY25" s="117">
        <v>0</v>
      </c>
      <c r="CZ25" s="117">
        <v>3</v>
      </c>
      <c r="DA25" s="3" t="s">
        <v>475</v>
      </c>
      <c r="DB25" s="48" t="s">
        <v>478</v>
      </c>
      <c r="DC25" s="48" t="s">
        <v>478</v>
      </c>
      <c r="DD25" s="3" t="s">
        <v>475</v>
      </c>
      <c r="DE25" s="94" t="s">
        <v>477</v>
      </c>
      <c r="DF25" s="94" t="s">
        <v>477</v>
      </c>
      <c r="DG25" s="94" t="s">
        <v>475</v>
      </c>
      <c r="DH25" s="94" t="s">
        <v>477</v>
      </c>
      <c r="DI25" s="94" t="s">
        <v>477</v>
      </c>
      <c r="DJ25" s="94" t="s">
        <v>475</v>
      </c>
      <c r="DK25" s="94" t="s">
        <v>477</v>
      </c>
      <c r="DL25" s="94" t="s">
        <v>477</v>
      </c>
      <c r="DM25" s="94" t="s">
        <v>475</v>
      </c>
      <c r="DN25" s="94" t="s">
        <v>477</v>
      </c>
      <c r="DO25" s="94" t="s">
        <v>477</v>
      </c>
      <c r="DP25" s="94" t="s">
        <v>475</v>
      </c>
      <c r="DQ25" s="94" t="s">
        <v>477</v>
      </c>
      <c r="DR25" s="94" t="s">
        <v>477</v>
      </c>
      <c r="DS25" s="94" t="s">
        <v>475</v>
      </c>
      <c r="DT25" s="94" t="s">
        <v>477</v>
      </c>
      <c r="DU25" s="94" t="s">
        <v>477</v>
      </c>
      <c r="DV25" s="3" t="s">
        <v>508</v>
      </c>
    </row>
    <row r="27" spans="2:126" x14ac:dyDescent="0.25">
      <c r="B27" t="s">
        <v>484</v>
      </c>
      <c r="C27" t="s">
        <v>509</v>
      </c>
    </row>
    <row r="29" spans="2:126" ht="15" customHeight="1" x14ac:dyDescent="0.25">
      <c r="B29" s="146" t="s">
        <v>510</v>
      </c>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row>
    <row r="30" spans="2:126" ht="15" customHeight="1" x14ac:dyDescent="0.25">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row>
    <row r="31" spans="2:126" ht="30" customHeight="1" x14ac:dyDescent="0.25">
      <c r="B31" s="228" t="s">
        <v>511</v>
      </c>
      <c r="C31" s="164"/>
      <c r="D31" s="157" t="s">
        <v>273</v>
      </c>
      <c r="E31" s="158"/>
      <c r="F31" s="158"/>
      <c r="G31" s="158"/>
      <c r="H31" s="158"/>
      <c r="I31" s="158"/>
      <c r="J31" s="158"/>
      <c r="K31" s="158"/>
      <c r="L31" s="164"/>
      <c r="M31" s="233" t="s">
        <v>512</v>
      </c>
      <c r="N31" s="234"/>
      <c r="O31" s="234"/>
      <c r="P31" s="234"/>
      <c r="Q31" s="234"/>
      <c r="R31" s="234"/>
      <c r="S31" s="234"/>
      <c r="T31" s="234"/>
      <c r="U31" s="234"/>
      <c r="V31" s="234"/>
      <c r="W31" s="234"/>
      <c r="X31" s="234"/>
      <c r="Y31" s="234"/>
      <c r="Z31" s="234"/>
      <c r="AA31" s="234"/>
      <c r="AB31" s="234"/>
      <c r="AC31" s="234"/>
      <c r="AD31" s="235"/>
      <c r="AE31" s="215" t="s">
        <v>513</v>
      </c>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39"/>
      <c r="BF31" s="240" t="s">
        <v>514</v>
      </c>
      <c r="BG31" s="240"/>
      <c r="BH31" s="240"/>
      <c r="BI31" s="202" t="s">
        <v>491</v>
      </c>
      <c r="BJ31" s="202"/>
      <c r="BK31" s="202"/>
      <c r="BL31" s="202"/>
      <c r="BM31" s="202"/>
      <c r="BN31" s="202"/>
      <c r="BO31" s="202"/>
      <c r="BP31" s="202"/>
      <c r="BQ31" s="202"/>
      <c r="BR31" s="202"/>
      <c r="BS31" s="202"/>
      <c r="BT31" s="202"/>
      <c r="BU31" s="240" t="s">
        <v>463</v>
      </c>
      <c r="BV31" s="240"/>
      <c r="BW31" s="240"/>
      <c r="BX31" s="240"/>
    </row>
    <row r="32" spans="2:126" ht="30" customHeight="1" x14ac:dyDescent="0.25">
      <c r="B32" s="229"/>
      <c r="C32" s="164"/>
      <c r="D32" s="231"/>
      <c r="E32" s="232"/>
      <c r="F32" s="232"/>
      <c r="G32" s="232"/>
      <c r="H32" s="232"/>
      <c r="I32" s="232"/>
      <c r="J32" s="232"/>
      <c r="K32" s="232"/>
      <c r="L32" s="164"/>
      <c r="M32" s="236"/>
      <c r="N32" s="237"/>
      <c r="O32" s="237"/>
      <c r="P32" s="237"/>
      <c r="Q32" s="237"/>
      <c r="R32" s="237"/>
      <c r="S32" s="237"/>
      <c r="T32" s="237"/>
      <c r="U32" s="237"/>
      <c r="V32" s="237"/>
      <c r="W32" s="237"/>
      <c r="X32" s="237"/>
      <c r="Y32" s="237"/>
      <c r="Z32" s="237"/>
      <c r="AA32" s="237"/>
      <c r="AB32" s="237"/>
      <c r="AC32" s="237"/>
      <c r="AD32" s="238"/>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39"/>
      <c r="BF32" s="240"/>
      <c r="BG32" s="240"/>
      <c r="BH32" s="240"/>
      <c r="BI32" s="202"/>
      <c r="BJ32" s="202"/>
      <c r="BK32" s="202"/>
      <c r="BL32" s="202"/>
      <c r="BM32" s="202"/>
      <c r="BN32" s="202"/>
      <c r="BO32" s="202"/>
      <c r="BP32" s="202"/>
      <c r="BQ32" s="202"/>
      <c r="BR32" s="202"/>
      <c r="BS32" s="202"/>
      <c r="BT32" s="202"/>
      <c r="BU32" s="240"/>
      <c r="BV32" s="240"/>
      <c r="BW32" s="240"/>
      <c r="BX32" s="240"/>
    </row>
    <row r="33" spans="2:76" ht="33.75" customHeight="1" x14ac:dyDescent="0.25">
      <c r="B33" s="230"/>
      <c r="C33" s="164"/>
      <c r="D33" s="160"/>
      <c r="E33" s="161"/>
      <c r="F33" s="161"/>
      <c r="G33" s="161"/>
      <c r="H33" s="161"/>
      <c r="I33" s="161"/>
      <c r="J33" s="161"/>
      <c r="K33" s="161"/>
      <c r="L33" s="164"/>
      <c r="M33" s="202" t="s">
        <v>468</v>
      </c>
      <c r="N33" s="202"/>
      <c r="O33" s="94"/>
      <c r="P33" s="119" t="s">
        <v>467</v>
      </c>
      <c r="Q33" s="119"/>
      <c r="R33" s="94"/>
      <c r="S33" s="202" t="s">
        <v>466</v>
      </c>
      <c r="T33" s="202"/>
      <c r="U33" s="119"/>
      <c r="V33" s="226" t="s">
        <v>515</v>
      </c>
      <c r="W33" s="227"/>
      <c r="X33" s="119"/>
      <c r="Y33" s="202" t="s">
        <v>470</v>
      </c>
      <c r="Z33" s="202"/>
      <c r="AA33" s="119"/>
      <c r="AB33" s="226" t="s">
        <v>471</v>
      </c>
      <c r="AC33" s="227"/>
      <c r="AD33" s="119"/>
      <c r="AE33" s="215" t="s">
        <v>496</v>
      </c>
      <c r="AF33" s="215"/>
      <c r="AG33" s="215"/>
      <c r="AH33" s="215"/>
      <c r="AI33" s="215"/>
      <c r="AJ33" s="110"/>
      <c r="AK33" s="215" t="s">
        <v>497</v>
      </c>
      <c r="AL33" s="215"/>
      <c r="AM33" s="215"/>
      <c r="AN33" s="215"/>
      <c r="AO33" s="215"/>
      <c r="AP33" s="110"/>
      <c r="AQ33" s="215" t="s">
        <v>516</v>
      </c>
      <c r="AR33" s="215"/>
      <c r="AS33" s="110"/>
      <c r="AT33" s="215" t="s">
        <v>517</v>
      </c>
      <c r="AU33" s="215"/>
      <c r="AV33" s="215"/>
      <c r="AW33" s="215"/>
      <c r="AX33" s="215"/>
      <c r="AY33" s="215"/>
      <c r="AZ33" s="215"/>
      <c r="BA33" s="215"/>
      <c r="BB33" s="215"/>
      <c r="BC33" s="215" t="s">
        <v>500</v>
      </c>
      <c r="BD33" s="215"/>
      <c r="BE33" s="239"/>
      <c r="BF33" s="240"/>
      <c r="BG33" s="240"/>
      <c r="BH33" s="240"/>
      <c r="BI33" s="202" t="s">
        <v>466</v>
      </c>
      <c r="BJ33" s="202"/>
      <c r="BK33" s="202" t="s">
        <v>467</v>
      </c>
      <c r="BL33" s="202"/>
      <c r="BM33" s="202" t="s">
        <v>468</v>
      </c>
      <c r="BN33" s="202"/>
      <c r="BO33" s="202" t="s">
        <v>469</v>
      </c>
      <c r="BP33" s="202"/>
      <c r="BQ33" s="202" t="s">
        <v>470</v>
      </c>
      <c r="BR33" s="202"/>
      <c r="BS33" s="202" t="s">
        <v>471</v>
      </c>
      <c r="BT33" s="202"/>
      <c r="BU33" s="240"/>
      <c r="BV33" s="240"/>
      <c r="BW33" s="240"/>
      <c r="BX33" s="240"/>
    </row>
    <row r="34" spans="2:76" ht="15.75" customHeight="1" x14ac:dyDescent="0.25">
      <c r="B34" s="113" t="s">
        <v>518</v>
      </c>
      <c r="C34" s="3" t="s">
        <v>475</v>
      </c>
      <c r="D34" s="95" t="s">
        <v>477</v>
      </c>
      <c r="E34" s="95" t="s">
        <v>477</v>
      </c>
      <c r="F34" s="95" t="s">
        <v>477</v>
      </c>
      <c r="G34" s="95" t="s">
        <v>477</v>
      </c>
      <c r="H34" s="95" t="s">
        <v>477</v>
      </c>
      <c r="I34" s="95" t="s">
        <v>477</v>
      </c>
      <c r="J34" s="95" t="s">
        <v>477</v>
      </c>
      <c r="K34" s="95" t="s">
        <v>477</v>
      </c>
      <c r="L34" s="3" t="s">
        <v>475</v>
      </c>
      <c r="M34" s="94" t="s">
        <v>519</v>
      </c>
      <c r="N34" s="94" t="s">
        <v>519</v>
      </c>
      <c r="O34" s="120" t="s">
        <v>520</v>
      </c>
      <c r="P34" s="94" t="s">
        <v>521</v>
      </c>
      <c r="Q34" s="94" t="s">
        <v>521</v>
      </c>
      <c r="R34" s="120" t="s">
        <v>520</v>
      </c>
      <c r="S34" s="94" t="s">
        <v>55</v>
      </c>
      <c r="T34" s="94" t="s">
        <v>55</v>
      </c>
      <c r="U34" s="94" t="s">
        <v>475</v>
      </c>
      <c r="V34" s="94" t="s">
        <v>522</v>
      </c>
      <c r="W34" s="94" t="s">
        <v>522</v>
      </c>
      <c r="X34" s="94" t="s">
        <v>523</v>
      </c>
      <c r="Y34" s="94" t="s">
        <v>521</v>
      </c>
      <c r="Z34" s="94" t="s">
        <v>521</v>
      </c>
      <c r="AA34" s="94" t="s">
        <v>523</v>
      </c>
      <c r="AB34" s="94" t="s">
        <v>524</v>
      </c>
      <c r="AC34" s="94" t="s">
        <v>524</v>
      </c>
      <c r="AD34" s="94" t="s">
        <v>475</v>
      </c>
      <c r="AE34" s="114">
        <v>0</v>
      </c>
      <c r="AF34" s="114">
        <v>2</v>
      </c>
      <c r="AG34" s="114" t="s">
        <v>475</v>
      </c>
      <c r="AH34" s="114">
        <v>0</v>
      </c>
      <c r="AI34" s="114">
        <v>3</v>
      </c>
      <c r="AJ34" s="114" t="s">
        <v>475</v>
      </c>
      <c r="AK34" s="114" t="s">
        <v>477</v>
      </c>
      <c r="AL34" s="114" t="s">
        <v>477</v>
      </c>
      <c r="AM34" s="114" t="s">
        <v>475</v>
      </c>
      <c r="AN34" s="114" t="s">
        <v>477</v>
      </c>
      <c r="AO34" s="114" t="s">
        <v>477</v>
      </c>
      <c r="AP34" s="114" t="s">
        <v>475</v>
      </c>
      <c r="AQ34" s="114" t="s">
        <v>477</v>
      </c>
      <c r="AR34" s="114" t="s">
        <v>477</v>
      </c>
      <c r="AS34" s="114" t="s">
        <v>475</v>
      </c>
      <c r="AT34" s="114" t="s">
        <v>477</v>
      </c>
      <c r="AU34" s="114" t="s">
        <v>477</v>
      </c>
      <c r="AV34" s="114" t="s">
        <v>494</v>
      </c>
      <c r="AW34" s="114" t="s">
        <v>477</v>
      </c>
      <c r="AX34" s="114" t="s">
        <v>477</v>
      </c>
      <c r="AY34" s="114" t="s">
        <v>475</v>
      </c>
      <c r="AZ34" s="114" t="s">
        <v>477</v>
      </c>
      <c r="BA34" s="114" t="s">
        <v>477</v>
      </c>
      <c r="BB34" s="114" t="s">
        <v>507</v>
      </c>
      <c r="BC34" s="114">
        <v>0</v>
      </c>
      <c r="BD34" s="114">
        <v>3</v>
      </c>
      <c r="BE34" s="118" t="s">
        <v>475</v>
      </c>
      <c r="BF34" s="144" t="s">
        <v>508</v>
      </c>
      <c r="BG34" s="144"/>
      <c r="BH34" s="144"/>
      <c r="BI34" s="94" t="s">
        <v>477</v>
      </c>
      <c r="BJ34" s="94" t="s">
        <v>477</v>
      </c>
      <c r="BK34" s="94" t="s">
        <v>477</v>
      </c>
      <c r="BL34" s="94" t="s">
        <v>477</v>
      </c>
      <c r="BM34" s="94" t="s">
        <v>477</v>
      </c>
      <c r="BN34" s="94" t="s">
        <v>477</v>
      </c>
      <c r="BO34" s="94" t="s">
        <v>477</v>
      </c>
      <c r="BP34" s="94" t="s">
        <v>477</v>
      </c>
      <c r="BQ34" s="94" t="s">
        <v>477</v>
      </c>
      <c r="BR34" s="94" t="s">
        <v>477</v>
      </c>
      <c r="BS34" s="94" t="s">
        <v>477</v>
      </c>
      <c r="BT34" s="94" t="s">
        <v>477</v>
      </c>
      <c r="BU34" s="144" t="s">
        <v>508</v>
      </c>
      <c r="BV34" s="144"/>
      <c r="BW34" s="144"/>
      <c r="BX34" s="144"/>
    </row>
    <row r="36" spans="2:76" x14ac:dyDescent="0.25">
      <c r="B36" t="s">
        <v>484</v>
      </c>
      <c r="C36" t="s">
        <v>525</v>
      </c>
    </row>
  </sheetData>
  <mergeCells count="113">
    <mergeCell ref="V33:W33"/>
    <mergeCell ref="Y33:Z33"/>
    <mergeCell ref="AB33:AC33"/>
    <mergeCell ref="BU34:BX34"/>
    <mergeCell ref="BK33:BL33"/>
    <mergeCell ref="BM33:BN33"/>
    <mergeCell ref="BO33:BP33"/>
    <mergeCell ref="BQ33:BR33"/>
    <mergeCell ref="BS33:BT33"/>
    <mergeCell ref="BF34:BH34"/>
    <mergeCell ref="AE33:AI33"/>
    <mergeCell ref="AK33:AO33"/>
    <mergeCell ref="AQ33:AR33"/>
    <mergeCell ref="AT33:BB33"/>
    <mergeCell ref="BC33:BD33"/>
    <mergeCell ref="BI33:BJ33"/>
    <mergeCell ref="B31:B33"/>
    <mergeCell ref="C31:C33"/>
    <mergeCell ref="D31:K33"/>
    <mergeCell ref="L31:L33"/>
    <mergeCell ref="M31:AD32"/>
    <mergeCell ref="CD24:CH24"/>
    <mergeCell ref="CJ24:CK24"/>
    <mergeCell ref="CM24:CU24"/>
    <mergeCell ref="CV24:CW24"/>
    <mergeCell ref="AS24:AW24"/>
    <mergeCell ref="AY24:BC24"/>
    <mergeCell ref="BE24:BF24"/>
    <mergeCell ref="BH24:BP24"/>
    <mergeCell ref="BQ24:BR24"/>
    <mergeCell ref="BX24:CB24"/>
    <mergeCell ref="BV23:BV25"/>
    <mergeCell ref="BW23:BW25"/>
    <mergeCell ref="AE31:BD32"/>
    <mergeCell ref="BE31:BE33"/>
    <mergeCell ref="BF31:BH33"/>
    <mergeCell ref="BI31:BT32"/>
    <mergeCell ref="BU31:BX33"/>
    <mergeCell ref="M33:N33"/>
    <mergeCell ref="S33:T33"/>
    <mergeCell ref="AD24:AE24"/>
    <mergeCell ref="AG24:AO24"/>
    <mergeCell ref="AP24:AQ24"/>
    <mergeCell ref="DA22:DA24"/>
    <mergeCell ref="DK24:DL24"/>
    <mergeCell ref="DN24:DO24"/>
    <mergeCell ref="DQ24:DR24"/>
    <mergeCell ref="DT24:DU24"/>
    <mergeCell ref="B29:BX30"/>
    <mergeCell ref="DE24:DF24"/>
    <mergeCell ref="DH24:DI24"/>
    <mergeCell ref="B20:DV21"/>
    <mergeCell ref="B22:G24"/>
    <mergeCell ref="H22:H24"/>
    <mergeCell ref="I22:M23"/>
    <mergeCell ref="N22:N24"/>
    <mergeCell ref="O22:P24"/>
    <mergeCell ref="Q22:Q24"/>
    <mergeCell ref="R22:CW22"/>
    <mergeCell ref="CX22:CX24"/>
    <mergeCell ref="CY22:CZ24"/>
    <mergeCell ref="DB22:DC24"/>
    <mergeCell ref="DD22:DD24"/>
    <mergeCell ref="DV22:DV24"/>
    <mergeCell ref="R23:AQ23"/>
    <mergeCell ref="AR23:AR24"/>
    <mergeCell ref="AS23:BR23"/>
    <mergeCell ref="BS23:BS24"/>
    <mergeCell ref="BT23:BT25"/>
    <mergeCell ref="BU23:BU25"/>
    <mergeCell ref="BX23:CW23"/>
    <mergeCell ref="I24:J24"/>
    <mergeCell ref="L24:M24"/>
    <mergeCell ref="R24:V24"/>
    <mergeCell ref="X24:AB24"/>
    <mergeCell ref="BM7:BX9"/>
    <mergeCell ref="BY7:BY9"/>
    <mergeCell ref="AU9:AV9"/>
    <mergeCell ref="AW9:AX9"/>
    <mergeCell ref="CY10:DB10"/>
    <mergeCell ref="B11:K11"/>
    <mergeCell ref="M11:AB11"/>
    <mergeCell ref="AD11:AK11"/>
    <mergeCell ref="AM11:AX11"/>
    <mergeCell ref="AZ11:BK11"/>
    <mergeCell ref="BM11:BX11"/>
    <mergeCell ref="BZ11:CK11"/>
    <mergeCell ref="CM11:CX11"/>
    <mergeCell ref="CY11:DB11"/>
    <mergeCell ref="B1:BL1"/>
    <mergeCell ref="B5:DB6"/>
    <mergeCell ref="B7:E9"/>
    <mergeCell ref="F7:I8"/>
    <mergeCell ref="J7:K9"/>
    <mergeCell ref="L7:L9"/>
    <mergeCell ref="M7:AB9"/>
    <mergeCell ref="AC7:AC9"/>
    <mergeCell ref="AD7:AK9"/>
    <mergeCell ref="AL7:AL9"/>
    <mergeCell ref="BZ7:CK9"/>
    <mergeCell ref="CL7:CL9"/>
    <mergeCell ref="CM7:CX9"/>
    <mergeCell ref="CY7:DB9"/>
    <mergeCell ref="F9:G9"/>
    <mergeCell ref="H9:I9"/>
    <mergeCell ref="AM9:AN9"/>
    <mergeCell ref="AO9:AP9"/>
    <mergeCell ref="AQ9:AR9"/>
    <mergeCell ref="AS9:AT9"/>
    <mergeCell ref="AM7:AX8"/>
    <mergeCell ref="AY7:AY9"/>
    <mergeCell ref="AZ7:BK9"/>
    <mergeCell ref="BL7:BL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0682-B609-4843-AB20-99BBAA751685}">
  <dimension ref="A1:AA12"/>
  <sheetViews>
    <sheetView zoomScaleNormal="100" workbookViewId="0">
      <selection activeCell="B11" sqref="B11"/>
    </sheetView>
  </sheetViews>
  <sheetFormatPr defaultRowHeight="35.1" customHeight="1" x14ac:dyDescent="0.25"/>
  <cols>
    <col min="1" max="1" width="5.28515625" style="6" customWidth="1"/>
    <col min="2" max="2" width="17" style="6" customWidth="1"/>
    <col min="3" max="3" width="13.42578125" style="6" bestFit="1" customWidth="1"/>
    <col min="4" max="4" width="29.85546875" style="11" bestFit="1" customWidth="1"/>
    <col min="5" max="6" width="5" style="6" bestFit="1" customWidth="1"/>
    <col min="7" max="8" width="6" style="6" bestFit="1" customWidth="1"/>
    <col min="9" max="9" width="5.28515625" style="6" bestFit="1" customWidth="1"/>
    <col min="10" max="10" width="66.7109375" style="10" bestFit="1" customWidth="1"/>
    <col min="11" max="12" width="11.42578125" style="6" bestFit="1" customWidth="1"/>
    <col min="13" max="13" width="34.140625" style="6" customWidth="1"/>
    <col min="14" max="14" width="47.42578125" style="2" bestFit="1" customWidth="1"/>
    <col min="15" max="15" width="15.7109375" style="6" customWidth="1"/>
    <col min="16" max="16" width="6.42578125" style="2" bestFit="1" customWidth="1"/>
    <col min="17" max="17" width="26" style="6" bestFit="1" customWidth="1"/>
    <col min="18" max="20" width="5" style="6" bestFit="1" customWidth="1"/>
    <col min="21" max="21" width="6" style="6" customWidth="1"/>
    <col min="22" max="22" width="5.5703125" style="6" bestFit="1" customWidth="1"/>
    <col min="23" max="23" width="30.5703125" style="6" bestFit="1" customWidth="1"/>
    <col min="24" max="24" width="5" style="6" bestFit="1" customWidth="1"/>
    <col min="25" max="25" width="11.42578125" style="6" bestFit="1" customWidth="1"/>
    <col min="26" max="16384" width="9.140625" style="6"/>
  </cols>
  <sheetData>
    <row r="1" spans="1:27" ht="35.1" customHeight="1" x14ac:dyDescent="0.25">
      <c r="A1" s="15" t="s">
        <v>526</v>
      </c>
      <c r="B1" s="16" t="s">
        <v>49</v>
      </c>
      <c r="C1" s="16" t="s">
        <v>50</v>
      </c>
      <c r="D1" s="20" t="s">
        <v>51</v>
      </c>
      <c r="E1" s="17" t="s">
        <v>27</v>
      </c>
      <c r="F1" s="17" t="s">
        <v>28</v>
      </c>
      <c r="G1" s="17" t="s">
        <v>29</v>
      </c>
      <c r="H1" s="17" t="s">
        <v>30</v>
      </c>
      <c r="I1" s="17" t="s">
        <v>31</v>
      </c>
      <c r="J1" s="17" t="s">
        <v>32</v>
      </c>
      <c r="K1" s="17" t="s">
        <v>33</v>
      </c>
      <c r="L1" s="17" t="s">
        <v>34</v>
      </c>
      <c r="M1" s="17" t="s">
        <v>52</v>
      </c>
      <c r="N1" s="16" t="s">
        <v>53</v>
      </c>
    </row>
    <row r="2" spans="1:27" ht="45" x14ac:dyDescent="0.25">
      <c r="A2" s="3">
        <v>1</v>
      </c>
      <c r="B2" s="19" t="s">
        <v>527</v>
      </c>
      <c r="C2" s="19" t="s">
        <v>528</v>
      </c>
      <c r="D2" s="8" t="s">
        <v>347</v>
      </c>
      <c r="E2" s="3" t="s">
        <v>35</v>
      </c>
      <c r="F2" s="3" t="s">
        <v>40</v>
      </c>
      <c r="G2" s="3" t="s">
        <v>57</v>
      </c>
      <c r="H2" s="3" t="s">
        <v>57</v>
      </c>
      <c r="I2" s="18" t="s">
        <v>348</v>
      </c>
      <c r="J2" s="13" t="s">
        <v>529</v>
      </c>
      <c r="K2" s="3" t="s">
        <v>40</v>
      </c>
      <c r="L2" s="12" t="s">
        <v>59</v>
      </c>
      <c r="M2" s="13" t="s">
        <v>350</v>
      </c>
      <c r="N2" s="9" t="s">
        <v>351</v>
      </c>
      <c r="P2" s="6"/>
    </row>
    <row r="3" spans="1:27" ht="45" x14ac:dyDescent="0.25">
      <c r="A3" s="3">
        <v>2</v>
      </c>
      <c r="B3" s="19" t="s">
        <v>527</v>
      </c>
      <c r="C3" s="19" t="s">
        <v>528</v>
      </c>
      <c r="D3" s="8" t="s">
        <v>354</v>
      </c>
      <c r="E3" s="3" t="s">
        <v>35</v>
      </c>
      <c r="F3" s="3" t="s">
        <v>40</v>
      </c>
      <c r="G3" s="3" t="s">
        <v>57</v>
      </c>
      <c r="H3" s="3" t="s">
        <v>57</v>
      </c>
      <c r="I3" s="18" t="s">
        <v>355</v>
      </c>
      <c r="J3" s="13" t="s">
        <v>530</v>
      </c>
      <c r="K3" s="3" t="s">
        <v>40</v>
      </c>
      <c r="L3" s="12" t="s">
        <v>59</v>
      </c>
      <c r="M3" s="13" t="s">
        <v>357</v>
      </c>
      <c r="N3" s="9" t="s">
        <v>358</v>
      </c>
      <c r="P3" s="6"/>
    </row>
    <row r="4" spans="1:27" ht="15" x14ac:dyDescent="0.25">
      <c r="A4" s="2"/>
      <c r="B4" s="2"/>
      <c r="C4" s="2"/>
      <c r="D4" s="21"/>
      <c r="E4" s="21"/>
      <c r="F4" s="21"/>
      <c r="G4" s="21"/>
      <c r="H4" s="21"/>
      <c r="I4" s="21"/>
      <c r="J4" s="21"/>
      <c r="K4" s="21"/>
      <c r="L4" s="21"/>
      <c r="M4" s="21"/>
      <c r="N4" s="21"/>
      <c r="O4" s="21"/>
      <c r="P4" s="21"/>
      <c r="Q4" s="21"/>
      <c r="R4" s="2"/>
      <c r="S4" s="2"/>
      <c r="T4" s="2"/>
      <c r="U4" s="2"/>
      <c r="V4" s="2"/>
      <c r="W4" s="22"/>
      <c r="X4" s="2"/>
      <c r="Y4" s="2"/>
      <c r="Z4" s="2"/>
      <c r="AA4" s="2"/>
    </row>
    <row r="5" spans="1:27" ht="15" x14ac:dyDescent="0.25">
      <c r="A5" s="2"/>
      <c r="B5" s="2"/>
      <c r="C5" s="2"/>
      <c r="D5" s="21"/>
      <c r="E5" s="21"/>
      <c r="F5" s="21"/>
      <c r="G5" s="21"/>
      <c r="H5" s="21"/>
      <c r="I5" s="21"/>
      <c r="J5" s="21"/>
      <c r="K5" s="21"/>
      <c r="L5" s="21"/>
      <c r="M5" s="21"/>
      <c r="N5" s="21"/>
      <c r="O5" s="21"/>
      <c r="P5" s="21"/>
      <c r="Q5" s="21"/>
      <c r="R5" s="2"/>
      <c r="S5" s="2"/>
      <c r="T5" s="2"/>
      <c r="U5" s="2"/>
      <c r="V5" s="2"/>
      <c r="W5" s="22"/>
      <c r="X5" s="2"/>
      <c r="Y5" s="2"/>
      <c r="Z5" s="2"/>
      <c r="AA5" s="2"/>
    </row>
    <row r="6" spans="1:27" ht="15" x14ac:dyDescent="0.25">
      <c r="A6" s="2"/>
      <c r="B6" s="2"/>
      <c r="C6" s="2"/>
      <c r="D6" s="21"/>
      <c r="E6" s="21"/>
      <c r="F6" s="21"/>
      <c r="G6" s="21"/>
      <c r="H6" s="21"/>
      <c r="I6" s="21"/>
      <c r="J6" s="21"/>
      <c r="K6" s="21"/>
      <c r="L6" s="21"/>
      <c r="M6" s="21"/>
      <c r="N6" s="21"/>
      <c r="O6" s="21"/>
      <c r="P6" s="21"/>
      <c r="Q6" s="21"/>
      <c r="R6" s="2"/>
      <c r="S6" s="2"/>
      <c r="T6" s="2"/>
      <c r="U6" s="2"/>
      <c r="V6" s="2"/>
      <c r="W6" s="22"/>
      <c r="X6" s="2"/>
      <c r="Y6" s="2"/>
      <c r="Z6" s="2"/>
      <c r="AA6" s="2"/>
    </row>
    <row r="7" spans="1:27" ht="30" x14ac:dyDescent="0.25">
      <c r="A7" s="15" t="s">
        <v>526</v>
      </c>
      <c r="B7" s="16" t="s">
        <v>49</v>
      </c>
      <c r="C7" s="16" t="s">
        <v>50</v>
      </c>
      <c r="D7" s="17"/>
      <c r="E7" s="17" t="s">
        <v>27</v>
      </c>
      <c r="F7" s="17" t="s">
        <v>28</v>
      </c>
      <c r="G7" s="17" t="s">
        <v>29</v>
      </c>
      <c r="H7" s="17" t="s">
        <v>30</v>
      </c>
      <c r="I7" s="17" t="s">
        <v>31</v>
      </c>
      <c r="J7" s="17" t="s">
        <v>32</v>
      </c>
      <c r="K7" s="17" t="s">
        <v>33</v>
      </c>
      <c r="L7" s="17" t="s">
        <v>34</v>
      </c>
      <c r="M7" s="21"/>
      <c r="N7" s="21"/>
      <c r="O7" s="21"/>
      <c r="P7" s="21"/>
      <c r="Q7" s="21"/>
      <c r="R7" s="2"/>
      <c r="S7" s="2"/>
      <c r="T7" s="2"/>
      <c r="U7" s="2"/>
      <c r="V7" s="2"/>
      <c r="W7" s="22"/>
      <c r="X7" s="22"/>
      <c r="Y7" s="22"/>
    </row>
    <row r="8" spans="1:27" ht="30" x14ac:dyDescent="0.25">
      <c r="A8" s="3">
        <v>1</v>
      </c>
      <c r="B8" s="19" t="s">
        <v>527</v>
      </c>
      <c r="C8" s="19" t="s">
        <v>528</v>
      </c>
      <c r="D8" s="7" t="s">
        <v>352</v>
      </c>
      <c r="E8" s="3" t="s">
        <v>35</v>
      </c>
      <c r="F8" s="3" t="s">
        <v>40</v>
      </c>
      <c r="G8" s="3" t="s">
        <v>57</v>
      </c>
      <c r="H8" s="3" t="s">
        <v>57</v>
      </c>
      <c r="I8" s="18" t="s">
        <v>348</v>
      </c>
      <c r="J8" s="13" t="s">
        <v>353</v>
      </c>
      <c r="K8" s="3" t="s">
        <v>40</v>
      </c>
      <c r="L8" s="12" t="s">
        <v>59</v>
      </c>
      <c r="M8" s="21"/>
      <c r="N8" s="21"/>
      <c r="O8" s="21"/>
      <c r="P8" s="21"/>
      <c r="Q8" s="21"/>
      <c r="R8" s="2"/>
      <c r="S8" s="2"/>
      <c r="T8" s="2"/>
      <c r="U8" s="2"/>
      <c r="V8" s="2"/>
      <c r="W8" s="22"/>
      <c r="X8" s="22"/>
      <c r="Y8" s="22"/>
    </row>
    <row r="9" spans="1:27" ht="15" x14ac:dyDescent="0.25">
      <c r="A9" s="3">
        <v>2</v>
      </c>
      <c r="B9" s="19" t="s">
        <v>527</v>
      </c>
      <c r="C9" s="19" t="s">
        <v>528</v>
      </c>
      <c r="D9" s="7" t="s">
        <v>359</v>
      </c>
      <c r="E9" s="3" t="s">
        <v>35</v>
      </c>
      <c r="F9" s="3" t="s">
        <v>40</v>
      </c>
      <c r="G9" s="3" t="s">
        <v>57</v>
      </c>
      <c r="H9" s="3" t="s">
        <v>57</v>
      </c>
      <c r="I9" s="18" t="s">
        <v>355</v>
      </c>
      <c r="J9" s="14" t="s">
        <v>345</v>
      </c>
      <c r="K9" s="3" t="s">
        <v>40</v>
      </c>
      <c r="L9" s="12" t="s">
        <v>59</v>
      </c>
      <c r="M9" s="21"/>
      <c r="N9" s="21"/>
      <c r="O9" s="21"/>
      <c r="P9" s="21"/>
      <c r="Q9" s="21"/>
      <c r="R9" s="2"/>
      <c r="S9" s="2"/>
      <c r="T9" s="2"/>
      <c r="U9" s="2"/>
      <c r="V9" s="2"/>
      <c r="W9" s="22"/>
      <c r="X9" s="22"/>
      <c r="Y9" s="22"/>
    </row>
    <row r="10" spans="1:27" ht="15" x14ac:dyDescent="0.25">
      <c r="A10" s="2"/>
      <c r="B10" s="2"/>
      <c r="C10" s="2"/>
      <c r="D10" s="21"/>
      <c r="E10" s="21"/>
      <c r="F10" s="21"/>
      <c r="G10" s="21"/>
      <c r="H10" s="21"/>
      <c r="I10" s="21"/>
      <c r="J10" s="21"/>
      <c r="K10" s="21"/>
      <c r="L10" s="21"/>
      <c r="M10" s="21"/>
      <c r="N10" s="21"/>
      <c r="O10" s="21"/>
      <c r="P10" s="21"/>
      <c r="Q10" s="21"/>
      <c r="R10" s="2"/>
      <c r="S10" s="2"/>
      <c r="T10" s="2"/>
      <c r="U10" s="2"/>
      <c r="V10" s="2"/>
      <c r="W10" s="22"/>
      <c r="X10" s="22"/>
      <c r="Y10" s="22"/>
    </row>
    <row r="11" spans="1:27" ht="15" x14ac:dyDescent="0.25">
      <c r="A11" s="2"/>
      <c r="B11" s="2"/>
      <c r="C11" s="2"/>
      <c r="D11" s="21"/>
      <c r="E11" s="21"/>
      <c r="F11" s="21"/>
      <c r="G11" s="21"/>
      <c r="H11" s="21"/>
      <c r="I11" s="21"/>
      <c r="J11" s="21"/>
      <c r="K11" s="21"/>
      <c r="L11" s="21"/>
      <c r="M11" s="21"/>
      <c r="N11" s="21"/>
      <c r="O11" s="21"/>
      <c r="P11" s="21"/>
      <c r="Q11" s="21"/>
      <c r="R11" s="2"/>
      <c r="S11" s="2"/>
      <c r="T11" s="2"/>
      <c r="U11" s="2"/>
      <c r="V11" s="2"/>
      <c r="W11" s="22"/>
      <c r="X11" s="22"/>
      <c r="Y11" s="22"/>
    </row>
    <row r="12" spans="1:27" ht="15" x14ac:dyDescent="0.25">
      <c r="A12" s="2"/>
      <c r="B12" s="2"/>
      <c r="C12" s="2"/>
      <c r="D12" s="21"/>
      <c r="E12" s="21"/>
      <c r="F12" s="21"/>
      <c r="G12" s="21"/>
      <c r="H12" s="21"/>
      <c r="I12" s="21"/>
      <c r="J12" s="21"/>
      <c r="K12" s="21"/>
      <c r="L12" s="21"/>
      <c r="M12" s="21"/>
      <c r="N12" s="21"/>
      <c r="O12" s="21"/>
      <c r="P12" s="21"/>
      <c r="Q12" s="21"/>
      <c r="R12" s="2"/>
      <c r="S12" s="2"/>
      <c r="T12" s="2"/>
      <c r="U12" s="2"/>
      <c r="V12" s="2"/>
      <c r="W12" s="22"/>
      <c r="X12" s="22"/>
      <c r="Y12" s="22"/>
    </row>
  </sheetData>
  <phoneticPr fontId="2" type="noConversion"/>
  <conditionalFormatting sqref="I8">
    <cfRule type="duplicateValues" dxfId="3" priority="16"/>
  </conditionalFormatting>
  <conditionalFormatting sqref="I9">
    <cfRule type="duplicateValues" dxfId="2" priority="15"/>
  </conditionalFormatting>
  <conditionalFormatting sqref="I13:I1048576 I2:I3">
    <cfRule type="duplicateValues" dxfId="1" priority="114"/>
  </conditionalFormatting>
  <conditionalFormatting sqref="AA4:AA6 V4:V12">
    <cfRule type="duplicateValues" dxfId="0" priority="110"/>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5E55-BB49-4DBB-8F20-548BFA30B092}">
  <dimension ref="A1:L167"/>
  <sheetViews>
    <sheetView topLeftCell="A97" workbookViewId="0">
      <selection activeCell="B125" sqref="A125:XFD125"/>
    </sheetView>
  </sheetViews>
  <sheetFormatPr defaultRowHeight="15.75" x14ac:dyDescent="0.25"/>
  <cols>
    <col min="1" max="1" width="34.28515625" bestFit="1" customWidth="1"/>
    <col min="2" max="2" width="41.42578125" style="74" bestFit="1" customWidth="1"/>
    <col min="3" max="3" width="48.42578125" style="62" bestFit="1" customWidth="1"/>
    <col min="5" max="5" width="18.28515625" bestFit="1" customWidth="1"/>
    <col min="6" max="6" width="10.28515625" bestFit="1" customWidth="1"/>
    <col min="7" max="7" width="10.5703125" bestFit="1" customWidth="1"/>
    <col min="8" max="8" width="37.7109375" bestFit="1" customWidth="1"/>
    <col min="9" max="9" width="41.7109375" bestFit="1" customWidth="1"/>
    <col min="10" max="10" width="29.42578125" bestFit="1" customWidth="1"/>
    <col min="11" max="11" width="19.5703125" style="2" customWidth="1"/>
    <col min="12" max="12" width="17.140625" style="2" customWidth="1"/>
  </cols>
  <sheetData>
    <row r="1" spans="1:10" ht="15" customHeight="1" x14ac:dyDescent="0.25">
      <c r="A1" s="241" t="s">
        <v>531</v>
      </c>
      <c r="B1" s="241"/>
      <c r="C1" s="241"/>
      <c r="D1" s="241"/>
      <c r="E1" s="241"/>
      <c r="F1" s="241"/>
      <c r="G1" s="241"/>
      <c r="H1" s="241"/>
      <c r="I1" s="241"/>
      <c r="J1" s="241"/>
    </row>
    <row r="2" spans="1:10" ht="15" customHeight="1" x14ac:dyDescent="0.25">
      <c r="A2" s="241"/>
      <c r="B2" s="241"/>
      <c r="C2" s="241"/>
      <c r="D2" s="241"/>
      <c r="E2" s="241"/>
      <c r="F2" s="241"/>
      <c r="G2" s="241"/>
      <c r="H2" s="241"/>
      <c r="I2" s="241"/>
      <c r="J2" s="241"/>
    </row>
    <row r="3" spans="1:10" ht="31.5" x14ac:dyDescent="0.25">
      <c r="A3" s="67"/>
      <c r="B3" s="71"/>
      <c r="C3" s="59" t="s">
        <v>532</v>
      </c>
      <c r="D3" s="58" t="s">
        <v>533</v>
      </c>
      <c r="E3" s="58" t="s">
        <v>534</v>
      </c>
      <c r="F3" s="58" t="s">
        <v>535</v>
      </c>
      <c r="G3" s="58" t="s">
        <v>536</v>
      </c>
      <c r="H3" s="58" t="s">
        <v>537</v>
      </c>
      <c r="I3" s="58" t="s">
        <v>538</v>
      </c>
      <c r="J3" s="58" t="s">
        <v>539</v>
      </c>
    </row>
    <row r="4" spans="1:10" ht="15.75" customHeight="1" x14ac:dyDescent="0.25">
      <c r="A4" s="7" t="s">
        <v>540</v>
      </c>
      <c r="B4" s="126" t="s">
        <v>541</v>
      </c>
      <c r="C4" s="60" t="s">
        <v>542</v>
      </c>
      <c r="D4" s="49">
        <v>300</v>
      </c>
      <c r="E4" s="49" t="s">
        <v>543</v>
      </c>
      <c r="F4" s="49">
        <v>1179</v>
      </c>
      <c r="G4" s="49" t="str">
        <f t="shared" ref="G4:G43" si="0">DEC2HEX(F4)</f>
        <v>49B</v>
      </c>
      <c r="H4" s="47" t="s">
        <v>544</v>
      </c>
      <c r="I4" s="51" t="s">
        <v>545</v>
      </c>
      <c r="J4" s="51" t="s">
        <v>546</v>
      </c>
    </row>
    <row r="5" spans="1:10" ht="15.75" customHeight="1" x14ac:dyDescent="0.25">
      <c r="A5" s="7"/>
      <c r="B5" s="126"/>
      <c r="C5" s="60" t="s">
        <v>547</v>
      </c>
      <c r="D5" s="49">
        <v>300</v>
      </c>
      <c r="E5" s="49" t="s">
        <v>543</v>
      </c>
      <c r="F5" s="49">
        <f t="shared" ref="F5:F43" si="1">F4+D4</f>
        <v>1479</v>
      </c>
      <c r="G5" s="49" t="str">
        <f t="shared" si="0"/>
        <v>5C7</v>
      </c>
      <c r="H5" s="47" t="s">
        <v>544</v>
      </c>
      <c r="I5" s="51" t="s">
        <v>545</v>
      </c>
      <c r="J5" s="51" t="s">
        <v>546</v>
      </c>
    </row>
    <row r="6" spans="1:10" ht="15.75" customHeight="1" x14ac:dyDescent="0.25">
      <c r="A6" s="7"/>
      <c r="B6" s="126"/>
      <c r="C6" s="60" t="s">
        <v>548</v>
      </c>
      <c r="D6" s="49">
        <v>300</v>
      </c>
      <c r="E6" s="49" t="s">
        <v>543</v>
      </c>
      <c r="F6" s="49">
        <f t="shared" si="1"/>
        <v>1779</v>
      </c>
      <c r="G6" s="49" t="str">
        <f t="shared" si="0"/>
        <v>6F3</v>
      </c>
      <c r="H6" s="47" t="s">
        <v>544</v>
      </c>
      <c r="I6" s="51" t="s">
        <v>545</v>
      </c>
      <c r="J6" s="51" t="s">
        <v>546</v>
      </c>
    </row>
    <row r="7" spans="1:10" ht="15.75" customHeight="1" x14ac:dyDescent="0.25">
      <c r="A7" s="7"/>
      <c r="B7" s="126"/>
      <c r="C7" s="60" t="s">
        <v>549</v>
      </c>
      <c r="D7" s="49">
        <v>300</v>
      </c>
      <c r="E7" s="49" t="s">
        <v>543</v>
      </c>
      <c r="F7" s="49">
        <f t="shared" si="1"/>
        <v>2079</v>
      </c>
      <c r="G7" s="49" t="str">
        <f t="shared" si="0"/>
        <v>81F</v>
      </c>
      <c r="H7" s="47" t="s">
        <v>544</v>
      </c>
      <c r="I7" s="51" t="s">
        <v>545</v>
      </c>
      <c r="J7" s="51" t="s">
        <v>546</v>
      </c>
    </row>
    <row r="8" spans="1:10" ht="15.75" customHeight="1" x14ac:dyDescent="0.25">
      <c r="A8" s="7"/>
      <c r="B8" s="126"/>
      <c r="C8" s="60" t="s">
        <v>550</v>
      </c>
      <c r="D8" s="49">
        <v>300</v>
      </c>
      <c r="E8" s="49" t="s">
        <v>543</v>
      </c>
      <c r="F8" s="49">
        <f t="shared" si="1"/>
        <v>2379</v>
      </c>
      <c r="G8" s="49" t="str">
        <f t="shared" si="0"/>
        <v>94B</v>
      </c>
      <c r="H8" s="47" t="s">
        <v>544</v>
      </c>
      <c r="I8" s="51" t="s">
        <v>545</v>
      </c>
      <c r="J8" s="51" t="s">
        <v>546</v>
      </c>
    </row>
    <row r="9" spans="1:10" ht="15.75" customHeight="1" x14ac:dyDescent="0.25">
      <c r="A9" s="7"/>
      <c r="B9" s="126"/>
      <c r="C9" s="60" t="s">
        <v>551</v>
      </c>
      <c r="D9" s="49">
        <v>300</v>
      </c>
      <c r="E9" s="49" t="s">
        <v>543</v>
      </c>
      <c r="F9" s="49">
        <f t="shared" si="1"/>
        <v>2679</v>
      </c>
      <c r="G9" s="49" t="str">
        <f t="shared" si="0"/>
        <v>A77</v>
      </c>
      <c r="H9" s="47" t="s">
        <v>544</v>
      </c>
      <c r="I9" s="51" t="s">
        <v>545</v>
      </c>
      <c r="J9" s="51" t="s">
        <v>546</v>
      </c>
    </row>
    <row r="10" spans="1:10" ht="15.75" customHeight="1" x14ac:dyDescent="0.25">
      <c r="A10" s="7"/>
      <c r="B10" s="126"/>
      <c r="C10" s="60" t="s">
        <v>552</v>
      </c>
      <c r="D10" s="49">
        <v>300</v>
      </c>
      <c r="E10" s="49" t="s">
        <v>543</v>
      </c>
      <c r="F10" s="49">
        <f t="shared" si="1"/>
        <v>2979</v>
      </c>
      <c r="G10" s="49" t="str">
        <f t="shared" si="0"/>
        <v>BA3</v>
      </c>
      <c r="H10" s="47" t="s">
        <v>544</v>
      </c>
      <c r="I10" s="51" t="s">
        <v>545</v>
      </c>
      <c r="J10" s="51" t="s">
        <v>546</v>
      </c>
    </row>
    <row r="11" spans="1:10" ht="15.75" customHeight="1" x14ac:dyDescent="0.25">
      <c r="A11" s="7"/>
      <c r="B11" s="126"/>
      <c r="C11" s="60" t="s">
        <v>553</v>
      </c>
      <c r="D11" s="49">
        <v>300</v>
      </c>
      <c r="E11" s="49" t="s">
        <v>543</v>
      </c>
      <c r="F11" s="49">
        <f t="shared" si="1"/>
        <v>3279</v>
      </c>
      <c r="G11" s="49" t="str">
        <f t="shared" si="0"/>
        <v>CCF</v>
      </c>
      <c r="H11" s="47" t="s">
        <v>544</v>
      </c>
      <c r="I11" s="51" t="s">
        <v>545</v>
      </c>
      <c r="J11" s="51" t="s">
        <v>546</v>
      </c>
    </row>
    <row r="12" spans="1:10" ht="15.75" customHeight="1" x14ac:dyDescent="0.25">
      <c r="A12" s="7"/>
      <c r="B12" s="126"/>
      <c r="C12" s="60" t="s">
        <v>554</v>
      </c>
      <c r="D12" s="49">
        <v>300</v>
      </c>
      <c r="E12" s="49" t="s">
        <v>543</v>
      </c>
      <c r="F12" s="49">
        <f t="shared" si="1"/>
        <v>3579</v>
      </c>
      <c r="G12" s="49" t="str">
        <f t="shared" si="0"/>
        <v>DFB</v>
      </c>
      <c r="H12" s="47" t="s">
        <v>544</v>
      </c>
      <c r="I12" s="51" t="s">
        <v>545</v>
      </c>
      <c r="J12" s="51" t="s">
        <v>546</v>
      </c>
    </row>
    <row r="13" spans="1:10" ht="15.75" customHeight="1" x14ac:dyDescent="0.25">
      <c r="A13" s="7"/>
      <c r="B13" s="126"/>
      <c r="C13" s="60" t="s">
        <v>555</v>
      </c>
      <c r="D13" s="49">
        <v>300</v>
      </c>
      <c r="E13" s="49" t="s">
        <v>543</v>
      </c>
      <c r="F13" s="49">
        <f t="shared" si="1"/>
        <v>3879</v>
      </c>
      <c r="G13" s="49" t="str">
        <f t="shared" si="0"/>
        <v>F27</v>
      </c>
      <c r="H13" s="47" t="s">
        <v>544</v>
      </c>
      <c r="I13" s="51" t="s">
        <v>545</v>
      </c>
      <c r="J13" s="51" t="s">
        <v>546</v>
      </c>
    </row>
    <row r="14" spans="1:10" ht="15.75" customHeight="1" x14ac:dyDescent="0.25">
      <c r="A14" s="7"/>
      <c r="B14" s="126"/>
      <c r="C14" s="60" t="s">
        <v>556</v>
      </c>
      <c r="D14" s="49">
        <v>3</v>
      </c>
      <c r="E14" s="49" t="s">
        <v>543</v>
      </c>
      <c r="F14" s="49">
        <f t="shared" si="1"/>
        <v>4179</v>
      </c>
      <c r="G14" s="49" t="str">
        <f t="shared" si="0"/>
        <v>1053</v>
      </c>
      <c r="H14" s="47" t="s">
        <v>544</v>
      </c>
      <c r="I14" s="51" t="s">
        <v>557</v>
      </c>
      <c r="J14" s="51" t="s">
        <v>546</v>
      </c>
    </row>
    <row r="15" spans="1:10" ht="15.75" customHeight="1" x14ac:dyDescent="0.25">
      <c r="A15" s="7"/>
      <c r="B15" s="126" t="s">
        <v>558</v>
      </c>
      <c r="C15" s="60" t="s">
        <v>559</v>
      </c>
      <c r="D15" s="49">
        <v>1</v>
      </c>
      <c r="E15" s="49" t="s">
        <v>543</v>
      </c>
      <c r="F15" s="49">
        <f t="shared" si="1"/>
        <v>4182</v>
      </c>
      <c r="G15" s="49" t="str">
        <f t="shared" si="0"/>
        <v>1056</v>
      </c>
      <c r="H15" s="47" t="s">
        <v>544</v>
      </c>
      <c r="I15" s="51" t="s">
        <v>560</v>
      </c>
      <c r="J15" s="51" t="s">
        <v>546</v>
      </c>
    </row>
    <row r="16" spans="1:10" ht="15.75" customHeight="1" x14ac:dyDescent="0.25">
      <c r="A16" s="7"/>
      <c r="B16" s="126"/>
      <c r="C16" s="60" t="s">
        <v>561</v>
      </c>
      <c r="D16" s="49">
        <v>1</v>
      </c>
      <c r="E16" s="49" t="s">
        <v>543</v>
      </c>
      <c r="F16" s="49">
        <f t="shared" si="1"/>
        <v>4183</v>
      </c>
      <c r="G16" s="49" t="str">
        <f t="shared" si="0"/>
        <v>1057</v>
      </c>
      <c r="H16" s="47" t="s">
        <v>544</v>
      </c>
      <c r="I16" s="51" t="s">
        <v>562</v>
      </c>
      <c r="J16" s="51" t="s">
        <v>546</v>
      </c>
    </row>
    <row r="17" spans="1:12" ht="15.75" customHeight="1" x14ac:dyDescent="0.25">
      <c r="A17" s="7"/>
      <c r="B17" s="126"/>
      <c r="C17" s="60" t="s">
        <v>563</v>
      </c>
      <c r="D17" s="49">
        <v>3</v>
      </c>
      <c r="E17" s="49" t="s">
        <v>543</v>
      </c>
      <c r="F17" s="49">
        <f t="shared" si="1"/>
        <v>4184</v>
      </c>
      <c r="G17" s="49" t="str">
        <f t="shared" si="0"/>
        <v>1058</v>
      </c>
      <c r="H17" s="47" t="s">
        <v>544</v>
      </c>
      <c r="I17" s="51" t="s">
        <v>564</v>
      </c>
      <c r="J17" s="51" t="s">
        <v>546</v>
      </c>
    </row>
    <row r="18" spans="1:12" ht="15.75" customHeight="1" x14ac:dyDescent="0.25">
      <c r="A18" s="7"/>
      <c r="B18" s="126"/>
      <c r="C18" s="60" t="s">
        <v>565</v>
      </c>
      <c r="D18" s="49">
        <v>3</v>
      </c>
      <c r="E18" s="49" t="s">
        <v>543</v>
      </c>
      <c r="F18" s="49">
        <f t="shared" si="1"/>
        <v>4187</v>
      </c>
      <c r="G18" s="49" t="str">
        <f t="shared" si="0"/>
        <v>105B</v>
      </c>
      <c r="H18" s="47" t="s">
        <v>544</v>
      </c>
      <c r="I18" s="51" t="s">
        <v>564</v>
      </c>
      <c r="J18" s="51" t="s">
        <v>546</v>
      </c>
    </row>
    <row r="19" spans="1:12" ht="15.75" customHeight="1" x14ac:dyDescent="0.25">
      <c r="A19" s="7"/>
      <c r="B19" s="126"/>
      <c r="C19" s="60" t="s">
        <v>566</v>
      </c>
      <c r="D19" s="49">
        <v>3</v>
      </c>
      <c r="E19" s="49" t="s">
        <v>543</v>
      </c>
      <c r="F19" s="49">
        <f t="shared" si="1"/>
        <v>4190</v>
      </c>
      <c r="G19" s="49" t="str">
        <f t="shared" si="0"/>
        <v>105E</v>
      </c>
      <c r="H19" s="47" t="s">
        <v>544</v>
      </c>
      <c r="I19" s="51" t="s">
        <v>564</v>
      </c>
      <c r="J19" s="51" t="s">
        <v>546</v>
      </c>
    </row>
    <row r="20" spans="1:12" ht="15.75" customHeight="1" x14ac:dyDescent="0.25">
      <c r="A20" s="7"/>
      <c r="B20" s="126"/>
      <c r="C20" s="60" t="s">
        <v>567</v>
      </c>
      <c r="D20" s="49">
        <v>3</v>
      </c>
      <c r="E20" s="49" t="s">
        <v>543</v>
      </c>
      <c r="F20" s="49">
        <f t="shared" si="1"/>
        <v>4193</v>
      </c>
      <c r="G20" s="49" t="str">
        <f t="shared" si="0"/>
        <v>1061</v>
      </c>
      <c r="H20" s="47" t="s">
        <v>544</v>
      </c>
      <c r="I20" s="51" t="s">
        <v>564</v>
      </c>
      <c r="J20" s="51" t="s">
        <v>546</v>
      </c>
    </row>
    <row r="21" spans="1:12" ht="15.75" customHeight="1" x14ac:dyDescent="0.25">
      <c r="A21" s="7"/>
      <c r="B21" s="126"/>
      <c r="C21" s="60" t="s">
        <v>568</v>
      </c>
      <c r="D21" s="49">
        <v>3</v>
      </c>
      <c r="E21" s="49" t="s">
        <v>543</v>
      </c>
      <c r="F21" s="49">
        <f t="shared" si="1"/>
        <v>4196</v>
      </c>
      <c r="G21" s="49" t="str">
        <f t="shared" si="0"/>
        <v>1064</v>
      </c>
      <c r="H21" s="47" t="s">
        <v>544</v>
      </c>
      <c r="I21" s="51" t="s">
        <v>564</v>
      </c>
      <c r="J21" s="51" t="s">
        <v>546</v>
      </c>
    </row>
    <row r="22" spans="1:12" ht="15.75" customHeight="1" x14ac:dyDescent="0.25">
      <c r="A22" s="7"/>
      <c r="B22" s="126"/>
      <c r="C22" s="60" t="s">
        <v>569</v>
      </c>
      <c r="D22" s="49">
        <v>3</v>
      </c>
      <c r="E22" s="49" t="s">
        <v>543</v>
      </c>
      <c r="F22" s="49">
        <f t="shared" si="1"/>
        <v>4199</v>
      </c>
      <c r="G22" s="49" t="str">
        <f t="shared" si="0"/>
        <v>1067</v>
      </c>
      <c r="H22" s="47" t="s">
        <v>544</v>
      </c>
      <c r="I22" s="51" t="s">
        <v>564</v>
      </c>
      <c r="J22" s="51" t="s">
        <v>546</v>
      </c>
    </row>
    <row r="23" spans="1:12" ht="15.75" customHeight="1" x14ac:dyDescent="0.25">
      <c r="A23" s="7"/>
      <c r="B23" s="126"/>
      <c r="C23" s="60" t="s">
        <v>570</v>
      </c>
      <c r="D23" s="49">
        <v>3</v>
      </c>
      <c r="E23" s="49" t="s">
        <v>543</v>
      </c>
      <c r="F23" s="49">
        <f t="shared" si="1"/>
        <v>4202</v>
      </c>
      <c r="G23" s="49" t="str">
        <f t="shared" si="0"/>
        <v>106A</v>
      </c>
      <c r="H23" s="47" t="s">
        <v>544</v>
      </c>
      <c r="I23" s="51" t="s">
        <v>564</v>
      </c>
      <c r="J23" s="51" t="s">
        <v>546</v>
      </c>
    </row>
    <row r="24" spans="1:12" ht="15.75" customHeight="1" x14ac:dyDescent="0.25">
      <c r="A24" s="7"/>
      <c r="B24" s="126"/>
      <c r="C24" s="60" t="s">
        <v>571</v>
      </c>
      <c r="D24" s="49">
        <v>3</v>
      </c>
      <c r="E24" s="49" t="s">
        <v>543</v>
      </c>
      <c r="F24" s="49">
        <f t="shared" si="1"/>
        <v>4205</v>
      </c>
      <c r="G24" s="49" t="str">
        <f t="shared" si="0"/>
        <v>106D</v>
      </c>
      <c r="H24" s="47" t="s">
        <v>544</v>
      </c>
      <c r="I24" s="51" t="s">
        <v>564</v>
      </c>
      <c r="J24" s="51" t="s">
        <v>546</v>
      </c>
    </row>
    <row r="25" spans="1:12" ht="15.75" customHeight="1" x14ac:dyDescent="0.25">
      <c r="A25" s="7"/>
      <c r="B25" s="126"/>
      <c r="C25" s="60" t="s">
        <v>572</v>
      </c>
      <c r="D25" s="49">
        <v>3</v>
      </c>
      <c r="E25" s="49" t="s">
        <v>543</v>
      </c>
      <c r="F25" s="49">
        <f t="shared" si="1"/>
        <v>4208</v>
      </c>
      <c r="G25" s="49" t="str">
        <f t="shared" si="0"/>
        <v>1070</v>
      </c>
      <c r="H25" s="47" t="s">
        <v>544</v>
      </c>
      <c r="I25" s="51" t="s">
        <v>564</v>
      </c>
      <c r="J25" s="51" t="s">
        <v>546</v>
      </c>
    </row>
    <row r="26" spans="1:12" ht="15.75" customHeight="1" x14ac:dyDescent="0.25">
      <c r="A26" s="7"/>
      <c r="B26" s="126"/>
      <c r="C26" s="60" t="s">
        <v>573</v>
      </c>
      <c r="D26" s="49">
        <v>3</v>
      </c>
      <c r="E26" s="49" t="s">
        <v>543</v>
      </c>
      <c r="F26" s="49">
        <f t="shared" si="1"/>
        <v>4211</v>
      </c>
      <c r="G26" s="49" t="str">
        <f t="shared" si="0"/>
        <v>1073</v>
      </c>
      <c r="H26" s="47" t="s">
        <v>544</v>
      </c>
      <c r="I26" s="51" t="s">
        <v>564</v>
      </c>
      <c r="J26" s="51" t="s">
        <v>546</v>
      </c>
    </row>
    <row r="27" spans="1:12" ht="15.75" customHeight="1" x14ac:dyDescent="0.25">
      <c r="A27" s="7"/>
      <c r="B27" s="126"/>
      <c r="C27" s="60" t="s">
        <v>574</v>
      </c>
      <c r="D27" s="49">
        <v>3</v>
      </c>
      <c r="E27" s="49" t="s">
        <v>543</v>
      </c>
      <c r="F27" s="49">
        <f t="shared" si="1"/>
        <v>4214</v>
      </c>
      <c r="G27" s="49" t="str">
        <f t="shared" si="0"/>
        <v>1076</v>
      </c>
      <c r="H27" s="47" t="s">
        <v>544</v>
      </c>
      <c r="I27" s="51" t="s">
        <v>564</v>
      </c>
      <c r="J27" s="51" t="s">
        <v>546</v>
      </c>
    </row>
    <row r="28" spans="1:12" ht="15.75" customHeight="1" x14ac:dyDescent="0.25">
      <c r="A28" s="7"/>
      <c r="B28" s="126"/>
      <c r="C28" s="60" t="s">
        <v>575</v>
      </c>
      <c r="D28" s="49">
        <v>3</v>
      </c>
      <c r="E28" s="49" t="s">
        <v>543</v>
      </c>
      <c r="F28" s="49">
        <f t="shared" si="1"/>
        <v>4217</v>
      </c>
      <c r="G28" s="49" t="str">
        <f t="shared" si="0"/>
        <v>1079</v>
      </c>
      <c r="H28" s="47" t="s">
        <v>544</v>
      </c>
      <c r="I28" s="51" t="s">
        <v>564</v>
      </c>
      <c r="J28" s="51" t="s">
        <v>546</v>
      </c>
    </row>
    <row r="29" spans="1:12" ht="30" customHeight="1" x14ac:dyDescent="0.25">
      <c r="A29" s="7" t="s">
        <v>576</v>
      </c>
      <c r="B29" s="127" t="s">
        <v>577</v>
      </c>
      <c r="C29" s="52" t="s">
        <v>578</v>
      </c>
      <c r="D29" s="49">
        <v>1</v>
      </c>
      <c r="E29" s="49" t="s">
        <v>579</v>
      </c>
      <c r="F29" s="49">
        <f t="shared" si="1"/>
        <v>4220</v>
      </c>
      <c r="G29" s="49" t="str">
        <f t="shared" si="0"/>
        <v>107C</v>
      </c>
      <c r="H29" s="47" t="s">
        <v>544</v>
      </c>
      <c r="I29" s="53" t="s">
        <v>580</v>
      </c>
      <c r="J29" s="65" t="s">
        <v>581</v>
      </c>
      <c r="K29" s="3" t="s">
        <v>582</v>
      </c>
      <c r="L29" s="77" t="s">
        <v>583</v>
      </c>
    </row>
    <row r="30" spans="1:12" ht="15.75" customHeight="1" x14ac:dyDescent="0.25">
      <c r="A30" s="3"/>
      <c r="B30" s="121"/>
      <c r="C30" s="60" t="s">
        <v>584</v>
      </c>
      <c r="D30" s="49">
        <v>1</v>
      </c>
      <c r="E30" s="49" t="s">
        <v>579</v>
      </c>
      <c r="F30" s="49">
        <f t="shared" si="1"/>
        <v>4221</v>
      </c>
      <c r="G30" s="49" t="str">
        <f t="shared" si="0"/>
        <v>107D</v>
      </c>
      <c r="H30" s="47" t="s">
        <v>544</v>
      </c>
      <c r="I30" s="53" t="s">
        <v>580</v>
      </c>
      <c r="J30" s="51" t="s">
        <v>546</v>
      </c>
      <c r="L30" s="78"/>
    </row>
    <row r="31" spans="1:12" ht="15.75" customHeight="1" x14ac:dyDescent="0.25">
      <c r="A31" s="3"/>
      <c r="B31" s="121"/>
      <c r="C31" s="60" t="s">
        <v>585</v>
      </c>
      <c r="D31" s="49">
        <v>1</v>
      </c>
      <c r="E31" s="49" t="s">
        <v>579</v>
      </c>
      <c r="F31" s="49">
        <f t="shared" si="1"/>
        <v>4222</v>
      </c>
      <c r="G31" s="49" t="str">
        <f t="shared" si="0"/>
        <v>107E</v>
      </c>
      <c r="H31" s="47" t="s">
        <v>544</v>
      </c>
      <c r="I31" s="53" t="s">
        <v>580</v>
      </c>
      <c r="J31" s="51" t="s">
        <v>546</v>
      </c>
      <c r="L31" s="78"/>
    </row>
    <row r="32" spans="1:12" ht="15.75" customHeight="1" x14ac:dyDescent="0.25">
      <c r="A32" s="3"/>
      <c r="B32" s="121"/>
      <c r="C32" s="60" t="s">
        <v>586</v>
      </c>
      <c r="D32" s="49">
        <v>1</v>
      </c>
      <c r="E32" s="49" t="s">
        <v>579</v>
      </c>
      <c r="F32" s="49">
        <f t="shared" si="1"/>
        <v>4223</v>
      </c>
      <c r="G32" s="49" t="str">
        <f t="shared" si="0"/>
        <v>107F</v>
      </c>
      <c r="H32" s="47" t="s">
        <v>544</v>
      </c>
      <c r="I32" s="53" t="s">
        <v>580</v>
      </c>
      <c r="J32" s="51" t="s">
        <v>546</v>
      </c>
      <c r="L32" s="78"/>
    </row>
    <row r="33" spans="1:12" ht="15.75" customHeight="1" x14ac:dyDescent="0.25">
      <c r="A33" s="3"/>
      <c r="B33" s="121"/>
      <c r="C33" s="60" t="s">
        <v>587</v>
      </c>
      <c r="D33" s="49">
        <v>1</v>
      </c>
      <c r="E33" s="49" t="s">
        <v>579</v>
      </c>
      <c r="F33" s="49">
        <f t="shared" si="1"/>
        <v>4224</v>
      </c>
      <c r="G33" s="49" t="str">
        <f t="shared" si="0"/>
        <v>1080</v>
      </c>
      <c r="H33" s="47" t="s">
        <v>544</v>
      </c>
      <c r="I33" s="53" t="s">
        <v>580</v>
      </c>
      <c r="J33" s="51" t="s">
        <v>546</v>
      </c>
      <c r="L33" s="78"/>
    </row>
    <row r="34" spans="1:12" ht="15.75" customHeight="1" x14ac:dyDescent="0.25">
      <c r="A34" s="3"/>
      <c r="B34" s="121"/>
      <c r="C34" s="60" t="s">
        <v>588</v>
      </c>
      <c r="D34" s="49">
        <v>1</v>
      </c>
      <c r="E34" s="49" t="s">
        <v>579</v>
      </c>
      <c r="F34" s="49">
        <f t="shared" si="1"/>
        <v>4225</v>
      </c>
      <c r="G34" s="49" t="str">
        <f t="shared" si="0"/>
        <v>1081</v>
      </c>
      <c r="H34" s="47" t="s">
        <v>544</v>
      </c>
      <c r="I34" s="53" t="s">
        <v>580</v>
      </c>
      <c r="J34" s="51" t="s">
        <v>546</v>
      </c>
      <c r="L34" s="78"/>
    </row>
    <row r="35" spans="1:12" ht="31.5" customHeight="1" x14ac:dyDescent="0.25">
      <c r="A35" s="3"/>
      <c r="B35" s="121"/>
      <c r="C35" s="61" t="s">
        <v>589</v>
      </c>
      <c r="D35" s="49">
        <v>1</v>
      </c>
      <c r="E35" s="49" t="s">
        <v>579</v>
      </c>
      <c r="F35" s="49">
        <f t="shared" si="1"/>
        <v>4226</v>
      </c>
      <c r="G35" s="49" t="str">
        <f t="shared" si="0"/>
        <v>1082</v>
      </c>
      <c r="H35" s="47" t="s">
        <v>544</v>
      </c>
      <c r="I35" s="53" t="s">
        <v>580</v>
      </c>
      <c r="J35" s="51" t="s">
        <v>546</v>
      </c>
      <c r="L35" s="78"/>
    </row>
    <row r="36" spans="1:12" ht="15.75" customHeight="1" x14ac:dyDescent="0.25">
      <c r="A36" s="3"/>
      <c r="B36" s="121"/>
      <c r="C36" s="61" t="s">
        <v>590</v>
      </c>
      <c r="D36" s="49">
        <v>1</v>
      </c>
      <c r="E36" s="49" t="s">
        <v>579</v>
      </c>
      <c r="F36" s="49">
        <f t="shared" si="1"/>
        <v>4227</v>
      </c>
      <c r="G36" s="49" t="str">
        <f t="shared" si="0"/>
        <v>1083</v>
      </c>
      <c r="H36" s="47" t="s">
        <v>544</v>
      </c>
      <c r="I36" s="53" t="s">
        <v>580</v>
      </c>
      <c r="J36" s="51" t="s">
        <v>546</v>
      </c>
      <c r="L36" s="78"/>
    </row>
    <row r="37" spans="1:12" ht="15.75" customHeight="1" x14ac:dyDescent="0.25">
      <c r="A37" s="3"/>
      <c r="B37" s="121"/>
      <c r="C37" s="61" t="s">
        <v>591</v>
      </c>
      <c r="D37" s="49">
        <v>1</v>
      </c>
      <c r="E37" s="49" t="s">
        <v>579</v>
      </c>
      <c r="F37" s="49">
        <f t="shared" si="1"/>
        <v>4228</v>
      </c>
      <c r="G37" s="49" t="str">
        <f t="shared" si="0"/>
        <v>1084</v>
      </c>
      <c r="H37" s="47" t="s">
        <v>544</v>
      </c>
      <c r="I37" s="53" t="s">
        <v>580</v>
      </c>
      <c r="J37" s="51" t="s">
        <v>546</v>
      </c>
      <c r="L37" s="78"/>
    </row>
    <row r="38" spans="1:12" ht="15.75" customHeight="1" x14ac:dyDescent="0.25">
      <c r="A38" s="3"/>
      <c r="B38" s="127" t="s">
        <v>592</v>
      </c>
      <c r="C38" s="60" t="s">
        <v>593</v>
      </c>
      <c r="D38" s="49">
        <v>1</v>
      </c>
      <c r="E38" s="49" t="s">
        <v>579</v>
      </c>
      <c r="F38" s="49">
        <f t="shared" si="1"/>
        <v>4229</v>
      </c>
      <c r="G38" s="49" t="str">
        <f t="shared" si="0"/>
        <v>1085</v>
      </c>
      <c r="H38" s="47" t="s">
        <v>544</v>
      </c>
      <c r="I38" s="53" t="s">
        <v>594</v>
      </c>
      <c r="J38" s="51" t="s">
        <v>546</v>
      </c>
      <c r="L38" s="78"/>
    </row>
    <row r="39" spans="1:12" ht="15.75" customHeight="1" x14ac:dyDescent="0.25">
      <c r="A39" s="3"/>
      <c r="B39" s="127"/>
      <c r="C39" s="60" t="s">
        <v>595</v>
      </c>
      <c r="D39" s="49">
        <v>1</v>
      </c>
      <c r="E39" s="49" t="s">
        <v>543</v>
      </c>
      <c r="F39" s="49">
        <f t="shared" si="1"/>
        <v>4230</v>
      </c>
      <c r="G39" s="49" t="str">
        <f t="shared" si="0"/>
        <v>1086</v>
      </c>
      <c r="H39" s="47" t="s">
        <v>544</v>
      </c>
      <c r="I39" s="51" t="s">
        <v>596</v>
      </c>
      <c r="J39" s="51" t="s">
        <v>546</v>
      </c>
      <c r="L39" s="78"/>
    </row>
    <row r="40" spans="1:12" ht="15.75" customHeight="1" x14ac:dyDescent="0.25">
      <c r="A40" s="3"/>
      <c r="B40" s="127"/>
      <c r="C40" s="60" t="s">
        <v>597</v>
      </c>
      <c r="D40" s="49">
        <v>1</v>
      </c>
      <c r="E40" s="49" t="s">
        <v>579</v>
      </c>
      <c r="F40" s="49">
        <f t="shared" si="1"/>
        <v>4231</v>
      </c>
      <c r="G40" s="49" t="str">
        <f t="shared" si="0"/>
        <v>1087</v>
      </c>
      <c r="H40" s="47" t="s">
        <v>544</v>
      </c>
      <c r="I40" s="53" t="s">
        <v>598</v>
      </c>
      <c r="J40" s="51" t="s">
        <v>546</v>
      </c>
      <c r="L40" s="78"/>
    </row>
    <row r="41" spans="1:12" ht="15.75" customHeight="1" x14ac:dyDescent="0.25">
      <c r="A41" s="3"/>
      <c r="B41" s="127"/>
      <c r="C41" s="60" t="s">
        <v>599</v>
      </c>
      <c r="D41" s="49">
        <v>1</v>
      </c>
      <c r="E41" s="49" t="s">
        <v>579</v>
      </c>
      <c r="F41" s="49">
        <f t="shared" si="1"/>
        <v>4232</v>
      </c>
      <c r="G41" s="49" t="str">
        <f t="shared" si="0"/>
        <v>1088</v>
      </c>
      <c r="H41" s="47" t="s">
        <v>544</v>
      </c>
      <c r="I41" s="53" t="s">
        <v>600</v>
      </c>
      <c r="J41" s="51" t="s">
        <v>546</v>
      </c>
      <c r="L41" s="78"/>
    </row>
    <row r="42" spans="1:12" ht="15.75" customHeight="1" x14ac:dyDescent="0.25">
      <c r="A42" s="3"/>
      <c r="B42" s="127"/>
      <c r="C42" s="60" t="s">
        <v>601</v>
      </c>
      <c r="D42" s="49">
        <v>4</v>
      </c>
      <c r="E42" s="49" t="s">
        <v>543</v>
      </c>
      <c r="F42" s="49">
        <f t="shared" si="1"/>
        <v>4233</v>
      </c>
      <c r="G42" s="49" t="str">
        <f t="shared" si="0"/>
        <v>1089</v>
      </c>
      <c r="H42" s="47" t="s">
        <v>544</v>
      </c>
      <c r="I42" s="51" t="s">
        <v>602</v>
      </c>
      <c r="J42" s="51" t="s">
        <v>546</v>
      </c>
      <c r="L42" s="78"/>
    </row>
    <row r="43" spans="1:12" ht="15.75" customHeight="1" x14ac:dyDescent="0.25">
      <c r="A43" s="3"/>
      <c r="B43" s="127"/>
      <c r="C43" s="60" t="s">
        <v>603</v>
      </c>
      <c r="D43" s="49">
        <v>4</v>
      </c>
      <c r="E43" s="49" t="s">
        <v>604</v>
      </c>
      <c r="F43" s="49">
        <f t="shared" si="1"/>
        <v>4237</v>
      </c>
      <c r="G43" s="49" t="str">
        <f t="shared" si="0"/>
        <v>108D</v>
      </c>
      <c r="H43" s="47" t="s">
        <v>544</v>
      </c>
      <c r="I43" s="51" t="s">
        <v>605</v>
      </c>
      <c r="J43" s="51" t="s">
        <v>546</v>
      </c>
      <c r="L43" s="78"/>
    </row>
    <row r="44" spans="1:12" ht="15.75" customHeight="1" x14ac:dyDescent="0.25">
      <c r="A44" s="7" t="s">
        <v>606</v>
      </c>
      <c r="B44" s="126" t="s">
        <v>607</v>
      </c>
      <c r="C44" s="60" t="s">
        <v>608</v>
      </c>
      <c r="D44" s="49">
        <v>6</v>
      </c>
      <c r="E44" s="49" t="s">
        <v>543</v>
      </c>
      <c r="F44" s="49">
        <f t="shared" ref="F44:F107" si="2">F43+D43</f>
        <v>4241</v>
      </c>
      <c r="G44" s="49" t="str">
        <f t="shared" ref="G44:G107" si="3">DEC2HEX(F44)</f>
        <v>1091</v>
      </c>
      <c r="H44" s="48" t="s">
        <v>609</v>
      </c>
      <c r="I44" s="51" t="s">
        <v>610</v>
      </c>
      <c r="J44" s="51" t="s">
        <v>546</v>
      </c>
      <c r="L44" s="78"/>
    </row>
    <row r="45" spans="1:12" ht="15.75" customHeight="1" x14ac:dyDescent="0.25">
      <c r="A45" s="7"/>
      <c r="B45" s="126"/>
      <c r="C45" s="60" t="s">
        <v>611</v>
      </c>
      <c r="D45" s="49">
        <v>6</v>
      </c>
      <c r="E45" s="49" t="s">
        <v>543</v>
      </c>
      <c r="F45" s="49">
        <f t="shared" si="2"/>
        <v>4247</v>
      </c>
      <c r="G45" s="49" t="str">
        <f t="shared" si="3"/>
        <v>1097</v>
      </c>
      <c r="H45" s="48" t="s">
        <v>609</v>
      </c>
      <c r="I45" s="51" t="s">
        <v>610</v>
      </c>
      <c r="J45" s="51" t="s">
        <v>546</v>
      </c>
      <c r="L45" s="78"/>
    </row>
    <row r="46" spans="1:12" ht="15.75" customHeight="1" x14ac:dyDescent="0.25">
      <c r="A46" s="7"/>
      <c r="B46" s="126"/>
      <c r="C46" s="60" t="s">
        <v>612</v>
      </c>
      <c r="D46" s="49">
        <v>1</v>
      </c>
      <c r="E46" s="49" t="s">
        <v>543</v>
      </c>
      <c r="F46" s="49">
        <f t="shared" si="2"/>
        <v>4253</v>
      </c>
      <c r="G46" s="49" t="str">
        <f t="shared" si="3"/>
        <v>109D</v>
      </c>
      <c r="H46" s="48" t="s">
        <v>609</v>
      </c>
      <c r="I46" s="53" t="s">
        <v>613</v>
      </c>
      <c r="J46" s="51" t="s">
        <v>546</v>
      </c>
      <c r="L46" s="78"/>
    </row>
    <row r="47" spans="1:12" ht="15.75" customHeight="1" x14ac:dyDescent="0.25">
      <c r="A47" s="7"/>
      <c r="B47" s="126"/>
      <c r="C47" s="60" t="s">
        <v>614</v>
      </c>
      <c r="D47" s="49">
        <v>20</v>
      </c>
      <c r="E47" s="49" t="s">
        <v>579</v>
      </c>
      <c r="F47" s="49">
        <f t="shared" si="2"/>
        <v>4254</v>
      </c>
      <c r="G47" s="49" t="str">
        <f t="shared" si="3"/>
        <v>109E</v>
      </c>
      <c r="H47" s="47" t="s">
        <v>544</v>
      </c>
      <c r="I47" s="53" t="s">
        <v>615</v>
      </c>
      <c r="J47" s="51" t="s">
        <v>546</v>
      </c>
      <c r="L47" s="78"/>
    </row>
    <row r="48" spans="1:12" ht="15.75" customHeight="1" x14ac:dyDescent="0.25">
      <c r="A48" s="7"/>
      <c r="B48" s="126" t="s">
        <v>616</v>
      </c>
      <c r="C48" s="60" t="s">
        <v>617</v>
      </c>
      <c r="D48" s="49">
        <v>20</v>
      </c>
      <c r="E48" s="49" t="s">
        <v>579</v>
      </c>
      <c r="F48" s="49">
        <f t="shared" si="2"/>
        <v>4274</v>
      </c>
      <c r="G48" s="49" t="str">
        <f t="shared" si="3"/>
        <v>10B2</v>
      </c>
      <c r="H48" s="48" t="s">
        <v>609</v>
      </c>
      <c r="I48" s="53" t="s">
        <v>615</v>
      </c>
      <c r="J48" s="51" t="s">
        <v>546</v>
      </c>
      <c r="L48" s="78"/>
    </row>
    <row r="49" spans="1:12" ht="15.75" customHeight="1" x14ac:dyDescent="0.25">
      <c r="A49" s="7"/>
      <c r="B49" s="126"/>
      <c r="C49" s="60" t="s">
        <v>273</v>
      </c>
      <c r="D49" s="49">
        <v>8</v>
      </c>
      <c r="E49" s="49" t="s">
        <v>543</v>
      </c>
      <c r="F49" s="49">
        <f t="shared" si="2"/>
        <v>4294</v>
      </c>
      <c r="G49" s="49" t="str">
        <f t="shared" si="3"/>
        <v>10C6</v>
      </c>
      <c r="H49" s="48" t="s">
        <v>609</v>
      </c>
      <c r="I49" s="53" t="s">
        <v>618</v>
      </c>
      <c r="J49" s="51" t="s">
        <v>546</v>
      </c>
      <c r="L49" s="78"/>
    </row>
    <row r="50" spans="1:12" ht="15.75" customHeight="1" x14ac:dyDescent="0.25">
      <c r="A50" s="7"/>
      <c r="B50" s="126"/>
      <c r="C50" s="60" t="s">
        <v>619</v>
      </c>
      <c r="D50" s="49">
        <v>20</v>
      </c>
      <c r="E50" s="49" t="s">
        <v>579</v>
      </c>
      <c r="F50" s="49">
        <f t="shared" si="2"/>
        <v>4302</v>
      </c>
      <c r="G50" s="49" t="str">
        <f t="shared" si="3"/>
        <v>10CE</v>
      </c>
      <c r="H50" s="48" t="s">
        <v>609</v>
      </c>
      <c r="I50" s="53" t="s">
        <v>615</v>
      </c>
      <c r="J50" s="51" t="s">
        <v>546</v>
      </c>
      <c r="L50" s="78"/>
    </row>
    <row r="51" spans="1:12" ht="30" customHeight="1" x14ac:dyDescent="0.25">
      <c r="A51" s="7"/>
      <c r="B51" s="126" t="s">
        <v>620</v>
      </c>
      <c r="C51" s="60" t="s">
        <v>621</v>
      </c>
      <c r="D51" s="49">
        <v>1</v>
      </c>
      <c r="E51" s="49" t="s">
        <v>579</v>
      </c>
      <c r="F51" s="49">
        <f t="shared" si="2"/>
        <v>4322</v>
      </c>
      <c r="G51" s="49" t="str">
        <f t="shared" si="3"/>
        <v>10E2</v>
      </c>
      <c r="H51" s="48" t="s">
        <v>609</v>
      </c>
      <c r="I51" s="54" t="s">
        <v>622</v>
      </c>
      <c r="J51" s="51" t="s">
        <v>546</v>
      </c>
      <c r="L51" s="78"/>
    </row>
    <row r="52" spans="1:12" ht="15.75" customHeight="1" x14ac:dyDescent="0.25">
      <c r="A52" s="7"/>
      <c r="B52" s="126"/>
      <c r="C52" s="60" t="s">
        <v>623</v>
      </c>
      <c r="D52" s="49">
        <v>20</v>
      </c>
      <c r="E52" s="49" t="s">
        <v>579</v>
      </c>
      <c r="F52" s="49">
        <f t="shared" si="2"/>
        <v>4323</v>
      </c>
      <c r="G52" s="49" t="str">
        <f t="shared" si="3"/>
        <v>10E3</v>
      </c>
      <c r="H52" s="48" t="s">
        <v>609</v>
      </c>
      <c r="I52" s="53" t="s">
        <v>615</v>
      </c>
      <c r="J52" s="51" t="s">
        <v>546</v>
      </c>
      <c r="L52" s="78"/>
    </row>
    <row r="53" spans="1:12" ht="15.75" customHeight="1" x14ac:dyDescent="0.25">
      <c r="A53" s="7"/>
      <c r="B53" s="126"/>
      <c r="C53" s="60" t="s">
        <v>624</v>
      </c>
      <c r="D53" s="49">
        <v>20</v>
      </c>
      <c r="E53" s="49" t="s">
        <v>579</v>
      </c>
      <c r="F53" s="49">
        <f t="shared" si="2"/>
        <v>4343</v>
      </c>
      <c r="G53" s="49" t="str">
        <f t="shared" si="3"/>
        <v>10F7</v>
      </c>
      <c r="H53" s="48" t="s">
        <v>609</v>
      </c>
      <c r="I53" s="53" t="s">
        <v>615</v>
      </c>
      <c r="J53" s="51" t="s">
        <v>546</v>
      </c>
      <c r="L53" s="78"/>
    </row>
    <row r="54" spans="1:12" ht="15.75" customHeight="1" x14ac:dyDescent="0.25">
      <c r="A54" s="7"/>
      <c r="B54" s="126"/>
      <c r="C54" s="60" t="s">
        <v>625</v>
      </c>
      <c r="D54" s="49">
        <v>20</v>
      </c>
      <c r="E54" s="49" t="s">
        <v>579</v>
      </c>
      <c r="F54" s="49">
        <f t="shared" si="2"/>
        <v>4363</v>
      </c>
      <c r="G54" s="49" t="str">
        <f t="shared" si="3"/>
        <v>110B</v>
      </c>
      <c r="H54" s="48" t="s">
        <v>609</v>
      </c>
      <c r="I54" s="53" t="s">
        <v>615</v>
      </c>
      <c r="J54" s="51" t="s">
        <v>546</v>
      </c>
      <c r="L54" s="78"/>
    </row>
    <row r="55" spans="1:12" ht="15.75" customHeight="1" x14ac:dyDescent="0.25">
      <c r="A55" s="7"/>
      <c r="B55" s="68" t="s">
        <v>626</v>
      </c>
      <c r="C55" s="60" t="s">
        <v>627</v>
      </c>
      <c r="D55" s="49">
        <v>8</v>
      </c>
      <c r="E55" s="49" t="s">
        <v>628</v>
      </c>
      <c r="F55" s="49">
        <f t="shared" si="2"/>
        <v>4383</v>
      </c>
      <c r="G55" s="49" t="str">
        <f t="shared" si="3"/>
        <v>111F</v>
      </c>
      <c r="H55" s="48" t="s">
        <v>609</v>
      </c>
      <c r="I55" s="55" t="s">
        <v>629</v>
      </c>
      <c r="J55" s="51" t="s">
        <v>546</v>
      </c>
      <c r="L55" s="78"/>
    </row>
    <row r="56" spans="1:12" ht="15.75" customHeight="1" x14ac:dyDescent="0.25">
      <c r="A56" s="7"/>
      <c r="B56" s="126" t="s">
        <v>630</v>
      </c>
      <c r="C56" s="60" t="s">
        <v>631</v>
      </c>
      <c r="D56" s="49">
        <v>1</v>
      </c>
      <c r="E56" s="49" t="s">
        <v>543</v>
      </c>
      <c r="F56" s="49">
        <f t="shared" si="2"/>
        <v>4391</v>
      </c>
      <c r="G56" s="49" t="str">
        <f t="shared" si="3"/>
        <v>1127</v>
      </c>
      <c r="H56" s="48" t="s">
        <v>609</v>
      </c>
      <c r="I56" s="55" t="s">
        <v>632</v>
      </c>
      <c r="J56" s="51" t="s">
        <v>546</v>
      </c>
      <c r="L56" s="78"/>
    </row>
    <row r="57" spans="1:12" ht="15.75" customHeight="1" x14ac:dyDescent="0.25">
      <c r="A57" s="7"/>
      <c r="B57" s="126"/>
      <c r="C57" s="60" t="s">
        <v>633</v>
      </c>
      <c r="D57" s="49">
        <v>8</v>
      </c>
      <c r="E57" s="49" t="s">
        <v>579</v>
      </c>
      <c r="F57" s="49">
        <f t="shared" si="2"/>
        <v>4392</v>
      </c>
      <c r="G57" s="49" t="str">
        <f t="shared" si="3"/>
        <v>1128</v>
      </c>
      <c r="H57" s="48" t="s">
        <v>609</v>
      </c>
      <c r="I57" s="53" t="s">
        <v>615</v>
      </c>
      <c r="J57" s="51" t="s">
        <v>546</v>
      </c>
      <c r="L57" s="78"/>
    </row>
    <row r="58" spans="1:12" ht="15.75" customHeight="1" x14ac:dyDescent="0.25">
      <c r="A58" s="7"/>
      <c r="B58" s="126"/>
      <c r="C58" s="60" t="s">
        <v>634</v>
      </c>
      <c r="D58" s="49">
        <v>8</v>
      </c>
      <c r="E58" s="49" t="s">
        <v>628</v>
      </c>
      <c r="F58" s="49">
        <f t="shared" si="2"/>
        <v>4400</v>
      </c>
      <c r="G58" s="49" t="str">
        <f t="shared" si="3"/>
        <v>1130</v>
      </c>
      <c r="H58" s="48" t="s">
        <v>609</v>
      </c>
      <c r="I58" s="55" t="s">
        <v>635</v>
      </c>
      <c r="J58" s="51" t="s">
        <v>546</v>
      </c>
      <c r="L58" s="78"/>
    </row>
    <row r="59" spans="1:12" ht="15.75" customHeight="1" x14ac:dyDescent="0.25">
      <c r="A59" s="7"/>
      <c r="B59" s="126"/>
      <c r="C59" s="60" t="s">
        <v>636</v>
      </c>
      <c r="D59" s="49">
        <v>8</v>
      </c>
      <c r="E59" s="49" t="s">
        <v>628</v>
      </c>
      <c r="F59" s="49">
        <f t="shared" si="2"/>
        <v>4408</v>
      </c>
      <c r="G59" s="49" t="str">
        <f t="shared" si="3"/>
        <v>1138</v>
      </c>
      <c r="H59" s="48" t="s">
        <v>609</v>
      </c>
      <c r="I59" s="55" t="s">
        <v>635</v>
      </c>
      <c r="J59" s="51" t="s">
        <v>546</v>
      </c>
      <c r="L59" s="78"/>
    </row>
    <row r="60" spans="1:12" ht="15.75" customHeight="1" x14ac:dyDescent="0.25">
      <c r="A60" s="7" t="s">
        <v>637</v>
      </c>
      <c r="B60" s="126" t="s">
        <v>607</v>
      </c>
      <c r="C60" s="60" t="s">
        <v>608</v>
      </c>
      <c r="D60" s="49">
        <v>6</v>
      </c>
      <c r="E60" s="49" t="s">
        <v>543</v>
      </c>
      <c r="F60" s="49">
        <f t="shared" si="2"/>
        <v>4416</v>
      </c>
      <c r="G60" s="49" t="str">
        <f t="shared" si="3"/>
        <v>1140</v>
      </c>
      <c r="H60" s="48" t="s">
        <v>609</v>
      </c>
      <c r="I60" s="51" t="s">
        <v>610</v>
      </c>
      <c r="J60" s="51" t="s">
        <v>546</v>
      </c>
      <c r="L60" s="78"/>
    </row>
    <row r="61" spans="1:12" ht="15.75" customHeight="1" x14ac:dyDescent="0.25">
      <c r="A61" s="7"/>
      <c r="B61" s="126"/>
      <c r="C61" s="60" t="s">
        <v>611</v>
      </c>
      <c r="D61" s="49">
        <v>6</v>
      </c>
      <c r="E61" s="49" t="s">
        <v>543</v>
      </c>
      <c r="F61" s="49">
        <f t="shared" si="2"/>
        <v>4422</v>
      </c>
      <c r="G61" s="49" t="str">
        <f t="shared" si="3"/>
        <v>1146</v>
      </c>
      <c r="H61" s="48" t="s">
        <v>609</v>
      </c>
      <c r="I61" s="51" t="s">
        <v>610</v>
      </c>
      <c r="J61" s="51" t="s">
        <v>546</v>
      </c>
      <c r="L61" s="78"/>
    </row>
    <row r="62" spans="1:12" ht="15.75" customHeight="1" x14ac:dyDescent="0.25">
      <c r="A62" s="7"/>
      <c r="B62" s="126"/>
      <c r="C62" s="60" t="s">
        <v>612</v>
      </c>
      <c r="D62" s="49">
        <v>1</v>
      </c>
      <c r="E62" s="49" t="s">
        <v>543</v>
      </c>
      <c r="F62" s="49">
        <f t="shared" si="2"/>
        <v>4428</v>
      </c>
      <c r="G62" s="49" t="str">
        <f t="shared" si="3"/>
        <v>114C</v>
      </c>
      <c r="H62" s="48" t="s">
        <v>609</v>
      </c>
      <c r="I62" s="53" t="s">
        <v>613</v>
      </c>
      <c r="J62" s="51" t="s">
        <v>546</v>
      </c>
      <c r="L62" s="78"/>
    </row>
    <row r="63" spans="1:12" ht="15.75" customHeight="1" x14ac:dyDescent="0.25">
      <c r="A63" s="7"/>
      <c r="B63" s="126"/>
      <c r="C63" s="60" t="s">
        <v>614</v>
      </c>
      <c r="D63" s="49">
        <v>20</v>
      </c>
      <c r="E63" s="49" t="s">
        <v>579</v>
      </c>
      <c r="F63" s="49">
        <f t="shared" si="2"/>
        <v>4429</v>
      </c>
      <c r="G63" s="49" t="str">
        <f t="shared" si="3"/>
        <v>114D</v>
      </c>
      <c r="H63" s="47" t="s">
        <v>544</v>
      </c>
      <c r="I63" s="53" t="s">
        <v>615</v>
      </c>
      <c r="J63" s="51" t="s">
        <v>546</v>
      </c>
      <c r="L63" s="78"/>
    </row>
    <row r="64" spans="1:12" ht="15.75" customHeight="1" x14ac:dyDescent="0.25">
      <c r="A64" s="7"/>
      <c r="B64" s="126" t="s">
        <v>616</v>
      </c>
      <c r="C64" s="60" t="s">
        <v>617</v>
      </c>
      <c r="D64" s="49">
        <v>20</v>
      </c>
      <c r="E64" s="49" t="s">
        <v>579</v>
      </c>
      <c r="F64" s="49">
        <f t="shared" si="2"/>
        <v>4449</v>
      </c>
      <c r="G64" s="49" t="str">
        <f t="shared" si="3"/>
        <v>1161</v>
      </c>
      <c r="H64" s="48" t="s">
        <v>609</v>
      </c>
      <c r="I64" s="53" t="s">
        <v>615</v>
      </c>
      <c r="J64" s="51" t="s">
        <v>546</v>
      </c>
      <c r="L64" s="78"/>
    </row>
    <row r="65" spans="1:12" ht="15.75" customHeight="1" x14ac:dyDescent="0.25">
      <c r="A65" s="7"/>
      <c r="B65" s="126"/>
      <c r="C65" s="60" t="s">
        <v>273</v>
      </c>
      <c r="D65" s="49">
        <v>8</v>
      </c>
      <c r="E65" s="49" t="s">
        <v>543</v>
      </c>
      <c r="F65" s="49">
        <f t="shared" si="2"/>
        <v>4469</v>
      </c>
      <c r="G65" s="49" t="str">
        <f t="shared" si="3"/>
        <v>1175</v>
      </c>
      <c r="H65" s="48" t="s">
        <v>609</v>
      </c>
      <c r="I65" s="53" t="s">
        <v>618</v>
      </c>
      <c r="J65" s="51" t="s">
        <v>546</v>
      </c>
      <c r="L65" s="78"/>
    </row>
    <row r="66" spans="1:12" ht="15.75" customHeight="1" x14ac:dyDescent="0.25">
      <c r="A66" s="7"/>
      <c r="B66" s="126"/>
      <c r="C66" s="60" t="s">
        <v>619</v>
      </c>
      <c r="D66" s="49">
        <v>20</v>
      </c>
      <c r="E66" s="49" t="s">
        <v>579</v>
      </c>
      <c r="F66" s="49">
        <f t="shared" si="2"/>
        <v>4477</v>
      </c>
      <c r="G66" s="49" t="str">
        <f t="shared" si="3"/>
        <v>117D</v>
      </c>
      <c r="H66" s="48" t="s">
        <v>609</v>
      </c>
      <c r="I66" s="53" t="s">
        <v>615</v>
      </c>
      <c r="J66" s="51" t="s">
        <v>546</v>
      </c>
      <c r="L66" s="78"/>
    </row>
    <row r="67" spans="1:12" ht="30" customHeight="1" x14ac:dyDescent="0.25">
      <c r="A67" s="7"/>
      <c r="B67" s="126" t="s">
        <v>620</v>
      </c>
      <c r="C67" s="60" t="s">
        <v>621</v>
      </c>
      <c r="D67" s="49">
        <v>1</v>
      </c>
      <c r="E67" s="49" t="s">
        <v>579</v>
      </c>
      <c r="F67" s="49">
        <f t="shared" si="2"/>
        <v>4497</v>
      </c>
      <c r="G67" s="49" t="str">
        <f t="shared" si="3"/>
        <v>1191</v>
      </c>
      <c r="H67" s="48" t="s">
        <v>609</v>
      </c>
      <c r="I67" s="54" t="s">
        <v>622</v>
      </c>
      <c r="J67" s="51" t="s">
        <v>546</v>
      </c>
      <c r="L67" s="78"/>
    </row>
    <row r="68" spans="1:12" ht="15.75" customHeight="1" x14ac:dyDescent="0.25">
      <c r="A68" s="7"/>
      <c r="B68" s="126"/>
      <c r="C68" s="60" t="s">
        <v>623</v>
      </c>
      <c r="D68" s="49">
        <v>20</v>
      </c>
      <c r="E68" s="49" t="s">
        <v>579</v>
      </c>
      <c r="F68" s="49">
        <f t="shared" si="2"/>
        <v>4498</v>
      </c>
      <c r="G68" s="49" t="str">
        <f t="shared" si="3"/>
        <v>1192</v>
      </c>
      <c r="H68" s="48" t="s">
        <v>609</v>
      </c>
      <c r="I68" s="53" t="s">
        <v>615</v>
      </c>
      <c r="J68" s="51" t="s">
        <v>546</v>
      </c>
      <c r="L68" s="78"/>
    </row>
    <row r="69" spans="1:12" ht="15.75" customHeight="1" x14ac:dyDescent="0.25">
      <c r="A69" s="7"/>
      <c r="B69" s="126"/>
      <c r="C69" s="60" t="s">
        <v>624</v>
      </c>
      <c r="D69" s="49">
        <v>20</v>
      </c>
      <c r="E69" s="49" t="s">
        <v>579</v>
      </c>
      <c r="F69" s="49">
        <f t="shared" si="2"/>
        <v>4518</v>
      </c>
      <c r="G69" s="49" t="str">
        <f t="shared" si="3"/>
        <v>11A6</v>
      </c>
      <c r="H69" s="48" t="s">
        <v>609</v>
      </c>
      <c r="I69" s="53" t="s">
        <v>615</v>
      </c>
      <c r="J69" s="51" t="s">
        <v>546</v>
      </c>
      <c r="L69" s="78"/>
    </row>
    <row r="70" spans="1:12" ht="15.75" customHeight="1" x14ac:dyDescent="0.25">
      <c r="A70" s="7"/>
      <c r="B70" s="126"/>
      <c r="C70" s="60" t="s">
        <v>625</v>
      </c>
      <c r="D70" s="49">
        <v>20</v>
      </c>
      <c r="E70" s="49" t="s">
        <v>579</v>
      </c>
      <c r="F70" s="49">
        <f t="shared" si="2"/>
        <v>4538</v>
      </c>
      <c r="G70" s="49" t="str">
        <f t="shared" si="3"/>
        <v>11BA</v>
      </c>
      <c r="H70" s="48" t="s">
        <v>609</v>
      </c>
      <c r="I70" s="53" t="s">
        <v>615</v>
      </c>
      <c r="J70" s="51" t="s">
        <v>546</v>
      </c>
      <c r="L70" s="78"/>
    </row>
    <row r="71" spans="1:12" ht="15.75" customHeight="1" x14ac:dyDescent="0.25">
      <c r="A71" s="7"/>
      <c r="B71" s="68" t="s">
        <v>626</v>
      </c>
      <c r="C71" s="60" t="s">
        <v>627</v>
      </c>
      <c r="D71" s="49">
        <v>8</v>
      </c>
      <c r="E71" s="49" t="s">
        <v>628</v>
      </c>
      <c r="F71" s="49">
        <f t="shared" si="2"/>
        <v>4558</v>
      </c>
      <c r="G71" s="49" t="str">
        <f t="shared" si="3"/>
        <v>11CE</v>
      </c>
      <c r="H71" s="48" t="s">
        <v>609</v>
      </c>
      <c r="I71" s="55" t="s">
        <v>629</v>
      </c>
      <c r="J71" s="51" t="s">
        <v>546</v>
      </c>
      <c r="L71" s="78"/>
    </row>
    <row r="72" spans="1:12" ht="15.75" customHeight="1" x14ac:dyDescent="0.25">
      <c r="A72" s="7"/>
      <c r="B72" s="126" t="s">
        <v>630</v>
      </c>
      <c r="C72" s="60" t="s">
        <v>631</v>
      </c>
      <c r="D72" s="49">
        <v>1</v>
      </c>
      <c r="E72" s="49" t="s">
        <v>543</v>
      </c>
      <c r="F72" s="49">
        <f t="shared" si="2"/>
        <v>4566</v>
      </c>
      <c r="G72" s="49" t="str">
        <f t="shared" si="3"/>
        <v>11D6</v>
      </c>
      <c r="H72" s="48" t="s">
        <v>609</v>
      </c>
      <c r="I72" s="55" t="s">
        <v>632</v>
      </c>
      <c r="J72" s="51" t="s">
        <v>546</v>
      </c>
      <c r="L72" s="78"/>
    </row>
    <row r="73" spans="1:12" ht="15.75" customHeight="1" x14ac:dyDescent="0.25">
      <c r="A73" s="7"/>
      <c r="B73" s="126"/>
      <c r="C73" s="60" t="s">
        <v>633</v>
      </c>
      <c r="D73" s="49">
        <v>8</v>
      </c>
      <c r="E73" s="49" t="s">
        <v>579</v>
      </c>
      <c r="F73" s="49">
        <f t="shared" si="2"/>
        <v>4567</v>
      </c>
      <c r="G73" s="49" t="str">
        <f t="shared" si="3"/>
        <v>11D7</v>
      </c>
      <c r="H73" s="48" t="s">
        <v>609</v>
      </c>
      <c r="I73" s="53" t="s">
        <v>615</v>
      </c>
      <c r="J73" s="51" t="s">
        <v>546</v>
      </c>
      <c r="L73" s="78"/>
    </row>
    <row r="74" spans="1:12" ht="15.75" customHeight="1" x14ac:dyDescent="0.25">
      <c r="A74" s="7"/>
      <c r="B74" s="126"/>
      <c r="C74" s="60" t="s">
        <v>634</v>
      </c>
      <c r="D74" s="49">
        <v>8</v>
      </c>
      <c r="E74" s="49" t="s">
        <v>628</v>
      </c>
      <c r="F74" s="49">
        <f t="shared" si="2"/>
        <v>4575</v>
      </c>
      <c r="G74" s="49" t="str">
        <f t="shared" si="3"/>
        <v>11DF</v>
      </c>
      <c r="H74" s="48" t="s">
        <v>609</v>
      </c>
      <c r="I74" s="55" t="s">
        <v>635</v>
      </c>
      <c r="J74" s="51" t="s">
        <v>546</v>
      </c>
      <c r="L74" s="78"/>
    </row>
    <row r="75" spans="1:12" ht="15.75" customHeight="1" x14ac:dyDescent="0.25">
      <c r="A75" s="7"/>
      <c r="B75" s="126"/>
      <c r="C75" s="60" t="s">
        <v>636</v>
      </c>
      <c r="D75" s="49">
        <v>8</v>
      </c>
      <c r="E75" s="49" t="s">
        <v>628</v>
      </c>
      <c r="F75" s="49">
        <f t="shared" si="2"/>
        <v>4583</v>
      </c>
      <c r="G75" s="49" t="str">
        <f t="shared" si="3"/>
        <v>11E7</v>
      </c>
      <c r="H75" s="48" t="s">
        <v>609</v>
      </c>
      <c r="I75" s="55" t="s">
        <v>635</v>
      </c>
      <c r="J75" s="51" t="s">
        <v>546</v>
      </c>
      <c r="L75" s="78"/>
    </row>
    <row r="76" spans="1:12" ht="15.75" customHeight="1" x14ac:dyDescent="0.25">
      <c r="A76" s="7" t="s">
        <v>638</v>
      </c>
      <c r="B76" s="126" t="s">
        <v>607</v>
      </c>
      <c r="C76" s="60" t="s">
        <v>608</v>
      </c>
      <c r="D76" s="49">
        <v>6</v>
      </c>
      <c r="E76" s="49" t="s">
        <v>543</v>
      </c>
      <c r="F76" s="49">
        <f t="shared" si="2"/>
        <v>4591</v>
      </c>
      <c r="G76" s="49" t="str">
        <f t="shared" si="3"/>
        <v>11EF</v>
      </c>
      <c r="H76" s="48" t="s">
        <v>609</v>
      </c>
      <c r="I76" s="51" t="s">
        <v>610</v>
      </c>
      <c r="J76" s="51" t="s">
        <v>546</v>
      </c>
      <c r="L76" s="78"/>
    </row>
    <row r="77" spans="1:12" ht="15.75" customHeight="1" x14ac:dyDescent="0.25">
      <c r="A77" s="7"/>
      <c r="B77" s="126"/>
      <c r="C77" s="60" t="s">
        <v>611</v>
      </c>
      <c r="D77" s="49">
        <v>6</v>
      </c>
      <c r="E77" s="49" t="s">
        <v>543</v>
      </c>
      <c r="F77" s="49">
        <f t="shared" si="2"/>
        <v>4597</v>
      </c>
      <c r="G77" s="49" t="str">
        <f t="shared" si="3"/>
        <v>11F5</v>
      </c>
      <c r="H77" s="48" t="s">
        <v>609</v>
      </c>
      <c r="I77" s="51" t="s">
        <v>610</v>
      </c>
      <c r="J77" s="51" t="s">
        <v>546</v>
      </c>
      <c r="L77" s="78"/>
    </row>
    <row r="78" spans="1:12" ht="15.75" customHeight="1" x14ac:dyDescent="0.25">
      <c r="A78" s="7"/>
      <c r="B78" s="126"/>
      <c r="C78" s="60" t="s">
        <v>612</v>
      </c>
      <c r="D78" s="49">
        <v>1</v>
      </c>
      <c r="E78" s="49" t="s">
        <v>543</v>
      </c>
      <c r="F78" s="49">
        <f t="shared" si="2"/>
        <v>4603</v>
      </c>
      <c r="G78" s="49" t="str">
        <f t="shared" si="3"/>
        <v>11FB</v>
      </c>
      <c r="H78" s="48" t="s">
        <v>609</v>
      </c>
      <c r="I78" s="53" t="s">
        <v>613</v>
      </c>
      <c r="J78" s="51" t="s">
        <v>546</v>
      </c>
      <c r="L78" s="78"/>
    </row>
    <row r="79" spans="1:12" ht="15.75" customHeight="1" x14ac:dyDescent="0.25">
      <c r="A79" s="7"/>
      <c r="B79" s="126"/>
      <c r="C79" s="60" t="s">
        <v>614</v>
      </c>
      <c r="D79" s="49">
        <v>20</v>
      </c>
      <c r="E79" s="49" t="s">
        <v>579</v>
      </c>
      <c r="F79" s="49">
        <f t="shared" si="2"/>
        <v>4604</v>
      </c>
      <c r="G79" s="49" t="str">
        <f t="shared" si="3"/>
        <v>11FC</v>
      </c>
      <c r="H79" s="48" t="s">
        <v>609</v>
      </c>
      <c r="I79" s="53" t="s">
        <v>615</v>
      </c>
      <c r="J79" s="51" t="s">
        <v>546</v>
      </c>
      <c r="L79" s="78"/>
    </row>
    <row r="80" spans="1:12" ht="15.75" customHeight="1" x14ac:dyDescent="0.25">
      <c r="A80" s="7"/>
      <c r="B80" s="126" t="s">
        <v>616</v>
      </c>
      <c r="C80" s="60" t="s">
        <v>617</v>
      </c>
      <c r="D80" s="49">
        <v>20</v>
      </c>
      <c r="E80" s="49" t="s">
        <v>579</v>
      </c>
      <c r="F80" s="49">
        <f t="shared" si="2"/>
        <v>4624</v>
      </c>
      <c r="G80" s="49" t="str">
        <f t="shared" si="3"/>
        <v>1210</v>
      </c>
      <c r="H80" s="48" t="s">
        <v>609</v>
      </c>
      <c r="I80" s="53" t="s">
        <v>615</v>
      </c>
      <c r="J80" s="51" t="s">
        <v>546</v>
      </c>
      <c r="L80" s="78"/>
    </row>
    <row r="81" spans="1:12" ht="15.75" customHeight="1" x14ac:dyDescent="0.25">
      <c r="A81" s="7"/>
      <c r="B81" s="126"/>
      <c r="C81" s="60" t="s">
        <v>273</v>
      </c>
      <c r="D81" s="49">
        <v>8</v>
      </c>
      <c r="E81" s="49" t="s">
        <v>543</v>
      </c>
      <c r="F81" s="49">
        <f t="shared" si="2"/>
        <v>4644</v>
      </c>
      <c r="G81" s="49" t="str">
        <f t="shared" si="3"/>
        <v>1224</v>
      </c>
      <c r="H81" s="48" t="s">
        <v>609</v>
      </c>
      <c r="I81" s="53" t="s">
        <v>618</v>
      </c>
      <c r="J81" s="51" t="s">
        <v>546</v>
      </c>
      <c r="L81" s="78"/>
    </row>
    <row r="82" spans="1:12" ht="15.75" customHeight="1" x14ac:dyDescent="0.25">
      <c r="A82" s="7"/>
      <c r="B82" s="126"/>
      <c r="C82" s="60" t="s">
        <v>619</v>
      </c>
      <c r="D82" s="49">
        <v>20</v>
      </c>
      <c r="E82" s="49" t="s">
        <v>579</v>
      </c>
      <c r="F82" s="49">
        <f t="shared" si="2"/>
        <v>4652</v>
      </c>
      <c r="G82" s="49" t="str">
        <f t="shared" si="3"/>
        <v>122C</v>
      </c>
      <c r="H82" s="48" t="s">
        <v>609</v>
      </c>
      <c r="I82" s="53" t="s">
        <v>615</v>
      </c>
      <c r="J82" s="51" t="s">
        <v>546</v>
      </c>
      <c r="L82" s="78"/>
    </row>
    <row r="83" spans="1:12" ht="30" customHeight="1" x14ac:dyDescent="0.25">
      <c r="A83" s="7"/>
      <c r="B83" s="126" t="s">
        <v>620</v>
      </c>
      <c r="C83" s="60" t="s">
        <v>621</v>
      </c>
      <c r="D83" s="49">
        <v>1</v>
      </c>
      <c r="E83" s="49" t="s">
        <v>579</v>
      </c>
      <c r="F83" s="49">
        <f t="shared" si="2"/>
        <v>4672</v>
      </c>
      <c r="G83" s="49" t="str">
        <f t="shared" si="3"/>
        <v>1240</v>
      </c>
      <c r="H83" s="48" t="s">
        <v>609</v>
      </c>
      <c r="I83" s="54" t="s">
        <v>622</v>
      </c>
      <c r="J83" s="51" t="s">
        <v>546</v>
      </c>
      <c r="L83" s="78"/>
    </row>
    <row r="84" spans="1:12" ht="15.75" customHeight="1" x14ac:dyDescent="0.25">
      <c r="A84" s="7"/>
      <c r="B84" s="126"/>
      <c r="C84" s="60" t="s">
        <v>623</v>
      </c>
      <c r="D84" s="49">
        <v>20</v>
      </c>
      <c r="E84" s="49" t="s">
        <v>579</v>
      </c>
      <c r="F84" s="49">
        <f t="shared" si="2"/>
        <v>4673</v>
      </c>
      <c r="G84" s="49" t="str">
        <f t="shared" si="3"/>
        <v>1241</v>
      </c>
      <c r="H84" s="48" t="s">
        <v>609</v>
      </c>
      <c r="I84" s="53" t="s">
        <v>615</v>
      </c>
      <c r="J84" s="51" t="s">
        <v>546</v>
      </c>
      <c r="L84" s="78"/>
    </row>
    <row r="85" spans="1:12" ht="15.75" customHeight="1" x14ac:dyDescent="0.25">
      <c r="A85" s="7"/>
      <c r="B85" s="126"/>
      <c r="C85" s="60" t="s">
        <v>624</v>
      </c>
      <c r="D85" s="49">
        <v>20</v>
      </c>
      <c r="E85" s="49" t="s">
        <v>579</v>
      </c>
      <c r="F85" s="49">
        <f t="shared" si="2"/>
        <v>4693</v>
      </c>
      <c r="G85" s="49" t="str">
        <f t="shared" si="3"/>
        <v>1255</v>
      </c>
      <c r="H85" s="48" t="s">
        <v>609</v>
      </c>
      <c r="I85" s="53" t="s">
        <v>615</v>
      </c>
      <c r="J85" s="51" t="s">
        <v>546</v>
      </c>
      <c r="L85" s="78"/>
    </row>
    <row r="86" spans="1:12" ht="15.75" customHeight="1" x14ac:dyDescent="0.25">
      <c r="A86" s="7"/>
      <c r="B86" s="126"/>
      <c r="C86" s="60" t="s">
        <v>625</v>
      </c>
      <c r="D86" s="49">
        <v>20</v>
      </c>
      <c r="E86" s="49" t="s">
        <v>579</v>
      </c>
      <c r="F86" s="49">
        <f t="shared" si="2"/>
        <v>4713</v>
      </c>
      <c r="G86" s="49" t="str">
        <f t="shared" si="3"/>
        <v>1269</v>
      </c>
      <c r="H86" s="48" t="s">
        <v>609</v>
      </c>
      <c r="I86" s="53" t="s">
        <v>615</v>
      </c>
      <c r="J86" s="51" t="s">
        <v>546</v>
      </c>
      <c r="L86" s="78"/>
    </row>
    <row r="87" spans="1:12" ht="15.75" customHeight="1" x14ac:dyDescent="0.25">
      <c r="A87" s="7"/>
      <c r="B87" s="68" t="s">
        <v>626</v>
      </c>
      <c r="C87" s="60" t="s">
        <v>627</v>
      </c>
      <c r="D87" s="49">
        <v>8</v>
      </c>
      <c r="E87" s="49" t="s">
        <v>628</v>
      </c>
      <c r="F87" s="49">
        <f t="shared" si="2"/>
        <v>4733</v>
      </c>
      <c r="G87" s="49" t="str">
        <f t="shared" si="3"/>
        <v>127D</v>
      </c>
      <c r="H87" s="48" t="s">
        <v>609</v>
      </c>
      <c r="I87" s="55" t="s">
        <v>629</v>
      </c>
      <c r="J87" s="51" t="s">
        <v>546</v>
      </c>
      <c r="L87" s="78"/>
    </row>
    <row r="88" spans="1:12" ht="15.75" customHeight="1" x14ac:dyDescent="0.25">
      <c r="A88" s="7"/>
      <c r="B88" s="126" t="s">
        <v>630</v>
      </c>
      <c r="C88" s="60" t="s">
        <v>631</v>
      </c>
      <c r="D88" s="49">
        <v>1</v>
      </c>
      <c r="E88" s="49" t="s">
        <v>543</v>
      </c>
      <c r="F88" s="49">
        <f t="shared" si="2"/>
        <v>4741</v>
      </c>
      <c r="G88" s="49" t="str">
        <f t="shared" si="3"/>
        <v>1285</v>
      </c>
      <c r="H88" s="48" t="s">
        <v>609</v>
      </c>
      <c r="I88" s="55" t="s">
        <v>632</v>
      </c>
      <c r="J88" s="51" t="s">
        <v>546</v>
      </c>
      <c r="L88" s="78"/>
    </row>
    <row r="89" spans="1:12" ht="15.75" customHeight="1" x14ac:dyDescent="0.25">
      <c r="A89" s="7"/>
      <c r="B89" s="126"/>
      <c r="C89" s="60" t="s">
        <v>633</v>
      </c>
      <c r="D89" s="49">
        <v>8</v>
      </c>
      <c r="E89" s="49" t="s">
        <v>579</v>
      </c>
      <c r="F89" s="49">
        <f t="shared" si="2"/>
        <v>4742</v>
      </c>
      <c r="G89" s="49" t="str">
        <f t="shared" si="3"/>
        <v>1286</v>
      </c>
      <c r="H89" s="48" t="s">
        <v>609</v>
      </c>
      <c r="I89" s="53" t="s">
        <v>615</v>
      </c>
      <c r="J89" s="51" t="s">
        <v>546</v>
      </c>
      <c r="L89" s="78"/>
    </row>
    <row r="90" spans="1:12" ht="15.75" customHeight="1" x14ac:dyDescent="0.25">
      <c r="A90" s="7"/>
      <c r="B90" s="126"/>
      <c r="C90" s="60" t="s">
        <v>634</v>
      </c>
      <c r="D90" s="49">
        <v>8</v>
      </c>
      <c r="E90" s="49" t="s">
        <v>628</v>
      </c>
      <c r="F90" s="49">
        <f t="shared" si="2"/>
        <v>4750</v>
      </c>
      <c r="G90" s="49" t="str">
        <f t="shared" si="3"/>
        <v>128E</v>
      </c>
      <c r="H90" s="48" t="s">
        <v>609</v>
      </c>
      <c r="I90" s="55" t="s">
        <v>635</v>
      </c>
      <c r="J90" s="51" t="s">
        <v>546</v>
      </c>
      <c r="L90" s="78"/>
    </row>
    <row r="91" spans="1:12" ht="15.75" customHeight="1" x14ac:dyDescent="0.25">
      <c r="A91" s="7"/>
      <c r="B91" s="126"/>
      <c r="C91" s="60" t="s">
        <v>636</v>
      </c>
      <c r="D91" s="49">
        <v>8</v>
      </c>
      <c r="E91" s="49" t="s">
        <v>628</v>
      </c>
      <c r="F91" s="49">
        <f t="shared" si="2"/>
        <v>4758</v>
      </c>
      <c r="G91" s="49" t="str">
        <f t="shared" si="3"/>
        <v>1296</v>
      </c>
      <c r="H91" s="48" t="s">
        <v>609</v>
      </c>
      <c r="I91" s="55" t="s">
        <v>635</v>
      </c>
      <c r="J91" s="51" t="s">
        <v>546</v>
      </c>
      <c r="L91" s="78"/>
    </row>
    <row r="92" spans="1:12" ht="15.75" customHeight="1" x14ac:dyDescent="0.25">
      <c r="A92" s="7" t="s">
        <v>639</v>
      </c>
      <c r="B92" s="126" t="s">
        <v>607</v>
      </c>
      <c r="C92" s="60" t="s">
        <v>608</v>
      </c>
      <c r="D92" s="49">
        <v>6</v>
      </c>
      <c r="E92" s="49" t="s">
        <v>543</v>
      </c>
      <c r="F92" s="49">
        <f t="shared" si="2"/>
        <v>4766</v>
      </c>
      <c r="G92" s="49" t="str">
        <f t="shared" si="3"/>
        <v>129E</v>
      </c>
      <c r="H92" s="48" t="s">
        <v>609</v>
      </c>
      <c r="I92" s="51" t="s">
        <v>610</v>
      </c>
      <c r="J92" s="51" t="s">
        <v>546</v>
      </c>
      <c r="L92" s="78"/>
    </row>
    <row r="93" spans="1:12" ht="15.75" customHeight="1" x14ac:dyDescent="0.25">
      <c r="A93" s="7"/>
      <c r="B93" s="126"/>
      <c r="C93" s="60" t="s">
        <v>611</v>
      </c>
      <c r="D93" s="49">
        <v>6</v>
      </c>
      <c r="E93" s="49" t="s">
        <v>543</v>
      </c>
      <c r="F93" s="49">
        <f t="shared" si="2"/>
        <v>4772</v>
      </c>
      <c r="G93" s="49" t="str">
        <f t="shared" si="3"/>
        <v>12A4</v>
      </c>
      <c r="H93" s="48" t="s">
        <v>609</v>
      </c>
      <c r="I93" s="51" t="s">
        <v>610</v>
      </c>
      <c r="J93" s="51" t="s">
        <v>546</v>
      </c>
      <c r="L93" s="78"/>
    </row>
    <row r="94" spans="1:12" ht="15.75" customHeight="1" x14ac:dyDescent="0.25">
      <c r="A94" s="7"/>
      <c r="B94" s="126"/>
      <c r="C94" s="60" t="s">
        <v>612</v>
      </c>
      <c r="D94" s="49">
        <v>1</v>
      </c>
      <c r="E94" s="49" t="s">
        <v>543</v>
      </c>
      <c r="F94" s="49">
        <f t="shared" si="2"/>
        <v>4778</v>
      </c>
      <c r="G94" s="49" t="str">
        <f t="shared" si="3"/>
        <v>12AA</v>
      </c>
      <c r="H94" s="48" t="s">
        <v>609</v>
      </c>
      <c r="I94" s="53" t="s">
        <v>613</v>
      </c>
      <c r="J94" s="51" t="s">
        <v>546</v>
      </c>
      <c r="L94" s="78"/>
    </row>
    <row r="95" spans="1:12" ht="15.75" customHeight="1" x14ac:dyDescent="0.25">
      <c r="A95" s="7"/>
      <c r="B95" s="126"/>
      <c r="C95" s="60" t="s">
        <v>614</v>
      </c>
      <c r="D95" s="49">
        <v>20</v>
      </c>
      <c r="E95" s="49" t="s">
        <v>579</v>
      </c>
      <c r="F95" s="49">
        <f t="shared" si="2"/>
        <v>4779</v>
      </c>
      <c r="G95" s="49" t="str">
        <f t="shared" si="3"/>
        <v>12AB</v>
      </c>
      <c r="H95" s="48" t="s">
        <v>609</v>
      </c>
      <c r="I95" s="53" t="s">
        <v>615</v>
      </c>
      <c r="J95" s="51" t="s">
        <v>546</v>
      </c>
      <c r="L95" s="78"/>
    </row>
    <row r="96" spans="1:12" ht="15.75" customHeight="1" x14ac:dyDescent="0.25">
      <c r="A96" s="7"/>
      <c r="B96" s="126" t="s">
        <v>616</v>
      </c>
      <c r="C96" s="60" t="s">
        <v>617</v>
      </c>
      <c r="D96" s="49">
        <v>20</v>
      </c>
      <c r="E96" s="49" t="s">
        <v>579</v>
      </c>
      <c r="F96" s="49">
        <f t="shared" si="2"/>
        <v>4799</v>
      </c>
      <c r="G96" s="49" t="str">
        <f t="shared" si="3"/>
        <v>12BF</v>
      </c>
      <c r="H96" s="48" t="s">
        <v>609</v>
      </c>
      <c r="I96" s="53" t="s">
        <v>615</v>
      </c>
      <c r="J96" s="51" t="s">
        <v>546</v>
      </c>
      <c r="L96" s="78"/>
    </row>
    <row r="97" spans="1:12" ht="15.75" customHeight="1" x14ac:dyDescent="0.25">
      <c r="A97" s="7"/>
      <c r="B97" s="126"/>
      <c r="C97" s="60" t="s">
        <v>273</v>
      </c>
      <c r="D97" s="49">
        <v>8</v>
      </c>
      <c r="E97" s="49" t="s">
        <v>543</v>
      </c>
      <c r="F97" s="49">
        <f t="shared" si="2"/>
        <v>4819</v>
      </c>
      <c r="G97" s="49" t="str">
        <f t="shared" si="3"/>
        <v>12D3</v>
      </c>
      <c r="H97" s="48" t="s">
        <v>609</v>
      </c>
      <c r="I97" s="53" t="s">
        <v>618</v>
      </c>
      <c r="J97" s="51" t="s">
        <v>546</v>
      </c>
      <c r="L97" s="78"/>
    </row>
    <row r="98" spans="1:12" ht="15.75" customHeight="1" x14ac:dyDescent="0.25">
      <c r="A98" s="7"/>
      <c r="B98" s="126"/>
      <c r="C98" s="60" t="s">
        <v>619</v>
      </c>
      <c r="D98" s="49">
        <v>20</v>
      </c>
      <c r="E98" s="49" t="s">
        <v>579</v>
      </c>
      <c r="F98" s="49">
        <f t="shared" si="2"/>
        <v>4827</v>
      </c>
      <c r="G98" s="49" t="str">
        <f t="shared" si="3"/>
        <v>12DB</v>
      </c>
      <c r="H98" s="48" t="s">
        <v>609</v>
      </c>
      <c r="I98" s="53" t="s">
        <v>615</v>
      </c>
      <c r="J98" s="51" t="s">
        <v>546</v>
      </c>
      <c r="L98" s="78"/>
    </row>
    <row r="99" spans="1:12" ht="30" customHeight="1" x14ac:dyDescent="0.25">
      <c r="A99" s="7"/>
      <c r="B99" s="126" t="s">
        <v>620</v>
      </c>
      <c r="C99" s="60" t="s">
        <v>621</v>
      </c>
      <c r="D99" s="49">
        <v>1</v>
      </c>
      <c r="E99" s="49" t="s">
        <v>579</v>
      </c>
      <c r="F99" s="49">
        <f t="shared" si="2"/>
        <v>4847</v>
      </c>
      <c r="G99" s="49" t="str">
        <f t="shared" si="3"/>
        <v>12EF</v>
      </c>
      <c r="H99" s="48" t="s">
        <v>609</v>
      </c>
      <c r="I99" s="54" t="s">
        <v>640</v>
      </c>
      <c r="J99" s="51" t="s">
        <v>546</v>
      </c>
      <c r="L99" s="78"/>
    </row>
    <row r="100" spans="1:12" ht="15.75" customHeight="1" x14ac:dyDescent="0.25">
      <c r="A100" s="7"/>
      <c r="B100" s="126"/>
      <c r="C100" s="60" t="s">
        <v>623</v>
      </c>
      <c r="D100" s="49">
        <v>20</v>
      </c>
      <c r="E100" s="49" t="s">
        <v>579</v>
      </c>
      <c r="F100" s="49">
        <f t="shared" si="2"/>
        <v>4848</v>
      </c>
      <c r="G100" s="49" t="str">
        <f t="shared" si="3"/>
        <v>12F0</v>
      </c>
      <c r="H100" s="48" t="s">
        <v>609</v>
      </c>
      <c r="I100" s="53" t="s">
        <v>615</v>
      </c>
      <c r="J100" s="51" t="s">
        <v>546</v>
      </c>
      <c r="L100" s="78"/>
    </row>
    <row r="101" spans="1:12" ht="15.75" customHeight="1" x14ac:dyDescent="0.25">
      <c r="A101" s="7"/>
      <c r="B101" s="126"/>
      <c r="C101" s="60" t="s">
        <v>624</v>
      </c>
      <c r="D101" s="49">
        <v>20</v>
      </c>
      <c r="E101" s="49" t="s">
        <v>579</v>
      </c>
      <c r="F101" s="49">
        <f t="shared" si="2"/>
        <v>4868</v>
      </c>
      <c r="G101" s="49" t="str">
        <f t="shared" si="3"/>
        <v>1304</v>
      </c>
      <c r="H101" s="48" t="s">
        <v>609</v>
      </c>
      <c r="I101" s="53" t="s">
        <v>615</v>
      </c>
      <c r="J101" s="51" t="s">
        <v>546</v>
      </c>
      <c r="L101" s="78"/>
    </row>
    <row r="102" spans="1:12" ht="15.75" customHeight="1" x14ac:dyDescent="0.25">
      <c r="A102" s="7"/>
      <c r="B102" s="126"/>
      <c r="C102" s="60" t="s">
        <v>625</v>
      </c>
      <c r="D102" s="49">
        <v>20</v>
      </c>
      <c r="E102" s="49" t="s">
        <v>579</v>
      </c>
      <c r="F102" s="49">
        <f t="shared" si="2"/>
        <v>4888</v>
      </c>
      <c r="G102" s="49" t="str">
        <f t="shared" si="3"/>
        <v>1318</v>
      </c>
      <c r="H102" s="48" t="s">
        <v>609</v>
      </c>
      <c r="I102" s="53" t="s">
        <v>615</v>
      </c>
      <c r="J102" s="51" t="s">
        <v>546</v>
      </c>
      <c r="L102" s="78"/>
    </row>
    <row r="103" spans="1:12" ht="15.75" customHeight="1" x14ac:dyDescent="0.25">
      <c r="A103" s="7"/>
      <c r="B103" s="68" t="s">
        <v>626</v>
      </c>
      <c r="C103" s="60" t="s">
        <v>627</v>
      </c>
      <c r="D103" s="49">
        <v>8</v>
      </c>
      <c r="E103" s="49" t="s">
        <v>628</v>
      </c>
      <c r="F103" s="49">
        <f t="shared" si="2"/>
        <v>4908</v>
      </c>
      <c r="G103" s="49" t="str">
        <f t="shared" si="3"/>
        <v>132C</v>
      </c>
      <c r="H103" s="48" t="s">
        <v>609</v>
      </c>
      <c r="I103" s="55" t="s">
        <v>629</v>
      </c>
      <c r="J103" s="51" t="s">
        <v>546</v>
      </c>
      <c r="L103" s="78"/>
    </row>
    <row r="104" spans="1:12" ht="15.75" customHeight="1" x14ac:dyDescent="0.25">
      <c r="A104" s="7"/>
      <c r="B104" s="126" t="s">
        <v>630</v>
      </c>
      <c r="C104" s="60" t="s">
        <v>631</v>
      </c>
      <c r="D104" s="49">
        <v>1</v>
      </c>
      <c r="E104" s="49" t="s">
        <v>543</v>
      </c>
      <c r="F104" s="49">
        <f t="shared" si="2"/>
        <v>4916</v>
      </c>
      <c r="G104" s="49" t="str">
        <f t="shared" si="3"/>
        <v>1334</v>
      </c>
      <c r="H104" s="48" t="s">
        <v>609</v>
      </c>
      <c r="I104" s="55" t="s">
        <v>632</v>
      </c>
      <c r="J104" s="51" t="s">
        <v>546</v>
      </c>
      <c r="L104" s="78"/>
    </row>
    <row r="105" spans="1:12" ht="15.75" customHeight="1" x14ac:dyDescent="0.25">
      <c r="A105" s="7"/>
      <c r="B105" s="126"/>
      <c r="C105" s="60" t="s">
        <v>633</v>
      </c>
      <c r="D105" s="49">
        <v>8</v>
      </c>
      <c r="E105" s="49" t="s">
        <v>579</v>
      </c>
      <c r="F105" s="49">
        <f t="shared" si="2"/>
        <v>4917</v>
      </c>
      <c r="G105" s="49" t="str">
        <f t="shared" si="3"/>
        <v>1335</v>
      </c>
      <c r="H105" s="48" t="s">
        <v>609</v>
      </c>
      <c r="I105" s="53" t="s">
        <v>615</v>
      </c>
      <c r="J105" s="51" t="s">
        <v>546</v>
      </c>
      <c r="L105" s="78"/>
    </row>
    <row r="106" spans="1:12" ht="15.75" customHeight="1" x14ac:dyDescent="0.25">
      <c r="A106" s="7"/>
      <c r="B106" s="126"/>
      <c r="C106" s="60" t="s">
        <v>634</v>
      </c>
      <c r="D106" s="49">
        <v>8</v>
      </c>
      <c r="E106" s="49" t="s">
        <v>628</v>
      </c>
      <c r="F106" s="49">
        <f t="shared" si="2"/>
        <v>4925</v>
      </c>
      <c r="G106" s="49" t="str">
        <f t="shared" si="3"/>
        <v>133D</v>
      </c>
      <c r="H106" s="48" t="s">
        <v>609</v>
      </c>
      <c r="I106" s="55" t="s">
        <v>635</v>
      </c>
      <c r="J106" s="51" t="s">
        <v>546</v>
      </c>
      <c r="L106" s="78"/>
    </row>
    <row r="107" spans="1:12" ht="15.75" customHeight="1" x14ac:dyDescent="0.25">
      <c r="A107" s="7"/>
      <c r="B107" s="126"/>
      <c r="C107" s="60" t="s">
        <v>636</v>
      </c>
      <c r="D107" s="49">
        <v>8</v>
      </c>
      <c r="E107" s="49" t="s">
        <v>628</v>
      </c>
      <c r="F107" s="49">
        <f t="shared" si="2"/>
        <v>4933</v>
      </c>
      <c r="G107" s="49" t="str">
        <f t="shared" si="3"/>
        <v>1345</v>
      </c>
      <c r="H107" s="48" t="s">
        <v>609</v>
      </c>
      <c r="I107" s="55" t="s">
        <v>635</v>
      </c>
      <c r="J107" s="51" t="s">
        <v>546</v>
      </c>
      <c r="L107" s="78"/>
    </row>
    <row r="108" spans="1:12" x14ac:dyDescent="0.25">
      <c r="A108" s="29" t="s">
        <v>576</v>
      </c>
      <c r="B108" s="68" t="s">
        <v>641</v>
      </c>
      <c r="C108" s="51" t="s">
        <v>642</v>
      </c>
      <c r="D108" s="50">
        <v>1</v>
      </c>
      <c r="E108" s="50" t="s">
        <v>543</v>
      </c>
      <c r="F108" s="49">
        <f t="shared" ref="F108:F155" si="4">F107+D107</f>
        <v>4941</v>
      </c>
      <c r="G108" s="49" t="str">
        <f t="shared" ref="G108:G155" si="5">DEC2HEX(F108)</f>
        <v>134D</v>
      </c>
      <c r="H108" s="47" t="s">
        <v>544</v>
      </c>
      <c r="I108" s="55" t="s">
        <v>643</v>
      </c>
      <c r="J108" s="65" t="s">
        <v>581</v>
      </c>
      <c r="K108" s="79" t="s">
        <v>644</v>
      </c>
      <c r="L108" s="240" t="s">
        <v>645</v>
      </c>
    </row>
    <row r="109" spans="1:12" x14ac:dyDescent="0.25">
      <c r="A109" s="29"/>
      <c r="B109" s="68" t="s">
        <v>646</v>
      </c>
      <c r="C109" s="51" t="s">
        <v>647</v>
      </c>
      <c r="D109" s="50">
        <v>6</v>
      </c>
      <c r="E109" s="50" t="s">
        <v>543</v>
      </c>
      <c r="F109" s="49">
        <f>F108+D108</f>
        <v>4942</v>
      </c>
      <c r="G109" s="49" t="str">
        <f t="shared" si="5"/>
        <v>134E</v>
      </c>
      <c r="H109" s="48" t="s">
        <v>609</v>
      </c>
      <c r="I109" s="55" t="s">
        <v>648</v>
      </c>
      <c r="J109" s="65" t="s">
        <v>581</v>
      </c>
      <c r="K109" s="242"/>
      <c r="L109" s="240"/>
    </row>
    <row r="110" spans="1:12" ht="15" customHeight="1" x14ac:dyDescent="0.25">
      <c r="A110" s="128" t="s">
        <v>649</v>
      </c>
      <c r="B110" s="126" t="s">
        <v>650</v>
      </c>
      <c r="C110" s="51" t="s">
        <v>651</v>
      </c>
      <c r="D110" s="49">
        <v>4</v>
      </c>
      <c r="E110" s="49" t="s">
        <v>543</v>
      </c>
      <c r="F110" s="49">
        <f t="shared" si="4"/>
        <v>4948</v>
      </c>
      <c r="G110" s="49" t="str">
        <f t="shared" si="5"/>
        <v>1354</v>
      </c>
      <c r="H110" s="48" t="s">
        <v>609</v>
      </c>
      <c r="I110" s="55" t="s">
        <v>652</v>
      </c>
      <c r="J110" s="65" t="s">
        <v>581</v>
      </c>
      <c r="K110" s="242"/>
      <c r="L110" s="240"/>
    </row>
    <row r="111" spans="1:12" ht="15" customHeight="1" x14ac:dyDescent="0.25">
      <c r="A111" s="128"/>
      <c r="B111" s="126"/>
      <c r="C111" s="51" t="s">
        <v>653</v>
      </c>
      <c r="D111" s="49">
        <v>4</v>
      </c>
      <c r="E111" s="49" t="s">
        <v>543</v>
      </c>
      <c r="F111" s="49">
        <f t="shared" si="4"/>
        <v>4952</v>
      </c>
      <c r="G111" s="49" t="str">
        <f t="shared" si="5"/>
        <v>1358</v>
      </c>
      <c r="H111" s="48" t="s">
        <v>609</v>
      </c>
      <c r="I111" s="55" t="s">
        <v>652</v>
      </c>
      <c r="J111" s="65" t="s">
        <v>581</v>
      </c>
      <c r="K111" s="242"/>
      <c r="L111" s="240"/>
    </row>
    <row r="112" spans="1:12" ht="15" customHeight="1" x14ac:dyDescent="0.25">
      <c r="A112" s="128"/>
      <c r="B112" s="126"/>
      <c r="C112" s="51" t="s">
        <v>654</v>
      </c>
      <c r="D112" s="49">
        <v>4</v>
      </c>
      <c r="E112" s="49" t="s">
        <v>543</v>
      </c>
      <c r="F112" s="49">
        <f t="shared" si="4"/>
        <v>4956</v>
      </c>
      <c r="G112" s="49" t="str">
        <f t="shared" si="5"/>
        <v>135C</v>
      </c>
      <c r="H112" s="48" t="s">
        <v>609</v>
      </c>
      <c r="I112" s="55" t="s">
        <v>652</v>
      </c>
      <c r="J112" s="65" t="s">
        <v>581</v>
      </c>
      <c r="K112" s="242"/>
      <c r="L112" s="240"/>
    </row>
    <row r="113" spans="1:12" ht="15" customHeight="1" x14ac:dyDescent="0.25">
      <c r="A113" s="128"/>
      <c r="B113" s="126"/>
      <c r="C113" s="51" t="s">
        <v>655</v>
      </c>
      <c r="D113" s="49">
        <v>4</v>
      </c>
      <c r="E113" s="49" t="s">
        <v>543</v>
      </c>
      <c r="F113" s="49">
        <f t="shared" si="4"/>
        <v>4960</v>
      </c>
      <c r="G113" s="49" t="str">
        <f t="shared" si="5"/>
        <v>1360</v>
      </c>
      <c r="H113" s="48" t="s">
        <v>609</v>
      </c>
      <c r="I113" s="55" t="s">
        <v>652</v>
      </c>
      <c r="J113" s="65" t="s">
        <v>581</v>
      </c>
      <c r="K113" s="242"/>
      <c r="L113" s="240"/>
    </row>
    <row r="114" spans="1:12" ht="15.75" customHeight="1" x14ac:dyDescent="0.25">
      <c r="B114" s="73" t="s">
        <v>656</v>
      </c>
      <c r="C114" s="51" t="s">
        <v>657</v>
      </c>
      <c r="D114" s="49">
        <v>1</v>
      </c>
      <c r="E114" s="49" t="s">
        <v>543</v>
      </c>
      <c r="F114" s="49">
        <f t="shared" si="4"/>
        <v>4964</v>
      </c>
      <c r="G114" s="49" t="str">
        <f t="shared" si="5"/>
        <v>1364</v>
      </c>
      <c r="H114" s="48" t="s">
        <v>609</v>
      </c>
      <c r="I114" s="55" t="s">
        <v>658</v>
      </c>
      <c r="J114" s="51" t="s">
        <v>546</v>
      </c>
      <c r="L114" s="240"/>
    </row>
    <row r="115" spans="1:12" ht="15" customHeight="1" x14ac:dyDescent="0.25">
      <c r="B115" s="72" t="s">
        <v>659</v>
      </c>
      <c r="C115" s="63" t="s">
        <v>659</v>
      </c>
      <c r="D115" s="64">
        <v>1</v>
      </c>
      <c r="E115" s="64" t="s">
        <v>543</v>
      </c>
      <c r="F115" s="64">
        <f t="shared" si="4"/>
        <v>4965</v>
      </c>
      <c r="G115" s="64" t="str">
        <f t="shared" si="5"/>
        <v>1365</v>
      </c>
      <c r="H115" s="64" t="s">
        <v>660</v>
      </c>
      <c r="I115" s="63" t="s">
        <v>659</v>
      </c>
      <c r="J115" s="63" t="s">
        <v>546</v>
      </c>
      <c r="L115" s="240"/>
    </row>
    <row r="116" spans="1:12" ht="15" customHeight="1" x14ac:dyDescent="0.25">
      <c r="B116" s="72" t="s">
        <v>659</v>
      </c>
      <c r="C116" s="63" t="s">
        <v>659</v>
      </c>
      <c r="D116" s="64">
        <v>1</v>
      </c>
      <c r="E116" s="64" t="s">
        <v>543</v>
      </c>
      <c r="F116" s="64">
        <f t="shared" si="4"/>
        <v>4966</v>
      </c>
      <c r="G116" s="64" t="str">
        <f t="shared" si="5"/>
        <v>1366</v>
      </c>
      <c r="H116" s="64" t="s">
        <v>660</v>
      </c>
      <c r="I116" s="63" t="s">
        <v>659</v>
      </c>
      <c r="J116" s="63" t="s">
        <v>546</v>
      </c>
      <c r="L116" s="240"/>
    </row>
    <row r="117" spans="1:12" ht="15" customHeight="1" x14ac:dyDescent="0.25">
      <c r="B117" s="72" t="s">
        <v>659</v>
      </c>
      <c r="C117" s="63" t="s">
        <v>659</v>
      </c>
      <c r="D117" s="64">
        <v>4</v>
      </c>
      <c r="E117" s="64" t="s">
        <v>543</v>
      </c>
      <c r="F117" s="64">
        <f t="shared" si="4"/>
        <v>4967</v>
      </c>
      <c r="G117" s="64" t="str">
        <f t="shared" si="5"/>
        <v>1367</v>
      </c>
      <c r="H117" s="64" t="s">
        <v>660</v>
      </c>
      <c r="I117" s="63" t="s">
        <v>659</v>
      </c>
      <c r="J117" s="63" t="s">
        <v>546</v>
      </c>
      <c r="L117" s="240"/>
    </row>
    <row r="118" spans="1:12" ht="15" customHeight="1" x14ac:dyDescent="0.25">
      <c r="B118" s="125" t="s">
        <v>659</v>
      </c>
      <c r="C118" s="63" t="s">
        <v>659</v>
      </c>
      <c r="D118" s="64">
        <v>6</v>
      </c>
      <c r="E118" s="64" t="s">
        <v>543</v>
      </c>
      <c r="F118" s="64">
        <f t="shared" si="4"/>
        <v>4971</v>
      </c>
      <c r="G118" s="64" t="str">
        <f t="shared" si="5"/>
        <v>136B</v>
      </c>
      <c r="H118" s="64" t="s">
        <v>660</v>
      </c>
      <c r="I118" s="63" t="s">
        <v>659</v>
      </c>
      <c r="J118" s="63" t="s">
        <v>546</v>
      </c>
      <c r="L118" s="240"/>
    </row>
    <row r="119" spans="1:12" ht="15" customHeight="1" x14ac:dyDescent="0.25">
      <c r="B119" s="125"/>
      <c r="C119" s="63" t="s">
        <v>659</v>
      </c>
      <c r="D119" s="64">
        <v>6</v>
      </c>
      <c r="E119" s="64" t="s">
        <v>543</v>
      </c>
      <c r="F119" s="64">
        <f t="shared" si="4"/>
        <v>4977</v>
      </c>
      <c r="G119" s="64" t="str">
        <f t="shared" si="5"/>
        <v>1371</v>
      </c>
      <c r="H119" s="64" t="s">
        <v>660</v>
      </c>
      <c r="I119" s="63" t="s">
        <v>659</v>
      </c>
      <c r="J119" s="63" t="s">
        <v>546</v>
      </c>
      <c r="L119" s="240"/>
    </row>
    <row r="120" spans="1:12" ht="15.75" customHeight="1" x14ac:dyDescent="0.25">
      <c r="B120" s="72" t="s">
        <v>659</v>
      </c>
      <c r="C120" s="63" t="s">
        <v>659</v>
      </c>
      <c r="D120" s="64">
        <v>6</v>
      </c>
      <c r="E120" s="64" t="s">
        <v>543</v>
      </c>
      <c r="F120" s="64">
        <f t="shared" si="4"/>
        <v>4983</v>
      </c>
      <c r="G120" s="64" t="str">
        <f t="shared" si="5"/>
        <v>1377</v>
      </c>
      <c r="H120" s="64" t="s">
        <v>660</v>
      </c>
      <c r="I120" s="63" t="s">
        <v>659</v>
      </c>
      <c r="J120" s="63" t="s">
        <v>546</v>
      </c>
      <c r="L120" s="240"/>
    </row>
    <row r="121" spans="1:12" x14ac:dyDescent="0.25">
      <c r="B121" s="73" t="s">
        <v>661</v>
      </c>
      <c r="C121" s="51" t="s">
        <v>662</v>
      </c>
      <c r="D121" s="49">
        <v>4</v>
      </c>
      <c r="E121" s="49" t="s">
        <v>543</v>
      </c>
      <c r="F121" s="49">
        <f t="shared" si="4"/>
        <v>4989</v>
      </c>
      <c r="G121" s="49" t="str">
        <f t="shared" si="5"/>
        <v>137D</v>
      </c>
      <c r="H121" s="47" t="s">
        <v>544</v>
      </c>
      <c r="I121" s="56" t="s">
        <v>663</v>
      </c>
      <c r="J121" s="65" t="s">
        <v>581</v>
      </c>
      <c r="K121" s="79" t="s">
        <v>664</v>
      </c>
      <c r="L121" s="240"/>
    </row>
    <row r="122" spans="1:12" x14ac:dyDescent="0.25">
      <c r="B122" s="73" t="s">
        <v>665</v>
      </c>
      <c r="C122" s="55" t="s">
        <v>666</v>
      </c>
      <c r="D122" s="49">
        <v>1</v>
      </c>
      <c r="E122" s="49" t="s">
        <v>579</v>
      </c>
      <c r="F122" s="49">
        <f t="shared" si="4"/>
        <v>4993</v>
      </c>
      <c r="G122" s="49" t="str">
        <f t="shared" si="5"/>
        <v>1381</v>
      </c>
      <c r="H122" s="47" t="s">
        <v>544</v>
      </c>
      <c r="I122" s="53" t="s">
        <v>580</v>
      </c>
      <c r="J122" s="65" t="s">
        <v>581</v>
      </c>
      <c r="K122" s="79" t="s">
        <v>667</v>
      </c>
      <c r="L122" s="240"/>
    </row>
    <row r="123" spans="1:12" x14ac:dyDescent="0.25">
      <c r="B123" s="73" t="s">
        <v>668</v>
      </c>
      <c r="C123" s="55" t="s">
        <v>669</v>
      </c>
      <c r="D123" s="49">
        <v>4</v>
      </c>
      <c r="E123" s="49" t="s">
        <v>543</v>
      </c>
      <c r="F123" s="49">
        <f t="shared" si="4"/>
        <v>4994</v>
      </c>
      <c r="G123" s="49" t="str">
        <f t="shared" si="5"/>
        <v>1382</v>
      </c>
      <c r="H123" s="47" t="s">
        <v>544</v>
      </c>
      <c r="I123" s="56" t="s">
        <v>670</v>
      </c>
      <c r="J123" s="65" t="s">
        <v>581</v>
      </c>
      <c r="K123" s="79" t="s">
        <v>671</v>
      </c>
      <c r="L123" s="240"/>
    </row>
    <row r="124" spans="1:12" x14ac:dyDescent="0.25">
      <c r="B124" s="73" t="s">
        <v>672</v>
      </c>
      <c r="C124" s="55" t="s">
        <v>673</v>
      </c>
      <c r="D124" s="49">
        <v>1</v>
      </c>
      <c r="E124" s="49" t="s">
        <v>674</v>
      </c>
      <c r="F124" s="49">
        <f t="shared" si="4"/>
        <v>4998</v>
      </c>
      <c r="G124" s="49" t="str">
        <f t="shared" si="5"/>
        <v>1386</v>
      </c>
      <c r="H124" s="47" t="s">
        <v>544</v>
      </c>
      <c r="I124" s="53" t="s">
        <v>580</v>
      </c>
      <c r="J124" s="65" t="s">
        <v>581</v>
      </c>
      <c r="K124" s="79" t="s">
        <v>675</v>
      </c>
      <c r="L124" s="240"/>
    </row>
    <row r="125" spans="1:12" ht="15.75" customHeight="1" x14ac:dyDescent="0.25">
      <c r="B125" s="73" t="s">
        <v>676</v>
      </c>
      <c r="C125" s="55" t="s">
        <v>677</v>
      </c>
      <c r="D125" s="49">
        <v>4</v>
      </c>
      <c r="E125" s="49" t="s">
        <v>543</v>
      </c>
      <c r="F125" s="49">
        <f t="shared" si="4"/>
        <v>4999</v>
      </c>
      <c r="G125" s="49" t="str">
        <f t="shared" si="5"/>
        <v>1387</v>
      </c>
      <c r="H125" s="47" t="s">
        <v>544</v>
      </c>
      <c r="I125" s="55" t="s">
        <v>652</v>
      </c>
      <c r="J125" s="51" t="s">
        <v>546</v>
      </c>
      <c r="L125" s="240"/>
    </row>
    <row r="126" spans="1:12" x14ac:dyDescent="0.25">
      <c r="B126" s="73" t="s">
        <v>676</v>
      </c>
      <c r="C126" s="56" t="s">
        <v>678</v>
      </c>
      <c r="D126" s="49">
        <v>4</v>
      </c>
      <c r="E126" s="49" t="s">
        <v>543</v>
      </c>
      <c r="F126" s="49">
        <f t="shared" si="4"/>
        <v>5003</v>
      </c>
      <c r="G126" s="49" t="str">
        <f t="shared" si="5"/>
        <v>138B</v>
      </c>
      <c r="H126" s="47" t="s">
        <v>544</v>
      </c>
      <c r="I126" s="55" t="s">
        <v>652</v>
      </c>
      <c r="J126" s="65" t="s">
        <v>581</v>
      </c>
      <c r="K126" s="79" t="s">
        <v>679</v>
      </c>
      <c r="L126" s="240"/>
    </row>
    <row r="127" spans="1:12" x14ac:dyDescent="0.25">
      <c r="B127" s="73" t="s">
        <v>680</v>
      </c>
      <c r="C127" s="56" t="s">
        <v>680</v>
      </c>
      <c r="D127" s="49">
        <v>4</v>
      </c>
      <c r="E127" s="49" t="s">
        <v>543</v>
      </c>
      <c r="F127" s="49">
        <f t="shared" si="4"/>
        <v>5007</v>
      </c>
      <c r="G127" s="49" t="str">
        <f t="shared" si="5"/>
        <v>138F</v>
      </c>
      <c r="H127" s="47" t="s">
        <v>544</v>
      </c>
      <c r="I127" s="56" t="s">
        <v>681</v>
      </c>
      <c r="J127" s="65" t="s">
        <v>581</v>
      </c>
      <c r="K127" s="79" t="s">
        <v>682</v>
      </c>
      <c r="L127" s="240"/>
    </row>
    <row r="128" spans="1:12" x14ac:dyDescent="0.25">
      <c r="B128" s="73" t="s">
        <v>683</v>
      </c>
      <c r="C128" s="56" t="s">
        <v>683</v>
      </c>
      <c r="D128" s="49">
        <v>4</v>
      </c>
      <c r="E128" s="49" t="s">
        <v>543</v>
      </c>
      <c r="F128" s="49">
        <f t="shared" si="4"/>
        <v>5011</v>
      </c>
      <c r="G128" s="49" t="str">
        <f t="shared" si="5"/>
        <v>1393</v>
      </c>
      <c r="H128" s="47" t="s">
        <v>544</v>
      </c>
      <c r="I128" s="56" t="s">
        <v>681</v>
      </c>
      <c r="J128" s="65" t="s">
        <v>581</v>
      </c>
      <c r="K128" s="79" t="s">
        <v>684</v>
      </c>
      <c r="L128" s="240"/>
    </row>
    <row r="129" spans="1:12" x14ac:dyDescent="0.25">
      <c r="A129" s="69"/>
      <c r="B129" s="73" t="s">
        <v>676</v>
      </c>
      <c r="C129" s="56" t="s">
        <v>685</v>
      </c>
      <c r="D129" s="49">
        <v>2</v>
      </c>
      <c r="E129" s="49" t="s">
        <v>543</v>
      </c>
      <c r="F129" s="49">
        <f t="shared" si="4"/>
        <v>5015</v>
      </c>
      <c r="G129" s="49" t="str">
        <f t="shared" si="5"/>
        <v>1397</v>
      </c>
      <c r="H129" s="47" t="s">
        <v>544</v>
      </c>
      <c r="I129" s="56" t="s">
        <v>686</v>
      </c>
      <c r="J129" s="65" t="s">
        <v>581</v>
      </c>
      <c r="K129" s="79" t="s">
        <v>687</v>
      </c>
      <c r="L129" s="240"/>
    </row>
    <row r="130" spans="1:12" x14ac:dyDescent="0.25">
      <c r="A130" s="29" t="s">
        <v>688</v>
      </c>
      <c r="B130" s="73"/>
      <c r="C130" s="55" t="s">
        <v>689</v>
      </c>
      <c r="D130" s="49">
        <v>2</v>
      </c>
      <c r="E130" s="49" t="s">
        <v>543</v>
      </c>
      <c r="F130" s="49">
        <f t="shared" si="4"/>
        <v>5017</v>
      </c>
      <c r="G130" s="49" t="str">
        <f t="shared" si="5"/>
        <v>1399</v>
      </c>
      <c r="H130" s="47" t="s">
        <v>544</v>
      </c>
      <c r="I130" s="56" t="s">
        <v>690</v>
      </c>
      <c r="J130" s="65" t="s">
        <v>581</v>
      </c>
      <c r="K130" s="79" t="s">
        <v>691</v>
      </c>
      <c r="L130" s="240"/>
    </row>
    <row r="131" spans="1:12" x14ac:dyDescent="0.25">
      <c r="B131" s="73" t="s">
        <v>672</v>
      </c>
      <c r="C131" s="55" t="s">
        <v>692</v>
      </c>
      <c r="D131" s="49">
        <v>1</v>
      </c>
      <c r="E131" s="49" t="s">
        <v>674</v>
      </c>
      <c r="F131" s="49">
        <f t="shared" si="4"/>
        <v>5019</v>
      </c>
      <c r="G131" s="49" t="str">
        <f t="shared" si="5"/>
        <v>139B</v>
      </c>
      <c r="H131" s="47" t="s">
        <v>544</v>
      </c>
      <c r="I131" s="53" t="s">
        <v>580</v>
      </c>
      <c r="J131" s="65" t="s">
        <v>581</v>
      </c>
      <c r="K131" s="79" t="s">
        <v>693</v>
      </c>
      <c r="L131" s="240"/>
    </row>
    <row r="132" spans="1:12" ht="15.75" customHeight="1" x14ac:dyDescent="0.25">
      <c r="B132" s="73" t="s">
        <v>672</v>
      </c>
      <c r="C132" s="55" t="s">
        <v>694</v>
      </c>
      <c r="D132" s="49">
        <v>1</v>
      </c>
      <c r="E132" s="49" t="s">
        <v>674</v>
      </c>
      <c r="F132" s="49">
        <f t="shared" si="4"/>
        <v>5020</v>
      </c>
      <c r="G132" s="49" t="str">
        <f t="shared" si="5"/>
        <v>139C</v>
      </c>
      <c r="H132" s="47" t="s">
        <v>544</v>
      </c>
      <c r="I132" s="53" t="s">
        <v>695</v>
      </c>
      <c r="J132" s="51" t="s">
        <v>546</v>
      </c>
    </row>
    <row r="133" spans="1:12" ht="15.75" customHeight="1" x14ac:dyDescent="0.25">
      <c r="A133" s="70"/>
      <c r="B133" s="73" t="s">
        <v>672</v>
      </c>
      <c r="C133" s="56" t="s">
        <v>696</v>
      </c>
      <c r="D133" s="49">
        <v>30</v>
      </c>
      <c r="E133" s="49" t="s">
        <v>543</v>
      </c>
      <c r="F133" s="49">
        <f t="shared" si="4"/>
        <v>5021</v>
      </c>
      <c r="G133" s="49" t="str">
        <f t="shared" si="5"/>
        <v>139D</v>
      </c>
      <c r="H133" s="48" t="s">
        <v>609</v>
      </c>
      <c r="I133" s="56"/>
      <c r="J133" s="51" t="s">
        <v>546</v>
      </c>
    </row>
    <row r="134" spans="1:12" ht="15.75" customHeight="1" x14ac:dyDescent="0.25">
      <c r="A134" s="70"/>
      <c r="B134" s="73" t="s">
        <v>672</v>
      </c>
      <c r="C134" s="56" t="s">
        <v>697</v>
      </c>
      <c r="D134" s="49">
        <v>30</v>
      </c>
      <c r="E134" s="49" t="s">
        <v>543</v>
      </c>
      <c r="F134" s="49">
        <f t="shared" si="4"/>
        <v>5051</v>
      </c>
      <c r="G134" s="49" t="str">
        <f t="shared" si="5"/>
        <v>13BB</v>
      </c>
      <c r="H134" s="48" t="s">
        <v>609</v>
      </c>
      <c r="I134" s="56"/>
      <c r="J134" s="51" t="s">
        <v>546</v>
      </c>
    </row>
    <row r="135" spans="1:12" ht="15.75" customHeight="1" x14ac:dyDescent="0.25">
      <c r="A135" s="70"/>
      <c r="B135" s="73" t="s">
        <v>672</v>
      </c>
      <c r="C135" s="56" t="s">
        <v>698</v>
      </c>
      <c r="D135" s="49">
        <v>30</v>
      </c>
      <c r="E135" s="49" t="s">
        <v>543</v>
      </c>
      <c r="F135" s="49">
        <f t="shared" si="4"/>
        <v>5081</v>
      </c>
      <c r="G135" s="49" t="str">
        <f t="shared" si="5"/>
        <v>13D9</v>
      </c>
      <c r="H135" s="48" t="s">
        <v>609</v>
      </c>
      <c r="I135" s="56"/>
      <c r="J135" s="51" t="s">
        <v>546</v>
      </c>
    </row>
    <row r="136" spans="1:12" ht="15.75" customHeight="1" x14ac:dyDescent="0.25">
      <c r="A136" s="70"/>
      <c r="B136" s="73" t="s">
        <v>672</v>
      </c>
      <c r="C136" s="56" t="s">
        <v>699</v>
      </c>
      <c r="D136" s="49">
        <v>30</v>
      </c>
      <c r="E136" s="49" t="s">
        <v>543</v>
      </c>
      <c r="F136" s="49">
        <f t="shared" si="4"/>
        <v>5111</v>
      </c>
      <c r="G136" s="49" t="str">
        <f t="shared" si="5"/>
        <v>13F7</v>
      </c>
      <c r="H136" s="48" t="s">
        <v>609</v>
      </c>
      <c r="I136" s="56"/>
      <c r="J136" s="51" t="s">
        <v>546</v>
      </c>
    </row>
    <row r="137" spans="1:12" ht="15.75" customHeight="1" x14ac:dyDescent="0.25">
      <c r="A137" s="70"/>
      <c r="B137" s="72" t="s">
        <v>659</v>
      </c>
      <c r="C137" s="66" t="s">
        <v>659</v>
      </c>
      <c r="D137" s="64">
        <v>30</v>
      </c>
      <c r="E137" s="64" t="s">
        <v>543</v>
      </c>
      <c r="F137" s="64">
        <f t="shared" si="4"/>
        <v>5141</v>
      </c>
      <c r="G137" s="64" t="str">
        <f t="shared" si="5"/>
        <v>1415</v>
      </c>
      <c r="H137" s="64" t="s">
        <v>660</v>
      </c>
      <c r="I137" s="66"/>
      <c r="J137" s="63" t="s">
        <v>546</v>
      </c>
    </row>
    <row r="138" spans="1:12" ht="45" x14ac:dyDescent="0.25">
      <c r="A138" s="129" t="s">
        <v>700</v>
      </c>
      <c r="B138" s="68" t="s">
        <v>701</v>
      </c>
      <c r="C138" s="51" t="s">
        <v>702</v>
      </c>
      <c r="D138" s="49">
        <v>1</v>
      </c>
      <c r="E138" s="49" t="s">
        <v>543</v>
      </c>
      <c r="F138" s="49">
        <f t="shared" si="4"/>
        <v>5171</v>
      </c>
      <c r="G138" s="49" t="str">
        <f t="shared" si="5"/>
        <v>1433</v>
      </c>
      <c r="H138" s="47" t="s">
        <v>544</v>
      </c>
      <c r="I138" s="57" t="s">
        <v>703</v>
      </c>
      <c r="J138" s="65" t="s">
        <v>581</v>
      </c>
      <c r="K138" s="144" t="s">
        <v>704</v>
      </c>
    </row>
    <row r="139" spans="1:12" x14ac:dyDescent="0.25">
      <c r="A139" s="129"/>
      <c r="B139" s="68" t="s">
        <v>705</v>
      </c>
      <c r="C139" s="51" t="s">
        <v>706</v>
      </c>
      <c r="D139" s="49">
        <v>2</v>
      </c>
      <c r="E139" s="49" t="s">
        <v>543</v>
      </c>
      <c r="F139" s="49">
        <f t="shared" si="4"/>
        <v>5172</v>
      </c>
      <c r="G139" s="49" t="str">
        <f t="shared" si="5"/>
        <v>1434</v>
      </c>
      <c r="H139" s="47" t="s">
        <v>544</v>
      </c>
      <c r="I139" s="56" t="s">
        <v>690</v>
      </c>
      <c r="J139" s="65" t="s">
        <v>581</v>
      </c>
      <c r="K139" s="144"/>
    </row>
    <row r="140" spans="1:12" x14ac:dyDescent="0.25">
      <c r="A140" s="129"/>
      <c r="B140" s="68" t="s">
        <v>705</v>
      </c>
      <c r="C140" s="51" t="s">
        <v>707</v>
      </c>
      <c r="D140" s="49">
        <v>4</v>
      </c>
      <c r="E140" s="49" t="s">
        <v>543</v>
      </c>
      <c r="F140" s="49">
        <f t="shared" si="4"/>
        <v>5174</v>
      </c>
      <c r="G140" s="49" t="str">
        <f t="shared" si="5"/>
        <v>1436</v>
      </c>
      <c r="H140" s="47" t="s">
        <v>544</v>
      </c>
      <c r="I140" s="55" t="s">
        <v>652</v>
      </c>
      <c r="J140" s="65" t="s">
        <v>581</v>
      </c>
      <c r="K140" s="144"/>
    </row>
    <row r="141" spans="1:12" ht="15" customHeight="1" x14ac:dyDescent="0.25">
      <c r="A141" s="129"/>
      <c r="B141" s="126" t="s">
        <v>708</v>
      </c>
      <c r="C141" s="51" t="s">
        <v>709</v>
      </c>
      <c r="D141" s="49">
        <v>6</v>
      </c>
      <c r="E141" s="49" t="s">
        <v>543</v>
      </c>
      <c r="F141" s="49">
        <f t="shared" si="4"/>
        <v>5178</v>
      </c>
      <c r="G141" s="49" t="str">
        <f t="shared" si="5"/>
        <v>143A</v>
      </c>
      <c r="H141" s="47" t="s">
        <v>544</v>
      </c>
      <c r="I141" s="56" t="s">
        <v>610</v>
      </c>
      <c r="J141" s="65" t="s">
        <v>581</v>
      </c>
      <c r="K141" s="144"/>
    </row>
    <row r="142" spans="1:12" ht="15" customHeight="1" x14ac:dyDescent="0.25">
      <c r="A142" s="129"/>
      <c r="B142" s="126"/>
      <c r="C142" s="51" t="s">
        <v>710</v>
      </c>
      <c r="D142" s="49">
        <v>6</v>
      </c>
      <c r="E142" s="49" t="s">
        <v>543</v>
      </c>
      <c r="F142" s="49">
        <f t="shared" si="4"/>
        <v>5184</v>
      </c>
      <c r="G142" s="49" t="str">
        <f t="shared" si="5"/>
        <v>1440</v>
      </c>
      <c r="H142" s="47" t="s">
        <v>544</v>
      </c>
      <c r="I142" s="56" t="s">
        <v>610</v>
      </c>
      <c r="J142" s="65" t="s">
        <v>581</v>
      </c>
      <c r="K142" s="144"/>
    </row>
    <row r="143" spans="1:12" x14ac:dyDescent="0.25">
      <c r="A143" s="129"/>
      <c r="B143" s="68" t="s">
        <v>711</v>
      </c>
      <c r="C143" s="51" t="s">
        <v>712</v>
      </c>
      <c r="D143" s="49">
        <v>6</v>
      </c>
      <c r="E143" s="49" t="s">
        <v>543</v>
      </c>
      <c r="F143" s="49">
        <f t="shared" si="4"/>
        <v>5190</v>
      </c>
      <c r="G143" s="49" t="str">
        <f t="shared" si="5"/>
        <v>1446</v>
      </c>
      <c r="H143" s="47" t="s">
        <v>544</v>
      </c>
      <c r="I143" s="56" t="s">
        <v>610</v>
      </c>
      <c r="J143" s="65" t="s">
        <v>581</v>
      </c>
      <c r="K143" s="144"/>
    </row>
    <row r="144" spans="1:12" ht="15" customHeight="1" x14ac:dyDescent="0.25">
      <c r="A144" s="122" t="s">
        <v>713</v>
      </c>
      <c r="B144" s="68" t="s">
        <v>714</v>
      </c>
      <c r="C144" s="51" t="s">
        <v>715</v>
      </c>
      <c r="D144" s="49">
        <v>2</v>
      </c>
      <c r="E144" s="49" t="s">
        <v>543</v>
      </c>
      <c r="F144" s="49">
        <f t="shared" si="4"/>
        <v>5196</v>
      </c>
      <c r="G144" s="49" t="str">
        <f t="shared" si="5"/>
        <v>144C</v>
      </c>
      <c r="H144" s="47" t="s">
        <v>544</v>
      </c>
      <c r="I144" s="56" t="s">
        <v>716</v>
      </c>
      <c r="J144" s="65" t="s">
        <v>581</v>
      </c>
      <c r="K144" s="144" t="s">
        <v>717</v>
      </c>
      <c r="L144" s="144" t="s">
        <v>718</v>
      </c>
    </row>
    <row r="145" spans="1:12" ht="15" customHeight="1" x14ac:dyDescent="0.25">
      <c r="A145" s="123"/>
      <c r="B145" s="68"/>
      <c r="C145" s="51" t="s">
        <v>719</v>
      </c>
      <c r="D145" s="49">
        <v>4</v>
      </c>
      <c r="E145" s="49" t="s">
        <v>543</v>
      </c>
      <c r="F145" s="49">
        <f t="shared" si="4"/>
        <v>5198</v>
      </c>
      <c r="G145" s="49" t="str">
        <f t="shared" si="5"/>
        <v>144E</v>
      </c>
      <c r="H145" s="47" t="s">
        <v>544</v>
      </c>
      <c r="I145" s="56" t="s">
        <v>720</v>
      </c>
      <c r="J145" s="65" t="s">
        <v>581</v>
      </c>
      <c r="K145" s="144"/>
      <c r="L145" s="144"/>
    </row>
    <row r="146" spans="1:12" ht="15" customHeight="1" x14ac:dyDescent="0.25">
      <c r="A146" s="123"/>
      <c r="B146" s="68" t="s">
        <v>721</v>
      </c>
      <c r="C146" s="51" t="s">
        <v>715</v>
      </c>
      <c r="D146" s="49">
        <v>2</v>
      </c>
      <c r="E146" s="49" t="s">
        <v>543</v>
      </c>
      <c r="F146" s="49">
        <f t="shared" si="4"/>
        <v>5202</v>
      </c>
      <c r="G146" s="49" t="str">
        <f t="shared" si="5"/>
        <v>1452</v>
      </c>
      <c r="H146" s="47" t="s">
        <v>544</v>
      </c>
      <c r="I146" s="56" t="s">
        <v>716</v>
      </c>
      <c r="J146" s="65" t="s">
        <v>581</v>
      </c>
      <c r="K146" s="144" t="s">
        <v>722</v>
      </c>
      <c r="L146" s="144"/>
    </row>
    <row r="147" spans="1:12" ht="15" customHeight="1" x14ac:dyDescent="0.25">
      <c r="A147" s="123"/>
      <c r="B147" s="68"/>
      <c r="C147" s="51" t="s">
        <v>723</v>
      </c>
      <c r="D147" s="49">
        <v>4</v>
      </c>
      <c r="E147" s="49" t="s">
        <v>543</v>
      </c>
      <c r="F147" s="49">
        <f t="shared" si="4"/>
        <v>5204</v>
      </c>
      <c r="G147" s="49" t="str">
        <f t="shared" si="5"/>
        <v>1454</v>
      </c>
      <c r="H147" s="47" t="s">
        <v>544</v>
      </c>
      <c r="I147" s="56" t="s">
        <v>720</v>
      </c>
      <c r="J147" s="65" t="s">
        <v>581</v>
      </c>
      <c r="K147" s="144"/>
      <c r="L147" s="144"/>
    </row>
    <row r="148" spans="1:12" ht="15" customHeight="1" x14ac:dyDescent="0.25">
      <c r="A148" s="123"/>
      <c r="B148" s="68" t="s">
        <v>724</v>
      </c>
      <c r="C148" s="51" t="s">
        <v>715</v>
      </c>
      <c r="D148" s="49">
        <v>2</v>
      </c>
      <c r="E148" s="49" t="s">
        <v>543</v>
      </c>
      <c r="F148" s="49">
        <f t="shared" si="4"/>
        <v>5208</v>
      </c>
      <c r="G148" s="49" t="str">
        <f t="shared" si="5"/>
        <v>1458</v>
      </c>
      <c r="H148" s="47" t="s">
        <v>544</v>
      </c>
      <c r="I148" s="56" t="s">
        <v>716</v>
      </c>
      <c r="J148" s="65" t="s">
        <v>581</v>
      </c>
      <c r="K148" s="144" t="s">
        <v>725</v>
      </c>
      <c r="L148" s="144"/>
    </row>
    <row r="149" spans="1:12" ht="15" customHeight="1" x14ac:dyDescent="0.25">
      <c r="A149" s="123"/>
      <c r="B149" s="68"/>
      <c r="C149" s="51" t="s">
        <v>719</v>
      </c>
      <c r="D149" s="49">
        <v>4</v>
      </c>
      <c r="E149" s="49" t="s">
        <v>543</v>
      </c>
      <c r="F149" s="49">
        <f t="shared" si="4"/>
        <v>5210</v>
      </c>
      <c r="G149" s="49" t="str">
        <f t="shared" si="5"/>
        <v>145A</v>
      </c>
      <c r="H149" s="47" t="s">
        <v>544</v>
      </c>
      <c r="I149" s="56" t="s">
        <v>720</v>
      </c>
      <c r="J149" s="65" t="s">
        <v>581</v>
      </c>
      <c r="K149" s="144"/>
      <c r="L149" s="144"/>
    </row>
    <row r="150" spans="1:12" ht="15" customHeight="1" x14ac:dyDescent="0.25">
      <c r="A150" s="123"/>
      <c r="B150" s="68" t="s">
        <v>726</v>
      </c>
      <c r="C150" s="51" t="s">
        <v>715</v>
      </c>
      <c r="D150" s="49">
        <v>2</v>
      </c>
      <c r="E150" s="49" t="s">
        <v>543</v>
      </c>
      <c r="F150" s="49">
        <f t="shared" si="4"/>
        <v>5214</v>
      </c>
      <c r="G150" s="49" t="str">
        <f t="shared" si="5"/>
        <v>145E</v>
      </c>
      <c r="H150" s="47" t="s">
        <v>544</v>
      </c>
      <c r="I150" s="56" t="s">
        <v>716</v>
      </c>
      <c r="J150" s="65" t="s">
        <v>581</v>
      </c>
      <c r="K150" s="144" t="s">
        <v>727</v>
      </c>
      <c r="L150" s="144"/>
    </row>
    <row r="151" spans="1:12" ht="15" customHeight="1" x14ac:dyDescent="0.25">
      <c r="A151" s="123"/>
      <c r="B151" s="68"/>
      <c r="C151" s="51" t="s">
        <v>719</v>
      </c>
      <c r="D151" s="49">
        <v>4</v>
      </c>
      <c r="E151" s="49" t="s">
        <v>543</v>
      </c>
      <c r="F151" s="49">
        <f t="shared" si="4"/>
        <v>5216</v>
      </c>
      <c r="G151" s="49" t="str">
        <f t="shared" si="5"/>
        <v>1460</v>
      </c>
      <c r="H151" s="47" t="s">
        <v>544</v>
      </c>
      <c r="I151" s="56" t="s">
        <v>720</v>
      </c>
      <c r="J151" s="65" t="s">
        <v>581</v>
      </c>
      <c r="K151" s="144"/>
      <c r="L151" s="144"/>
    </row>
    <row r="152" spans="1:12" ht="15" customHeight="1" x14ac:dyDescent="0.25">
      <c r="A152" s="123"/>
      <c r="B152" s="68" t="s">
        <v>728</v>
      </c>
      <c r="C152" s="51" t="s">
        <v>729</v>
      </c>
      <c r="D152" s="49">
        <v>2</v>
      </c>
      <c r="E152" s="49" t="s">
        <v>543</v>
      </c>
      <c r="F152" s="49">
        <f t="shared" si="4"/>
        <v>5220</v>
      </c>
      <c r="G152" s="49" t="str">
        <f t="shared" si="5"/>
        <v>1464</v>
      </c>
      <c r="H152" s="47" t="s">
        <v>544</v>
      </c>
      <c r="I152" s="56" t="s">
        <v>716</v>
      </c>
      <c r="J152" s="65" t="s">
        <v>581</v>
      </c>
      <c r="K152" s="144" t="s">
        <v>730</v>
      </c>
      <c r="L152" s="144"/>
    </row>
    <row r="153" spans="1:12" ht="15" customHeight="1" x14ac:dyDescent="0.25">
      <c r="A153" s="123"/>
      <c r="B153" s="68"/>
      <c r="C153" s="51" t="s">
        <v>719</v>
      </c>
      <c r="D153" s="49">
        <v>4</v>
      </c>
      <c r="E153" s="49" t="s">
        <v>543</v>
      </c>
      <c r="F153" s="49">
        <f t="shared" si="4"/>
        <v>5222</v>
      </c>
      <c r="G153" s="49" t="str">
        <f t="shared" si="5"/>
        <v>1466</v>
      </c>
      <c r="H153" s="47" t="s">
        <v>544</v>
      </c>
      <c r="I153" s="56" t="s">
        <v>720</v>
      </c>
      <c r="J153" s="65" t="s">
        <v>581</v>
      </c>
      <c r="K153" s="144"/>
      <c r="L153" s="144"/>
    </row>
    <row r="154" spans="1:12" ht="15" customHeight="1" x14ac:dyDescent="0.25">
      <c r="A154" s="123"/>
      <c r="B154" s="68" t="s">
        <v>731</v>
      </c>
      <c r="C154" s="51" t="s">
        <v>729</v>
      </c>
      <c r="D154" s="49">
        <v>2</v>
      </c>
      <c r="E154" s="49" t="s">
        <v>543</v>
      </c>
      <c r="F154" s="49">
        <f t="shared" si="4"/>
        <v>5226</v>
      </c>
      <c r="G154" s="49" t="str">
        <f t="shared" si="5"/>
        <v>146A</v>
      </c>
      <c r="H154" s="47" t="s">
        <v>544</v>
      </c>
      <c r="I154" s="56" t="s">
        <v>716</v>
      </c>
      <c r="J154" s="65" t="s">
        <v>581</v>
      </c>
      <c r="K154" s="144" t="s">
        <v>732</v>
      </c>
      <c r="L154" s="144"/>
    </row>
    <row r="155" spans="1:12" ht="15" customHeight="1" x14ac:dyDescent="0.25">
      <c r="A155" s="124"/>
      <c r="B155" s="68"/>
      <c r="C155" s="51" t="s">
        <v>719</v>
      </c>
      <c r="D155" s="49">
        <v>4</v>
      </c>
      <c r="E155" s="49" t="s">
        <v>543</v>
      </c>
      <c r="F155" s="49">
        <f t="shared" si="4"/>
        <v>5228</v>
      </c>
      <c r="G155" s="49" t="str">
        <f t="shared" si="5"/>
        <v>146C</v>
      </c>
      <c r="H155" s="47" t="s">
        <v>544</v>
      </c>
      <c r="I155" s="56" t="s">
        <v>720</v>
      </c>
      <c r="J155" s="65" t="s">
        <v>581</v>
      </c>
      <c r="K155" s="144"/>
      <c r="L155" s="144"/>
    </row>
    <row r="156" spans="1:12" ht="15.75" customHeight="1" x14ac:dyDescent="0.25"/>
    <row r="157" spans="1:12" ht="15.75" customHeight="1" x14ac:dyDescent="0.25"/>
    <row r="158" spans="1:12" ht="15.75" customHeight="1" x14ac:dyDescent="0.25"/>
    <row r="159" spans="1:12" ht="15.75" customHeight="1" x14ac:dyDescent="0.25"/>
    <row r="160" spans="1: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sheetData>
  <autoFilter ref="J3:J155" xr:uid="{834A5E55-BB49-4DBB-8F20-548BFA30B092}"/>
  <mergeCells count="11">
    <mergeCell ref="L108:L131"/>
    <mergeCell ref="A1:J2"/>
    <mergeCell ref="K138:K143"/>
    <mergeCell ref="K109:K113"/>
    <mergeCell ref="K154:K155"/>
    <mergeCell ref="L144:L155"/>
    <mergeCell ref="K144:K145"/>
    <mergeCell ref="K146:K147"/>
    <mergeCell ref="K148:K149"/>
    <mergeCell ref="K150:K151"/>
    <mergeCell ref="K152:K153"/>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BC6F9-69CA-42DE-AF27-5F772B8D10A7}">
  <dimension ref="A1:K42"/>
  <sheetViews>
    <sheetView topLeftCell="A13" workbookViewId="0">
      <selection activeCell="I46" sqref="I46"/>
    </sheetView>
  </sheetViews>
  <sheetFormatPr defaultRowHeight="15" x14ac:dyDescent="0.25"/>
  <cols>
    <col min="1" max="1" width="15" bestFit="1" customWidth="1"/>
    <col min="2" max="2" width="58.140625" bestFit="1" customWidth="1"/>
    <col min="3" max="3" width="17.42578125" bestFit="1" customWidth="1"/>
    <col min="4" max="4" width="11.42578125" bestFit="1" customWidth="1"/>
    <col min="5" max="5" width="7.85546875" bestFit="1" customWidth="1"/>
    <col min="6" max="6" width="11.28515625" bestFit="1" customWidth="1"/>
    <col min="7" max="7" width="11.5703125" bestFit="1" customWidth="1"/>
    <col min="8" max="8" width="28.28515625" style="2" customWidth="1"/>
    <col min="9" max="9" width="27.42578125" bestFit="1" customWidth="1"/>
    <col min="10" max="10" width="102.140625" customWidth="1"/>
    <col min="11" max="11" width="12.85546875" bestFit="1" customWidth="1"/>
  </cols>
  <sheetData>
    <row r="1" spans="1:11" ht="15" customHeight="1" x14ac:dyDescent="0.25">
      <c r="A1" s="243" t="s">
        <v>733</v>
      </c>
      <c r="B1" s="243"/>
      <c r="C1" s="244"/>
      <c r="D1" s="243"/>
      <c r="E1" s="243"/>
      <c r="F1" s="243"/>
      <c r="G1" s="243"/>
      <c r="H1" s="243"/>
      <c r="I1" s="243"/>
      <c r="J1" s="243"/>
      <c r="K1" s="243"/>
    </row>
    <row r="2" spans="1:11" ht="15" customHeight="1" x14ac:dyDescent="0.25">
      <c r="A2" s="243"/>
      <c r="B2" s="243"/>
      <c r="C2" s="243"/>
      <c r="D2" s="243"/>
      <c r="E2" s="243"/>
      <c r="F2" s="243"/>
      <c r="G2" s="243"/>
      <c r="H2" s="243"/>
      <c r="I2" s="243"/>
      <c r="J2" s="243"/>
      <c r="K2" s="243"/>
    </row>
    <row r="3" spans="1:11" ht="48" thickBot="1" x14ac:dyDescent="0.3">
      <c r="A3" s="23"/>
      <c r="B3" s="23" t="s">
        <v>532</v>
      </c>
      <c r="C3" s="23" t="s">
        <v>734</v>
      </c>
      <c r="D3" s="23" t="s">
        <v>533</v>
      </c>
      <c r="E3" s="23" t="s">
        <v>534</v>
      </c>
      <c r="F3" s="23" t="s">
        <v>535</v>
      </c>
      <c r="G3" s="23" t="s">
        <v>536</v>
      </c>
      <c r="H3" s="58" t="s">
        <v>537</v>
      </c>
      <c r="I3" s="23" t="s">
        <v>735</v>
      </c>
      <c r="J3" s="23" t="s">
        <v>538</v>
      </c>
      <c r="K3" s="23" t="s">
        <v>468</v>
      </c>
    </row>
    <row r="4" spans="1:11" ht="15" customHeight="1" thickBot="1" x14ac:dyDescent="0.3">
      <c r="A4" s="245" t="s">
        <v>736</v>
      </c>
      <c r="B4" s="24" t="s">
        <v>737</v>
      </c>
      <c r="C4" s="24" t="s">
        <v>738</v>
      </c>
      <c r="D4" s="25">
        <v>5</v>
      </c>
      <c r="E4" s="24" t="s">
        <v>739</v>
      </c>
      <c r="F4" s="25">
        <v>19202</v>
      </c>
      <c r="G4" s="25" t="str">
        <f t="shared" ref="G4:G7" si="0">DEC2HEX(F4)</f>
        <v>4B02</v>
      </c>
      <c r="H4" s="47" t="s">
        <v>544</v>
      </c>
      <c r="I4" s="26" t="s">
        <v>740</v>
      </c>
      <c r="J4" s="27" t="s">
        <v>741</v>
      </c>
      <c r="K4" s="247">
        <v>45682</v>
      </c>
    </row>
    <row r="5" spans="1:11" ht="15" customHeight="1" x14ac:dyDescent="0.25">
      <c r="A5" s="246"/>
      <c r="B5" s="29" t="s">
        <v>742</v>
      </c>
      <c r="C5" s="29" t="s">
        <v>743</v>
      </c>
      <c r="D5" s="30">
        <v>1</v>
      </c>
      <c r="E5" s="24" t="s">
        <v>739</v>
      </c>
      <c r="F5" s="30">
        <f>F4+D4</f>
        <v>19207</v>
      </c>
      <c r="G5" s="30" t="str">
        <f t="shared" si="0"/>
        <v>4B07</v>
      </c>
      <c r="H5" s="47" t="s">
        <v>544</v>
      </c>
      <c r="I5" s="31" t="s">
        <v>744</v>
      </c>
      <c r="J5" s="32" t="s">
        <v>745</v>
      </c>
      <c r="K5" s="248"/>
    </row>
    <row r="6" spans="1:11" ht="15" customHeight="1" x14ac:dyDescent="0.25">
      <c r="A6" s="246"/>
      <c r="B6" s="29" t="s">
        <v>595</v>
      </c>
      <c r="C6" s="29" t="s">
        <v>746</v>
      </c>
      <c r="D6" s="30">
        <v>1</v>
      </c>
      <c r="E6" s="29" t="s">
        <v>739</v>
      </c>
      <c r="F6" s="30">
        <f t="shared" ref="F6:F42" si="1">F5+D5</f>
        <v>19208</v>
      </c>
      <c r="G6" s="30" t="str">
        <f t="shared" si="0"/>
        <v>4B08</v>
      </c>
      <c r="H6" s="47" t="s">
        <v>544</v>
      </c>
      <c r="I6" s="31" t="s">
        <v>747</v>
      </c>
      <c r="J6" s="32" t="s">
        <v>748</v>
      </c>
      <c r="K6" s="249"/>
    </row>
    <row r="7" spans="1:11" ht="15" customHeight="1" x14ac:dyDescent="0.25">
      <c r="A7" s="246"/>
      <c r="B7" s="29" t="s">
        <v>749</v>
      </c>
      <c r="C7" s="29"/>
      <c r="D7" s="30">
        <v>1</v>
      </c>
      <c r="E7" s="29" t="s">
        <v>739</v>
      </c>
      <c r="F7" s="30">
        <f t="shared" si="1"/>
        <v>19209</v>
      </c>
      <c r="G7" s="30" t="str">
        <f t="shared" si="0"/>
        <v>4B09</v>
      </c>
      <c r="H7" s="47" t="s">
        <v>544</v>
      </c>
      <c r="I7" s="31" t="s">
        <v>750</v>
      </c>
      <c r="J7" s="32" t="s">
        <v>751</v>
      </c>
      <c r="K7" s="249"/>
    </row>
    <row r="8" spans="1:11" ht="15" customHeight="1" x14ac:dyDescent="0.25">
      <c r="A8" s="246"/>
      <c r="B8" s="29" t="s">
        <v>752</v>
      </c>
      <c r="C8" s="29"/>
      <c r="D8" s="30">
        <v>10</v>
      </c>
      <c r="E8" s="29" t="s">
        <v>674</v>
      </c>
      <c r="F8" s="30">
        <f t="shared" si="1"/>
        <v>19210</v>
      </c>
      <c r="G8" s="30" t="str">
        <f>DEC2HEX(F8)</f>
        <v>4B0A</v>
      </c>
      <c r="H8" s="47" t="s">
        <v>544</v>
      </c>
      <c r="I8" s="33"/>
      <c r="J8" s="32" t="s">
        <v>753</v>
      </c>
      <c r="K8" s="249"/>
    </row>
    <row r="9" spans="1:11" ht="15" customHeight="1" x14ac:dyDescent="0.25">
      <c r="A9" s="246"/>
      <c r="B9" s="29" t="s">
        <v>754</v>
      </c>
      <c r="C9" s="29"/>
      <c r="D9" s="30">
        <v>1</v>
      </c>
      <c r="E9" s="29" t="s">
        <v>739</v>
      </c>
      <c r="F9" s="30">
        <f t="shared" si="1"/>
        <v>19220</v>
      </c>
      <c r="G9" s="30" t="str">
        <f t="shared" ref="G9:G42" si="2">DEC2HEX(F9)</f>
        <v>4B14</v>
      </c>
      <c r="H9" s="47" t="s">
        <v>544</v>
      </c>
      <c r="I9" s="31" t="s">
        <v>755</v>
      </c>
      <c r="J9" s="32"/>
      <c r="K9" s="249"/>
    </row>
    <row r="10" spans="1:11" ht="15" customHeight="1" x14ac:dyDescent="0.25">
      <c r="A10" s="246"/>
      <c r="B10" s="29" t="s">
        <v>756</v>
      </c>
      <c r="C10" s="29" t="s">
        <v>757</v>
      </c>
      <c r="D10" s="30">
        <v>4</v>
      </c>
      <c r="E10" s="29" t="s">
        <v>604</v>
      </c>
      <c r="F10" s="30">
        <f t="shared" si="1"/>
        <v>19221</v>
      </c>
      <c r="G10" s="30" t="str">
        <f t="shared" si="2"/>
        <v>4B15</v>
      </c>
      <c r="H10" s="47" t="s">
        <v>544</v>
      </c>
      <c r="I10" s="34">
        <v>25.123000000000001</v>
      </c>
      <c r="J10" s="35"/>
      <c r="K10" s="249"/>
    </row>
    <row r="11" spans="1:11" ht="15" customHeight="1" x14ac:dyDescent="0.25">
      <c r="A11" s="246"/>
      <c r="B11" s="29" t="s">
        <v>758</v>
      </c>
      <c r="C11" s="29" t="s">
        <v>757</v>
      </c>
      <c r="D11" s="30">
        <v>4</v>
      </c>
      <c r="E11" s="29" t="s">
        <v>604</v>
      </c>
      <c r="F11" s="30">
        <f t="shared" si="1"/>
        <v>19225</v>
      </c>
      <c r="G11" s="30" t="str">
        <f t="shared" si="2"/>
        <v>4B19</v>
      </c>
      <c r="H11" s="47" t="s">
        <v>544</v>
      </c>
      <c r="I11" s="34">
        <v>25.123000000000001</v>
      </c>
      <c r="J11" s="35"/>
      <c r="K11" s="249"/>
    </row>
    <row r="12" spans="1:11" ht="15" customHeight="1" x14ac:dyDescent="0.25">
      <c r="A12" s="246"/>
      <c r="B12" s="29" t="s">
        <v>759</v>
      </c>
      <c r="C12" s="29" t="s">
        <v>757</v>
      </c>
      <c r="D12" s="30">
        <v>4</v>
      </c>
      <c r="E12" s="29" t="s">
        <v>604</v>
      </c>
      <c r="F12" s="30">
        <f t="shared" si="1"/>
        <v>19229</v>
      </c>
      <c r="G12" s="30" t="str">
        <f t="shared" si="2"/>
        <v>4B1D</v>
      </c>
      <c r="H12" s="47" t="s">
        <v>544</v>
      </c>
      <c r="I12" s="34">
        <v>25.123000000000001</v>
      </c>
      <c r="J12" s="35"/>
      <c r="K12" s="249"/>
    </row>
    <row r="13" spans="1:11" ht="15" customHeight="1" x14ac:dyDescent="0.25">
      <c r="A13" s="246"/>
      <c r="B13" s="29" t="s">
        <v>760</v>
      </c>
      <c r="C13" s="29" t="s">
        <v>757</v>
      </c>
      <c r="D13" s="30">
        <v>4</v>
      </c>
      <c r="E13" s="29" t="s">
        <v>604</v>
      </c>
      <c r="F13" s="30">
        <f t="shared" si="1"/>
        <v>19233</v>
      </c>
      <c r="G13" s="30" t="str">
        <f t="shared" si="2"/>
        <v>4B21</v>
      </c>
      <c r="H13" s="47" t="s">
        <v>544</v>
      </c>
      <c r="I13" s="34">
        <v>25.123000000000001</v>
      </c>
      <c r="J13" s="35"/>
      <c r="K13" s="249"/>
    </row>
    <row r="14" spans="1:11" ht="15" customHeight="1" x14ac:dyDescent="0.25">
      <c r="A14" s="246"/>
      <c r="B14" s="29" t="s">
        <v>761</v>
      </c>
      <c r="C14" s="29" t="s">
        <v>757</v>
      </c>
      <c r="D14" s="30">
        <v>4</v>
      </c>
      <c r="E14" s="29" t="s">
        <v>604</v>
      </c>
      <c r="F14" s="30">
        <f t="shared" si="1"/>
        <v>19237</v>
      </c>
      <c r="G14" s="30" t="str">
        <f t="shared" si="2"/>
        <v>4B25</v>
      </c>
      <c r="H14" s="47" t="s">
        <v>544</v>
      </c>
      <c r="I14" s="34">
        <v>25.123000000000001</v>
      </c>
      <c r="J14" s="35"/>
      <c r="K14" s="249"/>
    </row>
    <row r="15" spans="1:11" ht="15" customHeight="1" x14ac:dyDescent="0.25">
      <c r="A15" s="246"/>
      <c r="B15" s="29" t="s">
        <v>762</v>
      </c>
      <c r="C15" s="29" t="s">
        <v>757</v>
      </c>
      <c r="D15" s="30">
        <v>4</v>
      </c>
      <c r="E15" s="29" t="s">
        <v>604</v>
      </c>
      <c r="F15" s="30">
        <f t="shared" si="1"/>
        <v>19241</v>
      </c>
      <c r="G15" s="30" t="str">
        <f t="shared" si="2"/>
        <v>4B29</v>
      </c>
      <c r="H15" s="47" t="s">
        <v>544</v>
      </c>
      <c r="I15" s="34">
        <v>25.123000000000001</v>
      </c>
      <c r="J15" s="35"/>
      <c r="K15" s="249"/>
    </row>
    <row r="16" spans="1:11" ht="15" customHeight="1" x14ac:dyDescent="0.25">
      <c r="A16" s="246"/>
      <c r="B16" s="29" t="s">
        <v>763</v>
      </c>
      <c r="C16" s="29" t="s">
        <v>757</v>
      </c>
      <c r="D16" s="30">
        <v>4</v>
      </c>
      <c r="E16" s="29" t="s">
        <v>604</v>
      </c>
      <c r="F16" s="30">
        <f t="shared" si="1"/>
        <v>19245</v>
      </c>
      <c r="G16" s="30" t="str">
        <f t="shared" si="2"/>
        <v>4B2D</v>
      </c>
      <c r="H16" s="47" t="s">
        <v>544</v>
      </c>
      <c r="I16" s="34">
        <v>25.123000000000001</v>
      </c>
      <c r="J16" s="35"/>
      <c r="K16" s="249"/>
    </row>
    <row r="17" spans="1:11" ht="15" customHeight="1" x14ac:dyDescent="0.25">
      <c r="A17" s="246"/>
      <c r="B17" s="29" t="s">
        <v>764</v>
      </c>
      <c r="C17" s="29" t="s">
        <v>757</v>
      </c>
      <c r="D17" s="30">
        <v>4</v>
      </c>
      <c r="E17" s="29" t="s">
        <v>604</v>
      </c>
      <c r="F17" s="30">
        <f t="shared" si="1"/>
        <v>19249</v>
      </c>
      <c r="G17" s="30" t="str">
        <f t="shared" si="2"/>
        <v>4B31</v>
      </c>
      <c r="H17" s="47" t="s">
        <v>544</v>
      </c>
      <c r="I17" s="34">
        <v>25.123000000000001</v>
      </c>
      <c r="J17" s="35"/>
      <c r="K17" s="249"/>
    </row>
    <row r="18" spans="1:11" ht="15" customHeight="1" x14ac:dyDescent="0.25">
      <c r="A18" s="246"/>
      <c r="B18" s="29" t="s">
        <v>765</v>
      </c>
      <c r="C18" s="29" t="s">
        <v>766</v>
      </c>
      <c r="D18" s="30">
        <v>4</v>
      </c>
      <c r="E18" s="29" t="s">
        <v>604</v>
      </c>
      <c r="F18" s="30">
        <f t="shared" si="1"/>
        <v>19253</v>
      </c>
      <c r="G18" s="30" t="str">
        <f t="shared" si="2"/>
        <v>4B35</v>
      </c>
      <c r="H18" s="47" t="s">
        <v>544</v>
      </c>
      <c r="I18" s="33">
        <v>1025</v>
      </c>
      <c r="J18" s="35"/>
      <c r="K18" s="249"/>
    </row>
    <row r="19" spans="1:11" ht="15" customHeight="1" x14ac:dyDescent="0.25">
      <c r="A19" s="246"/>
      <c r="B19" s="29" t="s">
        <v>767</v>
      </c>
      <c r="C19" s="29" t="s">
        <v>766</v>
      </c>
      <c r="D19" s="30">
        <v>4</v>
      </c>
      <c r="E19" s="29" t="s">
        <v>604</v>
      </c>
      <c r="F19" s="30">
        <f t="shared" si="1"/>
        <v>19257</v>
      </c>
      <c r="G19" s="30" t="str">
        <f t="shared" si="2"/>
        <v>4B39</v>
      </c>
      <c r="H19" s="47" t="s">
        <v>544</v>
      </c>
      <c r="I19" s="33">
        <v>1100</v>
      </c>
      <c r="J19" s="35"/>
      <c r="K19" s="249"/>
    </row>
    <row r="20" spans="1:11" ht="15" customHeight="1" x14ac:dyDescent="0.25">
      <c r="A20" s="246"/>
      <c r="B20" s="29" t="s">
        <v>768</v>
      </c>
      <c r="C20" s="29" t="s">
        <v>766</v>
      </c>
      <c r="D20" s="30">
        <v>4</v>
      </c>
      <c r="E20" s="29" t="s">
        <v>604</v>
      </c>
      <c r="F20" s="30">
        <f t="shared" si="1"/>
        <v>19261</v>
      </c>
      <c r="G20" s="30" t="str">
        <f t="shared" si="2"/>
        <v>4B3D</v>
      </c>
      <c r="H20" s="47" t="s">
        <v>544</v>
      </c>
      <c r="I20" s="33">
        <v>1500</v>
      </c>
      <c r="J20" s="35"/>
      <c r="K20" s="249"/>
    </row>
    <row r="21" spans="1:11" ht="15" customHeight="1" x14ac:dyDescent="0.25">
      <c r="A21" s="246"/>
      <c r="B21" s="29" t="s">
        <v>769</v>
      </c>
      <c r="C21" s="29" t="s">
        <v>766</v>
      </c>
      <c r="D21" s="30">
        <v>4</v>
      </c>
      <c r="E21" s="29" t="s">
        <v>604</v>
      </c>
      <c r="F21" s="30">
        <f t="shared" si="1"/>
        <v>19265</v>
      </c>
      <c r="G21" s="30" t="str">
        <f t="shared" si="2"/>
        <v>4B41</v>
      </c>
      <c r="H21" s="47" t="s">
        <v>544</v>
      </c>
      <c r="I21" s="33">
        <v>1800</v>
      </c>
      <c r="J21" s="35"/>
      <c r="K21" s="249"/>
    </row>
    <row r="22" spans="1:11" ht="15" customHeight="1" x14ac:dyDescent="0.25">
      <c r="A22" s="246"/>
      <c r="B22" s="29" t="s">
        <v>770</v>
      </c>
      <c r="C22" s="29" t="s">
        <v>766</v>
      </c>
      <c r="D22" s="30">
        <v>4</v>
      </c>
      <c r="E22" s="29" t="s">
        <v>604</v>
      </c>
      <c r="F22" s="30">
        <f t="shared" si="1"/>
        <v>19269</v>
      </c>
      <c r="G22" s="30" t="str">
        <f t="shared" si="2"/>
        <v>4B45</v>
      </c>
      <c r="H22" s="47" t="s">
        <v>544</v>
      </c>
      <c r="I22" s="33">
        <v>2000</v>
      </c>
      <c r="J22" s="35"/>
      <c r="K22" s="249"/>
    </row>
    <row r="23" spans="1:11" ht="15" customHeight="1" x14ac:dyDescent="0.25">
      <c r="A23" s="246"/>
      <c r="B23" s="29" t="s">
        <v>771</v>
      </c>
      <c r="C23" s="29" t="s">
        <v>766</v>
      </c>
      <c r="D23" s="30">
        <v>4</v>
      </c>
      <c r="E23" s="29" t="s">
        <v>604</v>
      </c>
      <c r="F23" s="30">
        <f t="shared" si="1"/>
        <v>19273</v>
      </c>
      <c r="G23" s="30" t="str">
        <f t="shared" si="2"/>
        <v>4B49</v>
      </c>
      <c r="H23" s="47" t="s">
        <v>544</v>
      </c>
      <c r="I23" s="33">
        <v>2200</v>
      </c>
      <c r="J23" s="35"/>
      <c r="K23" s="249"/>
    </row>
    <row r="24" spans="1:11" ht="15" customHeight="1" x14ac:dyDescent="0.25">
      <c r="A24" s="246"/>
      <c r="B24" s="29" t="s">
        <v>772</v>
      </c>
      <c r="C24" s="29" t="s">
        <v>766</v>
      </c>
      <c r="D24" s="30">
        <v>4</v>
      </c>
      <c r="E24" s="29" t="s">
        <v>604</v>
      </c>
      <c r="F24" s="30">
        <f t="shared" si="1"/>
        <v>19277</v>
      </c>
      <c r="G24" s="30" t="str">
        <f t="shared" si="2"/>
        <v>4B4D</v>
      </c>
      <c r="H24" s="47" t="s">
        <v>544</v>
      </c>
      <c r="I24" s="33">
        <v>2400</v>
      </c>
      <c r="J24" s="35"/>
      <c r="K24" s="249"/>
    </row>
    <row r="25" spans="1:11" ht="15" customHeight="1" x14ac:dyDescent="0.25">
      <c r="A25" s="246"/>
      <c r="B25" s="29" t="s">
        <v>773</v>
      </c>
      <c r="C25" s="29" t="s">
        <v>766</v>
      </c>
      <c r="D25" s="30">
        <v>4</v>
      </c>
      <c r="E25" s="29" t="s">
        <v>604</v>
      </c>
      <c r="F25" s="30">
        <f t="shared" si="1"/>
        <v>19281</v>
      </c>
      <c r="G25" s="30" t="str">
        <f t="shared" si="2"/>
        <v>4B51</v>
      </c>
      <c r="H25" s="47" t="s">
        <v>544</v>
      </c>
      <c r="I25" s="33">
        <v>3000</v>
      </c>
      <c r="J25" s="35"/>
      <c r="K25" s="249"/>
    </row>
    <row r="26" spans="1:11" ht="15" customHeight="1" x14ac:dyDescent="0.25">
      <c r="A26" s="28"/>
      <c r="B26" s="29" t="s">
        <v>774</v>
      </c>
      <c r="C26" s="29" t="s">
        <v>757</v>
      </c>
      <c r="D26" s="30">
        <v>4</v>
      </c>
      <c r="E26" s="29" t="s">
        <v>604</v>
      </c>
      <c r="F26" s="30">
        <f t="shared" si="1"/>
        <v>19285</v>
      </c>
      <c r="G26" s="30" t="str">
        <f t="shared" si="2"/>
        <v>4B55</v>
      </c>
      <c r="H26" s="48" t="s">
        <v>609</v>
      </c>
      <c r="I26" s="34">
        <v>25.123000000000001</v>
      </c>
      <c r="J26" s="35"/>
      <c r="K26" s="249"/>
    </row>
    <row r="27" spans="1:11" ht="15" customHeight="1" x14ac:dyDescent="0.25">
      <c r="A27" s="28"/>
      <c r="B27" s="29" t="s">
        <v>775</v>
      </c>
      <c r="C27" s="29" t="s">
        <v>757</v>
      </c>
      <c r="D27" s="30">
        <v>4</v>
      </c>
      <c r="E27" s="29" t="s">
        <v>604</v>
      </c>
      <c r="F27" s="30">
        <f t="shared" si="1"/>
        <v>19289</v>
      </c>
      <c r="G27" s="30" t="str">
        <f t="shared" si="2"/>
        <v>4B59</v>
      </c>
      <c r="H27" s="48" t="s">
        <v>609</v>
      </c>
      <c r="I27" s="34">
        <v>25.123000000000001</v>
      </c>
      <c r="J27" s="35"/>
      <c r="K27" s="249"/>
    </row>
    <row r="28" spans="1:11" ht="15" customHeight="1" x14ac:dyDescent="0.25">
      <c r="A28" s="28"/>
      <c r="B28" s="29" t="s">
        <v>776</v>
      </c>
      <c r="C28" s="29" t="s">
        <v>757</v>
      </c>
      <c r="D28" s="30">
        <v>4</v>
      </c>
      <c r="E28" s="29" t="s">
        <v>604</v>
      </c>
      <c r="F28" s="30">
        <f t="shared" si="1"/>
        <v>19293</v>
      </c>
      <c r="G28" s="30" t="str">
        <f t="shared" si="2"/>
        <v>4B5D</v>
      </c>
      <c r="H28" s="48" t="s">
        <v>609</v>
      </c>
      <c r="I28" s="34">
        <v>25.123000000000001</v>
      </c>
      <c r="J28" s="35"/>
      <c r="K28" s="249"/>
    </row>
    <row r="29" spans="1:11" ht="15" customHeight="1" x14ac:dyDescent="0.25">
      <c r="A29" s="28"/>
      <c r="B29" s="29" t="s">
        <v>777</v>
      </c>
      <c r="C29" s="29" t="s">
        <v>757</v>
      </c>
      <c r="D29" s="30">
        <v>4</v>
      </c>
      <c r="E29" s="29" t="s">
        <v>604</v>
      </c>
      <c r="F29" s="30">
        <f t="shared" si="1"/>
        <v>19297</v>
      </c>
      <c r="G29" s="30" t="str">
        <f t="shared" si="2"/>
        <v>4B61</v>
      </c>
      <c r="H29" s="48" t="s">
        <v>609</v>
      </c>
      <c r="I29" s="34">
        <v>25.123000000000001</v>
      </c>
      <c r="J29" s="35"/>
      <c r="K29" s="249"/>
    </row>
    <row r="30" spans="1:11" ht="15" customHeight="1" x14ac:dyDescent="0.25">
      <c r="A30" s="28"/>
      <c r="B30" s="29" t="s">
        <v>778</v>
      </c>
      <c r="C30" s="29" t="s">
        <v>757</v>
      </c>
      <c r="D30" s="30">
        <v>4</v>
      </c>
      <c r="E30" s="29" t="s">
        <v>604</v>
      </c>
      <c r="F30" s="30">
        <f t="shared" si="1"/>
        <v>19301</v>
      </c>
      <c r="G30" s="30" t="str">
        <f t="shared" si="2"/>
        <v>4B65</v>
      </c>
      <c r="H30" s="48" t="s">
        <v>609</v>
      </c>
      <c r="I30" s="34">
        <v>25.123000000000001</v>
      </c>
      <c r="J30" s="35"/>
      <c r="K30" s="249"/>
    </row>
    <row r="31" spans="1:11" ht="15" customHeight="1" x14ac:dyDescent="0.25">
      <c r="A31" s="28"/>
      <c r="B31" s="29" t="s">
        <v>779</v>
      </c>
      <c r="C31" s="29" t="s">
        <v>757</v>
      </c>
      <c r="D31" s="30">
        <v>4</v>
      </c>
      <c r="E31" s="29" t="s">
        <v>604</v>
      </c>
      <c r="F31" s="30">
        <f t="shared" si="1"/>
        <v>19305</v>
      </c>
      <c r="G31" s="30" t="str">
        <f t="shared" si="2"/>
        <v>4B69</v>
      </c>
      <c r="H31" s="48" t="s">
        <v>609</v>
      </c>
      <c r="I31" s="34">
        <v>25.123000000000001</v>
      </c>
      <c r="J31" s="35"/>
      <c r="K31" s="249"/>
    </row>
    <row r="32" spans="1:11" ht="15" customHeight="1" x14ac:dyDescent="0.25">
      <c r="A32" s="28"/>
      <c r="B32" s="29" t="s">
        <v>780</v>
      </c>
      <c r="C32" s="29" t="s">
        <v>757</v>
      </c>
      <c r="D32" s="30">
        <v>4</v>
      </c>
      <c r="E32" s="29" t="s">
        <v>604</v>
      </c>
      <c r="F32" s="30">
        <f t="shared" si="1"/>
        <v>19309</v>
      </c>
      <c r="G32" s="30" t="str">
        <f t="shared" si="2"/>
        <v>4B6D</v>
      </c>
      <c r="H32" s="48" t="s">
        <v>609</v>
      </c>
      <c r="I32" s="34">
        <v>25.123000000000001</v>
      </c>
      <c r="J32" s="35"/>
      <c r="K32" s="249"/>
    </row>
    <row r="33" spans="1:11" ht="15" customHeight="1" x14ac:dyDescent="0.25">
      <c r="A33" s="28"/>
      <c r="B33" s="29" t="s">
        <v>781</v>
      </c>
      <c r="C33" s="29" t="s">
        <v>757</v>
      </c>
      <c r="D33" s="30">
        <v>4</v>
      </c>
      <c r="E33" s="29" t="s">
        <v>604</v>
      </c>
      <c r="F33" s="30">
        <f t="shared" si="1"/>
        <v>19313</v>
      </c>
      <c r="G33" s="30" t="str">
        <f t="shared" si="2"/>
        <v>4B71</v>
      </c>
      <c r="H33" s="48" t="s">
        <v>609</v>
      </c>
      <c r="I33" s="34">
        <v>25.123000000000001</v>
      </c>
      <c r="J33" s="35"/>
      <c r="K33" s="249"/>
    </row>
    <row r="34" spans="1:11" ht="15" customHeight="1" x14ac:dyDescent="0.25">
      <c r="A34" s="36"/>
      <c r="B34" s="29" t="s">
        <v>782</v>
      </c>
      <c r="C34" s="29" t="s">
        <v>757</v>
      </c>
      <c r="D34" s="30">
        <v>4</v>
      </c>
      <c r="E34" s="29" t="s">
        <v>604</v>
      </c>
      <c r="F34" s="30">
        <f t="shared" si="1"/>
        <v>19317</v>
      </c>
      <c r="G34" s="30" t="str">
        <f t="shared" si="2"/>
        <v>4B75</v>
      </c>
      <c r="H34" s="48" t="s">
        <v>609</v>
      </c>
      <c r="I34" s="34">
        <v>750.43200000000002</v>
      </c>
      <c r="J34" s="35"/>
      <c r="K34" s="249"/>
    </row>
    <row r="35" spans="1:11" ht="15" customHeight="1" x14ac:dyDescent="0.25">
      <c r="A35" s="36"/>
      <c r="B35" s="29" t="s">
        <v>783</v>
      </c>
      <c r="C35" s="29" t="s">
        <v>757</v>
      </c>
      <c r="D35" s="30">
        <v>4</v>
      </c>
      <c r="E35" s="29" t="s">
        <v>604</v>
      </c>
      <c r="F35" s="30">
        <f t="shared" si="1"/>
        <v>19321</v>
      </c>
      <c r="G35" s="30" t="str">
        <f t="shared" si="2"/>
        <v>4B79</v>
      </c>
      <c r="H35" s="48" t="s">
        <v>609</v>
      </c>
      <c r="I35" s="34">
        <v>750.43200000000002</v>
      </c>
      <c r="J35" s="35"/>
      <c r="K35" s="249"/>
    </row>
    <row r="36" spans="1:11" ht="15" customHeight="1" x14ac:dyDescent="0.25">
      <c r="A36" s="36"/>
      <c r="B36" s="29" t="s">
        <v>784</v>
      </c>
      <c r="C36" s="29" t="s">
        <v>757</v>
      </c>
      <c r="D36" s="30">
        <v>4</v>
      </c>
      <c r="E36" s="29" t="s">
        <v>604</v>
      </c>
      <c r="F36" s="30">
        <f t="shared" si="1"/>
        <v>19325</v>
      </c>
      <c r="G36" s="30" t="str">
        <f t="shared" si="2"/>
        <v>4B7D</v>
      </c>
      <c r="H36" s="48" t="s">
        <v>609</v>
      </c>
      <c r="I36" s="34">
        <v>750.43200000000002</v>
      </c>
      <c r="J36" s="35"/>
      <c r="K36" s="249"/>
    </row>
    <row r="37" spans="1:11" ht="15" customHeight="1" x14ac:dyDescent="0.25">
      <c r="A37" s="36"/>
      <c r="B37" s="29" t="s">
        <v>785</v>
      </c>
      <c r="C37" s="29" t="s">
        <v>757</v>
      </c>
      <c r="D37" s="30">
        <v>4</v>
      </c>
      <c r="E37" s="29" t="s">
        <v>604</v>
      </c>
      <c r="F37" s="30">
        <f t="shared" si="1"/>
        <v>19329</v>
      </c>
      <c r="G37" s="30" t="str">
        <f t="shared" si="2"/>
        <v>4B81</v>
      </c>
      <c r="H37" s="48" t="s">
        <v>609</v>
      </c>
      <c r="I37" s="34">
        <v>750.43200000000002</v>
      </c>
      <c r="J37" s="35"/>
      <c r="K37" s="249"/>
    </row>
    <row r="38" spans="1:11" ht="15" customHeight="1" x14ac:dyDescent="0.25">
      <c r="A38" s="36"/>
      <c r="B38" s="29" t="s">
        <v>786</v>
      </c>
      <c r="C38" s="29" t="s">
        <v>757</v>
      </c>
      <c r="D38" s="30">
        <v>4</v>
      </c>
      <c r="E38" s="29" t="s">
        <v>604</v>
      </c>
      <c r="F38" s="30">
        <f t="shared" si="1"/>
        <v>19333</v>
      </c>
      <c r="G38" s="30" t="str">
        <f t="shared" si="2"/>
        <v>4B85</v>
      </c>
      <c r="H38" s="48" t="s">
        <v>609</v>
      </c>
      <c r="I38" s="34">
        <v>750.43200000000002</v>
      </c>
      <c r="J38" s="35"/>
      <c r="K38" s="249"/>
    </row>
    <row r="39" spans="1:11" ht="15" customHeight="1" x14ac:dyDescent="0.25">
      <c r="A39" s="36"/>
      <c r="B39" s="29" t="s">
        <v>787</v>
      </c>
      <c r="C39" s="37" t="s">
        <v>757</v>
      </c>
      <c r="D39" s="38">
        <v>4</v>
      </c>
      <c r="E39" s="37" t="s">
        <v>604</v>
      </c>
      <c r="F39" s="30">
        <f t="shared" si="1"/>
        <v>19337</v>
      </c>
      <c r="G39" s="38" t="str">
        <f t="shared" si="2"/>
        <v>4B89</v>
      </c>
      <c r="H39" s="48" t="s">
        <v>609</v>
      </c>
      <c r="I39" s="39">
        <v>750.43200000000002</v>
      </c>
      <c r="J39" s="40"/>
      <c r="K39" s="249"/>
    </row>
    <row r="40" spans="1:11" ht="15" customHeight="1" x14ac:dyDescent="0.25">
      <c r="A40" s="36"/>
      <c r="B40" s="29" t="s">
        <v>788</v>
      </c>
      <c r="C40" s="29" t="s">
        <v>757</v>
      </c>
      <c r="D40" s="30">
        <v>4</v>
      </c>
      <c r="E40" s="29" t="s">
        <v>604</v>
      </c>
      <c r="F40" s="30">
        <f t="shared" si="1"/>
        <v>19341</v>
      </c>
      <c r="G40" s="30" t="str">
        <f t="shared" si="2"/>
        <v>4B8D</v>
      </c>
      <c r="H40" s="48" t="s">
        <v>609</v>
      </c>
      <c r="I40" s="34">
        <v>750.43200000000002</v>
      </c>
      <c r="J40" s="35"/>
      <c r="K40" s="249"/>
    </row>
    <row r="41" spans="1:11" ht="15" customHeight="1" thickBot="1" x14ac:dyDescent="0.3">
      <c r="A41" s="36"/>
      <c r="B41" s="29" t="s">
        <v>789</v>
      </c>
      <c r="C41" s="29" t="s">
        <v>757</v>
      </c>
      <c r="D41" s="30">
        <v>4</v>
      </c>
      <c r="E41" s="29" t="s">
        <v>604</v>
      </c>
      <c r="F41" s="30">
        <f t="shared" si="1"/>
        <v>19345</v>
      </c>
      <c r="G41" s="30" t="str">
        <f t="shared" si="2"/>
        <v>4B91</v>
      </c>
      <c r="H41" s="48" t="s">
        <v>609</v>
      </c>
      <c r="I41" s="34">
        <v>750.43200000000002</v>
      </c>
      <c r="J41" s="35"/>
      <c r="K41" s="250"/>
    </row>
    <row r="42" spans="1:11" ht="15" customHeight="1" thickBot="1" x14ac:dyDescent="0.3">
      <c r="A42" s="42"/>
      <c r="B42" s="43" t="s">
        <v>790</v>
      </c>
      <c r="C42" s="43" t="s">
        <v>674</v>
      </c>
      <c r="D42" s="44">
        <v>1</v>
      </c>
      <c r="E42" s="43" t="s">
        <v>674</v>
      </c>
      <c r="F42" s="30">
        <f t="shared" si="1"/>
        <v>19349</v>
      </c>
      <c r="G42" s="44" t="str">
        <f t="shared" si="2"/>
        <v>4B95</v>
      </c>
      <c r="H42" s="47" t="s">
        <v>544</v>
      </c>
      <c r="I42" s="45" t="s">
        <v>791</v>
      </c>
      <c r="J42" s="46" t="s">
        <v>792</v>
      </c>
      <c r="K42" s="41"/>
    </row>
  </sheetData>
  <mergeCells count="3">
    <mergeCell ref="A1:K2"/>
    <mergeCell ref="A4:A25"/>
    <mergeCell ref="K4:K4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3ED6-BCBD-449E-BFE1-FD64B174814E}">
  <dimension ref="A1:G37"/>
  <sheetViews>
    <sheetView tabSelected="1" topLeftCell="A14" workbookViewId="0">
      <selection activeCell="B2" sqref="B2:B36"/>
    </sheetView>
  </sheetViews>
  <sheetFormatPr defaultRowHeight="15" x14ac:dyDescent="0.25"/>
  <cols>
    <col min="1" max="1" width="12.85546875" style="1" customWidth="1"/>
    <col min="2" max="2" width="39.7109375" style="62" bestFit="1" customWidth="1"/>
    <col min="3" max="3" width="67" customWidth="1"/>
    <col min="4" max="4" width="48.85546875" style="62" bestFit="1" customWidth="1"/>
    <col min="5" max="5" width="23.85546875" style="1" bestFit="1" customWidth="1"/>
    <col min="6" max="6" width="12.7109375" style="1" customWidth="1"/>
    <col min="7" max="7" width="38" customWidth="1"/>
  </cols>
  <sheetData>
    <row r="1" spans="1:7" s="1" customFormat="1" ht="31.5" customHeight="1" x14ac:dyDescent="0.25">
      <c r="A1" s="251" t="s">
        <v>793</v>
      </c>
      <c r="B1" s="251"/>
      <c r="C1" s="251"/>
      <c r="D1" s="131" t="s">
        <v>794</v>
      </c>
      <c r="E1" s="131" t="s">
        <v>795</v>
      </c>
      <c r="F1" s="132" t="s">
        <v>796</v>
      </c>
      <c r="G1" s="4" t="s">
        <v>538</v>
      </c>
    </row>
    <row r="2" spans="1:7" ht="116.25" customHeight="1" x14ac:dyDescent="0.25">
      <c r="A2" s="133">
        <v>1</v>
      </c>
      <c r="B2" s="260" t="s">
        <v>797</v>
      </c>
      <c r="C2" s="135" t="s">
        <v>798</v>
      </c>
      <c r="D2" s="136" t="s">
        <v>799</v>
      </c>
      <c r="E2" s="133" t="s">
        <v>800</v>
      </c>
      <c r="F2" s="137" t="s">
        <v>544</v>
      </c>
      <c r="G2" s="259" t="s">
        <v>801</v>
      </c>
    </row>
    <row r="3" spans="1:7" ht="141" customHeight="1" x14ac:dyDescent="0.25">
      <c r="A3" s="133">
        <v>2</v>
      </c>
      <c r="B3" s="260"/>
      <c r="C3" s="138" t="s">
        <v>802</v>
      </c>
      <c r="D3" s="136" t="s">
        <v>803</v>
      </c>
      <c r="E3" s="133" t="s">
        <v>800</v>
      </c>
      <c r="F3" s="137" t="s">
        <v>544</v>
      </c>
      <c r="G3" s="259"/>
    </row>
    <row r="4" spans="1:7" ht="75" x14ac:dyDescent="0.25">
      <c r="A4" s="133">
        <v>3</v>
      </c>
      <c r="B4" s="136" t="s">
        <v>804</v>
      </c>
      <c r="C4" s="138" t="s">
        <v>805</v>
      </c>
      <c r="D4" s="136" t="s">
        <v>806</v>
      </c>
      <c r="E4" s="133" t="s">
        <v>800</v>
      </c>
      <c r="F4" s="137" t="s">
        <v>544</v>
      </c>
      <c r="G4" s="130" t="s">
        <v>807</v>
      </c>
    </row>
    <row r="5" spans="1:7" x14ac:dyDescent="0.25">
      <c r="A5" s="133">
        <v>4</v>
      </c>
      <c r="B5" s="136" t="s">
        <v>808</v>
      </c>
      <c r="C5" s="138" t="s">
        <v>809</v>
      </c>
      <c r="D5" s="136" t="s">
        <v>810</v>
      </c>
      <c r="E5" s="133" t="s">
        <v>800</v>
      </c>
      <c r="F5" s="137" t="s">
        <v>544</v>
      </c>
      <c r="G5" s="29"/>
    </row>
    <row r="6" spans="1:7" x14ac:dyDescent="0.25">
      <c r="A6" s="133">
        <v>5</v>
      </c>
      <c r="B6" s="136" t="s">
        <v>811</v>
      </c>
      <c r="C6" s="136" t="s">
        <v>812</v>
      </c>
      <c r="D6" s="136" t="s">
        <v>813</v>
      </c>
      <c r="E6" s="133" t="s">
        <v>800</v>
      </c>
      <c r="F6" s="133" t="s">
        <v>609</v>
      </c>
      <c r="G6" s="29"/>
    </row>
    <row r="7" spans="1:7" x14ac:dyDescent="0.25">
      <c r="A7" s="133">
        <v>6</v>
      </c>
      <c r="B7" s="136" t="s">
        <v>814</v>
      </c>
      <c r="C7" s="138" t="s">
        <v>815</v>
      </c>
      <c r="D7" s="136" t="s">
        <v>816</v>
      </c>
      <c r="E7" s="133" t="s">
        <v>800</v>
      </c>
      <c r="F7" s="137" t="s">
        <v>544</v>
      </c>
      <c r="G7" s="29"/>
    </row>
    <row r="8" spans="1:7" x14ac:dyDescent="0.25">
      <c r="A8" s="133">
        <v>7</v>
      </c>
      <c r="B8" s="258" t="s">
        <v>817</v>
      </c>
      <c r="C8" s="136" t="s">
        <v>651</v>
      </c>
      <c r="D8" s="136" t="s">
        <v>651</v>
      </c>
      <c r="E8" s="133" t="s">
        <v>800</v>
      </c>
      <c r="F8" s="133" t="s">
        <v>609</v>
      </c>
      <c r="G8" s="29"/>
    </row>
    <row r="9" spans="1:7" x14ac:dyDescent="0.25">
      <c r="A9" s="133">
        <v>8</v>
      </c>
      <c r="B9" s="258"/>
      <c r="C9" s="136" t="s">
        <v>653</v>
      </c>
      <c r="D9" s="136" t="s">
        <v>653</v>
      </c>
      <c r="E9" s="133" t="s">
        <v>800</v>
      </c>
      <c r="F9" s="133" t="s">
        <v>609</v>
      </c>
      <c r="G9" s="29"/>
    </row>
    <row r="10" spans="1:7" x14ac:dyDescent="0.25">
      <c r="A10" s="133">
        <v>9</v>
      </c>
      <c r="B10" s="258"/>
      <c r="C10" s="136" t="s">
        <v>654</v>
      </c>
      <c r="D10" s="136" t="s">
        <v>818</v>
      </c>
      <c r="E10" s="133" t="s">
        <v>800</v>
      </c>
      <c r="F10" s="133" t="s">
        <v>609</v>
      </c>
      <c r="G10" s="29"/>
    </row>
    <row r="11" spans="1:7" x14ac:dyDescent="0.25">
      <c r="A11" s="133">
        <v>10</v>
      </c>
      <c r="B11" s="258"/>
      <c r="C11" s="136" t="s">
        <v>655</v>
      </c>
      <c r="D11" s="136" t="s">
        <v>819</v>
      </c>
      <c r="E11" s="133" t="s">
        <v>800</v>
      </c>
      <c r="F11" s="133" t="s">
        <v>609</v>
      </c>
      <c r="G11" s="29"/>
    </row>
    <row r="12" spans="1:7" x14ac:dyDescent="0.25">
      <c r="A12" s="133">
        <v>11</v>
      </c>
      <c r="B12" s="136" t="s">
        <v>661</v>
      </c>
      <c r="C12" s="138" t="s">
        <v>820</v>
      </c>
      <c r="D12" s="136" t="s">
        <v>821</v>
      </c>
      <c r="E12" s="133" t="s">
        <v>800</v>
      </c>
      <c r="F12" s="137" t="s">
        <v>544</v>
      </c>
      <c r="G12" s="29"/>
    </row>
    <row r="13" spans="1:7" ht="45" x14ac:dyDescent="0.25">
      <c r="A13" s="133">
        <v>12</v>
      </c>
      <c r="B13" s="136" t="s">
        <v>822</v>
      </c>
      <c r="C13" s="138" t="s">
        <v>823</v>
      </c>
      <c r="D13" s="136" t="s">
        <v>824</v>
      </c>
      <c r="E13" s="133" t="s">
        <v>800</v>
      </c>
      <c r="F13" s="137" t="s">
        <v>544</v>
      </c>
      <c r="G13" s="130" t="s">
        <v>825</v>
      </c>
    </row>
    <row r="14" spans="1:7" x14ac:dyDescent="0.25">
      <c r="A14" s="133">
        <v>13</v>
      </c>
      <c r="B14" s="136" t="s">
        <v>680</v>
      </c>
      <c r="C14" s="138" t="s">
        <v>680</v>
      </c>
      <c r="D14" s="136" t="s">
        <v>826</v>
      </c>
      <c r="E14" s="133" t="s">
        <v>800</v>
      </c>
      <c r="F14" s="137" t="s">
        <v>544</v>
      </c>
      <c r="G14" s="29"/>
    </row>
    <row r="15" spans="1:7" x14ac:dyDescent="0.25">
      <c r="A15" s="133">
        <v>14</v>
      </c>
      <c r="B15" s="136" t="s">
        <v>683</v>
      </c>
      <c r="C15" s="138" t="s">
        <v>683</v>
      </c>
      <c r="D15" s="136" t="s">
        <v>827</v>
      </c>
      <c r="E15" s="133" t="s">
        <v>800</v>
      </c>
      <c r="F15" s="137" t="s">
        <v>544</v>
      </c>
      <c r="G15" s="29"/>
    </row>
    <row r="16" spans="1:7" x14ac:dyDescent="0.25">
      <c r="A16" s="133">
        <v>15</v>
      </c>
      <c r="B16" s="136" t="s">
        <v>828</v>
      </c>
      <c r="C16" s="138" t="s">
        <v>829</v>
      </c>
      <c r="D16" s="136" t="s">
        <v>830</v>
      </c>
      <c r="E16" s="133" t="s">
        <v>800</v>
      </c>
      <c r="F16" s="137" t="s">
        <v>544</v>
      </c>
      <c r="G16" s="29"/>
    </row>
    <row r="17" spans="1:7" x14ac:dyDescent="0.25">
      <c r="A17" s="133">
        <v>16</v>
      </c>
      <c r="B17" s="136" t="s">
        <v>831</v>
      </c>
      <c r="C17" s="136" t="s">
        <v>832</v>
      </c>
      <c r="D17" s="136"/>
      <c r="E17" s="133" t="s">
        <v>800</v>
      </c>
      <c r="F17" s="137" t="s">
        <v>544</v>
      </c>
      <c r="G17" s="29"/>
    </row>
    <row r="18" spans="1:7" x14ac:dyDescent="0.25">
      <c r="A18" s="133">
        <v>17</v>
      </c>
      <c r="B18" s="136" t="s">
        <v>672</v>
      </c>
      <c r="C18" s="138" t="s">
        <v>833</v>
      </c>
      <c r="D18" s="136" t="s">
        <v>834</v>
      </c>
      <c r="E18" s="133" t="s">
        <v>800</v>
      </c>
      <c r="F18" s="137" t="s">
        <v>544</v>
      </c>
      <c r="G18" s="29"/>
    </row>
    <row r="19" spans="1:7" ht="30" x14ac:dyDescent="0.25">
      <c r="A19" s="133">
        <v>18</v>
      </c>
      <c r="B19" s="136" t="s">
        <v>835</v>
      </c>
      <c r="C19" s="136" t="s">
        <v>836</v>
      </c>
      <c r="D19" s="134" t="s">
        <v>837</v>
      </c>
      <c r="E19" s="133" t="s">
        <v>838</v>
      </c>
      <c r="F19" s="137" t="s">
        <v>544</v>
      </c>
      <c r="G19" s="252" t="s">
        <v>839</v>
      </c>
    </row>
    <row r="20" spans="1:7" x14ac:dyDescent="0.25">
      <c r="A20" s="133"/>
      <c r="B20" s="255" t="s">
        <v>705</v>
      </c>
      <c r="C20" s="139"/>
      <c r="D20" s="140" t="s">
        <v>840</v>
      </c>
      <c r="E20" s="133" t="s">
        <v>838</v>
      </c>
      <c r="F20" s="137" t="s">
        <v>544</v>
      </c>
      <c r="G20" s="253"/>
    </row>
    <row r="21" spans="1:7" x14ac:dyDescent="0.25">
      <c r="A21" s="133">
        <v>19</v>
      </c>
      <c r="B21" s="256"/>
      <c r="C21" s="139" t="s">
        <v>706</v>
      </c>
      <c r="D21" s="141" t="s">
        <v>841</v>
      </c>
      <c r="E21" s="133"/>
      <c r="F21" s="137"/>
      <c r="G21" s="253"/>
    </row>
    <row r="22" spans="1:7" x14ac:dyDescent="0.25">
      <c r="A22" s="133">
        <v>20</v>
      </c>
      <c r="B22" s="257"/>
      <c r="C22" s="136" t="s">
        <v>707</v>
      </c>
      <c r="D22" s="141" t="s">
        <v>842</v>
      </c>
      <c r="E22" s="133" t="s">
        <v>838</v>
      </c>
      <c r="F22" s="137" t="s">
        <v>544</v>
      </c>
      <c r="G22" s="253"/>
    </row>
    <row r="23" spans="1:7" x14ac:dyDescent="0.25">
      <c r="A23" s="133"/>
      <c r="B23" s="255" t="s">
        <v>708</v>
      </c>
      <c r="C23" s="139"/>
      <c r="D23" s="140" t="s">
        <v>843</v>
      </c>
      <c r="E23" s="133" t="s">
        <v>838</v>
      </c>
      <c r="F23" s="137" t="s">
        <v>544</v>
      </c>
      <c r="G23" s="253"/>
    </row>
    <row r="24" spans="1:7" x14ac:dyDescent="0.25">
      <c r="A24" s="133">
        <v>21</v>
      </c>
      <c r="B24" s="256"/>
      <c r="C24" s="139" t="s">
        <v>844</v>
      </c>
      <c r="D24" s="141" t="s">
        <v>845</v>
      </c>
      <c r="E24" s="133"/>
      <c r="F24" s="137"/>
      <c r="G24" s="253"/>
    </row>
    <row r="25" spans="1:7" ht="45" customHeight="1" x14ac:dyDescent="0.25">
      <c r="A25" s="133">
        <v>22</v>
      </c>
      <c r="B25" s="257"/>
      <c r="C25" s="136" t="s">
        <v>710</v>
      </c>
      <c r="D25" s="141" t="s">
        <v>846</v>
      </c>
      <c r="E25" s="133" t="s">
        <v>838</v>
      </c>
      <c r="F25" s="137" t="s">
        <v>544</v>
      </c>
      <c r="G25" s="254"/>
    </row>
    <row r="26" spans="1:7" x14ac:dyDescent="0.25">
      <c r="A26" s="133">
        <v>23</v>
      </c>
      <c r="B26" s="136" t="s">
        <v>847</v>
      </c>
      <c r="C26" s="138" t="s">
        <v>848</v>
      </c>
      <c r="D26" s="136" t="s">
        <v>849</v>
      </c>
      <c r="E26" s="133" t="s">
        <v>800</v>
      </c>
      <c r="F26" s="137" t="s">
        <v>544</v>
      </c>
      <c r="G26" s="29"/>
    </row>
    <row r="27" spans="1:7" x14ac:dyDescent="0.25">
      <c r="A27" s="133">
        <v>24</v>
      </c>
      <c r="B27" s="136"/>
      <c r="C27" s="136" t="s">
        <v>850</v>
      </c>
      <c r="D27" s="136" t="s">
        <v>851</v>
      </c>
      <c r="E27" s="133" t="s">
        <v>800</v>
      </c>
      <c r="F27" s="137" t="s">
        <v>544</v>
      </c>
      <c r="G27" s="29"/>
    </row>
    <row r="28" spans="1:7" x14ac:dyDescent="0.25">
      <c r="A28" s="133">
        <v>25</v>
      </c>
      <c r="B28" s="136" t="s">
        <v>852</v>
      </c>
      <c r="C28" s="136" t="s">
        <v>848</v>
      </c>
      <c r="D28" s="136" t="s">
        <v>853</v>
      </c>
      <c r="E28" s="133" t="s">
        <v>800</v>
      </c>
      <c r="F28" s="137" t="s">
        <v>544</v>
      </c>
      <c r="G28" s="29"/>
    </row>
    <row r="29" spans="1:7" x14ac:dyDescent="0.25">
      <c r="A29" s="133">
        <v>26</v>
      </c>
      <c r="B29" s="136"/>
      <c r="C29" s="136" t="s">
        <v>723</v>
      </c>
      <c r="D29" s="136" t="s">
        <v>854</v>
      </c>
      <c r="E29" s="133" t="s">
        <v>800</v>
      </c>
      <c r="F29" s="137" t="s">
        <v>544</v>
      </c>
      <c r="G29" s="29"/>
    </row>
    <row r="30" spans="1:7" x14ac:dyDescent="0.25">
      <c r="A30" s="133">
        <v>27</v>
      </c>
      <c r="B30" s="136" t="s">
        <v>724</v>
      </c>
      <c r="C30" s="136" t="s">
        <v>848</v>
      </c>
      <c r="D30" s="136" t="s">
        <v>855</v>
      </c>
      <c r="E30" s="133" t="s">
        <v>800</v>
      </c>
      <c r="F30" s="137" t="s">
        <v>544</v>
      </c>
      <c r="G30" s="29"/>
    </row>
    <row r="31" spans="1:7" x14ac:dyDescent="0.25">
      <c r="A31" s="133">
        <v>28</v>
      </c>
      <c r="B31" s="136"/>
      <c r="C31" s="136" t="s">
        <v>850</v>
      </c>
      <c r="D31" s="136" t="s">
        <v>856</v>
      </c>
      <c r="E31" s="133" t="s">
        <v>800</v>
      </c>
      <c r="F31" s="137" t="s">
        <v>544</v>
      </c>
      <c r="G31" s="29"/>
    </row>
    <row r="32" spans="1:7" x14ac:dyDescent="0.25">
      <c r="A32" s="133">
        <v>29</v>
      </c>
      <c r="B32" s="142" t="s">
        <v>857</v>
      </c>
      <c r="C32" s="136" t="s">
        <v>848</v>
      </c>
      <c r="D32" s="136" t="s">
        <v>858</v>
      </c>
      <c r="E32" s="133" t="s">
        <v>800</v>
      </c>
      <c r="F32" s="137" t="s">
        <v>544</v>
      </c>
      <c r="G32" s="29"/>
    </row>
    <row r="33" spans="1:7" x14ac:dyDescent="0.25">
      <c r="A33" s="133">
        <v>30</v>
      </c>
      <c r="B33" s="142"/>
      <c r="C33" s="136" t="s">
        <v>850</v>
      </c>
      <c r="D33" s="136" t="s">
        <v>859</v>
      </c>
      <c r="E33" s="133" t="s">
        <v>800</v>
      </c>
      <c r="F33" s="137" t="s">
        <v>544</v>
      </c>
      <c r="G33" s="29"/>
    </row>
    <row r="34" spans="1:7" x14ac:dyDescent="0.25">
      <c r="A34" s="133">
        <v>31</v>
      </c>
      <c r="B34" s="142" t="s">
        <v>860</v>
      </c>
      <c r="C34" s="136" t="s">
        <v>729</v>
      </c>
      <c r="D34" s="136" t="s">
        <v>861</v>
      </c>
      <c r="E34" s="133" t="s">
        <v>800</v>
      </c>
      <c r="F34" s="137" t="s">
        <v>544</v>
      </c>
      <c r="G34" s="29"/>
    </row>
    <row r="35" spans="1:7" x14ac:dyDescent="0.25">
      <c r="A35" s="133">
        <v>32</v>
      </c>
      <c r="B35" s="142"/>
      <c r="C35" s="136" t="s">
        <v>850</v>
      </c>
      <c r="D35" s="136" t="s">
        <v>862</v>
      </c>
      <c r="E35" s="133" t="s">
        <v>800</v>
      </c>
      <c r="F35" s="137" t="s">
        <v>544</v>
      </c>
      <c r="G35" s="29"/>
    </row>
    <row r="36" spans="1:7" x14ac:dyDescent="0.25">
      <c r="A36" s="133">
        <v>33</v>
      </c>
      <c r="B36" s="142" t="s">
        <v>863</v>
      </c>
      <c r="C36" s="136" t="s">
        <v>729</v>
      </c>
      <c r="D36" s="136" t="s">
        <v>864</v>
      </c>
      <c r="E36" s="133" t="s">
        <v>800</v>
      </c>
      <c r="F36" s="137" t="s">
        <v>544</v>
      </c>
      <c r="G36" s="29"/>
    </row>
    <row r="37" spans="1:7" x14ac:dyDescent="0.25">
      <c r="A37" s="133">
        <v>34</v>
      </c>
      <c r="B37" s="142"/>
      <c r="C37" s="136" t="s">
        <v>850</v>
      </c>
      <c r="D37" s="136" t="s">
        <v>865</v>
      </c>
      <c r="E37" s="133" t="s">
        <v>800</v>
      </c>
      <c r="F37" s="137" t="s">
        <v>544</v>
      </c>
      <c r="G37" s="29"/>
    </row>
  </sheetData>
  <mergeCells count="7">
    <mergeCell ref="A1:C1"/>
    <mergeCell ref="G19:G25"/>
    <mergeCell ref="B23:B25"/>
    <mergeCell ref="B20:B22"/>
    <mergeCell ref="B8:B11"/>
    <mergeCell ref="G2:G3"/>
    <mergeCell ref="B2: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Commands</vt:lpstr>
      <vt:lpstr>Command_Structure</vt:lpstr>
      <vt:lpstr>Cmnds_Operations_TestMode</vt:lpstr>
      <vt:lpstr>Cmnds_MeterModeConfig</vt:lpstr>
      <vt:lpstr>OTA_Comm_Scheme 2</vt:lpstr>
      <vt:lpstr>EEPROM_Commands</vt:lpstr>
      <vt:lpstr>EEPROM_Parameters_Mapping</vt:lpstr>
      <vt:lpstr>Tier_Tariff_Config_EEPROM_Mappi</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Gaurang Makwana</dc:creator>
  <cp:keywords/>
  <dc:description/>
  <cp:lastModifiedBy>9529</cp:lastModifiedBy>
  <cp:revision/>
  <dcterms:created xsi:type="dcterms:W3CDTF">2015-06-05T18:17:20Z</dcterms:created>
  <dcterms:modified xsi:type="dcterms:W3CDTF">2025-06-08T07:22:51Z</dcterms:modified>
  <cp:category/>
  <cp:contentStatus/>
</cp:coreProperties>
</file>